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Laporan Realisasi Pelaksanaan Kegiatan 2024\CK\September\"/>
    </mc:Choice>
  </mc:AlternateContent>
  <xr:revisionPtr revIDLastSave="0" documentId="13_ncr:1_{81A94247-0601-469E-B91F-534234A0E7BB}" xr6:coauthVersionLast="45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CK - JAN" sheetId="3" r:id="rId1"/>
    <sheet name="CK - FEB (2)" sheetId="5" r:id="rId2"/>
    <sheet name="CK - MAR" sheetId="4" r:id="rId3"/>
    <sheet name="CK - APR" sheetId="6" r:id="rId4"/>
    <sheet name="CK - MEI" sheetId="7" r:id="rId5"/>
    <sheet name="CK - JUNI" sheetId="8" r:id="rId6"/>
    <sheet name="CK - JULI" sheetId="9" r:id="rId7"/>
    <sheet name="CK - AGUS" sheetId="10" r:id="rId8"/>
    <sheet name="CK - SEPT" sheetId="11" r:id="rId9"/>
  </sheets>
  <definedNames>
    <definedName name="_xlnm._FilterDatabase" localSheetId="7" hidden="1">'CK - AGUS'!$B$11:$S$83</definedName>
    <definedName name="_xlnm._FilterDatabase" localSheetId="3" hidden="1">'CK - APR'!$B$11:$S$83</definedName>
    <definedName name="_xlnm._FilterDatabase" localSheetId="1" hidden="1">'CK - FEB (2)'!$B$11:$R$83</definedName>
    <definedName name="_xlnm._FilterDatabase" localSheetId="0" hidden="1">'CK - JAN'!$B$11:$R$83</definedName>
    <definedName name="_xlnm._FilterDatabase" localSheetId="6" hidden="1">'CK - JULI'!$B$11:$S$83</definedName>
    <definedName name="_xlnm._FilterDatabase" localSheetId="5" hidden="1">'CK - JUNI'!$B$11:$S$83</definedName>
    <definedName name="_xlnm._FilterDatabase" localSheetId="2" hidden="1">'CK - MAR'!$B$11:$S$83</definedName>
    <definedName name="_xlnm._FilterDatabase" localSheetId="4" hidden="1">'CK - MEI'!$B$11:$S$83</definedName>
    <definedName name="_xlnm._FilterDatabase" localSheetId="8" hidden="1">'CK - SEPT'!$B$11:$S$83</definedName>
    <definedName name="_xlnm.Print_Area" localSheetId="7">'CK - AGUS'!$A$1:$R$93</definedName>
    <definedName name="_xlnm.Print_Area" localSheetId="3">'CK - APR'!$A$1:$R$91</definedName>
    <definedName name="_xlnm.Print_Area" localSheetId="1">'CK - FEB (2)'!$A$1:$R$91</definedName>
    <definedName name="_xlnm.Print_Area" localSheetId="0">'CK - JAN'!$A$1:$R$91</definedName>
    <definedName name="_xlnm.Print_Area" localSheetId="6">'CK - JULI'!$A$1:$R$93</definedName>
    <definedName name="_xlnm.Print_Area" localSheetId="5">'CK - JUNI'!$A$1:$R$91</definedName>
    <definedName name="_xlnm.Print_Area" localSheetId="2">'CK - MAR'!$A$1:$R$91</definedName>
    <definedName name="_xlnm.Print_Area" localSheetId="4">'CK - MEI'!$A$1:$R$91</definedName>
    <definedName name="_xlnm.Print_Area" localSheetId="8">'CK - SEPT'!$A$1:$V$100</definedName>
    <definedName name="_xlnm.Print_Titles" localSheetId="7">'CK - AGUS'!$8:$11</definedName>
    <definedName name="_xlnm.Print_Titles" localSheetId="3">'CK - APR'!$8:$11</definedName>
    <definedName name="_xlnm.Print_Titles" localSheetId="1">'CK - FEB (2)'!$8:$11</definedName>
    <definedName name="_xlnm.Print_Titles" localSheetId="0">'CK - JAN'!$8:$11</definedName>
    <definedName name="_xlnm.Print_Titles" localSheetId="6">'CK - JULI'!$8:$11</definedName>
    <definedName name="_xlnm.Print_Titles" localSheetId="5">'CK - JUNI'!$8:$11</definedName>
    <definedName name="_xlnm.Print_Titles" localSheetId="2">'CK - MAR'!$8:$11</definedName>
    <definedName name="_xlnm.Print_Titles" localSheetId="4">'CK - MEI'!$8:$11</definedName>
    <definedName name="_xlnm.Print_Titles" localSheetId="8">'CK - SEPT'!$8:$11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11" l="1"/>
  <c r="K60" i="11" l="1"/>
  <c r="Q59" i="11"/>
  <c r="K53" i="11"/>
  <c r="K52" i="11"/>
  <c r="K51" i="11"/>
  <c r="K50" i="11"/>
  <c r="K49" i="11"/>
  <c r="Q48" i="11"/>
  <c r="K48" i="11"/>
  <c r="K47" i="11"/>
  <c r="K46" i="11"/>
  <c r="K45" i="11"/>
  <c r="Q43" i="11"/>
  <c r="Q41" i="11"/>
  <c r="Q40" i="11"/>
  <c r="Q39" i="11"/>
  <c r="Q38" i="11"/>
  <c r="Q37" i="11"/>
  <c r="Q36" i="11"/>
  <c r="Q32" i="11"/>
  <c r="Q31" i="11"/>
  <c r="Q26" i="11"/>
  <c r="Q31" i="10"/>
  <c r="Q32" i="10"/>
  <c r="Q36" i="10"/>
  <c r="Q37" i="10"/>
  <c r="Q38" i="10"/>
  <c r="Q39" i="10"/>
  <c r="Q40" i="10"/>
  <c r="Q41" i="10"/>
  <c r="Q43" i="10"/>
  <c r="Q26" i="10"/>
  <c r="Q59" i="10"/>
  <c r="Q48" i="10"/>
  <c r="K60" i="10"/>
  <c r="K53" i="10"/>
  <c r="K52" i="10"/>
  <c r="K51" i="10"/>
  <c r="K50" i="10"/>
  <c r="K49" i="10"/>
  <c r="K48" i="10"/>
  <c r="K47" i="10"/>
  <c r="K46" i="10"/>
  <c r="K45" i="10"/>
  <c r="K60" i="9"/>
  <c r="K53" i="9" l="1"/>
  <c r="K52" i="9"/>
  <c r="K51" i="9"/>
  <c r="K50" i="9"/>
  <c r="K49" i="9"/>
  <c r="K48" i="9"/>
  <c r="K47" i="9"/>
  <c r="K46" i="9"/>
  <c r="K45" i="9"/>
  <c r="K46" i="8"/>
  <c r="K47" i="8"/>
  <c r="K48" i="8"/>
  <c r="K49" i="8"/>
  <c r="K50" i="8"/>
  <c r="K51" i="8"/>
  <c r="K52" i="8"/>
  <c r="K45" i="8"/>
  <c r="K60" i="8"/>
  <c r="K60" i="7"/>
  <c r="K60" i="6" l="1"/>
  <c r="K60" i="4"/>
</calcChain>
</file>

<file path=xl/sharedStrings.xml><?xml version="1.0" encoding="utf-8"?>
<sst xmlns="http://schemas.openxmlformats.org/spreadsheetml/2006/main" count="4992" uniqueCount="316">
  <si>
    <t>NO</t>
  </si>
  <si>
    <t>KODE REKENING</t>
  </si>
  <si>
    <t>NAMA KEGIATAN / SUB KEGIATAN</t>
  </si>
  <si>
    <t>ANGGARAN DPA (Rp)</t>
  </si>
  <si>
    <t>SUMBER DANA (APBD/ BANTUAN/ PROVINSI/DAK, DLL)</t>
  </si>
  <si>
    <t>NAMA PPKom</t>
  </si>
  <si>
    <t>LOKASI KEGIATAN</t>
  </si>
  <si>
    <t>METODE</t>
  </si>
  <si>
    <t>NILAI (Rp)</t>
  </si>
  <si>
    <t>PENGADAAN BARANG/ JASA</t>
  </si>
  <si>
    <t>KONTRAK</t>
  </si>
  <si>
    <t>TANGGAL MULAI</t>
  </si>
  <si>
    <t>TANGGAL SELESAI</t>
  </si>
  <si>
    <t>DIKERJAKAN OLEH (CV / PT)</t>
  </si>
  <si>
    <t>TARGET FISIK (%)</t>
  </si>
  <si>
    <t>REALISASI FISIK (%)</t>
  </si>
  <si>
    <t>DEVISIASI FISIK (%)</t>
  </si>
  <si>
    <t>PERMASALAHAN &amp; UPAYA PEMECAHAN</t>
  </si>
  <si>
    <t>KET.</t>
  </si>
  <si>
    <t>OPD</t>
  </si>
  <si>
    <t>TAHUN ANGGARAN</t>
  </si>
  <si>
    <t>S/D TUTUP BULAN</t>
  </si>
  <si>
    <t>: BIDANG CIPTA KARYA - DPUPR KAB. KARANGANYAR</t>
  </si>
  <si>
    <t>LAPORAN KEMAJUAN PELAKSANAAN PEKERJAAN / KEGIATAN</t>
  </si>
  <si>
    <t>Kepala Bidang Cipta Karya</t>
  </si>
  <si>
    <t>DPUPR Kab. Karanganyar</t>
  </si>
  <si>
    <t>ASIHNO PURWADI, S.T.</t>
  </si>
  <si>
    <t>NIP. 19720828 199803 1 016</t>
  </si>
  <si>
    <t>: 2024</t>
  </si>
  <si>
    <t>: Januari</t>
  </si>
  <si>
    <t>Karanganyar, 31 Januari 2024</t>
  </si>
  <si>
    <t>Pembangunan Broncaptering (Bangunan Penyuplai Air) Desa Cumpleng Tawangmangu</t>
  </si>
  <si>
    <t>Pembangunan Broncaptering (Bangunan Penyuplai Air) Dusun Banaran RT 04 &amp; RW 05 RW 01 Desa Plosorejo Kecamatan Kerjo</t>
  </si>
  <si>
    <t>Pembangunan SPAM Dusun Geneng Desa Karangpandan Kec. Karangpandan Kab. Karanganyar</t>
  </si>
  <si>
    <t>Pembangunan SPAM Dusun Ngegot Desa Selokaton Kec. Gondangrejo</t>
  </si>
  <si>
    <t>Pembangunan SPAM Kopenan RW 9 Desa Bangsri Kec. Karangpandan</t>
  </si>
  <si>
    <t>Pembangunan Sumur Air Bersih Dukuh Kaliboto, Desa Kaliboto, Kec. Mojogedang</t>
  </si>
  <si>
    <t>Pembangunan Sumur Air Bersih Pasar Lodolo, Dukuh Joho, Desa Kaliboto, Kec. Mojogedang</t>
  </si>
  <si>
    <t>Pembangunan Sumur Air Bersih dan Bak Tampungan, Dusun Druju RT01-RW02 RW 5 Desa Karangsari, Kecamatan Jatiyoso</t>
  </si>
  <si>
    <t>Pembangunan Sumur Dusun Balong Desa Kedawung</t>
  </si>
  <si>
    <t>Pipanisasi Air Minum Dusun Ngemplak Kec. Karangpandan, Kab. Karanganyar</t>
  </si>
  <si>
    <t>Pipanisasi Air Minum RT 04 RW 02 Tawangmangu</t>
  </si>
  <si>
    <t>Pipanisasi Dukuh Dukuhan, Desa Tohkuning, Kecamatan Karangpandan</t>
  </si>
  <si>
    <t>Sumur Bor Dalam Dusun Kerten RW 09 Kelurahan Jantiharjo, Kecamatan Karanganyar</t>
  </si>
  <si>
    <t>Sumur Bor Dalam, Lingkungan Banaran Kelurahan Jantiharjo Kecamatan Karanganyar</t>
  </si>
  <si>
    <t>1.03.03.2.01.0026.5.1.02.01.01.0039</t>
  </si>
  <si>
    <t>Fajar Amien, S.T., M.Si.</t>
  </si>
  <si>
    <t>Geser Perubahan</t>
  </si>
  <si>
    <t>Dian Retno Anugrah, S.T., M.T.</t>
  </si>
  <si>
    <t>Farid Achmadi, S.T., M.T.</t>
  </si>
  <si>
    <t>Ari Wibowo, S.T., M.M.</t>
  </si>
  <si>
    <t>Desa Cumpleng Tawangmangu</t>
  </si>
  <si>
    <t>Desa Plosorejo Kecamatan Kerjo</t>
  </si>
  <si>
    <t>Desa Karangpandan Kec. Karangpandan</t>
  </si>
  <si>
    <t>Desa Selokaton Kec. Gondangrejo</t>
  </si>
  <si>
    <t>Desa Bangsri Kec. Karangpandan</t>
  </si>
  <si>
    <t>Desa Kaliboto, Kec. Mojogedang</t>
  </si>
  <si>
    <t>Desa Karangsari, Kecamatan Jatiyoso</t>
  </si>
  <si>
    <t>Dusun Balong Desa Kedawung</t>
  </si>
  <si>
    <t>Dusun Ngemplak Kec. Karangpandan</t>
  </si>
  <si>
    <t>Desa Tawangmangu, Kec. Tawangmangu</t>
  </si>
  <si>
    <t>Desa Tohkuning, Kecamatan Karangpandan</t>
  </si>
  <si>
    <t>Kelurahan Jantiharjo, Kecamatan Karanganyar</t>
  </si>
  <si>
    <t>Kelurahan Jantiharjo Kecamatan Karanganyar</t>
  </si>
  <si>
    <t>DAU</t>
  </si>
  <si>
    <t>E-PL</t>
  </si>
  <si>
    <t>Pembangunan SPAM Desa Wonokeling Kecamatan Jatiyoso</t>
  </si>
  <si>
    <t>Pembangunan SPAM Desa Bakalan Kecamatan Jumapolo</t>
  </si>
  <si>
    <t>Pembangunan SPAM Desa Genengan Kecamatan Jumantono</t>
  </si>
  <si>
    <t>Pembangunan SPAM Desa Jaten Kecamatan Jaten</t>
  </si>
  <si>
    <t>Pembangunan SPAM Desa Jatiwarno Kecamatan Jatipuro</t>
  </si>
  <si>
    <t>Pembangunan SPAM Desa Jumapolo Kecamatan Jumapolo</t>
  </si>
  <si>
    <t>Pembangunan SPAM Desa Kadipiro Kecamatan Jumapolo</t>
  </si>
  <si>
    <t>Pembangunan SPAM Desa Kaling Kecamatan Tasikmadu</t>
  </si>
  <si>
    <t>Pembangunan SPAM Desa Karangmojo Kecamatan Tasikmadu</t>
  </si>
  <si>
    <t>Pembangunan SPAM Desa Malanggaten Kecamatan Kebakkramat</t>
  </si>
  <si>
    <t>Pembangunan SPAM Desa Pereng Kecamatan Mojogedang</t>
  </si>
  <si>
    <t>Pembangunan SPAM Desa Petung Kecamatan Jatiyoso</t>
  </si>
  <si>
    <t>Pembangunan SPAM Desa Salam Kecamatan Karangpandan</t>
  </si>
  <si>
    <t>Pembangunan SPAM Desa Seloromo Kecamatan Jenawi</t>
  </si>
  <si>
    <t>Pembangunan SPAM Desa Sringin Kecamatan Jumantono</t>
  </si>
  <si>
    <t>Pembangunan SPAM Desa Sukosari Kecamatan Jumantono</t>
  </si>
  <si>
    <t>Pembangunan SPAM Desa Wonolopo Kecamatan Tasikmadu</t>
  </si>
  <si>
    <t>Pembangunan SPAM Kelurahan Bolong Kecamatan Karanganyar</t>
  </si>
  <si>
    <t>Pengembangan Jaringan Distribusi dan Sambungan Rumah SPAM Desa Nangsri Kecamatan Kebakkramat</t>
  </si>
  <si>
    <t>1.03.03.2.01.0028.5.1.02.01.01.0039</t>
  </si>
  <si>
    <t>DAK</t>
  </si>
  <si>
    <t>Desa Wonokeling Kecamatan Jatiyoso</t>
  </si>
  <si>
    <t>Desa Bakalan Kecamatan Jumapolo</t>
  </si>
  <si>
    <t>Desa Genengan Kecamatan Jumantono</t>
  </si>
  <si>
    <t>Desa Jaten Kecamatan Jaten</t>
  </si>
  <si>
    <t>Desa Jatiwarno Kecamatan Jatipuro</t>
  </si>
  <si>
    <t>Desa Jumapolo Kecamatan Jumapolo</t>
  </si>
  <si>
    <t>Desa Kadipiro Kecamatan Jumapolo</t>
  </si>
  <si>
    <t>Desa Kaling Kecamatan Tasikmadu</t>
  </si>
  <si>
    <t>Desa Karangmojo Kecamatan Tasikmadu</t>
  </si>
  <si>
    <t>Desa Malanggaten Kecamatan Kebakkramat</t>
  </si>
  <si>
    <t>Desa Pereng Kecamatan Mojogedang</t>
  </si>
  <si>
    <t>Desa Petung Kecamatan Jatiyoso</t>
  </si>
  <si>
    <t>Desa Salam Kecamatan Karangpandan</t>
  </si>
  <si>
    <t>Desa Seloromo Kecamatan Jenawi</t>
  </si>
  <si>
    <t>Desa Sringin Kecamatan Jumantono</t>
  </si>
  <si>
    <t>Desa Sukosari Kecamatan Jumantono</t>
  </si>
  <si>
    <t>Desa Wonolopo Kecamatan Tasikmadu</t>
  </si>
  <si>
    <t>Kelurahan Bolong Kecamatan Karanganyar</t>
  </si>
  <si>
    <t>Desa Nangsri Kecamatan Kebakkramat</t>
  </si>
  <si>
    <t>Handoko Putro, S.T.</t>
  </si>
  <si>
    <t>Tender</t>
  </si>
  <si>
    <t>Pembangunan SPALD-T Desa Jatipuro Kecamatan Jatipuro</t>
  </si>
  <si>
    <t>Pembangunan SPALD-T Desa Macanan Kecamatan Kebakkramat</t>
  </si>
  <si>
    <t>Pembangunan SPALD-T Desa Suruh Kecamatan Tasikmadu</t>
  </si>
  <si>
    <t>Pengembangan SPALD-T Desa Kaling Kecamatan Tasikmadu</t>
  </si>
  <si>
    <t>Pengembangan SPALDT Desa Karang Kecamatan Karangpandan</t>
  </si>
  <si>
    <t>Pembangunan SPALD-S Desa Bakalan Kecamatan Jumapolo</t>
  </si>
  <si>
    <t>Pembangunan SPALD-S Desa Jumapolo Kecamatan Jumapolo</t>
  </si>
  <si>
    <t>Pembangunan SPALD-S Desa Wukiraswit Kecamatan Jatiyoso</t>
  </si>
  <si>
    <t>Hibah Air Limbah Setempat (Fisik)</t>
  </si>
  <si>
    <t>Pemeliharaan SAIIG (Fisik)</t>
  </si>
  <si>
    <t>1.03.05.2.01.0022.5.1.02.01.01.0039</t>
  </si>
  <si>
    <t>1.03.05.2.01.0039.5.1.02.01.01.0039</t>
  </si>
  <si>
    <t>1.03.05.2.01.0041.5.1.02.01.01.0039</t>
  </si>
  <si>
    <t>Desa Jatipuro Kecamatan Jatipuro</t>
  </si>
  <si>
    <t>Desa Macanan Kecamatan Kebakkramat</t>
  </si>
  <si>
    <t>Desa Suruh Kecamatan Tasikmadu</t>
  </si>
  <si>
    <t>Desa Karang Kecamatan Karangpandan</t>
  </si>
  <si>
    <t>Desa Wukiraswit Kecamatan Jatiyoso</t>
  </si>
  <si>
    <t>Kabupaten Karanganyar</t>
  </si>
  <si>
    <t>Kelurahan Lalung Kec. Karanganyar</t>
  </si>
  <si>
    <t>Swakelola</t>
  </si>
  <si>
    <t>Pemeliharaan Inlet Saluran Jalan Lawu</t>
  </si>
  <si>
    <t>Penataan Drainase (Penanganan Banjir Barat Masjid Agung)</t>
  </si>
  <si>
    <t>Penataan Saluran Drainase Jl. Dr. Rajiman (Penanganan Banjir Lingkungan Pokoh)</t>
  </si>
  <si>
    <t>Saluran Drainase Lingkungan Manggeh Anyar RT04/RW14 Kelurahan Lalung Kecamatan Karanganyar</t>
  </si>
  <si>
    <t>Saluran Drainase Tegalasri RW 08, Kelurahan Bejen, Kecamatan Karanganyar</t>
  </si>
  <si>
    <t>Operasi dan Pemeliharaan Drainase (BOP)</t>
  </si>
  <si>
    <t>1.03.06.2.01.0028.5.2.04.02.07.0001</t>
  </si>
  <si>
    <t>1.03.06.2.01.0031.5.2.04.02.07.0001</t>
  </si>
  <si>
    <t>Kelurahan Lalung Kecamatan Karanganyar</t>
  </si>
  <si>
    <t>Kelurahan Bejen, Kecamatan Karanganyar</t>
  </si>
  <si>
    <t>Kecamatan Karanganyar</t>
  </si>
  <si>
    <t>Pemeliharaan Rumah Dinas Wakil Ketua I DPRD Karanganyar Lanjutan</t>
  </si>
  <si>
    <t>Pembangunan Gedung Baznas Karanganyar</t>
  </si>
  <si>
    <t>Pemeliharaan Gedung dan Penataan Kantor Bidang Cipta Karya</t>
  </si>
  <si>
    <t>Pemeliharaan Kantor Eks DPU</t>
  </si>
  <si>
    <t>Pengadaan Interior Ruang Layanan PBG</t>
  </si>
  <si>
    <t>Belanja Modal Kendaraan Dinas Bermotor Perorangan - Operasional PBG</t>
  </si>
  <si>
    <t>1.03.08.2.01.0017.5.1.02.03.03.0001</t>
  </si>
  <si>
    <t>1.03.08.2.01.0017.5.2.03.01.01.0001</t>
  </si>
  <si>
    <t>E-Purchasing</t>
  </si>
  <si>
    <t>1.03.08.2.01.0023.5.2.02.02.01.0001</t>
  </si>
  <si>
    <t>Perencana DAK Air Minum 2025 Paket 1</t>
  </si>
  <si>
    <t>Perencana DAK Air Minum 2025 Paket 2</t>
  </si>
  <si>
    <t>Pembuatan Aplikasi Data Penyehatan Lingkungan</t>
  </si>
  <si>
    <t>Konsultan Perencanaan DAK Sanitasi 2025 Paket 1</t>
  </si>
  <si>
    <t>Konsultan Perencanaan DAK Sanitasi 2025 Paket 2</t>
  </si>
  <si>
    <t>Master Plan Penataan Saluran dan Trotoar Jl Yudomo</t>
  </si>
  <si>
    <t>Penyusunan Master Plan Drainase Daerah Penyangga</t>
  </si>
  <si>
    <t>Penyusunan Master Plan Drainase Perkotaan</t>
  </si>
  <si>
    <t>Peningkatan SPAM Jaringan Perpipaan - Pengawasan Paket 1</t>
  </si>
  <si>
    <t>Peningkatan SPAM Jaringan Perpipaan - Pengawasan Paket 2</t>
  </si>
  <si>
    <t>Peningkatan SPAM Jaringan Perpipaan - Pengawasan Paket 3</t>
  </si>
  <si>
    <t>Peningkatan SPAM Jaringan Perpipaan - Pengawasan Paket 4</t>
  </si>
  <si>
    <t>Konsultan Perencana Pembangunan Gedung Baznas Karanganyar</t>
  </si>
  <si>
    <t>Konsultan Pengawas Pembangunan Gedung Baznas Karanganyar</t>
  </si>
  <si>
    <t>Konsultan Perencana Penataan Drainase (Penanganan Banjir Barat Masjid Agung)</t>
  </si>
  <si>
    <t>Konsultan Pengawas Penataan Drainase (Penanganan Banjir Barat Masjid Agung)</t>
  </si>
  <si>
    <t>Konsultan Pengawas Penataan Saluran Drainase Jl. Dr. Rajiman (Penanganan Banjir Lingkungan Pokoh)</t>
  </si>
  <si>
    <t>1.03.03.2.01.0025.5.1.02.02.09.0013</t>
  </si>
  <si>
    <t>1.03.03.2.01.0025.5.1.02.03.02.0411</t>
  </si>
  <si>
    <t>1.03.05.2.01.0041.5.1.02.02.09.0013</t>
  </si>
  <si>
    <t>1.03.06.2.01.0030.5.1.02.02.09.0013</t>
  </si>
  <si>
    <t>1.03.03.2.01.0028.5.1.02.01.01.0040</t>
  </si>
  <si>
    <t>1.03.08.2.01.0017.5.1.02.02.08.0002</t>
  </si>
  <si>
    <t>1.03.08.2.01.0017.5.1.02.02.08.0019</t>
  </si>
  <si>
    <t>1.03.06.2.01.0028.5.1.02.02.09.0013</t>
  </si>
  <si>
    <t>Karanganyar</t>
  </si>
  <si>
    <t>Penundaan Pelaksanaan Paket Pekerjaan dari Aspirator</t>
  </si>
  <si>
    <t>: Februari</t>
  </si>
  <si>
    <t>Paket telah Dihapuskan</t>
  </si>
  <si>
    <t>CV. PROSPEK INVESTA MATRA</t>
  </si>
  <si>
    <t>Karanganyar, 29 Februari 2024</t>
  </si>
  <si>
    <t>Karanganyar, 31 Maret 2024</t>
  </si>
  <si>
    <t>: Maret</t>
  </si>
  <si>
    <t>PL</t>
  </si>
  <si>
    <t>CV. KENAR KONSTRUKSINDO</t>
  </si>
  <si>
    <t>Nomor 
SPK</t>
  </si>
  <si>
    <t>600.1.15/50.15/PPK.3/III/2024</t>
  </si>
  <si>
    <t>600.1.5.1/49.15/PPK.3/II/2024</t>
  </si>
  <si>
    <t>TAHAP I</t>
  </si>
  <si>
    <t>CV. DEMANGAN BARU</t>
  </si>
  <si>
    <t>CV. JAYA TEKNIK</t>
  </si>
  <si>
    <t>600.1.5.1/46.15/PPK.1/III/2024</t>
  </si>
  <si>
    <t>CV. JK MULYA</t>
  </si>
  <si>
    <t>600.1.15/72.15/PPK.2/II/2024</t>
  </si>
  <si>
    <t>600.1.15.1/68.15/PPK.1/II/2024</t>
  </si>
  <si>
    <t>600.1.15.1/72.15/PPK.1/III/2024</t>
  </si>
  <si>
    <t>CV. INTEGRITA ENGINEERING CONSULTANT</t>
  </si>
  <si>
    <t>Paket telah Dihapus dan dipindah pada DPA Pergeseran</t>
  </si>
  <si>
    <t>Paket Digeser pada Anggaran Perubahan</t>
  </si>
  <si>
    <t>600.1.15/55.3/PPK.CK.3/II/2024</t>
  </si>
  <si>
    <t>PT. NASMOCO ABADI MOTOR</t>
  </si>
  <si>
    <t>Karanganyar, 30 April 2024</t>
  </si>
  <si>
    <t>: April</t>
  </si>
  <si>
    <t>600.1.5.1/70.15/PPK.3/IV/2024</t>
  </si>
  <si>
    <t>CV. GLOBAL STUDIO</t>
  </si>
  <si>
    <t>Kendala Tiang PLN &amp; Rumah Warga yang terdampak</t>
  </si>
  <si>
    <t>: Mei</t>
  </si>
  <si>
    <t>: Juni</t>
  </si>
  <si>
    <t>600.1.15/52.15/PPK./VI/2024</t>
  </si>
  <si>
    <t>CV. ADHI LAKSANA</t>
  </si>
  <si>
    <t>CV. ADHI HUTOMO</t>
  </si>
  <si>
    <t>600.1.15/6.15/PPK.3/VI/2024</t>
  </si>
  <si>
    <t>600.1.15/7.15/PPK.3/VI/2024</t>
  </si>
  <si>
    <t>600.1.15/13.17/PPK.1/VI/2024</t>
  </si>
  <si>
    <t>600.1.15/14.17/PPK.1/VI/2024</t>
  </si>
  <si>
    <t>CV. SENENG PRANATA TIRTA</t>
  </si>
  <si>
    <t>PT. ABSystem Technology Solution</t>
  </si>
  <si>
    <t>600.2.10/58.15/PPK.CK.4/VI/2024</t>
  </si>
  <si>
    <t>600.1.5.1/69.15/PPK.1/VI/2024</t>
  </si>
  <si>
    <t>CV. ASANKA KARYA</t>
  </si>
  <si>
    <t>600.1.15/1.15/PPK.2/VI/2024</t>
  </si>
  <si>
    <t>CV. ARBETT KONSTRUKSINDO</t>
  </si>
  <si>
    <t>-</t>
  </si>
  <si>
    <t>600.1.17.2/39/PPK.4/VI/2024</t>
  </si>
  <si>
    <t>600.1.17.2/40/PPK.2/VI/2024</t>
  </si>
  <si>
    <t>600.1.17.2/41/PPK.5/VI/2024</t>
  </si>
  <si>
    <t>600.1.17.2/34/PPK.3/VI/2024</t>
  </si>
  <si>
    <t>600.1.17.2/37/PPK.3/VI/2024</t>
  </si>
  <si>
    <t>600.1.17.2/38/PPK.3/VI/2024</t>
  </si>
  <si>
    <t>600.1.17.2/35/PPK.2/VI/2024</t>
  </si>
  <si>
    <t>600.1.17.2/36/PPK.4/VI/2024</t>
  </si>
  <si>
    <t>TPS-KSM Jatipuro Sehat</t>
  </si>
  <si>
    <t>TPS-KSM Manunggal Cipto Roso</t>
  </si>
  <si>
    <t>TPS-KSM Bagastra Jaya</t>
  </si>
  <si>
    <t>TPS-KSM Kalingga Sehat</t>
  </si>
  <si>
    <t>TPS-KSM Karang Kulon Berseri</t>
  </si>
  <si>
    <t>TPS-KSM Bakalan Sejahteran</t>
  </si>
  <si>
    <t>TPS-KSM Enggal Sehat</t>
  </si>
  <si>
    <t>TPS-KSM Wukir Sehat</t>
  </si>
  <si>
    <t>: Juli</t>
  </si>
  <si>
    <t>600.1.16/15.15/PPK.2/VII/2024</t>
  </si>
  <si>
    <t>600.1.16/16.15/PPK.4/VII/2024</t>
  </si>
  <si>
    <t>600.1.16/17.15/PPK.5/VII/2024</t>
  </si>
  <si>
    <t>600.1.16/18.15/PPK.2/VII/2024</t>
  </si>
  <si>
    <t>600.1.16/19.15/PPK.2/VII/2024</t>
  </si>
  <si>
    <t>600.1.16/20.15/PPK.4/VII/2024</t>
  </si>
  <si>
    <t>600.1.16/21.15/PPK.4/VII/2024</t>
  </si>
  <si>
    <t>600.1.16/22.15/PPK.5/VII/2024</t>
  </si>
  <si>
    <t>600.1.16/23.15/PPK.4/VII/2024</t>
  </si>
  <si>
    <t>600.1.16/24.15/PPK.3/VII/2024</t>
  </si>
  <si>
    <t>600.1.16/25.15/PPK.2/VII/2024</t>
  </si>
  <si>
    <t>600.1.16/26.15/PPK.2/VII/2024</t>
  </si>
  <si>
    <t>600.1.16/27.15/PPK.5/VII/2024</t>
  </si>
  <si>
    <t>600.1.16/28.15/PPK.2/VII/2024</t>
  </si>
  <si>
    <t>600.1.16/29.15/PPK.2/VII/2024</t>
  </si>
  <si>
    <t>600.1.16/30.15/PPK.4/VII/2024</t>
  </si>
  <si>
    <t>600.1.16/31.15/PPK.3/VII/2024</t>
  </si>
  <si>
    <t>600.1.16/32.15/PPK.2/VII/2024</t>
  </si>
  <si>
    <t>600.1.16/33.15/PPK.4/VII/2024</t>
  </si>
  <si>
    <t>E-Katalog</t>
  </si>
  <si>
    <t>CV. ADHI BAYU MUSTIKA</t>
  </si>
  <si>
    <t>CV. AIREN GEMILANG</t>
  </si>
  <si>
    <t>CV. LIA</t>
  </si>
  <si>
    <t>CV. DIAN DEWI</t>
  </si>
  <si>
    <t>CV. ANGGUN TIRTA PERMATA</t>
  </si>
  <si>
    <t>CV. BERKAH RESTU IBU</t>
  </si>
  <si>
    <t>SWAKELOLA</t>
  </si>
  <si>
    <t>600.1.15/4.15/PPK.4/VII/2024</t>
  </si>
  <si>
    <t>600.1.15/8.15/PPK.2/VII/2024</t>
  </si>
  <si>
    <t>CV. JOLO SUTRO</t>
  </si>
  <si>
    <t>CV. TIRTA AISH ABADI</t>
  </si>
  <si>
    <t>CV. REDJO PAWIRO</t>
  </si>
  <si>
    <t>600.1.15/43.15/PPK./VII/2024</t>
  </si>
  <si>
    <t>CV. SOSRO KARYA</t>
  </si>
  <si>
    <t>CV. GARUDA WISNU KENCANA</t>
  </si>
  <si>
    <t>600.1.15/48.15/PPK.2/VII/2024</t>
  </si>
  <si>
    <t>600.1.5/51.15/PPK.1/VI/2024</t>
  </si>
  <si>
    <t>CV. BERLIN ISVARA KONSTRUKSINDO</t>
  </si>
  <si>
    <t>600.1.15/54.15/PPK./VII/2024</t>
  </si>
  <si>
    <t>PT. SKALA PILAR LIMA</t>
  </si>
  <si>
    <t>CV. BINTANG CIPTA PESONA</t>
  </si>
  <si>
    <t>CV. ANGGAR LAKSITA</t>
  </si>
  <si>
    <t>600.1.16.1/64.15/PPK.4/VII/2024</t>
  </si>
  <si>
    <t>600.1.16.1/65.15/PPK.4/VII/2024</t>
  </si>
  <si>
    <t>600.1.16.1/66.15/PPK.4/VII/2024</t>
  </si>
  <si>
    <t>Peningkatan SPAM Jaringan Perpipaan - Pengawasan Paket 5</t>
  </si>
  <si>
    <t>Belanja Perjalanan Dinas Biasa - Capacity Building</t>
  </si>
  <si>
    <t>1.03.11.2.01.0015.5.1.02.04.01.0001</t>
  </si>
  <si>
    <t>CV. GRAHA CIPTA SELARAS</t>
  </si>
  <si>
    <t>CV. HIKMAYA SURYA ABADI</t>
  </si>
  <si>
    <t>600.1.16.1/73.15/PPK.4/VII/2024</t>
  </si>
  <si>
    <t>600.2.10/74.15/PPK.CK.3/VII/.2024</t>
  </si>
  <si>
    <t>Karanganyar, 31 Juli 2024</t>
  </si>
  <si>
    <t>TAHAP I dan TAHAP II</t>
  </si>
  <si>
    <t>600.1.15/9.15/PPK.2/VII/2024</t>
  </si>
  <si>
    <t>600.1.5/48.15/PPK.2/VII/2024</t>
  </si>
  <si>
    <t>CV. SEKAR PRATAMA</t>
  </si>
  <si>
    <t>600.1.15/5.15/PPK.2/VII/2024</t>
  </si>
  <si>
    <t>CV. CENTRAL KARYA</t>
  </si>
  <si>
    <t>CV. JACK KINDO</t>
  </si>
  <si>
    <t>600.1.15/10.15/PPK.2/VII/2024</t>
  </si>
  <si>
    <t>600.1.15/11.15/PPK.2/VII/2024</t>
  </si>
  <si>
    <t>600.1.15/12.15/PPK.2/VII/2024</t>
  </si>
  <si>
    <t>Karanganyar, 31 Agustus 2024</t>
  </si>
  <si>
    <t>: Agustus</t>
  </si>
  <si>
    <t>600.1.5.1/62.15/PPK.5/VIII/2024</t>
  </si>
  <si>
    <t>600.1.5.1/63.15/PPK.5/VIII/2024</t>
  </si>
  <si>
    <t>CV. ASRI DESIGN CENTRE</t>
  </si>
  <si>
    <t>: September</t>
  </si>
  <si>
    <t>600.1.16.1/56.15/PPK.4/IX/2024</t>
  </si>
  <si>
    <t>600.1.16.1/59.15/PPK.4/IX/2024</t>
  </si>
  <si>
    <t>CV.ASANKA KARYA</t>
  </si>
  <si>
    <t>Karanganyar, 30 September 2024</t>
  </si>
  <si>
    <t>KEPALA DINAS PEKERJAAN UMUM DAN PERUMAHAN RAKYAT</t>
  </si>
  <si>
    <t>KABUPATEN KARANGANYAR</t>
  </si>
  <si>
    <t>Pembina Tk.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</si>
</sst>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[$-421]dd\ mmmm\ yyyy;@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Arial Narrow"/>
      <family val="2"/>
    </font>
    <font>
      <b/>
      <sz val="16"/>
      <color theme="1"/>
      <name val="Arial Narrow"/>
      <family val="2"/>
    </font>
    <font>
      <b/>
      <u/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2" fillId="0" borderId="0" xfId="1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64" fontId="2" fillId="0" borderId="2" xfId="1" applyFont="1" applyBorder="1" applyAlignment="1">
      <alignment vertical="top" wrapText="1"/>
    </xf>
    <xf numFmtId="165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3" xfId="1" applyFont="1" applyBorder="1" applyAlignment="1">
      <alignment vertical="top" wrapText="1"/>
    </xf>
    <xf numFmtId="165" fontId="2" fillId="0" borderId="3" xfId="0" applyNumberFormat="1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164" fontId="2" fillId="0" borderId="4" xfId="1" applyFont="1" applyBorder="1" applyAlignment="1">
      <alignment vertical="top" wrapText="1"/>
    </xf>
    <xf numFmtId="165" fontId="2" fillId="0" borderId="4" xfId="0" applyNumberFormat="1" applyFont="1" applyBorder="1" applyAlignment="1">
      <alignment vertical="top" wrapText="1"/>
    </xf>
    <xf numFmtId="9" fontId="2" fillId="0" borderId="0" xfId="2" applyFont="1" applyAlignment="1">
      <alignment horizontal="center" vertical="top" wrapText="1"/>
    </xf>
    <xf numFmtId="9" fontId="2" fillId="0" borderId="3" xfId="2" applyFont="1" applyBorder="1" applyAlignment="1">
      <alignment horizontal="center" vertical="top" wrapText="1"/>
    </xf>
    <xf numFmtId="9" fontId="2" fillId="0" borderId="4" xfId="2" applyFont="1" applyBorder="1" applyAlignment="1">
      <alignment horizontal="center" vertical="top" wrapText="1"/>
    </xf>
    <xf numFmtId="10" fontId="2" fillId="0" borderId="0" xfId="2" applyNumberFormat="1" applyFont="1" applyAlignment="1">
      <alignment horizontal="center" vertical="top" wrapText="1"/>
    </xf>
    <xf numFmtId="10" fontId="2" fillId="0" borderId="3" xfId="2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9" fontId="2" fillId="0" borderId="5" xfId="2" applyFont="1" applyBorder="1" applyAlignment="1">
      <alignment horizontal="center" vertical="top" wrapText="1"/>
    </xf>
    <xf numFmtId="10" fontId="6" fillId="0" borderId="3" xfId="2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0" fontId="2" fillId="0" borderId="0" xfId="2" applyNumberFormat="1" applyFont="1" applyAlignment="1">
      <alignment horizontal="left" vertical="top"/>
    </xf>
    <xf numFmtId="10" fontId="4" fillId="0" borderId="0" xfId="2" applyNumberFormat="1" applyFont="1" applyAlignment="1">
      <alignment horizontal="left" vertical="top"/>
    </xf>
    <xf numFmtId="10" fontId="6" fillId="0" borderId="4" xfId="2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3" xfId="1" applyFont="1" applyBorder="1" applyAlignment="1">
      <alignment vertical="top" wrapText="1"/>
    </xf>
    <xf numFmtId="165" fontId="5" fillId="0" borderId="3" xfId="0" applyNumberFormat="1" applyFont="1" applyBorder="1" applyAlignment="1">
      <alignment vertical="top" wrapText="1"/>
    </xf>
    <xf numFmtId="9" fontId="5" fillId="0" borderId="3" xfId="2" applyFont="1" applyBorder="1" applyAlignment="1">
      <alignment horizontal="center" vertical="top" wrapText="1"/>
    </xf>
    <xf numFmtId="10" fontId="5" fillId="0" borderId="3" xfId="2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4" fontId="2" fillId="0" borderId="6" xfId="1" applyFont="1" applyBorder="1" applyAlignment="1">
      <alignment vertical="top" wrapText="1"/>
    </xf>
    <xf numFmtId="165" fontId="2" fillId="0" borderId="6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horizontal="center" vertical="top" wrapText="1"/>
    </xf>
    <xf numFmtId="9" fontId="5" fillId="0" borderId="5" xfId="2" applyFont="1" applyBorder="1" applyAlignment="1">
      <alignment horizontal="center" vertical="top" wrapText="1"/>
    </xf>
    <xf numFmtId="9" fontId="6" fillId="0" borderId="5" xfId="2" applyFont="1" applyBorder="1" applyAlignment="1">
      <alignment horizontal="center" vertical="top" wrapText="1"/>
    </xf>
    <xf numFmtId="9" fontId="6" fillId="0" borderId="3" xfId="2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164" fontId="2" fillId="0" borderId="7" xfId="1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165" fontId="2" fillId="0" borderId="7" xfId="0" applyNumberFormat="1" applyFont="1" applyBorder="1" applyAlignment="1">
      <alignment vertical="top" wrapText="1"/>
    </xf>
    <xf numFmtId="9" fontId="2" fillId="0" borderId="7" xfId="2" applyFont="1" applyBorder="1" applyAlignment="1">
      <alignment horizontal="center" vertical="top" wrapText="1"/>
    </xf>
    <xf numFmtId="10" fontId="2" fillId="0" borderId="7" xfId="2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164" fontId="2" fillId="0" borderId="9" xfId="1" applyFont="1" applyBorder="1" applyAlignment="1">
      <alignment vertical="top" wrapText="1"/>
    </xf>
    <xf numFmtId="165" fontId="2" fillId="0" borderId="9" xfId="0" applyNumberFormat="1" applyFont="1" applyBorder="1" applyAlignment="1">
      <alignment vertical="top" wrapText="1"/>
    </xf>
    <xf numFmtId="9" fontId="2" fillId="0" borderId="9" xfId="2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164" fontId="2" fillId="0" borderId="8" xfId="1" applyFont="1" applyBorder="1" applyAlignment="1">
      <alignment vertical="top" wrapText="1"/>
    </xf>
    <xf numFmtId="165" fontId="2" fillId="0" borderId="8" xfId="0" applyNumberFormat="1" applyFont="1" applyBorder="1" applyAlignment="1">
      <alignment vertical="top" wrapText="1"/>
    </xf>
    <xf numFmtId="9" fontId="2" fillId="0" borderId="8" xfId="2" applyFont="1" applyBorder="1" applyAlignment="1">
      <alignment horizontal="center" vertical="top" wrapText="1"/>
    </xf>
    <xf numFmtId="10" fontId="2" fillId="0" borderId="8" xfId="2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0" xfId="1" applyFont="1" applyBorder="1" applyAlignment="1">
      <alignment vertical="top" wrapText="1"/>
    </xf>
    <xf numFmtId="165" fontId="2" fillId="0" borderId="0" xfId="0" applyNumberFormat="1" applyFont="1" applyBorder="1" applyAlignment="1">
      <alignment vertical="top" wrapText="1"/>
    </xf>
    <xf numFmtId="9" fontId="2" fillId="0" borderId="0" xfId="2" applyFont="1" applyBorder="1" applyAlignment="1">
      <alignment horizontal="center" vertical="top" wrapText="1"/>
    </xf>
    <xf numFmtId="10" fontId="2" fillId="0" borderId="0" xfId="2" applyNumberFormat="1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163"/>
  <sheetViews>
    <sheetView view="pageBreakPreview" zoomScaleNormal="100" zoomScaleSheetLayoutView="100" workbookViewId="0">
      <selection activeCell="G97" sqref="G97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7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11" style="6" customWidth="1"/>
    <col min="11" max="11" width="12.5703125" style="7" customWidth="1"/>
    <col min="12" max="12" width="13.85546875" style="7" customWidth="1"/>
    <col min="13" max="13" width="10.42578125" style="5" customWidth="1"/>
    <col min="14" max="14" width="9.140625" style="20"/>
    <col min="15" max="15" width="10.5703125" style="23" customWidth="1"/>
    <col min="16" max="16" width="9.140625" style="20"/>
    <col min="17" max="17" width="13.140625" style="5" customWidth="1"/>
    <col min="18" max="18" width="17.42578125" style="5" customWidth="1"/>
    <col min="19" max="16384" width="9.140625" style="5"/>
  </cols>
  <sheetData>
    <row r="1" spans="2:18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4" spans="2:18" x14ac:dyDescent="0.25">
      <c r="B4" s="3" t="s">
        <v>19</v>
      </c>
      <c r="D4" s="3" t="s">
        <v>22</v>
      </c>
    </row>
    <row r="5" spans="2:18" x14ac:dyDescent="0.25">
      <c r="B5" s="3" t="s">
        <v>20</v>
      </c>
      <c r="D5" s="5" t="s">
        <v>28</v>
      </c>
    </row>
    <row r="6" spans="2:18" x14ac:dyDescent="0.25">
      <c r="B6" s="3" t="s">
        <v>21</v>
      </c>
      <c r="D6" s="5" t="s">
        <v>29</v>
      </c>
    </row>
    <row r="8" spans="2:18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 t="s">
        <v>13</v>
      </c>
      <c r="N8" s="49" t="s">
        <v>14</v>
      </c>
      <c r="O8" s="50" t="s">
        <v>15</v>
      </c>
      <c r="P8" s="49" t="s">
        <v>16</v>
      </c>
      <c r="Q8" s="47" t="s">
        <v>17</v>
      </c>
      <c r="R8" s="47" t="s">
        <v>18</v>
      </c>
    </row>
    <row r="9" spans="2:18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47" t="s">
        <v>10</v>
      </c>
      <c r="K9" s="47"/>
      <c r="L9" s="47"/>
      <c r="M9" s="47"/>
      <c r="N9" s="49"/>
      <c r="O9" s="50"/>
      <c r="P9" s="49"/>
      <c r="Q9" s="47"/>
      <c r="R9" s="47"/>
    </row>
    <row r="10" spans="2:18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6" t="s">
        <v>8</v>
      </c>
      <c r="K10" s="2" t="s">
        <v>11</v>
      </c>
      <c r="L10" s="2" t="s">
        <v>12</v>
      </c>
      <c r="M10" s="47"/>
      <c r="N10" s="49"/>
      <c r="O10" s="50"/>
      <c r="P10" s="49"/>
      <c r="Q10" s="47"/>
      <c r="R10" s="47"/>
    </row>
    <row r="11" spans="2:18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>
        <v>11</v>
      </c>
      <c r="M11" s="25">
        <v>12</v>
      </c>
      <c r="N11" s="25">
        <v>13</v>
      </c>
      <c r="O11" s="25">
        <v>14</v>
      </c>
      <c r="P11" s="25">
        <v>15</v>
      </c>
      <c r="Q11" s="25">
        <v>16</v>
      </c>
      <c r="R11" s="25">
        <v>17</v>
      </c>
    </row>
    <row r="12" spans="2:18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10"/>
      <c r="K12" s="11"/>
      <c r="L12" s="11"/>
      <c r="M12" s="9"/>
      <c r="N12" s="27"/>
      <c r="O12" s="27"/>
      <c r="P12" s="27"/>
      <c r="Q12" s="9"/>
      <c r="R12" s="9"/>
    </row>
    <row r="13" spans="2:18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14"/>
      <c r="K13" s="15"/>
      <c r="L13" s="15"/>
      <c r="M13" s="13"/>
      <c r="N13" s="21"/>
      <c r="O13" s="24"/>
      <c r="P13" s="21"/>
      <c r="Q13" s="13"/>
      <c r="R13" s="13"/>
    </row>
    <row r="14" spans="2:18" ht="54.95" customHeight="1" x14ac:dyDescent="0.25">
      <c r="B14" s="12">
        <v>3</v>
      </c>
      <c r="C14" s="13" t="s">
        <v>45</v>
      </c>
      <c r="D14" s="13" t="s">
        <v>33</v>
      </c>
      <c r="E14" s="14">
        <v>200000000</v>
      </c>
      <c r="F14" s="12" t="s">
        <v>64</v>
      </c>
      <c r="G14" s="13" t="s">
        <v>47</v>
      </c>
      <c r="H14" s="13" t="s">
        <v>53</v>
      </c>
      <c r="I14" s="12" t="s">
        <v>65</v>
      </c>
      <c r="J14" s="14"/>
      <c r="K14" s="15"/>
      <c r="L14" s="15"/>
      <c r="M14" s="13"/>
      <c r="N14" s="21"/>
      <c r="O14" s="24"/>
      <c r="P14" s="21"/>
      <c r="Q14" s="13"/>
      <c r="R14" s="13" t="s">
        <v>176</v>
      </c>
    </row>
    <row r="15" spans="2:18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4"/>
      <c r="K15" s="15"/>
      <c r="L15" s="15"/>
      <c r="M15" s="13"/>
      <c r="N15" s="21"/>
      <c r="O15" s="24"/>
      <c r="P15" s="21"/>
      <c r="Q15" s="13"/>
      <c r="R15" s="13"/>
    </row>
    <row r="16" spans="2:18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4"/>
      <c r="K16" s="15"/>
      <c r="L16" s="15"/>
      <c r="M16" s="13"/>
      <c r="N16" s="21"/>
      <c r="O16" s="24"/>
      <c r="P16" s="21"/>
      <c r="Q16" s="13"/>
      <c r="R16" s="13"/>
    </row>
    <row r="17" spans="2:18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4"/>
      <c r="K17" s="15"/>
      <c r="L17" s="15"/>
      <c r="M17" s="13"/>
      <c r="N17" s="21"/>
      <c r="O17" s="24"/>
      <c r="P17" s="21"/>
      <c r="Q17" s="13"/>
      <c r="R17" s="13"/>
    </row>
    <row r="18" spans="2:18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4"/>
      <c r="K18" s="15"/>
      <c r="L18" s="15"/>
      <c r="M18" s="13"/>
      <c r="N18" s="21"/>
      <c r="O18" s="24"/>
      <c r="P18" s="21"/>
      <c r="Q18" s="13"/>
      <c r="R18" s="13"/>
    </row>
    <row r="19" spans="2:18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4"/>
      <c r="K19" s="15"/>
      <c r="L19" s="15"/>
      <c r="M19" s="13"/>
      <c r="N19" s="21"/>
      <c r="O19" s="24"/>
      <c r="P19" s="21"/>
      <c r="Q19" s="13"/>
      <c r="R19" s="13"/>
    </row>
    <row r="20" spans="2:18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4"/>
      <c r="K20" s="15"/>
      <c r="L20" s="15"/>
      <c r="M20" s="13"/>
      <c r="N20" s="21"/>
      <c r="O20" s="24"/>
      <c r="P20" s="21"/>
      <c r="Q20" s="13"/>
      <c r="R20" s="13"/>
    </row>
    <row r="21" spans="2:18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4"/>
      <c r="K21" s="15"/>
      <c r="L21" s="15"/>
      <c r="M21" s="13"/>
      <c r="N21" s="21"/>
      <c r="O21" s="24"/>
      <c r="P21" s="21"/>
      <c r="Q21" s="13"/>
      <c r="R21" s="13"/>
    </row>
    <row r="22" spans="2:18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4"/>
      <c r="K22" s="15"/>
      <c r="L22" s="15"/>
      <c r="M22" s="13"/>
      <c r="N22" s="21"/>
      <c r="O22" s="24"/>
      <c r="P22" s="21"/>
      <c r="Q22" s="13"/>
      <c r="R22" s="13"/>
    </row>
    <row r="23" spans="2:18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4"/>
      <c r="K23" s="15"/>
      <c r="L23" s="15"/>
      <c r="M23" s="13"/>
      <c r="N23" s="21"/>
      <c r="O23" s="24"/>
      <c r="P23" s="21"/>
      <c r="Q23" s="13"/>
      <c r="R23" s="13"/>
    </row>
    <row r="24" spans="2:18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4"/>
      <c r="K24" s="15"/>
      <c r="L24" s="15"/>
      <c r="M24" s="13"/>
      <c r="N24" s="21"/>
      <c r="O24" s="24"/>
      <c r="P24" s="21"/>
      <c r="Q24" s="13"/>
      <c r="R24" s="13"/>
    </row>
    <row r="25" spans="2:18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4"/>
      <c r="K25" s="15"/>
      <c r="L25" s="15"/>
      <c r="M25" s="13"/>
      <c r="N25" s="21"/>
      <c r="O25" s="24"/>
      <c r="P25" s="21"/>
      <c r="Q25" s="13"/>
      <c r="R25" s="13"/>
    </row>
    <row r="26" spans="2:18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107</v>
      </c>
      <c r="J26" s="14"/>
      <c r="K26" s="15"/>
      <c r="L26" s="15"/>
      <c r="M26" s="13"/>
      <c r="N26" s="21"/>
      <c r="O26" s="24"/>
      <c r="P26" s="21"/>
      <c r="Q26" s="13"/>
      <c r="R26" s="13"/>
    </row>
    <row r="27" spans="2:18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107</v>
      </c>
      <c r="J27" s="14"/>
      <c r="K27" s="15"/>
      <c r="L27" s="15"/>
      <c r="M27" s="13"/>
      <c r="N27" s="21"/>
      <c r="O27" s="24"/>
      <c r="P27" s="21"/>
      <c r="Q27" s="13"/>
      <c r="R27" s="13"/>
    </row>
    <row r="28" spans="2:18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107</v>
      </c>
      <c r="J28" s="14"/>
      <c r="K28" s="15"/>
      <c r="L28" s="15"/>
      <c r="M28" s="13"/>
      <c r="N28" s="21"/>
      <c r="O28" s="24"/>
      <c r="P28" s="21"/>
      <c r="Q28" s="13"/>
      <c r="R28" s="13"/>
    </row>
    <row r="29" spans="2:18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107</v>
      </c>
      <c r="J29" s="14"/>
      <c r="K29" s="15"/>
      <c r="L29" s="15"/>
      <c r="M29" s="13"/>
      <c r="N29" s="21"/>
      <c r="O29" s="24"/>
      <c r="P29" s="21"/>
      <c r="Q29" s="13"/>
      <c r="R29" s="13"/>
    </row>
    <row r="30" spans="2:18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107</v>
      </c>
      <c r="J30" s="14"/>
      <c r="K30" s="15"/>
      <c r="L30" s="15"/>
      <c r="M30" s="13"/>
      <c r="N30" s="21"/>
      <c r="O30" s="24"/>
      <c r="P30" s="21"/>
      <c r="Q30" s="13"/>
      <c r="R30" s="13"/>
    </row>
    <row r="31" spans="2:18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107</v>
      </c>
      <c r="J31" s="14"/>
      <c r="K31" s="15"/>
      <c r="L31" s="15"/>
      <c r="M31" s="13"/>
      <c r="N31" s="21"/>
      <c r="O31" s="24"/>
      <c r="P31" s="21"/>
      <c r="Q31" s="13"/>
      <c r="R31" s="13"/>
    </row>
    <row r="32" spans="2:18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107</v>
      </c>
      <c r="J32" s="14"/>
      <c r="K32" s="15"/>
      <c r="L32" s="15"/>
      <c r="M32" s="13"/>
      <c r="N32" s="21"/>
      <c r="O32" s="24"/>
      <c r="P32" s="21"/>
      <c r="Q32" s="13"/>
      <c r="R32" s="13"/>
    </row>
    <row r="33" spans="2:18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107</v>
      </c>
      <c r="J33" s="14"/>
      <c r="K33" s="15"/>
      <c r="L33" s="15"/>
      <c r="M33" s="13"/>
      <c r="N33" s="21"/>
      <c r="O33" s="24"/>
      <c r="P33" s="21"/>
      <c r="Q33" s="13"/>
      <c r="R33" s="13"/>
    </row>
    <row r="34" spans="2:18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107</v>
      </c>
      <c r="J34" s="14"/>
      <c r="K34" s="15"/>
      <c r="L34" s="15"/>
      <c r="M34" s="13"/>
      <c r="N34" s="21"/>
      <c r="O34" s="24"/>
      <c r="P34" s="21"/>
      <c r="Q34" s="13"/>
      <c r="R34" s="13"/>
    </row>
    <row r="35" spans="2:18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107</v>
      </c>
      <c r="J35" s="14"/>
      <c r="K35" s="15"/>
      <c r="L35" s="15"/>
      <c r="M35" s="13"/>
      <c r="N35" s="21"/>
      <c r="O35" s="24"/>
      <c r="P35" s="21"/>
      <c r="Q35" s="13"/>
      <c r="R35" s="13"/>
    </row>
    <row r="36" spans="2:18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107</v>
      </c>
      <c r="J36" s="14"/>
      <c r="K36" s="15"/>
      <c r="L36" s="15"/>
      <c r="M36" s="13"/>
      <c r="N36" s="21"/>
      <c r="O36" s="24"/>
      <c r="P36" s="21"/>
      <c r="Q36" s="13"/>
      <c r="R36" s="13"/>
    </row>
    <row r="37" spans="2:18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107</v>
      </c>
      <c r="J37" s="14"/>
      <c r="K37" s="15"/>
      <c r="L37" s="15"/>
      <c r="M37" s="13"/>
      <c r="N37" s="21"/>
      <c r="O37" s="24"/>
      <c r="P37" s="21"/>
      <c r="Q37" s="13"/>
      <c r="R37" s="13"/>
    </row>
    <row r="38" spans="2:18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107</v>
      </c>
      <c r="J38" s="14"/>
      <c r="K38" s="15"/>
      <c r="L38" s="15"/>
      <c r="M38" s="13"/>
      <c r="N38" s="21"/>
      <c r="O38" s="24"/>
      <c r="P38" s="21"/>
      <c r="Q38" s="13"/>
      <c r="R38" s="13"/>
    </row>
    <row r="39" spans="2:18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107</v>
      </c>
      <c r="J39" s="14"/>
      <c r="K39" s="15"/>
      <c r="L39" s="15"/>
      <c r="M39" s="13"/>
      <c r="N39" s="21"/>
      <c r="O39" s="24"/>
      <c r="P39" s="21"/>
      <c r="Q39" s="13"/>
      <c r="R39" s="13"/>
    </row>
    <row r="40" spans="2:18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107</v>
      </c>
      <c r="J40" s="14"/>
      <c r="K40" s="15"/>
      <c r="L40" s="15"/>
      <c r="M40" s="13"/>
      <c r="N40" s="21"/>
      <c r="O40" s="24"/>
      <c r="P40" s="21"/>
      <c r="Q40" s="13"/>
      <c r="R40" s="13"/>
    </row>
    <row r="41" spans="2:18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107</v>
      </c>
      <c r="J41" s="14"/>
      <c r="K41" s="15"/>
      <c r="L41" s="15"/>
      <c r="M41" s="13"/>
      <c r="N41" s="21"/>
      <c r="O41" s="24"/>
      <c r="P41" s="21"/>
      <c r="Q41" s="13"/>
      <c r="R41" s="13"/>
    </row>
    <row r="42" spans="2:18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107</v>
      </c>
      <c r="J42" s="14"/>
      <c r="K42" s="15"/>
      <c r="L42" s="15"/>
      <c r="M42" s="13"/>
      <c r="N42" s="21"/>
      <c r="O42" s="24"/>
      <c r="P42" s="21"/>
      <c r="Q42" s="13"/>
      <c r="R42" s="13"/>
    </row>
    <row r="43" spans="2:18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107</v>
      </c>
      <c r="J43" s="14"/>
      <c r="K43" s="15"/>
      <c r="L43" s="15"/>
      <c r="M43" s="13"/>
      <c r="N43" s="21"/>
      <c r="O43" s="24"/>
      <c r="P43" s="21"/>
      <c r="Q43" s="13"/>
      <c r="R43" s="13"/>
    </row>
    <row r="44" spans="2:18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107</v>
      </c>
      <c r="J44" s="14"/>
      <c r="K44" s="15"/>
      <c r="L44" s="15"/>
      <c r="M44" s="13"/>
      <c r="N44" s="21"/>
      <c r="O44" s="24"/>
      <c r="P44" s="21"/>
      <c r="Q44" s="13"/>
      <c r="R44" s="13"/>
    </row>
    <row r="45" spans="2:18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4"/>
      <c r="K45" s="15"/>
      <c r="L45" s="15"/>
      <c r="M45" s="13"/>
      <c r="N45" s="21"/>
      <c r="O45" s="24"/>
      <c r="P45" s="21"/>
      <c r="Q45" s="13"/>
      <c r="R45" s="13"/>
    </row>
    <row r="46" spans="2:18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4"/>
      <c r="K46" s="15"/>
      <c r="L46" s="15"/>
      <c r="M46" s="13"/>
      <c r="N46" s="21"/>
      <c r="O46" s="24"/>
      <c r="P46" s="21"/>
      <c r="Q46" s="13"/>
      <c r="R46" s="13"/>
    </row>
    <row r="47" spans="2:18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4"/>
      <c r="K47" s="15"/>
      <c r="L47" s="15"/>
      <c r="M47" s="13"/>
      <c r="N47" s="21"/>
      <c r="O47" s="24"/>
      <c r="P47" s="21"/>
      <c r="Q47" s="13"/>
      <c r="R47" s="13"/>
    </row>
    <row r="48" spans="2:18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4"/>
      <c r="K48" s="15"/>
      <c r="L48" s="15"/>
      <c r="M48" s="13"/>
      <c r="N48" s="21"/>
      <c r="O48" s="24"/>
      <c r="P48" s="21"/>
      <c r="Q48" s="13"/>
      <c r="R48" s="13"/>
    </row>
    <row r="49" spans="2:18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4"/>
      <c r="K49" s="15"/>
      <c r="L49" s="15"/>
      <c r="M49" s="13"/>
      <c r="N49" s="21"/>
      <c r="O49" s="24"/>
      <c r="P49" s="21"/>
      <c r="Q49" s="13"/>
      <c r="R49" s="13"/>
    </row>
    <row r="50" spans="2:18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4"/>
      <c r="K50" s="15"/>
      <c r="L50" s="15"/>
      <c r="M50" s="13"/>
      <c r="N50" s="21"/>
      <c r="O50" s="24"/>
      <c r="P50" s="21"/>
      <c r="Q50" s="13"/>
      <c r="R50" s="13"/>
    </row>
    <row r="51" spans="2:18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4"/>
      <c r="K51" s="15"/>
      <c r="L51" s="15"/>
      <c r="M51" s="13"/>
      <c r="N51" s="21"/>
      <c r="O51" s="24"/>
      <c r="P51" s="21"/>
      <c r="Q51" s="13"/>
      <c r="R51" s="13"/>
    </row>
    <row r="52" spans="2:18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4"/>
      <c r="K52" s="15"/>
      <c r="L52" s="15"/>
      <c r="M52" s="13"/>
      <c r="N52" s="21"/>
      <c r="O52" s="24"/>
      <c r="P52" s="21"/>
      <c r="Q52" s="13"/>
      <c r="R52" s="13"/>
    </row>
    <row r="53" spans="2:18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4"/>
      <c r="K53" s="15"/>
      <c r="L53" s="15"/>
      <c r="M53" s="13"/>
      <c r="N53" s="21"/>
      <c r="O53" s="24"/>
      <c r="P53" s="21"/>
      <c r="Q53" s="13"/>
      <c r="R53" s="13"/>
    </row>
    <row r="54" spans="2:18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4"/>
      <c r="K54" s="15"/>
      <c r="L54" s="15"/>
      <c r="M54" s="13"/>
      <c r="N54" s="21"/>
      <c r="O54" s="24"/>
      <c r="P54" s="21"/>
      <c r="Q54" s="13"/>
      <c r="R54" s="13"/>
    </row>
    <row r="55" spans="2:18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65</v>
      </c>
      <c r="J55" s="14"/>
      <c r="K55" s="15"/>
      <c r="L55" s="15"/>
      <c r="M55" s="13"/>
      <c r="N55" s="21"/>
      <c r="O55" s="24"/>
      <c r="P55" s="21"/>
      <c r="Q55" s="13"/>
      <c r="R55" s="13"/>
    </row>
    <row r="56" spans="2:18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4"/>
      <c r="K56" s="15"/>
      <c r="L56" s="15"/>
      <c r="M56" s="13"/>
      <c r="N56" s="21"/>
      <c r="O56" s="24"/>
      <c r="P56" s="21"/>
      <c r="Q56" s="13"/>
      <c r="R56" s="13"/>
    </row>
    <row r="57" spans="2:18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4"/>
      <c r="K57" s="15"/>
      <c r="L57" s="15"/>
      <c r="M57" s="13"/>
      <c r="N57" s="21"/>
      <c r="O57" s="24"/>
      <c r="P57" s="21"/>
      <c r="Q57" s="13"/>
      <c r="R57" s="13"/>
    </row>
    <row r="58" spans="2:18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4"/>
      <c r="K58" s="15"/>
      <c r="L58" s="15"/>
      <c r="M58" s="13"/>
      <c r="N58" s="21"/>
      <c r="O58" s="24"/>
      <c r="P58" s="21"/>
      <c r="Q58" s="13"/>
      <c r="R58" s="13"/>
    </row>
    <row r="59" spans="2:18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4"/>
      <c r="K59" s="15"/>
      <c r="L59" s="15"/>
      <c r="M59" s="13"/>
      <c r="N59" s="21"/>
      <c r="O59" s="24"/>
      <c r="P59" s="21"/>
      <c r="Q59" s="13"/>
      <c r="R59" s="13"/>
    </row>
    <row r="60" spans="2:18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4"/>
      <c r="K60" s="15"/>
      <c r="L60" s="15"/>
      <c r="M60" s="13"/>
      <c r="N60" s="21"/>
      <c r="O60" s="24"/>
      <c r="P60" s="21"/>
      <c r="Q60" s="13"/>
      <c r="R60" s="13"/>
    </row>
    <row r="61" spans="2:18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65</v>
      </c>
      <c r="J61" s="14"/>
      <c r="K61" s="15"/>
      <c r="L61" s="15"/>
      <c r="M61" s="13"/>
      <c r="N61" s="21"/>
      <c r="O61" s="24"/>
      <c r="P61" s="21"/>
      <c r="Q61" s="13"/>
      <c r="R61" s="13"/>
    </row>
    <row r="62" spans="2:18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4"/>
      <c r="K62" s="15"/>
      <c r="L62" s="15"/>
      <c r="M62" s="13"/>
      <c r="N62" s="21"/>
      <c r="O62" s="24"/>
      <c r="P62" s="21"/>
      <c r="Q62" s="13"/>
      <c r="R62" s="13"/>
    </row>
    <row r="63" spans="2:18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4"/>
      <c r="K63" s="15"/>
      <c r="L63" s="15"/>
      <c r="M63" s="13"/>
      <c r="N63" s="21"/>
      <c r="O63" s="24"/>
      <c r="P63" s="21"/>
      <c r="Q63" s="13"/>
      <c r="R63" s="13"/>
    </row>
    <row r="64" spans="2:18" ht="54.95" customHeight="1" x14ac:dyDescent="0.25">
      <c r="B64" s="12">
        <v>53</v>
      </c>
      <c r="C64" s="13" t="s">
        <v>147</v>
      </c>
      <c r="D64" s="13" t="s">
        <v>143</v>
      </c>
      <c r="E64" s="14">
        <v>200000000</v>
      </c>
      <c r="F64" s="12" t="s">
        <v>64</v>
      </c>
      <c r="G64" s="13" t="s">
        <v>49</v>
      </c>
      <c r="H64" s="13" t="s">
        <v>139</v>
      </c>
      <c r="I64" s="12" t="s">
        <v>65</v>
      </c>
      <c r="J64" s="14"/>
      <c r="K64" s="15"/>
      <c r="L64" s="15"/>
      <c r="M64" s="13"/>
      <c r="N64" s="21"/>
      <c r="O64" s="24"/>
      <c r="P64" s="21"/>
      <c r="Q64" s="13"/>
      <c r="R64" s="13"/>
    </row>
    <row r="65" spans="2:18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4"/>
      <c r="K65" s="15"/>
      <c r="L65" s="15"/>
      <c r="M65" s="13"/>
      <c r="N65" s="21"/>
      <c r="O65" s="24"/>
      <c r="P65" s="21"/>
      <c r="Q65" s="13"/>
      <c r="R65" s="13"/>
    </row>
    <row r="66" spans="2:18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4"/>
      <c r="K66" s="15"/>
      <c r="L66" s="15"/>
      <c r="M66" s="13"/>
      <c r="N66" s="21"/>
      <c r="O66" s="24"/>
      <c r="P66" s="21"/>
      <c r="Q66" s="13"/>
      <c r="R66" s="13"/>
    </row>
    <row r="67" spans="2:18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4"/>
      <c r="K67" s="15"/>
      <c r="L67" s="15"/>
      <c r="M67" s="13"/>
      <c r="N67" s="21"/>
      <c r="O67" s="24"/>
      <c r="P67" s="21"/>
      <c r="Q67" s="13"/>
      <c r="R67" s="13"/>
    </row>
    <row r="68" spans="2:18" ht="54.95" customHeight="1" x14ac:dyDescent="0.25">
      <c r="B68" s="12">
        <v>57</v>
      </c>
      <c r="C68" s="13" t="s">
        <v>167</v>
      </c>
      <c r="D68" s="13" t="s">
        <v>151</v>
      </c>
      <c r="E68" s="14">
        <v>100000000</v>
      </c>
      <c r="F68" s="12" t="s">
        <v>64</v>
      </c>
      <c r="G68" s="13" t="s">
        <v>48</v>
      </c>
      <c r="H68" s="13" t="s">
        <v>175</v>
      </c>
      <c r="I68" s="12" t="s">
        <v>65</v>
      </c>
      <c r="J68" s="14"/>
      <c r="K68" s="15"/>
      <c r="L68" s="15"/>
      <c r="M68" s="13"/>
      <c r="N68" s="21"/>
      <c r="O68" s="28"/>
      <c r="P68" s="21"/>
      <c r="Q68" s="13"/>
      <c r="R68" s="13"/>
    </row>
    <row r="69" spans="2:18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4"/>
      <c r="K69" s="15"/>
      <c r="L69" s="15"/>
      <c r="M69" s="13"/>
      <c r="N69" s="21"/>
      <c r="O69" s="24"/>
      <c r="P69" s="21"/>
      <c r="Q69" s="13"/>
      <c r="R69" s="13"/>
    </row>
    <row r="70" spans="2:18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4"/>
      <c r="K70" s="15"/>
      <c r="L70" s="15"/>
      <c r="M70" s="13"/>
      <c r="N70" s="21"/>
      <c r="O70" s="24"/>
      <c r="P70" s="21"/>
      <c r="Q70" s="13"/>
      <c r="R70" s="13"/>
    </row>
    <row r="71" spans="2:18" ht="54.95" customHeight="1" x14ac:dyDescent="0.25">
      <c r="B71" s="12">
        <v>60</v>
      </c>
      <c r="C71" s="13" t="s">
        <v>169</v>
      </c>
      <c r="D71" s="13" t="s">
        <v>154</v>
      </c>
      <c r="E71" s="14">
        <v>100000000</v>
      </c>
      <c r="F71" s="12" t="s">
        <v>64</v>
      </c>
      <c r="G71" s="13" t="s">
        <v>48</v>
      </c>
      <c r="H71" s="13" t="s">
        <v>175</v>
      </c>
      <c r="I71" s="12" t="s">
        <v>65</v>
      </c>
      <c r="J71" s="14"/>
      <c r="K71" s="15"/>
      <c r="L71" s="15"/>
      <c r="M71" s="13"/>
      <c r="N71" s="21"/>
      <c r="O71" s="24"/>
      <c r="P71" s="21"/>
      <c r="Q71" s="29"/>
      <c r="R71" s="13"/>
    </row>
    <row r="72" spans="2:18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4"/>
      <c r="K72" s="15"/>
      <c r="L72" s="15"/>
      <c r="M72" s="13"/>
      <c r="N72" s="21"/>
      <c r="O72" s="24"/>
      <c r="P72" s="21"/>
      <c r="Q72" s="13"/>
      <c r="R72" s="13"/>
    </row>
    <row r="73" spans="2:18" ht="54.95" customHeight="1" x14ac:dyDescent="0.25">
      <c r="B73" s="12">
        <v>62</v>
      </c>
      <c r="C73" s="13" t="s">
        <v>170</v>
      </c>
      <c r="D73" s="13" t="s">
        <v>156</v>
      </c>
      <c r="E73" s="14">
        <v>100000000</v>
      </c>
      <c r="F73" s="12" t="s">
        <v>64</v>
      </c>
      <c r="G73" s="13" t="s">
        <v>106</v>
      </c>
      <c r="H73" s="13" t="s">
        <v>175</v>
      </c>
      <c r="I73" s="12" t="s">
        <v>65</v>
      </c>
      <c r="J73" s="14"/>
      <c r="K73" s="15"/>
      <c r="L73" s="15"/>
      <c r="M73" s="13"/>
      <c r="N73" s="21"/>
      <c r="O73" s="24"/>
      <c r="P73" s="21"/>
      <c r="Q73" s="13"/>
      <c r="R73" s="13"/>
    </row>
    <row r="74" spans="2:18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4"/>
      <c r="K74" s="15"/>
      <c r="L74" s="15"/>
      <c r="M74" s="13"/>
      <c r="N74" s="21"/>
      <c r="O74" s="24"/>
      <c r="P74" s="21"/>
      <c r="Q74" s="13"/>
      <c r="R74" s="13"/>
    </row>
    <row r="75" spans="2:18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4"/>
      <c r="K75" s="15"/>
      <c r="L75" s="15"/>
      <c r="M75" s="13"/>
      <c r="N75" s="21"/>
      <c r="O75" s="24"/>
      <c r="P75" s="21"/>
      <c r="Q75" s="13"/>
      <c r="R75" s="13"/>
    </row>
    <row r="76" spans="2:18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4"/>
      <c r="K76" s="15"/>
      <c r="L76" s="15"/>
      <c r="M76" s="13"/>
      <c r="N76" s="21"/>
      <c r="O76" s="24"/>
      <c r="P76" s="21"/>
      <c r="Q76" s="13"/>
      <c r="R76" s="13"/>
    </row>
    <row r="77" spans="2:18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4"/>
      <c r="K77" s="15"/>
      <c r="L77" s="15"/>
      <c r="M77" s="13"/>
      <c r="N77" s="21"/>
      <c r="O77" s="24"/>
      <c r="P77" s="21"/>
      <c r="Q77" s="13"/>
      <c r="R77" s="13"/>
    </row>
    <row r="78" spans="2:18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4"/>
      <c r="K78" s="15"/>
      <c r="L78" s="15"/>
      <c r="M78" s="13"/>
      <c r="N78" s="21"/>
      <c r="O78" s="24"/>
      <c r="P78" s="21"/>
      <c r="Q78" s="13"/>
      <c r="R78" s="13"/>
    </row>
    <row r="79" spans="2:18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4"/>
      <c r="K79" s="15"/>
      <c r="L79" s="15"/>
      <c r="M79" s="13"/>
      <c r="N79" s="21"/>
      <c r="O79" s="24"/>
      <c r="P79" s="21"/>
      <c r="Q79" s="13"/>
      <c r="R79" s="13"/>
    </row>
    <row r="80" spans="2:18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4"/>
      <c r="K80" s="15"/>
      <c r="L80" s="15"/>
      <c r="M80" s="13"/>
      <c r="N80" s="21"/>
      <c r="O80" s="24"/>
      <c r="P80" s="21"/>
      <c r="Q80" s="13"/>
      <c r="R80" s="13"/>
    </row>
    <row r="81" spans="2:18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4"/>
      <c r="K81" s="15"/>
      <c r="L81" s="15"/>
      <c r="M81" s="13"/>
      <c r="N81" s="21"/>
      <c r="O81" s="24"/>
      <c r="P81" s="21"/>
      <c r="Q81" s="13"/>
      <c r="R81" s="13"/>
    </row>
    <row r="82" spans="2:18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4"/>
      <c r="K82" s="15"/>
      <c r="L82" s="15"/>
      <c r="M82" s="13"/>
      <c r="N82" s="21"/>
      <c r="O82" s="24"/>
      <c r="P82" s="21"/>
      <c r="Q82" s="13"/>
      <c r="R82" s="13"/>
    </row>
    <row r="83" spans="2:18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8"/>
      <c r="K83" s="19"/>
      <c r="L83" s="19"/>
      <c r="M83" s="17"/>
      <c r="N83" s="22"/>
      <c r="O83" s="32"/>
      <c r="P83" s="32"/>
      <c r="Q83" s="33"/>
      <c r="R83" s="17"/>
    </row>
    <row r="84" spans="2:18" ht="40.5" customHeight="1" x14ac:dyDescent="0.25"/>
    <row r="85" spans="2:18" ht="14.25" customHeight="1" x14ac:dyDescent="0.25">
      <c r="O85" s="30" t="s">
        <v>30</v>
      </c>
    </row>
    <row r="86" spans="2:18" ht="14.25" customHeight="1" x14ac:dyDescent="0.25">
      <c r="O86" s="30" t="s">
        <v>24</v>
      </c>
    </row>
    <row r="87" spans="2:18" ht="28.5" customHeight="1" x14ac:dyDescent="0.25">
      <c r="O87" s="30" t="s">
        <v>25</v>
      </c>
    </row>
    <row r="88" spans="2:18" ht="14.25" customHeight="1" x14ac:dyDescent="0.25">
      <c r="O88" s="30"/>
    </row>
    <row r="89" spans="2:18" ht="14.25" customHeight="1" x14ac:dyDescent="0.25">
      <c r="O89" s="30"/>
    </row>
    <row r="90" spans="2:18" s="20" customFormat="1" ht="14.25" customHeight="1" x14ac:dyDescent="0.25">
      <c r="B90" s="5"/>
      <c r="C90" s="5"/>
      <c r="D90" s="5"/>
      <c r="E90" s="6"/>
      <c r="F90" s="4"/>
      <c r="G90" s="5"/>
      <c r="H90" s="5"/>
      <c r="I90" s="4"/>
      <c r="J90" s="6"/>
      <c r="K90" s="7"/>
      <c r="L90" s="7"/>
      <c r="M90" s="5"/>
      <c r="O90" s="31" t="s">
        <v>26</v>
      </c>
      <c r="Q90" s="5"/>
      <c r="R90" s="5"/>
    </row>
    <row r="91" spans="2:18" s="20" customFormat="1" ht="14.25" customHeight="1" x14ac:dyDescent="0.25">
      <c r="B91" s="5"/>
      <c r="C91" s="5"/>
      <c r="D91" s="5"/>
      <c r="E91" s="6"/>
      <c r="F91" s="4"/>
      <c r="G91" s="5"/>
      <c r="H91" s="5"/>
      <c r="I91" s="4"/>
      <c r="J91" s="6"/>
      <c r="K91" s="7"/>
      <c r="L91" s="7"/>
      <c r="M91" s="5"/>
      <c r="O91" s="30" t="s">
        <v>27</v>
      </c>
      <c r="Q91" s="5"/>
      <c r="R91" s="5"/>
    </row>
    <row r="92" spans="2:18" s="20" customFormat="1" ht="40.5" customHeight="1" x14ac:dyDescent="0.25">
      <c r="B92" s="5"/>
      <c r="C92" s="5"/>
      <c r="D92" s="5"/>
      <c r="E92" s="6"/>
      <c r="F92" s="4"/>
      <c r="G92" s="5"/>
      <c r="H92" s="5"/>
      <c r="I92" s="4"/>
      <c r="J92" s="6"/>
      <c r="K92" s="7"/>
      <c r="L92" s="7"/>
      <c r="M92" s="5"/>
      <c r="O92" s="23"/>
      <c r="Q92" s="5"/>
      <c r="R92" s="5"/>
    </row>
    <row r="93" spans="2:18" s="20" customFormat="1" ht="40.5" customHeight="1" x14ac:dyDescent="0.25">
      <c r="B93" s="5"/>
      <c r="C93" s="5"/>
      <c r="D93" s="5"/>
      <c r="E93" s="6"/>
      <c r="F93" s="4"/>
      <c r="G93" s="5"/>
      <c r="H93" s="5"/>
      <c r="I93" s="4"/>
      <c r="J93" s="6"/>
      <c r="K93" s="7"/>
      <c r="L93" s="7"/>
      <c r="M93" s="5"/>
      <c r="O93" s="23"/>
      <c r="Q93" s="5"/>
      <c r="R93" s="5"/>
    </row>
    <row r="94" spans="2:18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6"/>
      <c r="K94" s="7"/>
      <c r="L94" s="7"/>
      <c r="M94" s="5"/>
      <c r="O94" s="23"/>
      <c r="Q94" s="5"/>
      <c r="R94" s="5"/>
    </row>
    <row r="95" spans="2:18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6"/>
      <c r="K95" s="7"/>
      <c r="L95" s="7"/>
      <c r="M95" s="5"/>
      <c r="O95" s="23"/>
      <c r="Q95" s="5"/>
      <c r="R95" s="5"/>
    </row>
    <row r="96" spans="2:18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6"/>
      <c r="K96" s="7"/>
      <c r="L96" s="7"/>
      <c r="M96" s="5"/>
      <c r="O96" s="23"/>
      <c r="Q96" s="5"/>
      <c r="R96" s="5"/>
    </row>
    <row r="97" spans="2:18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6"/>
      <c r="K97" s="7"/>
      <c r="L97" s="7"/>
      <c r="M97" s="5"/>
      <c r="O97" s="23"/>
      <c r="Q97" s="5"/>
      <c r="R97" s="5"/>
    </row>
    <row r="98" spans="2:18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6"/>
      <c r="K98" s="7"/>
      <c r="L98" s="7"/>
      <c r="M98" s="5"/>
      <c r="O98" s="23"/>
      <c r="Q98" s="5"/>
      <c r="R98" s="5"/>
    </row>
    <row r="99" spans="2:18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6"/>
      <c r="K99" s="7"/>
      <c r="L99" s="7"/>
      <c r="M99" s="5"/>
      <c r="O99" s="23"/>
      <c r="Q99" s="5"/>
      <c r="R99" s="5"/>
    </row>
    <row r="100" spans="2:18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6"/>
      <c r="K100" s="7"/>
      <c r="L100" s="7"/>
      <c r="M100" s="5"/>
      <c r="O100" s="23"/>
      <c r="Q100" s="5"/>
      <c r="R100" s="5"/>
    </row>
    <row r="101" spans="2:18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6"/>
      <c r="K101" s="7"/>
      <c r="L101" s="7"/>
      <c r="M101" s="5"/>
      <c r="O101" s="23"/>
      <c r="Q101" s="5"/>
      <c r="R101" s="5"/>
    </row>
    <row r="102" spans="2:18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6"/>
      <c r="K102" s="7"/>
      <c r="L102" s="7"/>
      <c r="M102" s="5"/>
      <c r="O102" s="23"/>
      <c r="Q102" s="5"/>
      <c r="R102" s="5"/>
    </row>
    <row r="103" spans="2:18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6"/>
      <c r="K103" s="7"/>
      <c r="L103" s="7"/>
      <c r="M103" s="5"/>
      <c r="O103" s="23"/>
      <c r="Q103" s="5"/>
      <c r="R103" s="5"/>
    </row>
    <row r="104" spans="2:18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6"/>
      <c r="K104" s="7"/>
      <c r="L104" s="7"/>
      <c r="M104" s="5"/>
      <c r="O104" s="23"/>
      <c r="Q104" s="5"/>
      <c r="R104" s="5"/>
    </row>
    <row r="105" spans="2:18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6"/>
      <c r="K105" s="7"/>
      <c r="L105" s="7"/>
      <c r="M105" s="5"/>
      <c r="O105" s="23"/>
      <c r="Q105" s="5"/>
      <c r="R105" s="5"/>
    </row>
    <row r="106" spans="2:18" ht="40.5" customHeight="1" x14ac:dyDescent="0.25"/>
    <row r="107" spans="2:18" ht="40.5" customHeight="1" x14ac:dyDescent="0.25"/>
    <row r="108" spans="2:18" ht="40.5" customHeight="1" x14ac:dyDescent="0.25"/>
    <row r="109" spans="2:18" ht="40.5" customHeight="1" x14ac:dyDescent="0.25"/>
    <row r="110" spans="2:18" ht="40.5" customHeight="1" x14ac:dyDescent="0.25"/>
    <row r="111" spans="2:18" ht="40.5" customHeight="1" x14ac:dyDescent="0.25"/>
    <row r="112" spans="2:18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</sheetData>
  <autoFilter ref="B11:R83" xr:uid="{00000000-0009-0000-0000-000000000000}"/>
  <mergeCells count="17">
    <mergeCell ref="J9:L9"/>
    <mergeCell ref="B1:R1"/>
    <mergeCell ref="B8:B10"/>
    <mergeCell ref="C8:C10"/>
    <mergeCell ref="D8:D10"/>
    <mergeCell ref="E8:E10"/>
    <mergeCell ref="F8:F10"/>
    <mergeCell ref="G8:G10"/>
    <mergeCell ref="H8:H10"/>
    <mergeCell ref="I8:L8"/>
    <mergeCell ref="M8:M10"/>
    <mergeCell ref="N8:N10"/>
    <mergeCell ref="O8:O10"/>
    <mergeCell ref="P8:P10"/>
    <mergeCell ref="Q8:Q10"/>
    <mergeCell ref="R8:R10"/>
    <mergeCell ref="I9:I10"/>
  </mergeCells>
  <dataValidations count="1">
    <dataValidation type="list" allowBlank="1" showInputMessage="1" showErrorMessage="1" sqref="D6" xr:uid="{F58F1CB2-183C-4C03-BBE3-ACA52F798B23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78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CD71-247C-481B-B36D-22EFA718F1B7}">
  <dimension ref="B1:R163"/>
  <sheetViews>
    <sheetView view="pageBreakPreview" zoomScaleNormal="100" zoomScaleSheetLayoutView="100" workbookViewId="0">
      <pane xSplit="4" ySplit="10" topLeftCell="E83" activePane="bottomRight" state="frozen"/>
      <selection pane="topRight" activeCell="E1" sqref="E1"/>
      <selection pane="bottomLeft" activeCell="A11" sqref="A11"/>
      <selection pane="bottomRight" activeCell="J14" sqref="J14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7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11" style="6" customWidth="1"/>
    <col min="11" max="11" width="12.5703125" style="7" customWidth="1"/>
    <col min="12" max="12" width="13.85546875" style="7" customWidth="1"/>
    <col min="13" max="13" width="10.42578125" style="5" customWidth="1"/>
    <col min="14" max="14" width="9.140625" style="20"/>
    <col min="15" max="15" width="10.5703125" style="23" customWidth="1"/>
    <col min="16" max="16" width="9.140625" style="20"/>
    <col min="17" max="17" width="13.140625" style="5" customWidth="1"/>
    <col min="18" max="18" width="17.42578125" style="5" customWidth="1"/>
    <col min="19" max="16384" width="9.140625" style="5"/>
  </cols>
  <sheetData>
    <row r="1" spans="2:18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4" spans="2:18" x14ac:dyDescent="0.25">
      <c r="B4" s="3" t="s">
        <v>19</v>
      </c>
      <c r="D4" s="3" t="s">
        <v>22</v>
      </c>
    </row>
    <row r="5" spans="2:18" x14ac:dyDescent="0.25">
      <c r="B5" s="3" t="s">
        <v>20</v>
      </c>
      <c r="D5" s="5" t="s">
        <v>28</v>
      </c>
    </row>
    <row r="6" spans="2:18" x14ac:dyDescent="0.25">
      <c r="B6" s="3" t="s">
        <v>21</v>
      </c>
      <c r="D6" s="5" t="s">
        <v>177</v>
      </c>
    </row>
    <row r="8" spans="2:18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 t="s">
        <v>13</v>
      </c>
      <c r="N8" s="49" t="s">
        <v>14</v>
      </c>
      <c r="O8" s="50" t="s">
        <v>15</v>
      </c>
      <c r="P8" s="49" t="s">
        <v>16</v>
      </c>
      <c r="Q8" s="47" t="s">
        <v>17</v>
      </c>
      <c r="R8" s="47" t="s">
        <v>18</v>
      </c>
    </row>
    <row r="9" spans="2:18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47" t="s">
        <v>10</v>
      </c>
      <c r="K9" s="47"/>
      <c r="L9" s="47"/>
      <c r="M9" s="47"/>
      <c r="N9" s="49"/>
      <c r="O9" s="50"/>
      <c r="P9" s="49"/>
      <c r="Q9" s="47"/>
      <c r="R9" s="47"/>
    </row>
    <row r="10" spans="2:18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6" t="s">
        <v>8</v>
      </c>
      <c r="K10" s="2" t="s">
        <v>11</v>
      </c>
      <c r="L10" s="2" t="s">
        <v>12</v>
      </c>
      <c r="M10" s="47"/>
      <c r="N10" s="49"/>
      <c r="O10" s="50"/>
      <c r="P10" s="49"/>
      <c r="Q10" s="47"/>
      <c r="R10" s="47"/>
    </row>
    <row r="11" spans="2:18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>
        <v>9</v>
      </c>
      <c r="K11" s="25">
        <v>10</v>
      </c>
      <c r="L11" s="25">
        <v>11</v>
      </c>
      <c r="M11" s="25">
        <v>12</v>
      </c>
      <c r="N11" s="25">
        <v>13</v>
      </c>
      <c r="O11" s="25">
        <v>14</v>
      </c>
      <c r="P11" s="25">
        <v>15</v>
      </c>
      <c r="Q11" s="25">
        <v>16</v>
      </c>
      <c r="R11" s="25">
        <v>17</v>
      </c>
    </row>
    <row r="12" spans="2:18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10"/>
      <c r="K12" s="11"/>
      <c r="L12" s="11"/>
      <c r="M12" s="9"/>
      <c r="N12" s="27"/>
      <c r="O12" s="27"/>
      <c r="P12" s="27"/>
      <c r="Q12" s="9"/>
      <c r="R12" s="9"/>
    </row>
    <row r="13" spans="2:18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14"/>
      <c r="K13" s="15"/>
      <c r="L13" s="15"/>
      <c r="M13" s="13"/>
      <c r="N13" s="21"/>
      <c r="O13" s="24"/>
      <c r="P13" s="21"/>
      <c r="Q13" s="13"/>
      <c r="R13" s="13"/>
    </row>
    <row r="14" spans="2:18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5"/>
      <c r="K14" s="36"/>
      <c r="L14" s="36"/>
      <c r="M14" s="29"/>
      <c r="N14" s="37"/>
      <c r="O14" s="38"/>
      <c r="P14" s="37"/>
      <c r="Q14" s="29"/>
      <c r="R14" s="29" t="s">
        <v>176</v>
      </c>
    </row>
    <row r="15" spans="2:18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4"/>
      <c r="K15" s="15"/>
      <c r="L15" s="15"/>
      <c r="M15" s="13"/>
      <c r="N15" s="21"/>
      <c r="O15" s="24"/>
      <c r="P15" s="21"/>
      <c r="Q15" s="13"/>
      <c r="R15" s="13"/>
    </row>
    <row r="16" spans="2:18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4"/>
      <c r="K16" s="15"/>
      <c r="L16" s="15"/>
      <c r="M16" s="13"/>
      <c r="N16" s="21"/>
      <c r="O16" s="24"/>
      <c r="P16" s="21"/>
      <c r="Q16" s="13"/>
      <c r="R16" s="13"/>
    </row>
    <row r="17" spans="2:18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4"/>
      <c r="K17" s="15"/>
      <c r="L17" s="15"/>
      <c r="M17" s="13"/>
      <c r="N17" s="21"/>
      <c r="O17" s="24"/>
      <c r="P17" s="21"/>
      <c r="Q17" s="13"/>
      <c r="R17" s="13"/>
    </row>
    <row r="18" spans="2:18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4"/>
      <c r="K18" s="15"/>
      <c r="L18" s="15"/>
      <c r="M18" s="13"/>
      <c r="N18" s="21"/>
      <c r="O18" s="24"/>
      <c r="P18" s="21"/>
      <c r="Q18" s="13"/>
      <c r="R18" s="13"/>
    </row>
    <row r="19" spans="2:18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4"/>
      <c r="K19" s="15"/>
      <c r="L19" s="15"/>
      <c r="M19" s="13"/>
      <c r="N19" s="21"/>
      <c r="O19" s="24"/>
      <c r="P19" s="21"/>
      <c r="Q19" s="13"/>
      <c r="R19" s="13"/>
    </row>
    <row r="20" spans="2:18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4"/>
      <c r="K20" s="15"/>
      <c r="L20" s="15"/>
      <c r="M20" s="13"/>
      <c r="N20" s="21"/>
      <c r="O20" s="24"/>
      <c r="P20" s="21"/>
      <c r="Q20" s="13"/>
      <c r="R20" s="13"/>
    </row>
    <row r="21" spans="2:18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4"/>
      <c r="K21" s="15"/>
      <c r="L21" s="15"/>
      <c r="M21" s="13"/>
      <c r="N21" s="21"/>
      <c r="O21" s="24"/>
      <c r="P21" s="21"/>
      <c r="Q21" s="13"/>
      <c r="R21" s="13"/>
    </row>
    <row r="22" spans="2:18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4"/>
      <c r="K22" s="15"/>
      <c r="L22" s="15"/>
      <c r="M22" s="13"/>
      <c r="N22" s="21"/>
      <c r="O22" s="24"/>
      <c r="P22" s="21"/>
      <c r="Q22" s="13"/>
      <c r="R22" s="13"/>
    </row>
    <row r="23" spans="2:18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4"/>
      <c r="K23" s="15"/>
      <c r="L23" s="15"/>
      <c r="M23" s="13"/>
      <c r="N23" s="21"/>
      <c r="O23" s="24"/>
      <c r="P23" s="21"/>
      <c r="Q23" s="13"/>
      <c r="R23" s="13"/>
    </row>
    <row r="24" spans="2:18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4"/>
      <c r="K24" s="15"/>
      <c r="L24" s="15"/>
      <c r="M24" s="13"/>
      <c r="N24" s="21"/>
      <c r="O24" s="24"/>
      <c r="P24" s="21"/>
      <c r="Q24" s="13"/>
      <c r="R24" s="13"/>
    </row>
    <row r="25" spans="2:18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4"/>
      <c r="K25" s="15"/>
      <c r="L25" s="15"/>
      <c r="M25" s="13"/>
      <c r="N25" s="21"/>
      <c r="O25" s="24"/>
      <c r="P25" s="21"/>
      <c r="Q25" s="13"/>
      <c r="R25" s="13"/>
    </row>
    <row r="26" spans="2:18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107</v>
      </c>
      <c r="J26" s="14"/>
      <c r="K26" s="15"/>
      <c r="L26" s="15"/>
      <c r="M26" s="13"/>
      <c r="N26" s="21"/>
      <c r="O26" s="24"/>
      <c r="P26" s="21"/>
      <c r="Q26" s="13"/>
      <c r="R26" s="13"/>
    </row>
    <row r="27" spans="2:18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107</v>
      </c>
      <c r="J27" s="14"/>
      <c r="K27" s="15"/>
      <c r="L27" s="15"/>
      <c r="M27" s="13"/>
      <c r="N27" s="21"/>
      <c r="O27" s="24"/>
      <c r="P27" s="21"/>
      <c r="Q27" s="13"/>
      <c r="R27" s="13"/>
    </row>
    <row r="28" spans="2:18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107</v>
      </c>
      <c r="J28" s="14"/>
      <c r="K28" s="15"/>
      <c r="L28" s="15"/>
      <c r="M28" s="13"/>
      <c r="N28" s="21"/>
      <c r="O28" s="24"/>
      <c r="P28" s="21"/>
      <c r="Q28" s="13"/>
      <c r="R28" s="13"/>
    </row>
    <row r="29" spans="2:18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107</v>
      </c>
      <c r="J29" s="14"/>
      <c r="K29" s="15"/>
      <c r="L29" s="15"/>
      <c r="M29" s="13"/>
      <c r="N29" s="21"/>
      <c r="O29" s="24"/>
      <c r="P29" s="21"/>
      <c r="Q29" s="13"/>
      <c r="R29" s="13"/>
    </row>
    <row r="30" spans="2:18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107</v>
      </c>
      <c r="J30" s="14"/>
      <c r="K30" s="15"/>
      <c r="L30" s="15"/>
      <c r="M30" s="13"/>
      <c r="N30" s="21"/>
      <c r="O30" s="24"/>
      <c r="P30" s="21"/>
      <c r="Q30" s="13"/>
      <c r="R30" s="13"/>
    </row>
    <row r="31" spans="2:18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107</v>
      </c>
      <c r="J31" s="14"/>
      <c r="K31" s="15"/>
      <c r="L31" s="15"/>
      <c r="M31" s="13"/>
      <c r="N31" s="21"/>
      <c r="O31" s="24"/>
      <c r="P31" s="21"/>
      <c r="Q31" s="13"/>
      <c r="R31" s="13"/>
    </row>
    <row r="32" spans="2:18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107</v>
      </c>
      <c r="J32" s="14"/>
      <c r="K32" s="15"/>
      <c r="L32" s="15"/>
      <c r="M32" s="13"/>
      <c r="N32" s="21"/>
      <c r="O32" s="24"/>
      <c r="P32" s="21"/>
      <c r="Q32" s="13"/>
      <c r="R32" s="13"/>
    </row>
    <row r="33" spans="2:18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107</v>
      </c>
      <c r="J33" s="14"/>
      <c r="K33" s="15"/>
      <c r="L33" s="15"/>
      <c r="M33" s="13"/>
      <c r="N33" s="21"/>
      <c r="O33" s="24"/>
      <c r="P33" s="21"/>
      <c r="Q33" s="13"/>
      <c r="R33" s="13"/>
    </row>
    <row r="34" spans="2:18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107</v>
      </c>
      <c r="J34" s="14"/>
      <c r="K34" s="15"/>
      <c r="L34" s="15"/>
      <c r="M34" s="13"/>
      <c r="N34" s="21"/>
      <c r="O34" s="24"/>
      <c r="P34" s="21"/>
      <c r="Q34" s="13"/>
      <c r="R34" s="13"/>
    </row>
    <row r="35" spans="2:18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107</v>
      </c>
      <c r="J35" s="14"/>
      <c r="K35" s="15"/>
      <c r="L35" s="15"/>
      <c r="M35" s="13"/>
      <c r="N35" s="21"/>
      <c r="O35" s="24"/>
      <c r="P35" s="21"/>
      <c r="Q35" s="13"/>
      <c r="R35" s="13"/>
    </row>
    <row r="36" spans="2:18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107</v>
      </c>
      <c r="J36" s="14"/>
      <c r="K36" s="15"/>
      <c r="L36" s="15"/>
      <c r="M36" s="13"/>
      <c r="N36" s="21"/>
      <c r="O36" s="24"/>
      <c r="P36" s="21"/>
      <c r="Q36" s="13"/>
      <c r="R36" s="13"/>
    </row>
    <row r="37" spans="2:18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107</v>
      </c>
      <c r="J37" s="14"/>
      <c r="K37" s="15"/>
      <c r="L37" s="15"/>
      <c r="M37" s="13"/>
      <c r="N37" s="21"/>
      <c r="O37" s="24"/>
      <c r="P37" s="21"/>
      <c r="Q37" s="13"/>
      <c r="R37" s="13"/>
    </row>
    <row r="38" spans="2:18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107</v>
      </c>
      <c r="J38" s="14"/>
      <c r="K38" s="15"/>
      <c r="L38" s="15"/>
      <c r="M38" s="13"/>
      <c r="N38" s="21"/>
      <c r="O38" s="24"/>
      <c r="P38" s="21"/>
      <c r="Q38" s="13"/>
      <c r="R38" s="13"/>
    </row>
    <row r="39" spans="2:18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107</v>
      </c>
      <c r="J39" s="14"/>
      <c r="K39" s="15"/>
      <c r="L39" s="15"/>
      <c r="M39" s="13"/>
      <c r="N39" s="21"/>
      <c r="O39" s="24"/>
      <c r="P39" s="21"/>
      <c r="Q39" s="13"/>
      <c r="R39" s="13"/>
    </row>
    <row r="40" spans="2:18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107</v>
      </c>
      <c r="J40" s="14"/>
      <c r="K40" s="15"/>
      <c r="L40" s="15"/>
      <c r="M40" s="13"/>
      <c r="N40" s="21"/>
      <c r="O40" s="24"/>
      <c r="P40" s="21"/>
      <c r="Q40" s="13"/>
      <c r="R40" s="13"/>
    </row>
    <row r="41" spans="2:18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107</v>
      </c>
      <c r="J41" s="14"/>
      <c r="K41" s="15"/>
      <c r="L41" s="15"/>
      <c r="M41" s="13"/>
      <c r="N41" s="21"/>
      <c r="O41" s="24"/>
      <c r="P41" s="21"/>
      <c r="Q41" s="13"/>
      <c r="R41" s="13"/>
    </row>
    <row r="42" spans="2:18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107</v>
      </c>
      <c r="J42" s="14"/>
      <c r="K42" s="15"/>
      <c r="L42" s="15"/>
      <c r="M42" s="13"/>
      <c r="N42" s="21"/>
      <c r="O42" s="24"/>
      <c r="P42" s="21"/>
      <c r="Q42" s="13"/>
      <c r="R42" s="13"/>
    </row>
    <row r="43" spans="2:18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107</v>
      </c>
      <c r="J43" s="14"/>
      <c r="K43" s="15"/>
      <c r="L43" s="15"/>
      <c r="M43" s="13"/>
      <c r="N43" s="21"/>
      <c r="O43" s="24"/>
      <c r="P43" s="21"/>
      <c r="Q43" s="13"/>
      <c r="R43" s="13"/>
    </row>
    <row r="44" spans="2:18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107</v>
      </c>
      <c r="J44" s="14"/>
      <c r="K44" s="15"/>
      <c r="L44" s="15"/>
      <c r="M44" s="13"/>
      <c r="N44" s="21"/>
      <c r="O44" s="24"/>
      <c r="P44" s="21"/>
      <c r="Q44" s="13"/>
      <c r="R44" s="13"/>
    </row>
    <row r="45" spans="2:18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4"/>
      <c r="K45" s="15"/>
      <c r="L45" s="15"/>
      <c r="M45" s="13"/>
      <c r="N45" s="21"/>
      <c r="O45" s="24"/>
      <c r="P45" s="21"/>
      <c r="Q45" s="13"/>
      <c r="R45" s="13"/>
    </row>
    <row r="46" spans="2:18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4"/>
      <c r="K46" s="15"/>
      <c r="L46" s="15"/>
      <c r="M46" s="13"/>
      <c r="N46" s="21"/>
      <c r="O46" s="24"/>
      <c r="P46" s="21"/>
      <c r="Q46" s="13"/>
      <c r="R46" s="13"/>
    </row>
    <row r="47" spans="2:18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4"/>
      <c r="K47" s="15"/>
      <c r="L47" s="15"/>
      <c r="M47" s="13"/>
      <c r="N47" s="21"/>
      <c r="O47" s="24"/>
      <c r="P47" s="21"/>
      <c r="Q47" s="13"/>
      <c r="R47" s="13"/>
    </row>
    <row r="48" spans="2:18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4"/>
      <c r="K48" s="15"/>
      <c r="L48" s="15"/>
      <c r="M48" s="13"/>
      <c r="N48" s="21"/>
      <c r="O48" s="24"/>
      <c r="P48" s="21"/>
      <c r="Q48" s="13"/>
      <c r="R48" s="13"/>
    </row>
    <row r="49" spans="2:18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4"/>
      <c r="K49" s="15"/>
      <c r="L49" s="15"/>
      <c r="M49" s="13"/>
      <c r="N49" s="21"/>
      <c r="O49" s="24"/>
      <c r="P49" s="21"/>
      <c r="Q49" s="13"/>
      <c r="R49" s="13"/>
    </row>
    <row r="50" spans="2:18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4"/>
      <c r="K50" s="15"/>
      <c r="L50" s="15"/>
      <c r="M50" s="13"/>
      <c r="N50" s="21"/>
      <c r="O50" s="24"/>
      <c r="P50" s="21"/>
      <c r="Q50" s="13"/>
      <c r="R50" s="13"/>
    </row>
    <row r="51" spans="2:18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4"/>
      <c r="K51" s="15"/>
      <c r="L51" s="15"/>
      <c r="M51" s="13"/>
      <c r="N51" s="21"/>
      <c r="O51" s="24"/>
      <c r="P51" s="21"/>
      <c r="Q51" s="13"/>
      <c r="R51" s="13"/>
    </row>
    <row r="52" spans="2:18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4"/>
      <c r="K52" s="15"/>
      <c r="L52" s="15"/>
      <c r="M52" s="13"/>
      <c r="N52" s="21"/>
      <c r="O52" s="24"/>
      <c r="P52" s="21"/>
      <c r="Q52" s="13"/>
      <c r="R52" s="13"/>
    </row>
    <row r="53" spans="2:18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4"/>
      <c r="K53" s="15"/>
      <c r="L53" s="15"/>
      <c r="M53" s="13"/>
      <c r="N53" s="21"/>
      <c r="O53" s="24"/>
      <c r="P53" s="21"/>
      <c r="Q53" s="13"/>
      <c r="R53" s="13"/>
    </row>
    <row r="54" spans="2:18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4"/>
      <c r="K54" s="15"/>
      <c r="L54" s="15"/>
      <c r="M54" s="13"/>
      <c r="N54" s="21"/>
      <c r="O54" s="24"/>
      <c r="P54" s="21"/>
      <c r="Q54" s="13"/>
      <c r="R54" s="13"/>
    </row>
    <row r="55" spans="2:18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65</v>
      </c>
      <c r="J55" s="14"/>
      <c r="K55" s="15"/>
      <c r="L55" s="15"/>
      <c r="M55" s="13"/>
      <c r="N55" s="21"/>
      <c r="O55" s="24"/>
      <c r="P55" s="21"/>
      <c r="Q55" s="13"/>
      <c r="R55" s="13"/>
    </row>
    <row r="56" spans="2:18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4"/>
      <c r="K56" s="15"/>
      <c r="L56" s="15"/>
      <c r="M56" s="13"/>
      <c r="N56" s="21"/>
      <c r="O56" s="24"/>
      <c r="P56" s="21"/>
      <c r="Q56" s="13"/>
      <c r="R56" s="13"/>
    </row>
    <row r="57" spans="2:18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4"/>
      <c r="K57" s="15"/>
      <c r="L57" s="15"/>
      <c r="M57" s="13"/>
      <c r="N57" s="21"/>
      <c r="O57" s="24"/>
      <c r="P57" s="21"/>
      <c r="Q57" s="13"/>
      <c r="R57" s="13"/>
    </row>
    <row r="58" spans="2:18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4"/>
      <c r="K58" s="15"/>
      <c r="L58" s="15"/>
      <c r="M58" s="13"/>
      <c r="N58" s="21"/>
      <c r="O58" s="24"/>
      <c r="P58" s="21"/>
      <c r="Q58" s="13"/>
      <c r="R58" s="13"/>
    </row>
    <row r="59" spans="2:18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4"/>
      <c r="K59" s="15"/>
      <c r="L59" s="15"/>
      <c r="M59" s="13"/>
      <c r="N59" s="21"/>
      <c r="O59" s="24"/>
      <c r="P59" s="21"/>
      <c r="Q59" s="13"/>
      <c r="R59" s="13"/>
    </row>
    <row r="60" spans="2:18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4"/>
      <c r="K60" s="15"/>
      <c r="L60" s="15"/>
      <c r="M60" s="13"/>
      <c r="N60" s="21"/>
      <c r="O60" s="24"/>
      <c r="P60" s="21"/>
      <c r="Q60" s="13"/>
      <c r="R60" s="13"/>
    </row>
    <row r="61" spans="2:18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65</v>
      </c>
      <c r="J61" s="14"/>
      <c r="K61" s="15"/>
      <c r="L61" s="15"/>
      <c r="M61" s="13"/>
      <c r="N61" s="21"/>
      <c r="O61" s="24"/>
      <c r="P61" s="21"/>
      <c r="Q61" s="13"/>
      <c r="R61" s="13"/>
    </row>
    <row r="62" spans="2:18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4"/>
      <c r="K62" s="15"/>
      <c r="L62" s="15"/>
      <c r="M62" s="13"/>
      <c r="N62" s="21"/>
      <c r="O62" s="24"/>
      <c r="P62" s="21"/>
      <c r="Q62" s="13"/>
      <c r="R62" s="13"/>
    </row>
    <row r="63" spans="2:18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4"/>
      <c r="K63" s="15"/>
      <c r="L63" s="15"/>
      <c r="M63" s="13"/>
      <c r="N63" s="21"/>
      <c r="O63" s="24"/>
      <c r="P63" s="21"/>
      <c r="Q63" s="13"/>
      <c r="R63" s="13"/>
    </row>
    <row r="64" spans="2:18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5"/>
      <c r="K64" s="36"/>
      <c r="L64" s="36"/>
      <c r="M64" s="29"/>
      <c r="N64" s="37"/>
      <c r="O64" s="38"/>
      <c r="P64" s="37"/>
      <c r="Q64" s="29"/>
      <c r="R64" s="29" t="s">
        <v>178</v>
      </c>
    </row>
    <row r="65" spans="2:18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4"/>
      <c r="K65" s="15"/>
      <c r="L65" s="15"/>
      <c r="M65" s="13"/>
      <c r="N65" s="21"/>
      <c r="O65" s="24"/>
      <c r="P65" s="21"/>
      <c r="Q65" s="13"/>
      <c r="R65" s="13"/>
    </row>
    <row r="66" spans="2:18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4"/>
      <c r="K66" s="15"/>
      <c r="L66" s="15"/>
      <c r="M66" s="13"/>
      <c r="N66" s="21"/>
      <c r="O66" s="24"/>
      <c r="P66" s="21"/>
      <c r="Q66" s="13"/>
      <c r="R66" s="13"/>
    </row>
    <row r="67" spans="2:18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4"/>
      <c r="K67" s="15"/>
      <c r="L67" s="15"/>
      <c r="M67" s="13"/>
      <c r="N67" s="21"/>
      <c r="O67" s="24"/>
      <c r="P67" s="21"/>
      <c r="Q67" s="13"/>
      <c r="R67" s="13"/>
    </row>
    <row r="68" spans="2:18" ht="54.95" customHeight="1" x14ac:dyDescent="0.25">
      <c r="B68" s="12">
        <v>57</v>
      </c>
      <c r="C68" s="13" t="s">
        <v>167</v>
      </c>
      <c r="D68" s="13" t="s">
        <v>151</v>
      </c>
      <c r="E68" s="14">
        <v>100000000</v>
      </c>
      <c r="F68" s="12" t="s">
        <v>64</v>
      </c>
      <c r="G68" s="13" t="s">
        <v>48</v>
      </c>
      <c r="H68" s="13" t="s">
        <v>175</v>
      </c>
      <c r="I68" s="12" t="s">
        <v>65</v>
      </c>
      <c r="J68" s="14"/>
      <c r="K68" s="15"/>
      <c r="L68" s="15"/>
      <c r="M68" s="13"/>
      <c r="N68" s="21"/>
      <c r="O68" s="28"/>
      <c r="P68" s="21"/>
      <c r="Q68" s="13"/>
      <c r="R68" s="13"/>
    </row>
    <row r="69" spans="2:18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4"/>
      <c r="K69" s="15"/>
      <c r="L69" s="15"/>
      <c r="M69" s="13"/>
      <c r="N69" s="21"/>
      <c r="O69" s="24"/>
      <c r="P69" s="21"/>
      <c r="Q69" s="13"/>
      <c r="R69" s="13"/>
    </row>
    <row r="70" spans="2:18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4"/>
      <c r="K70" s="15"/>
      <c r="L70" s="15"/>
      <c r="M70" s="13"/>
      <c r="N70" s="21"/>
      <c r="O70" s="24"/>
      <c r="P70" s="21"/>
      <c r="Q70" s="13"/>
      <c r="R70" s="13"/>
    </row>
    <row r="71" spans="2:18" ht="54.95" customHeight="1" x14ac:dyDescent="0.25">
      <c r="B71" s="12">
        <v>60</v>
      </c>
      <c r="C71" s="13" t="s">
        <v>169</v>
      </c>
      <c r="D71" s="13" t="s">
        <v>154</v>
      </c>
      <c r="E71" s="14">
        <v>100000000</v>
      </c>
      <c r="F71" s="12" t="s">
        <v>64</v>
      </c>
      <c r="G71" s="13" t="s">
        <v>48</v>
      </c>
      <c r="H71" s="13" t="s">
        <v>175</v>
      </c>
      <c r="I71" s="12" t="s">
        <v>65</v>
      </c>
      <c r="J71" s="14"/>
      <c r="K71" s="15"/>
      <c r="L71" s="15"/>
      <c r="M71" s="13"/>
      <c r="N71" s="21"/>
      <c r="O71" s="24"/>
      <c r="P71" s="21"/>
      <c r="Q71" s="29"/>
      <c r="R71" s="13"/>
    </row>
    <row r="72" spans="2:18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4"/>
      <c r="K72" s="15"/>
      <c r="L72" s="15"/>
      <c r="M72" s="13"/>
      <c r="N72" s="21"/>
      <c r="O72" s="24"/>
      <c r="P72" s="21"/>
      <c r="Q72" s="13"/>
      <c r="R72" s="13"/>
    </row>
    <row r="73" spans="2:18" ht="54.95" customHeight="1" x14ac:dyDescent="0.25">
      <c r="B73" s="12">
        <v>62</v>
      </c>
      <c r="C73" s="13" t="s">
        <v>170</v>
      </c>
      <c r="D73" s="13" t="s">
        <v>156</v>
      </c>
      <c r="E73" s="14">
        <v>100000000</v>
      </c>
      <c r="F73" s="12" t="s">
        <v>64</v>
      </c>
      <c r="G73" s="13" t="s">
        <v>106</v>
      </c>
      <c r="H73" s="13" t="s">
        <v>175</v>
      </c>
      <c r="I73" s="12" t="s">
        <v>65</v>
      </c>
      <c r="J73" s="14"/>
      <c r="K73" s="15"/>
      <c r="L73" s="15"/>
      <c r="M73" s="13"/>
      <c r="N73" s="21"/>
      <c r="O73" s="24"/>
      <c r="P73" s="21"/>
      <c r="Q73" s="13"/>
      <c r="R73" s="13"/>
    </row>
    <row r="74" spans="2:18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4"/>
      <c r="K74" s="15"/>
      <c r="L74" s="15"/>
      <c r="M74" s="13"/>
      <c r="N74" s="21"/>
      <c r="O74" s="24"/>
      <c r="P74" s="21"/>
      <c r="Q74" s="13"/>
      <c r="R74" s="13"/>
    </row>
    <row r="75" spans="2:18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4"/>
      <c r="K75" s="15"/>
      <c r="L75" s="15"/>
      <c r="M75" s="13"/>
      <c r="N75" s="21"/>
      <c r="O75" s="24"/>
      <c r="P75" s="21"/>
      <c r="Q75" s="13"/>
      <c r="R75" s="13"/>
    </row>
    <row r="76" spans="2:18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4"/>
      <c r="K76" s="15"/>
      <c r="L76" s="15"/>
      <c r="M76" s="13"/>
      <c r="N76" s="21"/>
      <c r="O76" s="24"/>
      <c r="P76" s="21"/>
      <c r="Q76" s="13"/>
      <c r="R76" s="13"/>
    </row>
    <row r="77" spans="2:18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4"/>
      <c r="K77" s="15"/>
      <c r="L77" s="15"/>
      <c r="M77" s="13"/>
      <c r="N77" s="21"/>
      <c r="O77" s="24"/>
      <c r="P77" s="21"/>
      <c r="Q77" s="13"/>
      <c r="R77" s="13"/>
    </row>
    <row r="78" spans="2:18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4"/>
      <c r="K78" s="15"/>
      <c r="L78" s="15"/>
      <c r="M78" s="13"/>
      <c r="N78" s="21"/>
      <c r="O78" s="24"/>
      <c r="P78" s="21"/>
      <c r="Q78" s="13"/>
      <c r="R78" s="13"/>
    </row>
    <row r="79" spans="2:18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4">
        <v>49230000</v>
      </c>
      <c r="K79" s="15">
        <v>45335</v>
      </c>
      <c r="L79" s="15">
        <v>45394</v>
      </c>
      <c r="M79" s="13" t="s">
        <v>179</v>
      </c>
      <c r="N79" s="21"/>
      <c r="O79" s="24"/>
      <c r="P79" s="21"/>
      <c r="Q79" s="13"/>
      <c r="R79" s="13"/>
    </row>
    <row r="80" spans="2:18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4"/>
      <c r="K80" s="15"/>
      <c r="L80" s="15"/>
      <c r="M80" s="13"/>
      <c r="N80" s="21"/>
      <c r="O80" s="24"/>
      <c r="P80" s="21"/>
      <c r="Q80" s="13"/>
      <c r="R80" s="13"/>
    </row>
    <row r="81" spans="2:18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4"/>
      <c r="K81" s="15"/>
      <c r="L81" s="15"/>
      <c r="M81" s="13"/>
      <c r="N81" s="21"/>
      <c r="O81" s="24"/>
      <c r="P81" s="21"/>
      <c r="Q81" s="13"/>
      <c r="R81" s="13"/>
    </row>
    <row r="82" spans="2:18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4"/>
      <c r="K82" s="15"/>
      <c r="L82" s="15"/>
      <c r="M82" s="13"/>
      <c r="N82" s="21"/>
      <c r="O82" s="24"/>
      <c r="P82" s="21"/>
      <c r="Q82" s="13"/>
      <c r="R82" s="13"/>
    </row>
    <row r="83" spans="2:18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8"/>
      <c r="K83" s="19"/>
      <c r="L83" s="19"/>
      <c r="M83" s="17"/>
      <c r="N83" s="22"/>
      <c r="O83" s="32"/>
      <c r="P83" s="32"/>
      <c r="Q83" s="33"/>
      <c r="R83" s="17"/>
    </row>
    <row r="84" spans="2:18" ht="40.5" customHeight="1" x14ac:dyDescent="0.25"/>
    <row r="85" spans="2:18" ht="14.25" customHeight="1" x14ac:dyDescent="0.25">
      <c r="O85" s="30" t="s">
        <v>180</v>
      </c>
    </row>
    <row r="86" spans="2:18" ht="14.25" customHeight="1" x14ac:dyDescent="0.25">
      <c r="O86" s="30" t="s">
        <v>24</v>
      </c>
    </row>
    <row r="87" spans="2:18" ht="28.5" customHeight="1" x14ac:dyDescent="0.25">
      <c r="O87" s="30" t="s">
        <v>25</v>
      </c>
    </row>
    <row r="88" spans="2:18" ht="14.25" customHeight="1" x14ac:dyDescent="0.25">
      <c r="O88" s="30"/>
    </row>
    <row r="89" spans="2:18" ht="14.25" customHeight="1" x14ac:dyDescent="0.25">
      <c r="O89" s="30"/>
    </row>
    <row r="90" spans="2:18" s="20" customFormat="1" ht="14.25" customHeight="1" x14ac:dyDescent="0.25">
      <c r="B90" s="5"/>
      <c r="C90" s="5"/>
      <c r="D90" s="5"/>
      <c r="E90" s="6"/>
      <c r="F90" s="4"/>
      <c r="G90" s="5"/>
      <c r="H90" s="5"/>
      <c r="I90" s="4"/>
      <c r="J90" s="6"/>
      <c r="K90" s="7"/>
      <c r="L90" s="7"/>
      <c r="M90" s="5"/>
      <c r="O90" s="31" t="s">
        <v>26</v>
      </c>
      <c r="Q90" s="5"/>
      <c r="R90" s="5"/>
    </row>
    <row r="91" spans="2:18" s="20" customFormat="1" ht="14.25" customHeight="1" x14ac:dyDescent="0.25">
      <c r="B91" s="5"/>
      <c r="C91" s="5"/>
      <c r="D91" s="5"/>
      <c r="E91" s="6"/>
      <c r="F91" s="4"/>
      <c r="G91" s="5"/>
      <c r="H91" s="5"/>
      <c r="I91" s="4"/>
      <c r="J91" s="6"/>
      <c r="K91" s="7"/>
      <c r="L91" s="7"/>
      <c r="M91" s="5"/>
      <c r="O91" s="30" t="s">
        <v>27</v>
      </c>
      <c r="Q91" s="5"/>
      <c r="R91" s="5"/>
    </row>
    <row r="92" spans="2:18" s="20" customFormat="1" ht="40.5" customHeight="1" x14ac:dyDescent="0.25">
      <c r="B92" s="5"/>
      <c r="C92" s="5"/>
      <c r="D92" s="5"/>
      <c r="E92" s="6"/>
      <c r="F92" s="4"/>
      <c r="G92" s="5"/>
      <c r="H92" s="5"/>
      <c r="I92" s="4"/>
      <c r="J92" s="6"/>
      <c r="K92" s="7"/>
      <c r="L92" s="7"/>
      <c r="M92" s="5"/>
      <c r="O92" s="23"/>
      <c r="Q92" s="5"/>
      <c r="R92" s="5"/>
    </row>
    <row r="93" spans="2:18" s="20" customFormat="1" ht="40.5" customHeight="1" x14ac:dyDescent="0.25">
      <c r="B93" s="5"/>
      <c r="C93" s="5"/>
      <c r="D93" s="5"/>
      <c r="E93" s="6"/>
      <c r="F93" s="4"/>
      <c r="G93" s="5"/>
      <c r="H93" s="5"/>
      <c r="I93" s="4"/>
      <c r="J93" s="6"/>
      <c r="K93" s="7"/>
      <c r="L93" s="7"/>
      <c r="M93" s="5"/>
      <c r="O93" s="23"/>
      <c r="Q93" s="5"/>
      <c r="R93" s="5"/>
    </row>
    <row r="94" spans="2:18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6"/>
      <c r="K94" s="7"/>
      <c r="L94" s="7"/>
      <c r="M94" s="5"/>
      <c r="O94" s="23"/>
      <c r="Q94" s="5"/>
      <c r="R94" s="5"/>
    </row>
    <row r="95" spans="2:18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6"/>
      <c r="K95" s="7"/>
      <c r="L95" s="7"/>
      <c r="M95" s="5"/>
      <c r="O95" s="23"/>
      <c r="Q95" s="5"/>
      <c r="R95" s="5"/>
    </row>
    <row r="96" spans="2:18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6"/>
      <c r="K96" s="7"/>
      <c r="L96" s="7"/>
      <c r="M96" s="5"/>
      <c r="O96" s="23"/>
      <c r="Q96" s="5"/>
      <c r="R96" s="5"/>
    </row>
    <row r="97" spans="2:18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6"/>
      <c r="K97" s="7"/>
      <c r="L97" s="7"/>
      <c r="M97" s="5"/>
      <c r="O97" s="23"/>
      <c r="Q97" s="5"/>
      <c r="R97" s="5"/>
    </row>
    <row r="98" spans="2:18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6"/>
      <c r="K98" s="7"/>
      <c r="L98" s="7"/>
      <c r="M98" s="5"/>
      <c r="O98" s="23"/>
      <c r="Q98" s="5"/>
      <c r="R98" s="5"/>
    </row>
    <row r="99" spans="2:18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6"/>
      <c r="K99" s="7"/>
      <c r="L99" s="7"/>
      <c r="M99" s="5"/>
      <c r="O99" s="23"/>
      <c r="Q99" s="5"/>
      <c r="R99" s="5"/>
    </row>
    <row r="100" spans="2:18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6"/>
      <c r="K100" s="7"/>
      <c r="L100" s="7"/>
      <c r="M100" s="5"/>
      <c r="O100" s="23"/>
      <c r="Q100" s="5"/>
      <c r="R100" s="5"/>
    </row>
    <row r="101" spans="2:18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6"/>
      <c r="K101" s="7"/>
      <c r="L101" s="7"/>
      <c r="M101" s="5"/>
      <c r="O101" s="23"/>
      <c r="Q101" s="5"/>
      <c r="R101" s="5"/>
    </row>
    <row r="102" spans="2:18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6"/>
      <c r="K102" s="7"/>
      <c r="L102" s="7"/>
      <c r="M102" s="5"/>
      <c r="O102" s="23"/>
      <c r="Q102" s="5"/>
      <c r="R102" s="5"/>
    </row>
    <row r="103" spans="2:18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6"/>
      <c r="K103" s="7"/>
      <c r="L103" s="7"/>
      <c r="M103" s="5"/>
      <c r="O103" s="23"/>
      <c r="Q103" s="5"/>
      <c r="R103" s="5"/>
    </row>
    <row r="104" spans="2:18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6"/>
      <c r="K104" s="7"/>
      <c r="L104" s="7"/>
      <c r="M104" s="5"/>
      <c r="O104" s="23"/>
      <c r="Q104" s="5"/>
      <c r="R104" s="5"/>
    </row>
    <row r="105" spans="2:18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6"/>
      <c r="K105" s="7"/>
      <c r="L105" s="7"/>
      <c r="M105" s="5"/>
      <c r="O105" s="23"/>
      <c r="Q105" s="5"/>
      <c r="R105" s="5"/>
    </row>
    <row r="106" spans="2:18" ht="40.5" customHeight="1" x14ac:dyDescent="0.25"/>
    <row r="107" spans="2:18" ht="40.5" customHeight="1" x14ac:dyDescent="0.25"/>
    <row r="108" spans="2:18" ht="40.5" customHeight="1" x14ac:dyDescent="0.25"/>
    <row r="109" spans="2:18" ht="40.5" customHeight="1" x14ac:dyDescent="0.25"/>
    <row r="110" spans="2:18" ht="40.5" customHeight="1" x14ac:dyDescent="0.25"/>
    <row r="111" spans="2:18" ht="40.5" customHeight="1" x14ac:dyDescent="0.25"/>
    <row r="112" spans="2:18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</sheetData>
  <autoFilter ref="B11:R83" xr:uid="{00000000-0009-0000-0000-000000000000}"/>
  <mergeCells count="17">
    <mergeCell ref="J9:L9"/>
    <mergeCell ref="B1:R1"/>
    <mergeCell ref="B8:B10"/>
    <mergeCell ref="C8:C10"/>
    <mergeCell ref="D8:D10"/>
    <mergeCell ref="E8:E10"/>
    <mergeCell ref="F8:F10"/>
    <mergeCell ref="G8:G10"/>
    <mergeCell ref="H8:H10"/>
    <mergeCell ref="I8:L8"/>
    <mergeCell ref="M8:M10"/>
    <mergeCell ref="N8:N10"/>
    <mergeCell ref="O8:O10"/>
    <mergeCell ref="P8:P10"/>
    <mergeCell ref="Q8:Q10"/>
    <mergeCell ref="R8:R10"/>
    <mergeCell ref="I9:I10"/>
  </mergeCells>
  <dataValidations count="1">
    <dataValidation type="list" allowBlank="1" showInputMessage="1" showErrorMessage="1" sqref="D6" xr:uid="{C3C1045B-0D18-40B4-AE78-588307BCFE94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78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DD13-EC09-4D4E-B2BB-06F3ABFD7B8E}">
  <dimension ref="B1:S163"/>
  <sheetViews>
    <sheetView view="pageBreakPreview" zoomScaleNormal="100" zoomScaleSheetLayoutView="100" workbookViewId="0">
      <pane xSplit="4" ySplit="10" topLeftCell="E89" activePane="bottomRight" state="frozen"/>
      <selection pane="topRight" activeCell="E1" sqref="E1"/>
      <selection pane="bottomLeft" activeCell="A11" sqref="A11"/>
      <selection pane="bottomRight" activeCell="L12" sqref="L12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0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9.140625" style="4" customWidth="1"/>
    <col min="11" max="11" width="11" style="6" customWidth="1"/>
    <col min="12" max="12" width="12.5703125" style="7" customWidth="1"/>
    <col min="13" max="13" width="13.85546875" style="7" customWidth="1"/>
    <col min="14" max="14" width="10.42578125" style="5" customWidth="1"/>
    <col min="15" max="15" width="9.140625" style="20"/>
    <col min="16" max="16" width="10.5703125" style="23" customWidth="1"/>
    <col min="17" max="17" width="9.140625" style="20"/>
    <col min="18" max="18" width="13.140625" style="5" customWidth="1"/>
    <col min="19" max="19" width="17.42578125" style="5" customWidth="1"/>
    <col min="20" max="16384" width="9.140625" style="5"/>
  </cols>
  <sheetData>
    <row r="1" spans="2:19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4" spans="2:19" x14ac:dyDescent="0.25">
      <c r="B4" s="3" t="s">
        <v>19</v>
      </c>
      <c r="D4" s="3" t="s">
        <v>22</v>
      </c>
    </row>
    <row r="5" spans="2:19" x14ac:dyDescent="0.25">
      <c r="B5" s="3" t="s">
        <v>20</v>
      </c>
      <c r="D5" s="5" t="s">
        <v>28</v>
      </c>
    </row>
    <row r="6" spans="2:19" x14ac:dyDescent="0.25">
      <c r="B6" s="3" t="s">
        <v>21</v>
      </c>
      <c r="D6" s="5" t="s">
        <v>182</v>
      </c>
    </row>
    <row r="8" spans="2:19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/>
      <c r="N8" s="47" t="s">
        <v>13</v>
      </c>
      <c r="O8" s="49" t="s">
        <v>14</v>
      </c>
      <c r="P8" s="50" t="s">
        <v>15</v>
      </c>
      <c r="Q8" s="49" t="s">
        <v>16</v>
      </c>
      <c r="R8" s="47" t="s">
        <v>17</v>
      </c>
      <c r="S8" s="47" t="s">
        <v>18</v>
      </c>
    </row>
    <row r="9" spans="2:19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25"/>
      <c r="K9" s="47" t="s">
        <v>10</v>
      </c>
      <c r="L9" s="47"/>
      <c r="M9" s="47"/>
      <c r="N9" s="47"/>
      <c r="O9" s="49"/>
      <c r="P9" s="50"/>
      <c r="Q9" s="49"/>
      <c r="R9" s="47"/>
      <c r="S9" s="47"/>
    </row>
    <row r="10" spans="2:19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5" t="s">
        <v>185</v>
      </c>
      <c r="K10" s="26" t="s">
        <v>8</v>
      </c>
      <c r="L10" s="2" t="s">
        <v>11</v>
      </c>
      <c r="M10" s="2" t="s">
        <v>12</v>
      </c>
      <c r="N10" s="47"/>
      <c r="O10" s="49"/>
      <c r="P10" s="50"/>
      <c r="Q10" s="49"/>
      <c r="R10" s="47"/>
      <c r="S10" s="47"/>
    </row>
    <row r="11" spans="2:19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/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>
        <v>17</v>
      </c>
    </row>
    <row r="12" spans="2:19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8"/>
      <c r="K12" s="10"/>
      <c r="L12" s="11"/>
      <c r="M12" s="11"/>
      <c r="N12" s="9"/>
      <c r="O12" s="27"/>
      <c r="P12" s="27"/>
      <c r="Q12" s="27"/>
      <c r="R12" s="9"/>
      <c r="S12" s="9"/>
    </row>
    <row r="13" spans="2:19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12"/>
      <c r="K13" s="14"/>
      <c r="L13" s="15"/>
      <c r="M13" s="15"/>
      <c r="N13" s="13"/>
      <c r="O13" s="21"/>
      <c r="P13" s="24"/>
      <c r="Q13" s="21"/>
      <c r="R13" s="13"/>
      <c r="S13" s="13"/>
    </row>
    <row r="14" spans="2:19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4"/>
      <c r="K14" s="35"/>
      <c r="L14" s="36"/>
      <c r="M14" s="36"/>
      <c r="N14" s="29"/>
      <c r="O14" s="37"/>
      <c r="P14" s="38"/>
      <c r="Q14" s="37"/>
      <c r="R14" s="29" t="s">
        <v>198</v>
      </c>
      <c r="S14" s="29"/>
    </row>
    <row r="15" spans="2:19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2"/>
      <c r="K15" s="14"/>
      <c r="L15" s="15"/>
      <c r="M15" s="15"/>
      <c r="N15" s="13"/>
      <c r="O15" s="21"/>
      <c r="P15" s="24"/>
      <c r="Q15" s="21"/>
      <c r="R15" s="13"/>
      <c r="S15" s="13"/>
    </row>
    <row r="16" spans="2:19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2"/>
      <c r="K16" s="14"/>
      <c r="L16" s="15"/>
      <c r="M16" s="15"/>
      <c r="N16" s="13"/>
      <c r="O16" s="21"/>
      <c r="P16" s="24"/>
      <c r="Q16" s="21"/>
      <c r="R16" s="13"/>
      <c r="S16" s="13"/>
    </row>
    <row r="17" spans="2:19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2"/>
      <c r="K17" s="14"/>
      <c r="L17" s="15"/>
      <c r="M17" s="15"/>
      <c r="N17" s="13"/>
      <c r="O17" s="21"/>
      <c r="P17" s="24"/>
      <c r="Q17" s="21"/>
      <c r="R17" s="13"/>
      <c r="S17" s="13"/>
    </row>
    <row r="18" spans="2:19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2"/>
      <c r="K18" s="14"/>
      <c r="L18" s="15"/>
      <c r="M18" s="15"/>
      <c r="N18" s="13"/>
      <c r="O18" s="21"/>
      <c r="P18" s="24"/>
      <c r="Q18" s="21"/>
      <c r="R18" s="13"/>
      <c r="S18" s="13"/>
    </row>
    <row r="19" spans="2:19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2"/>
      <c r="K19" s="14"/>
      <c r="L19" s="15"/>
      <c r="M19" s="15"/>
      <c r="N19" s="13"/>
      <c r="O19" s="21"/>
      <c r="P19" s="24"/>
      <c r="Q19" s="21"/>
      <c r="R19" s="13"/>
      <c r="S19" s="13"/>
    </row>
    <row r="20" spans="2:19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2"/>
      <c r="K20" s="14"/>
      <c r="L20" s="15"/>
      <c r="M20" s="15"/>
      <c r="N20" s="13"/>
      <c r="O20" s="21"/>
      <c r="P20" s="24"/>
      <c r="Q20" s="21"/>
      <c r="R20" s="13"/>
      <c r="S20" s="13"/>
    </row>
    <row r="21" spans="2:19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2"/>
      <c r="K21" s="14"/>
      <c r="L21" s="15"/>
      <c r="M21" s="15"/>
      <c r="N21" s="13"/>
      <c r="O21" s="21"/>
      <c r="P21" s="24"/>
      <c r="Q21" s="21"/>
      <c r="R21" s="13"/>
      <c r="S21" s="13"/>
    </row>
    <row r="22" spans="2:19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2"/>
      <c r="K22" s="14"/>
      <c r="L22" s="15"/>
      <c r="M22" s="15"/>
      <c r="N22" s="13"/>
      <c r="O22" s="21"/>
      <c r="P22" s="24"/>
      <c r="Q22" s="21"/>
      <c r="R22" s="13"/>
      <c r="S22" s="13"/>
    </row>
    <row r="23" spans="2:19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2"/>
      <c r="K23" s="14"/>
      <c r="L23" s="15"/>
      <c r="M23" s="15"/>
      <c r="N23" s="13"/>
      <c r="O23" s="21"/>
      <c r="P23" s="24"/>
      <c r="Q23" s="21"/>
      <c r="R23" s="13"/>
      <c r="S23" s="13"/>
    </row>
    <row r="24" spans="2:19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2"/>
      <c r="K24" s="14"/>
      <c r="L24" s="15"/>
      <c r="M24" s="15"/>
      <c r="N24" s="13"/>
      <c r="O24" s="21"/>
      <c r="P24" s="24"/>
      <c r="Q24" s="21"/>
      <c r="R24" s="13"/>
      <c r="S24" s="13"/>
    </row>
    <row r="25" spans="2:19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2"/>
      <c r="K25" s="14"/>
      <c r="L25" s="15"/>
      <c r="M25" s="15"/>
      <c r="N25" s="13"/>
      <c r="O25" s="21"/>
      <c r="P25" s="24"/>
      <c r="Q25" s="21"/>
      <c r="R25" s="13"/>
      <c r="S25" s="13"/>
    </row>
    <row r="26" spans="2:19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107</v>
      </c>
      <c r="J26" s="12"/>
      <c r="K26" s="14"/>
      <c r="L26" s="15"/>
      <c r="M26" s="15"/>
      <c r="N26" s="13"/>
      <c r="O26" s="21"/>
      <c r="P26" s="24"/>
      <c r="Q26" s="21"/>
      <c r="R26" s="13"/>
      <c r="S26" s="13"/>
    </row>
    <row r="27" spans="2:19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107</v>
      </c>
      <c r="J27" s="12"/>
      <c r="K27" s="14"/>
      <c r="L27" s="15"/>
      <c r="M27" s="15"/>
      <c r="N27" s="13"/>
      <c r="O27" s="21"/>
      <c r="P27" s="24"/>
      <c r="Q27" s="21"/>
      <c r="R27" s="13"/>
      <c r="S27" s="13"/>
    </row>
    <row r="28" spans="2:19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107</v>
      </c>
      <c r="J28" s="12"/>
      <c r="K28" s="14"/>
      <c r="L28" s="15"/>
      <c r="M28" s="15"/>
      <c r="N28" s="13"/>
      <c r="O28" s="21"/>
      <c r="P28" s="24"/>
      <c r="Q28" s="21"/>
      <c r="R28" s="13"/>
      <c r="S28" s="13"/>
    </row>
    <row r="29" spans="2:19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107</v>
      </c>
      <c r="J29" s="12"/>
      <c r="K29" s="14"/>
      <c r="L29" s="15"/>
      <c r="M29" s="15"/>
      <c r="N29" s="13"/>
      <c r="O29" s="21"/>
      <c r="P29" s="24"/>
      <c r="Q29" s="21"/>
      <c r="R29" s="13"/>
      <c r="S29" s="13"/>
    </row>
    <row r="30" spans="2:19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107</v>
      </c>
      <c r="J30" s="12"/>
      <c r="K30" s="14"/>
      <c r="L30" s="15"/>
      <c r="M30" s="15"/>
      <c r="N30" s="13"/>
      <c r="O30" s="21"/>
      <c r="P30" s="24"/>
      <c r="Q30" s="21"/>
      <c r="R30" s="13"/>
      <c r="S30" s="13"/>
    </row>
    <row r="31" spans="2:19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107</v>
      </c>
      <c r="J31" s="12"/>
      <c r="K31" s="14"/>
      <c r="L31" s="15"/>
      <c r="M31" s="15"/>
      <c r="N31" s="13"/>
      <c r="O31" s="21"/>
      <c r="P31" s="24"/>
      <c r="Q31" s="21"/>
      <c r="R31" s="13"/>
      <c r="S31" s="13"/>
    </row>
    <row r="32" spans="2:19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107</v>
      </c>
      <c r="J32" s="12"/>
      <c r="K32" s="14"/>
      <c r="L32" s="15"/>
      <c r="M32" s="15"/>
      <c r="N32" s="13"/>
      <c r="O32" s="21"/>
      <c r="P32" s="24"/>
      <c r="Q32" s="21"/>
      <c r="R32" s="13"/>
      <c r="S32" s="13"/>
    </row>
    <row r="33" spans="2:19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107</v>
      </c>
      <c r="J33" s="12"/>
      <c r="K33" s="14"/>
      <c r="L33" s="15"/>
      <c r="M33" s="15"/>
      <c r="N33" s="13"/>
      <c r="O33" s="21"/>
      <c r="P33" s="24"/>
      <c r="Q33" s="21"/>
      <c r="R33" s="13"/>
      <c r="S33" s="13"/>
    </row>
    <row r="34" spans="2:19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107</v>
      </c>
      <c r="J34" s="12"/>
      <c r="K34" s="14"/>
      <c r="L34" s="15"/>
      <c r="M34" s="15"/>
      <c r="N34" s="13"/>
      <c r="O34" s="21"/>
      <c r="P34" s="24"/>
      <c r="Q34" s="21"/>
      <c r="R34" s="13"/>
      <c r="S34" s="13"/>
    </row>
    <row r="35" spans="2:19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107</v>
      </c>
      <c r="J35" s="12"/>
      <c r="K35" s="14"/>
      <c r="L35" s="15"/>
      <c r="M35" s="15"/>
      <c r="N35" s="13"/>
      <c r="O35" s="21"/>
      <c r="P35" s="24"/>
      <c r="Q35" s="21"/>
      <c r="R35" s="13"/>
      <c r="S35" s="13"/>
    </row>
    <row r="36" spans="2:19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107</v>
      </c>
      <c r="J36" s="12"/>
      <c r="K36" s="14"/>
      <c r="L36" s="15"/>
      <c r="M36" s="15"/>
      <c r="N36" s="13"/>
      <c r="O36" s="21"/>
      <c r="P36" s="24"/>
      <c r="Q36" s="21"/>
      <c r="R36" s="13"/>
      <c r="S36" s="13"/>
    </row>
    <row r="37" spans="2:19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107</v>
      </c>
      <c r="J37" s="12"/>
      <c r="K37" s="14"/>
      <c r="L37" s="15"/>
      <c r="M37" s="15"/>
      <c r="N37" s="13"/>
      <c r="O37" s="21"/>
      <c r="P37" s="24"/>
      <c r="Q37" s="21"/>
      <c r="R37" s="13"/>
      <c r="S37" s="13"/>
    </row>
    <row r="38" spans="2:19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107</v>
      </c>
      <c r="J38" s="12"/>
      <c r="K38" s="14"/>
      <c r="L38" s="15"/>
      <c r="M38" s="15"/>
      <c r="N38" s="13"/>
      <c r="O38" s="21"/>
      <c r="P38" s="24"/>
      <c r="Q38" s="21"/>
      <c r="R38" s="13"/>
      <c r="S38" s="13"/>
    </row>
    <row r="39" spans="2:19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107</v>
      </c>
      <c r="J39" s="12"/>
      <c r="K39" s="14"/>
      <c r="L39" s="15"/>
      <c r="M39" s="15"/>
      <c r="N39" s="13"/>
      <c r="O39" s="21"/>
      <c r="P39" s="24"/>
      <c r="Q39" s="21"/>
      <c r="R39" s="13"/>
      <c r="S39" s="13"/>
    </row>
    <row r="40" spans="2:19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107</v>
      </c>
      <c r="J40" s="12"/>
      <c r="K40" s="14"/>
      <c r="L40" s="15"/>
      <c r="M40" s="15"/>
      <c r="N40" s="13"/>
      <c r="O40" s="21"/>
      <c r="P40" s="24"/>
      <c r="Q40" s="21"/>
      <c r="R40" s="13"/>
      <c r="S40" s="13"/>
    </row>
    <row r="41" spans="2:19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107</v>
      </c>
      <c r="J41" s="12"/>
      <c r="K41" s="14"/>
      <c r="L41" s="15"/>
      <c r="M41" s="15"/>
      <c r="N41" s="13"/>
      <c r="O41" s="21"/>
      <c r="P41" s="24"/>
      <c r="Q41" s="21"/>
      <c r="R41" s="13"/>
      <c r="S41" s="13"/>
    </row>
    <row r="42" spans="2:19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107</v>
      </c>
      <c r="J42" s="12"/>
      <c r="K42" s="14"/>
      <c r="L42" s="15"/>
      <c r="M42" s="15"/>
      <c r="N42" s="13"/>
      <c r="O42" s="21"/>
      <c r="P42" s="24"/>
      <c r="Q42" s="21"/>
      <c r="R42" s="13"/>
      <c r="S42" s="13"/>
    </row>
    <row r="43" spans="2:19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107</v>
      </c>
      <c r="J43" s="12"/>
      <c r="K43" s="14"/>
      <c r="L43" s="15"/>
      <c r="M43" s="15"/>
      <c r="N43" s="13"/>
      <c r="O43" s="21"/>
      <c r="P43" s="24"/>
      <c r="Q43" s="21"/>
      <c r="R43" s="13"/>
      <c r="S43" s="13"/>
    </row>
    <row r="44" spans="2:19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107</v>
      </c>
      <c r="J44" s="12"/>
      <c r="K44" s="14"/>
      <c r="L44" s="15"/>
      <c r="M44" s="15"/>
      <c r="N44" s="13"/>
      <c r="O44" s="21"/>
      <c r="P44" s="24"/>
      <c r="Q44" s="21"/>
      <c r="R44" s="13"/>
      <c r="S44" s="13"/>
    </row>
    <row r="45" spans="2:19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2"/>
      <c r="K45" s="14"/>
      <c r="L45" s="15"/>
      <c r="M45" s="15"/>
      <c r="N45" s="13"/>
      <c r="O45" s="21"/>
      <c r="P45" s="24"/>
      <c r="Q45" s="21"/>
      <c r="R45" s="13"/>
      <c r="S45" s="13"/>
    </row>
    <row r="46" spans="2:19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2"/>
      <c r="K46" s="14"/>
      <c r="L46" s="15"/>
      <c r="M46" s="15"/>
      <c r="N46" s="13"/>
      <c r="O46" s="21"/>
      <c r="P46" s="24"/>
      <c r="Q46" s="21"/>
      <c r="R46" s="13"/>
      <c r="S46" s="13"/>
    </row>
    <row r="47" spans="2:19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2"/>
      <c r="K47" s="14"/>
      <c r="L47" s="15"/>
      <c r="M47" s="15"/>
      <c r="N47" s="13"/>
      <c r="O47" s="21"/>
      <c r="P47" s="24"/>
      <c r="Q47" s="21"/>
      <c r="R47" s="13"/>
      <c r="S47" s="13"/>
    </row>
    <row r="48" spans="2:19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2"/>
      <c r="K48" s="14"/>
      <c r="L48" s="15"/>
      <c r="M48" s="15"/>
      <c r="N48" s="13"/>
      <c r="O48" s="21"/>
      <c r="P48" s="24"/>
      <c r="Q48" s="21"/>
      <c r="R48" s="13"/>
      <c r="S48" s="13"/>
    </row>
    <row r="49" spans="2:19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2"/>
      <c r="K49" s="14"/>
      <c r="L49" s="15"/>
      <c r="M49" s="15"/>
      <c r="N49" s="13"/>
      <c r="O49" s="21"/>
      <c r="P49" s="24"/>
      <c r="Q49" s="21"/>
      <c r="R49" s="13"/>
      <c r="S49" s="13"/>
    </row>
    <row r="50" spans="2:19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2"/>
      <c r="K50" s="14"/>
      <c r="L50" s="15"/>
      <c r="M50" s="15"/>
      <c r="N50" s="13"/>
      <c r="O50" s="21"/>
      <c r="P50" s="24"/>
      <c r="Q50" s="21"/>
      <c r="R50" s="13"/>
      <c r="S50" s="13"/>
    </row>
    <row r="51" spans="2:19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2"/>
      <c r="K51" s="14"/>
      <c r="L51" s="15"/>
      <c r="M51" s="15"/>
      <c r="N51" s="13"/>
      <c r="O51" s="21"/>
      <c r="P51" s="24"/>
      <c r="Q51" s="21"/>
      <c r="R51" s="13"/>
      <c r="S51" s="13"/>
    </row>
    <row r="52" spans="2:19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2"/>
      <c r="K52" s="14"/>
      <c r="L52" s="15"/>
      <c r="M52" s="15"/>
      <c r="N52" s="13"/>
      <c r="O52" s="21"/>
      <c r="P52" s="24"/>
      <c r="Q52" s="21"/>
      <c r="R52" s="13"/>
      <c r="S52" s="13"/>
    </row>
    <row r="53" spans="2:19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2"/>
      <c r="K53" s="14"/>
      <c r="L53" s="15"/>
      <c r="M53" s="15"/>
      <c r="N53" s="13"/>
      <c r="O53" s="21"/>
      <c r="P53" s="24"/>
      <c r="Q53" s="21"/>
      <c r="R53" s="13"/>
      <c r="S53" s="13"/>
    </row>
    <row r="54" spans="2:19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2"/>
      <c r="K54" s="14"/>
      <c r="L54" s="15"/>
      <c r="M54" s="15"/>
      <c r="N54" s="13"/>
      <c r="O54" s="21"/>
      <c r="P54" s="24"/>
      <c r="Q54" s="21"/>
      <c r="R54" s="13"/>
      <c r="S54" s="13"/>
    </row>
    <row r="55" spans="2:19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183</v>
      </c>
      <c r="J55" s="12" t="s">
        <v>193</v>
      </c>
      <c r="K55" s="14">
        <v>192424000</v>
      </c>
      <c r="L55" s="15">
        <v>45331</v>
      </c>
      <c r="M55" s="15">
        <v>45390</v>
      </c>
      <c r="N55" s="13" t="s">
        <v>192</v>
      </c>
      <c r="O55" s="21">
        <v>1</v>
      </c>
      <c r="P55" s="24">
        <v>1</v>
      </c>
      <c r="Q55" s="21">
        <v>0</v>
      </c>
      <c r="R55" s="13"/>
      <c r="S55" s="13"/>
    </row>
    <row r="56" spans="2:19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2"/>
      <c r="K56" s="14"/>
      <c r="L56" s="15"/>
      <c r="M56" s="15"/>
      <c r="N56" s="13"/>
      <c r="O56" s="21"/>
      <c r="P56" s="24"/>
      <c r="Q56" s="21"/>
      <c r="R56" s="13"/>
      <c r="S56" s="13"/>
    </row>
    <row r="57" spans="2:19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2" t="s">
        <v>191</v>
      </c>
      <c r="K57" s="14">
        <v>980000000</v>
      </c>
      <c r="L57" s="15">
        <v>45371</v>
      </c>
      <c r="M57" s="15">
        <v>45550</v>
      </c>
      <c r="N57" s="13" t="s">
        <v>190</v>
      </c>
      <c r="O57" s="21"/>
      <c r="P57" s="24"/>
      <c r="Q57" s="21"/>
      <c r="R57" s="13"/>
      <c r="S57" s="13"/>
    </row>
    <row r="58" spans="2:19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2"/>
      <c r="K58" s="14"/>
      <c r="L58" s="15"/>
      <c r="M58" s="15"/>
      <c r="N58" s="13"/>
      <c r="O58" s="21"/>
      <c r="P58" s="24"/>
      <c r="Q58" s="21"/>
      <c r="R58" s="13"/>
      <c r="S58" s="13"/>
    </row>
    <row r="59" spans="2:19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2"/>
      <c r="K59" s="14"/>
      <c r="L59" s="15"/>
      <c r="M59" s="15"/>
      <c r="N59" s="13"/>
      <c r="O59" s="21"/>
      <c r="P59" s="24"/>
      <c r="Q59" s="21"/>
      <c r="R59" s="13"/>
      <c r="S59" s="13"/>
    </row>
    <row r="60" spans="2:19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2" t="s">
        <v>187</v>
      </c>
      <c r="K60" s="14">
        <f>(138000000+39698000)</f>
        <v>177698000</v>
      </c>
      <c r="L60" s="15">
        <v>45338</v>
      </c>
      <c r="M60" s="15">
        <v>45377</v>
      </c>
      <c r="N60" s="13" t="s">
        <v>189</v>
      </c>
      <c r="O60" s="21">
        <v>1</v>
      </c>
      <c r="P60" s="24">
        <v>1</v>
      </c>
      <c r="Q60" s="21">
        <v>0</v>
      </c>
      <c r="R60" s="13" t="s">
        <v>188</v>
      </c>
      <c r="S60" s="13"/>
    </row>
    <row r="61" spans="2:19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183</v>
      </c>
      <c r="J61" s="12" t="s">
        <v>186</v>
      </c>
      <c r="K61" s="14">
        <v>194149000</v>
      </c>
      <c r="L61" s="15">
        <v>45362</v>
      </c>
      <c r="M61" s="15">
        <v>45421</v>
      </c>
      <c r="N61" s="13" t="s">
        <v>184</v>
      </c>
      <c r="O61" s="21">
        <v>1</v>
      </c>
      <c r="P61" s="24">
        <v>1</v>
      </c>
      <c r="Q61" s="21">
        <v>0</v>
      </c>
      <c r="R61" s="13"/>
      <c r="S61" s="13"/>
    </row>
    <row r="62" spans="2:19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2"/>
      <c r="K62" s="14"/>
      <c r="L62" s="15"/>
      <c r="M62" s="15"/>
      <c r="N62" s="13"/>
      <c r="O62" s="21"/>
      <c r="P62" s="24"/>
      <c r="Q62" s="21"/>
      <c r="R62" s="13"/>
      <c r="S62" s="13"/>
    </row>
    <row r="63" spans="2:19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2"/>
      <c r="K63" s="14"/>
      <c r="L63" s="15"/>
      <c r="M63" s="15"/>
      <c r="N63" s="13"/>
      <c r="O63" s="21"/>
      <c r="P63" s="24"/>
      <c r="Q63" s="21"/>
      <c r="R63" s="13"/>
      <c r="S63" s="13"/>
    </row>
    <row r="64" spans="2:19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4"/>
      <c r="K64" s="35"/>
      <c r="L64" s="36"/>
      <c r="M64" s="36"/>
      <c r="N64" s="29"/>
      <c r="O64" s="37"/>
      <c r="P64" s="38"/>
      <c r="Q64" s="37"/>
      <c r="R64" s="29" t="s">
        <v>197</v>
      </c>
      <c r="S64" s="29"/>
    </row>
    <row r="65" spans="2:19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2"/>
      <c r="K65" s="14"/>
      <c r="L65" s="15"/>
      <c r="M65" s="15"/>
      <c r="N65" s="13"/>
      <c r="O65" s="21"/>
      <c r="P65" s="24"/>
      <c r="Q65" s="21"/>
      <c r="R65" s="13"/>
      <c r="S65" s="13"/>
    </row>
    <row r="66" spans="2:19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2" t="s">
        <v>199</v>
      </c>
      <c r="K66" s="14">
        <v>290190000</v>
      </c>
      <c r="L66" s="15">
        <v>45349</v>
      </c>
      <c r="M66" s="15">
        <v>45377</v>
      </c>
      <c r="N66" s="13" t="s">
        <v>200</v>
      </c>
      <c r="O66" s="21">
        <v>1</v>
      </c>
      <c r="P66" s="24">
        <v>1</v>
      </c>
      <c r="Q66" s="21">
        <v>0</v>
      </c>
      <c r="R66" s="13"/>
      <c r="S66" s="13"/>
    </row>
    <row r="67" spans="2:19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2"/>
      <c r="K67" s="14"/>
      <c r="L67" s="15"/>
      <c r="M67" s="15"/>
      <c r="N67" s="13"/>
      <c r="O67" s="21"/>
      <c r="P67" s="24"/>
      <c r="Q67" s="21"/>
      <c r="R67" s="13"/>
      <c r="S67" s="13"/>
    </row>
    <row r="68" spans="2:19" ht="54.95" customHeight="1" x14ac:dyDescent="0.25">
      <c r="B68" s="12">
        <v>57</v>
      </c>
      <c r="C68" s="13" t="s">
        <v>167</v>
      </c>
      <c r="D68" s="13" t="s">
        <v>151</v>
      </c>
      <c r="E68" s="14">
        <v>100000000</v>
      </c>
      <c r="F68" s="12" t="s">
        <v>64</v>
      </c>
      <c r="G68" s="13" t="s">
        <v>48</v>
      </c>
      <c r="H68" s="13" t="s">
        <v>175</v>
      </c>
      <c r="I68" s="12" t="s">
        <v>65</v>
      </c>
      <c r="J68" s="12"/>
      <c r="K68" s="14"/>
      <c r="L68" s="15"/>
      <c r="M68" s="15"/>
      <c r="N68" s="13"/>
      <c r="O68" s="21"/>
      <c r="P68" s="28"/>
      <c r="Q68" s="21"/>
      <c r="R68" s="13"/>
      <c r="S68" s="13"/>
    </row>
    <row r="69" spans="2:19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2"/>
      <c r="K69" s="14"/>
      <c r="L69" s="15"/>
      <c r="M69" s="15"/>
      <c r="N69" s="13"/>
      <c r="O69" s="21"/>
      <c r="P69" s="24"/>
      <c r="Q69" s="21"/>
      <c r="R69" s="13"/>
      <c r="S69" s="13"/>
    </row>
    <row r="70" spans="2:19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2"/>
      <c r="K70" s="14"/>
      <c r="L70" s="15"/>
      <c r="M70" s="15"/>
      <c r="N70" s="13"/>
      <c r="O70" s="21"/>
      <c r="P70" s="24"/>
      <c r="Q70" s="21"/>
      <c r="R70" s="13"/>
      <c r="S70" s="13"/>
    </row>
    <row r="71" spans="2:19" ht="54.95" customHeight="1" x14ac:dyDescent="0.25">
      <c r="B71" s="12">
        <v>60</v>
      </c>
      <c r="C71" s="13" t="s">
        <v>169</v>
      </c>
      <c r="D71" s="13" t="s">
        <v>154</v>
      </c>
      <c r="E71" s="14">
        <v>100000000</v>
      </c>
      <c r="F71" s="12" t="s">
        <v>64</v>
      </c>
      <c r="G71" s="13" t="s">
        <v>48</v>
      </c>
      <c r="H71" s="13" t="s">
        <v>175</v>
      </c>
      <c r="I71" s="12" t="s">
        <v>65</v>
      </c>
      <c r="J71" s="12"/>
      <c r="K71" s="14"/>
      <c r="L71" s="15"/>
      <c r="M71" s="15"/>
      <c r="N71" s="13"/>
      <c r="O71" s="21"/>
      <c r="P71" s="24"/>
      <c r="Q71" s="21"/>
      <c r="R71" s="29"/>
      <c r="S71" s="13"/>
    </row>
    <row r="72" spans="2:19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2"/>
      <c r="K72" s="14"/>
      <c r="L72" s="15"/>
      <c r="M72" s="15"/>
      <c r="N72" s="13"/>
      <c r="O72" s="21"/>
      <c r="P72" s="24"/>
      <c r="Q72" s="21"/>
      <c r="R72" s="13"/>
      <c r="S72" s="13"/>
    </row>
    <row r="73" spans="2:19" ht="54.95" customHeight="1" x14ac:dyDescent="0.25">
      <c r="B73" s="12">
        <v>62</v>
      </c>
      <c r="C73" s="13" t="s">
        <v>170</v>
      </c>
      <c r="D73" s="13" t="s">
        <v>156</v>
      </c>
      <c r="E73" s="14">
        <v>100000000</v>
      </c>
      <c r="F73" s="12" t="s">
        <v>64</v>
      </c>
      <c r="G73" s="13" t="s">
        <v>106</v>
      </c>
      <c r="H73" s="13" t="s">
        <v>175</v>
      </c>
      <c r="I73" s="12" t="s">
        <v>65</v>
      </c>
      <c r="J73" s="12"/>
      <c r="K73" s="14"/>
      <c r="L73" s="15"/>
      <c r="M73" s="15"/>
      <c r="N73" s="13"/>
      <c r="O73" s="21"/>
      <c r="P73" s="24"/>
      <c r="Q73" s="21"/>
      <c r="R73" s="13"/>
      <c r="S73" s="13"/>
    </row>
    <row r="74" spans="2:19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2"/>
      <c r="K74" s="14"/>
      <c r="L74" s="15"/>
      <c r="M74" s="15"/>
      <c r="N74" s="13"/>
      <c r="O74" s="21"/>
      <c r="P74" s="24"/>
      <c r="Q74" s="21"/>
      <c r="R74" s="13"/>
      <c r="S74" s="13"/>
    </row>
    <row r="75" spans="2:19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2"/>
      <c r="K75" s="14"/>
      <c r="L75" s="15"/>
      <c r="M75" s="15"/>
      <c r="N75" s="13"/>
      <c r="O75" s="21"/>
      <c r="P75" s="24"/>
      <c r="Q75" s="21"/>
      <c r="R75" s="13"/>
      <c r="S75" s="13"/>
    </row>
    <row r="76" spans="2:19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2"/>
      <c r="K76" s="14"/>
      <c r="L76" s="15"/>
      <c r="M76" s="15"/>
      <c r="N76" s="13"/>
      <c r="O76" s="21"/>
      <c r="P76" s="24"/>
      <c r="Q76" s="21"/>
      <c r="R76" s="13"/>
      <c r="S76" s="13"/>
    </row>
    <row r="77" spans="2:19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2"/>
      <c r="K77" s="14"/>
      <c r="L77" s="15"/>
      <c r="M77" s="15"/>
      <c r="N77" s="13"/>
      <c r="O77" s="21"/>
      <c r="P77" s="24"/>
      <c r="Q77" s="21"/>
      <c r="R77" s="13"/>
      <c r="S77" s="13"/>
    </row>
    <row r="78" spans="2:19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2"/>
      <c r="K78" s="14"/>
      <c r="L78" s="15"/>
      <c r="M78" s="15"/>
      <c r="N78" s="13"/>
      <c r="O78" s="21"/>
      <c r="P78" s="24"/>
      <c r="Q78" s="21"/>
      <c r="R78" s="13"/>
      <c r="S78" s="13"/>
    </row>
    <row r="79" spans="2:19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2" t="s">
        <v>194</v>
      </c>
      <c r="K79" s="14">
        <v>49230000</v>
      </c>
      <c r="L79" s="15">
        <v>45335</v>
      </c>
      <c r="M79" s="15">
        <v>45394</v>
      </c>
      <c r="N79" s="13" t="s">
        <v>179</v>
      </c>
      <c r="O79" s="21"/>
      <c r="P79" s="24"/>
      <c r="Q79" s="21"/>
      <c r="R79" s="13"/>
      <c r="S79" s="13"/>
    </row>
    <row r="80" spans="2:19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2"/>
      <c r="K80" s="14"/>
      <c r="L80" s="15"/>
      <c r="M80" s="15"/>
      <c r="N80" s="13"/>
      <c r="O80" s="21"/>
      <c r="P80" s="24"/>
      <c r="Q80" s="21"/>
      <c r="R80" s="13"/>
      <c r="S80" s="13"/>
    </row>
    <row r="81" spans="2:19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2"/>
      <c r="K81" s="14"/>
      <c r="L81" s="15"/>
      <c r="M81" s="15"/>
      <c r="N81" s="13"/>
      <c r="O81" s="21"/>
      <c r="P81" s="24"/>
      <c r="Q81" s="21"/>
      <c r="R81" s="13"/>
      <c r="S81" s="13"/>
    </row>
    <row r="82" spans="2:19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2"/>
      <c r="K82" s="14"/>
      <c r="L82" s="15"/>
      <c r="M82" s="15"/>
      <c r="N82" s="13"/>
      <c r="O82" s="21"/>
      <c r="P82" s="24"/>
      <c r="Q82" s="21"/>
      <c r="R82" s="13"/>
      <c r="S82" s="13"/>
    </row>
    <row r="83" spans="2:19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6" t="s">
        <v>195</v>
      </c>
      <c r="K83" s="18">
        <v>95649000</v>
      </c>
      <c r="L83" s="19">
        <v>45371</v>
      </c>
      <c r="M83" s="19">
        <v>45371</v>
      </c>
      <c r="N83" s="17" t="s">
        <v>196</v>
      </c>
      <c r="O83" s="22"/>
      <c r="P83" s="32"/>
      <c r="Q83" s="32"/>
      <c r="R83" s="33"/>
      <c r="S83" s="17"/>
    </row>
    <row r="84" spans="2:19" ht="40.5" customHeight="1" x14ac:dyDescent="0.25"/>
    <row r="85" spans="2:19" ht="14.25" customHeight="1" x14ac:dyDescent="0.25">
      <c r="P85" s="30" t="s">
        <v>181</v>
      </c>
    </row>
    <row r="86" spans="2:19" ht="14.25" customHeight="1" x14ac:dyDescent="0.25">
      <c r="P86" s="30" t="s">
        <v>24</v>
      </c>
    </row>
    <row r="87" spans="2:19" ht="28.5" customHeight="1" x14ac:dyDescent="0.25">
      <c r="P87" s="30" t="s">
        <v>25</v>
      </c>
    </row>
    <row r="88" spans="2:19" ht="14.25" customHeight="1" x14ac:dyDescent="0.25">
      <c r="P88" s="30"/>
    </row>
    <row r="89" spans="2:19" ht="14.25" customHeight="1" x14ac:dyDescent="0.25">
      <c r="P89" s="30"/>
    </row>
    <row r="90" spans="2:19" s="20" customFormat="1" ht="14.25" customHeight="1" x14ac:dyDescent="0.25">
      <c r="B90" s="5"/>
      <c r="C90" s="5"/>
      <c r="D90" s="5"/>
      <c r="E90" s="6"/>
      <c r="F90" s="4"/>
      <c r="G90" s="5"/>
      <c r="H90" s="5"/>
      <c r="I90" s="4"/>
      <c r="J90" s="4"/>
      <c r="K90" s="6"/>
      <c r="L90" s="7"/>
      <c r="M90" s="7"/>
      <c r="N90" s="5"/>
      <c r="P90" s="31" t="s">
        <v>26</v>
      </c>
      <c r="R90" s="5"/>
      <c r="S90" s="5"/>
    </row>
    <row r="91" spans="2:19" s="20" customFormat="1" ht="14.25" customHeight="1" x14ac:dyDescent="0.25">
      <c r="B91" s="5"/>
      <c r="C91" s="5"/>
      <c r="D91" s="5"/>
      <c r="E91" s="6"/>
      <c r="F91" s="4"/>
      <c r="G91" s="5"/>
      <c r="H91" s="5"/>
      <c r="I91" s="4"/>
      <c r="J91" s="4"/>
      <c r="K91" s="6"/>
      <c r="L91" s="7"/>
      <c r="M91" s="7"/>
      <c r="N91" s="5"/>
      <c r="P91" s="30" t="s">
        <v>27</v>
      </c>
      <c r="R91" s="5"/>
      <c r="S91" s="5"/>
    </row>
    <row r="92" spans="2:19" s="20" customFormat="1" ht="40.5" customHeight="1" x14ac:dyDescent="0.25">
      <c r="B92" s="5"/>
      <c r="C92" s="5"/>
      <c r="D92" s="5"/>
      <c r="E92" s="6"/>
      <c r="F92" s="4"/>
      <c r="G92" s="5"/>
      <c r="H92" s="5"/>
      <c r="I92" s="4"/>
      <c r="J92" s="4"/>
      <c r="K92" s="6"/>
      <c r="L92" s="7"/>
      <c r="M92" s="7"/>
      <c r="N92" s="5"/>
      <c r="P92" s="23"/>
      <c r="R92" s="5"/>
      <c r="S92" s="5"/>
    </row>
    <row r="93" spans="2:19" s="20" customFormat="1" ht="40.5" customHeight="1" x14ac:dyDescent="0.25">
      <c r="B93" s="5"/>
      <c r="C93" s="5"/>
      <c r="D93" s="5"/>
      <c r="E93" s="6"/>
      <c r="F93" s="4"/>
      <c r="G93" s="5"/>
      <c r="H93" s="5"/>
      <c r="I93" s="4"/>
      <c r="J93" s="4"/>
      <c r="K93" s="6"/>
      <c r="L93" s="7"/>
      <c r="M93" s="7"/>
      <c r="N93" s="5"/>
      <c r="P93" s="23"/>
      <c r="R93" s="5"/>
      <c r="S93" s="5"/>
    </row>
    <row r="94" spans="2:19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4"/>
      <c r="K94" s="6"/>
      <c r="L94" s="7"/>
      <c r="M94" s="7"/>
      <c r="N94" s="5"/>
      <c r="P94" s="23"/>
      <c r="R94" s="5"/>
      <c r="S94" s="5"/>
    </row>
    <row r="95" spans="2:19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4"/>
      <c r="K95" s="6"/>
      <c r="L95" s="7"/>
      <c r="M95" s="7"/>
      <c r="N95" s="5"/>
      <c r="P95" s="23"/>
      <c r="R95" s="5"/>
      <c r="S95" s="5"/>
    </row>
    <row r="96" spans="2:19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4"/>
      <c r="K96" s="6"/>
      <c r="L96" s="7"/>
      <c r="M96" s="7"/>
      <c r="N96" s="5"/>
      <c r="P96" s="23"/>
      <c r="R96" s="5"/>
      <c r="S96" s="5"/>
    </row>
    <row r="97" spans="2:19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4"/>
      <c r="K97" s="6"/>
      <c r="L97" s="7"/>
      <c r="M97" s="7"/>
      <c r="N97" s="5"/>
      <c r="P97" s="23"/>
      <c r="R97" s="5"/>
      <c r="S97" s="5"/>
    </row>
    <row r="98" spans="2:19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4"/>
      <c r="K98" s="6"/>
      <c r="L98" s="7"/>
      <c r="M98" s="7"/>
      <c r="N98" s="5"/>
      <c r="P98" s="23"/>
      <c r="R98" s="5"/>
      <c r="S98" s="5"/>
    </row>
    <row r="99" spans="2:19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4"/>
      <c r="K99" s="6"/>
      <c r="L99" s="7"/>
      <c r="M99" s="7"/>
      <c r="N99" s="5"/>
      <c r="P99" s="23"/>
      <c r="R99" s="5"/>
      <c r="S99" s="5"/>
    </row>
    <row r="100" spans="2:19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4"/>
      <c r="K100" s="6"/>
      <c r="L100" s="7"/>
      <c r="M100" s="7"/>
      <c r="N100" s="5"/>
      <c r="P100" s="23"/>
      <c r="R100" s="5"/>
      <c r="S100" s="5"/>
    </row>
    <row r="101" spans="2:19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4"/>
      <c r="K101" s="6"/>
      <c r="L101" s="7"/>
      <c r="M101" s="7"/>
      <c r="N101" s="5"/>
      <c r="P101" s="23"/>
      <c r="R101" s="5"/>
      <c r="S101" s="5"/>
    </row>
    <row r="102" spans="2:19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4"/>
      <c r="K102" s="6"/>
      <c r="L102" s="7"/>
      <c r="M102" s="7"/>
      <c r="N102" s="5"/>
      <c r="P102" s="23"/>
      <c r="R102" s="5"/>
      <c r="S102" s="5"/>
    </row>
    <row r="103" spans="2:19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4"/>
      <c r="K103" s="6"/>
      <c r="L103" s="7"/>
      <c r="M103" s="7"/>
      <c r="N103" s="5"/>
      <c r="P103" s="23"/>
      <c r="R103" s="5"/>
      <c r="S103" s="5"/>
    </row>
    <row r="104" spans="2:19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4"/>
      <c r="K104" s="6"/>
      <c r="L104" s="7"/>
      <c r="M104" s="7"/>
      <c r="N104" s="5"/>
      <c r="P104" s="23"/>
      <c r="R104" s="5"/>
      <c r="S104" s="5"/>
    </row>
    <row r="105" spans="2:19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4"/>
      <c r="K105" s="6"/>
      <c r="L105" s="7"/>
      <c r="M105" s="7"/>
      <c r="N105" s="5"/>
      <c r="P105" s="23"/>
      <c r="R105" s="5"/>
      <c r="S105" s="5"/>
    </row>
    <row r="106" spans="2:19" ht="40.5" customHeight="1" x14ac:dyDescent="0.25"/>
    <row r="107" spans="2:19" ht="40.5" customHeight="1" x14ac:dyDescent="0.25"/>
    <row r="108" spans="2:19" ht="40.5" customHeight="1" x14ac:dyDescent="0.25"/>
    <row r="109" spans="2:19" ht="40.5" customHeight="1" x14ac:dyDescent="0.25"/>
    <row r="110" spans="2:19" ht="40.5" customHeight="1" x14ac:dyDescent="0.25"/>
    <row r="111" spans="2:19" ht="40.5" customHeight="1" x14ac:dyDescent="0.25"/>
    <row r="112" spans="2:19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</sheetData>
  <autoFilter ref="B11:S83" xr:uid="{00000000-0009-0000-0000-000000000000}"/>
  <mergeCells count="17">
    <mergeCell ref="I9:I10"/>
    <mergeCell ref="K9:M9"/>
    <mergeCell ref="B1:S1"/>
    <mergeCell ref="B8:B10"/>
    <mergeCell ref="C8:C10"/>
    <mergeCell ref="D8:D10"/>
    <mergeCell ref="E8:E10"/>
    <mergeCell ref="F8:F10"/>
    <mergeCell ref="G8:G10"/>
    <mergeCell ref="H8:H10"/>
    <mergeCell ref="I8:M8"/>
    <mergeCell ref="N8:N10"/>
    <mergeCell ref="O8:O10"/>
    <mergeCell ref="P8:P10"/>
    <mergeCell ref="Q8:Q10"/>
    <mergeCell ref="R8:R10"/>
    <mergeCell ref="S8:S10"/>
  </mergeCells>
  <dataValidations disablePrompts="1" count="1">
    <dataValidation type="list" allowBlank="1" showInputMessage="1" showErrorMessage="1" sqref="D6" xr:uid="{33EBFFFE-4BF4-403B-A9EE-E1A8BA85F379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84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4F7C-B846-44FF-8AAC-E84AA745F1F3}">
  <dimension ref="B1:S163"/>
  <sheetViews>
    <sheetView view="pageBreakPreview" zoomScaleNormal="100" zoomScaleSheetLayoutView="100" workbookViewId="0">
      <pane xSplit="4" ySplit="10" topLeftCell="E59" activePane="bottomRight" state="frozen"/>
      <selection pane="topRight" activeCell="E1" sqref="E1"/>
      <selection pane="bottomLeft" activeCell="A11" sqref="A11"/>
      <selection pane="bottomRight" activeCell="R64" sqref="R64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0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9.140625" style="4" customWidth="1"/>
    <col min="11" max="11" width="11" style="6" customWidth="1"/>
    <col min="12" max="12" width="12.5703125" style="7" customWidth="1"/>
    <col min="13" max="13" width="13.85546875" style="7" customWidth="1"/>
    <col min="14" max="14" width="10.42578125" style="5" customWidth="1"/>
    <col min="15" max="15" width="9.140625" style="20"/>
    <col min="16" max="16" width="10.5703125" style="23" customWidth="1"/>
    <col min="17" max="17" width="9.140625" style="20"/>
    <col min="18" max="18" width="13.140625" style="5" customWidth="1"/>
    <col min="19" max="19" width="17.42578125" style="5" customWidth="1"/>
    <col min="20" max="16384" width="9.140625" style="5"/>
  </cols>
  <sheetData>
    <row r="1" spans="2:19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4" spans="2:19" x14ac:dyDescent="0.25">
      <c r="B4" s="3" t="s">
        <v>19</v>
      </c>
      <c r="D4" s="3" t="s">
        <v>22</v>
      </c>
    </row>
    <row r="5" spans="2:19" x14ac:dyDescent="0.25">
      <c r="B5" s="3" t="s">
        <v>20</v>
      </c>
      <c r="D5" s="5" t="s">
        <v>28</v>
      </c>
    </row>
    <row r="6" spans="2:19" x14ac:dyDescent="0.25">
      <c r="B6" s="3" t="s">
        <v>21</v>
      </c>
      <c r="D6" s="5" t="s">
        <v>202</v>
      </c>
    </row>
    <row r="8" spans="2:19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/>
      <c r="N8" s="47" t="s">
        <v>13</v>
      </c>
      <c r="O8" s="49" t="s">
        <v>14</v>
      </c>
      <c r="P8" s="50" t="s">
        <v>15</v>
      </c>
      <c r="Q8" s="49" t="s">
        <v>16</v>
      </c>
      <c r="R8" s="47" t="s">
        <v>17</v>
      </c>
      <c r="S8" s="47" t="s">
        <v>18</v>
      </c>
    </row>
    <row r="9" spans="2:19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25"/>
      <c r="K9" s="47" t="s">
        <v>10</v>
      </c>
      <c r="L9" s="47"/>
      <c r="M9" s="47"/>
      <c r="N9" s="47"/>
      <c r="O9" s="49"/>
      <c r="P9" s="50"/>
      <c r="Q9" s="49"/>
      <c r="R9" s="47"/>
      <c r="S9" s="47"/>
    </row>
    <row r="10" spans="2:19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5" t="s">
        <v>185</v>
      </c>
      <c r="K10" s="26" t="s">
        <v>8</v>
      </c>
      <c r="L10" s="2" t="s">
        <v>11</v>
      </c>
      <c r="M10" s="2" t="s">
        <v>12</v>
      </c>
      <c r="N10" s="47"/>
      <c r="O10" s="49"/>
      <c r="P10" s="50"/>
      <c r="Q10" s="49"/>
      <c r="R10" s="47"/>
      <c r="S10" s="47"/>
    </row>
    <row r="11" spans="2:19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/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>
        <v>17</v>
      </c>
    </row>
    <row r="12" spans="2:19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8"/>
      <c r="K12" s="10"/>
      <c r="L12" s="11"/>
      <c r="M12" s="11"/>
      <c r="N12" s="9"/>
      <c r="O12" s="27"/>
      <c r="P12" s="27"/>
      <c r="Q12" s="27"/>
      <c r="R12" s="9"/>
      <c r="S12" s="9"/>
    </row>
    <row r="13" spans="2:19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12"/>
      <c r="K13" s="14"/>
      <c r="L13" s="15"/>
      <c r="M13" s="15"/>
      <c r="N13" s="13"/>
      <c r="O13" s="21"/>
      <c r="P13" s="24"/>
      <c r="Q13" s="21"/>
      <c r="R13" s="13"/>
      <c r="S13" s="13"/>
    </row>
    <row r="14" spans="2:19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4"/>
      <c r="K14" s="35"/>
      <c r="L14" s="36"/>
      <c r="M14" s="36"/>
      <c r="N14" s="29"/>
      <c r="O14" s="37"/>
      <c r="P14" s="38"/>
      <c r="Q14" s="37"/>
      <c r="R14" s="29" t="s">
        <v>198</v>
      </c>
      <c r="S14" s="29"/>
    </row>
    <row r="15" spans="2:19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2"/>
      <c r="K15" s="14"/>
      <c r="L15" s="15"/>
      <c r="M15" s="15"/>
      <c r="N15" s="13"/>
      <c r="O15" s="21"/>
      <c r="P15" s="24"/>
      <c r="Q15" s="21"/>
      <c r="R15" s="13"/>
      <c r="S15" s="13"/>
    </row>
    <row r="16" spans="2:19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2"/>
      <c r="K16" s="14"/>
      <c r="L16" s="15"/>
      <c r="M16" s="15"/>
      <c r="N16" s="13"/>
      <c r="O16" s="21"/>
      <c r="P16" s="24"/>
      <c r="Q16" s="21"/>
      <c r="R16" s="13"/>
      <c r="S16" s="13"/>
    </row>
    <row r="17" spans="2:19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2"/>
      <c r="K17" s="14"/>
      <c r="L17" s="15"/>
      <c r="M17" s="15"/>
      <c r="N17" s="13"/>
      <c r="O17" s="21"/>
      <c r="P17" s="24"/>
      <c r="Q17" s="21"/>
      <c r="R17" s="13"/>
      <c r="S17" s="13"/>
    </row>
    <row r="18" spans="2:19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2"/>
      <c r="K18" s="14"/>
      <c r="L18" s="15"/>
      <c r="M18" s="15"/>
      <c r="N18" s="13"/>
      <c r="O18" s="21"/>
      <c r="P18" s="24"/>
      <c r="Q18" s="21"/>
      <c r="R18" s="13"/>
      <c r="S18" s="13"/>
    </row>
    <row r="19" spans="2:19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2"/>
      <c r="K19" s="14"/>
      <c r="L19" s="15"/>
      <c r="M19" s="15"/>
      <c r="N19" s="13"/>
      <c r="O19" s="21"/>
      <c r="P19" s="24"/>
      <c r="Q19" s="21"/>
      <c r="R19" s="13"/>
      <c r="S19" s="13"/>
    </row>
    <row r="20" spans="2:19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2"/>
      <c r="K20" s="14"/>
      <c r="L20" s="15"/>
      <c r="M20" s="15"/>
      <c r="N20" s="13"/>
      <c r="O20" s="21"/>
      <c r="P20" s="24"/>
      <c r="Q20" s="21"/>
      <c r="R20" s="13"/>
      <c r="S20" s="13"/>
    </row>
    <row r="21" spans="2:19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2"/>
      <c r="K21" s="14"/>
      <c r="L21" s="15"/>
      <c r="M21" s="15"/>
      <c r="N21" s="13"/>
      <c r="O21" s="21"/>
      <c r="P21" s="24"/>
      <c r="Q21" s="21"/>
      <c r="R21" s="13"/>
      <c r="S21" s="13"/>
    </row>
    <row r="22" spans="2:19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2"/>
      <c r="K22" s="14"/>
      <c r="L22" s="15"/>
      <c r="M22" s="15"/>
      <c r="N22" s="13"/>
      <c r="O22" s="21"/>
      <c r="P22" s="24"/>
      <c r="Q22" s="21"/>
      <c r="R22" s="13"/>
      <c r="S22" s="13"/>
    </row>
    <row r="23" spans="2:19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2"/>
      <c r="K23" s="14"/>
      <c r="L23" s="15"/>
      <c r="M23" s="15"/>
      <c r="N23" s="13"/>
      <c r="O23" s="21"/>
      <c r="P23" s="24"/>
      <c r="Q23" s="21"/>
      <c r="R23" s="13"/>
      <c r="S23" s="13"/>
    </row>
    <row r="24" spans="2:19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2"/>
      <c r="K24" s="14"/>
      <c r="L24" s="15"/>
      <c r="M24" s="15"/>
      <c r="N24" s="13"/>
      <c r="O24" s="21"/>
      <c r="P24" s="24"/>
      <c r="Q24" s="21"/>
      <c r="R24" s="13"/>
      <c r="S24" s="13"/>
    </row>
    <row r="25" spans="2:19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2"/>
      <c r="K25" s="14"/>
      <c r="L25" s="15"/>
      <c r="M25" s="15"/>
      <c r="N25" s="13"/>
      <c r="O25" s="21"/>
      <c r="P25" s="24"/>
      <c r="Q25" s="21"/>
      <c r="R25" s="13"/>
      <c r="S25" s="13"/>
    </row>
    <row r="26" spans="2:19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107</v>
      </c>
      <c r="J26" s="12"/>
      <c r="K26" s="14"/>
      <c r="L26" s="15"/>
      <c r="M26" s="15"/>
      <c r="N26" s="13"/>
      <c r="O26" s="21"/>
      <c r="P26" s="24"/>
      <c r="Q26" s="21"/>
      <c r="R26" s="13"/>
      <c r="S26" s="13"/>
    </row>
    <row r="27" spans="2:19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107</v>
      </c>
      <c r="J27" s="12"/>
      <c r="K27" s="14"/>
      <c r="L27" s="15"/>
      <c r="M27" s="15"/>
      <c r="N27" s="13"/>
      <c r="O27" s="21"/>
      <c r="P27" s="24"/>
      <c r="Q27" s="21"/>
      <c r="R27" s="13"/>
      <c r="S27" s="13"/>
    </row>
    <row r="28" spans="2:19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107</v>
      </c>
      <c r="J28" s="12"/>
      <c r="K28" s="14"/>
      <c r="L28" s="15"/>
      <c r="M28" s="15"/>
      <c r="N28" s="13"/>
      <c r="O28" s="21"/>
      <c r="P28" s="24"/>
      <c r="Q28" s="21"/>
      <c r="R28" s="13"/>
      <c r="S28" s="13"/>
    </row>
    <row r="29" spans="2:19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107</v>
      </c>
      <c r="J29" s="12"/>
      <c r="K29" s="14"/>
      <c r="L29" s="15"/>
      <c r="M29" s="15"/>
      <c r="N29" s="13"/>
      <c r="O29" s="21"/>
      <c r="P29" s="24"/>
      <c r="Q29" s="21"/>
      <c r="R29" s="13"/>
      <c r="S29" s="13"/>
    </row>
    <row r="30" spans="2:19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107</v>
      </c>
      <c r="J30" s="12"/>
      <c r="K30" s="14"/>
      <c r="L30" s="15"/>
      <c r="M30" s="15"/>
      <c r="N30" s="13"/>
      <c r="O30" s="21"/>
      <c r="P30" s="24"/>
      <c r="Q30" s="21"/>
      <c r="R30" s="13"/>
      <c r="S30" s="13"/>
    </row>
    <row r="31" spans="2:19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107</v>
      </c>
      <c r="J31" s="12"/>
      <c r="K31" s="14"/>
      <c r="L31" s="15"/>
      <c r="M31" s="15"/>
      <c r="N31" s="13"/>
      <c r="O31" s="21"/>
      <c r="P31" s="24"/>
      <c r="Q31" s="21"/>
      <c r="R31" s="13"/>
      <c r="S31" s="13"/>
    </row>
    <row r="32" spans="2:19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107</v>
      </c>
      <c r="J32" s="12"/>
      <c r="K32" s="14"/>
      <c r="L32" s="15"/>
      <c r="M32" s="15"/>
      <c r="N32" s="13"/>
      <c r="O32" s="21"/>
      <c r="P32" s="24"/>
      <c r="Q32" s="21"/>
      <c r="R32" s="13"/>
      <c r="S32" s="13"/>
    </row>
    <row r="33" spans="2:19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107</v>
      </c>
      <c r="J33" s="12"/>
      <c r="K33" s="14"/>
      <c r="L33" s="15"/>
      <c r="M33" s="15"/>
      <c r="N33" s="13"/>
      <c r="O33" s="21"/>
      <c r="P33" s="24"/>
      <c r="Q33" s="21"/>
      <c r="R33" s="13"/>
      <c r="S33" s="13"/>
    </row>
    <row r="34" spans="2:19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107</v>
      </c>
      <c r="J34" s="12"/>
      <c r="K34" s="14"/>
      <c r="L34" s="15"/>
      <c r="M34" s="15"/>
      <c r="N34" s="13"/>
      <c r="O34" s="21"/>
      <c r="P34" s="24"/>
      <c r="Q34" s="21"/>
      <c r="R34" s="13"/>
      <c r="S34" s="13"/>
    </row>
    <row r="35" spans="2:19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107</v>
      </c>
      <c r="J35" s="12"/>
      <c r="K35" s="14"/>
      <c r="L35" s="15"/>
      <c r="M35" s="15"/>
      <c r="N35" s="13"/>
      <c r="O35" s="21"/>
      <c r="P35" s="24"/>
      <c r="Q35" s="21"/>
      <c r="R35" s="13"/>
      <c r="S35" s="13"/>
    </row>
    <row r="36" spans="2:19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107</v>
      </c>
      <c r="J36" s="12"/>
      <c r="K36" s="14"/>
      <c r="L36" s="15"/>
      <c r="M36" s="15"/>
      <c r="N36" s="13"/>
      <c r="O36" s="21"/>
      <c r="P36" s="24"/>
      <c r="Q36" s="21"/>
      <c r="R36" s="13"/>
      <c r="S36" s="13"/>
    </row>
    <row r="37" spans="2:19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107</v>
      </c>
      <c r="J37" s="12"/>
      <c r="K37" s="14"/>
      <c r="L37" s="15"/>
      <c r="M37" s="15"/>
      <c r="N37" s="13"/>
      <c r="O37" s="21"/>
      <c r="P37" s="24"/>
      <c r="Q37" s="21"/>
      <c r="R37" s="13"/>
      <c r="S37" s="13"/>
    </row>
    <row r="38" spans="2:19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107</v>
      </c>
      <c r="J38" s="12"/>
      <c r="K38" s="14"/>
      <c r="L38" s="15"/>
      <c r="M38" s="15"/>
      <c r="N38" s="13"/>
      <c r="O38" s="21"/>
      <c r="P38" s="24"/>
      <c r="Q38" s="21"/>
      <c r="R38" s="13"/>
      <c r="S38" s="13"/>
    </row>
    <row r="39" spans="2:19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107</v>
      </c>
      <c r="J39" s="12"/>
      <c r="K39" s="14"/>
      <c r="L39" s="15"/>
      <c r="M39" s="15"/>
      <c r="N39" s="13"/>
      <c r="O39" s="21"/>
      <c r="P39" s="24"/>
      <c r="Q39" s="21"/>
      <c r="R39" s="13"/>
      <c r="S39" s="13"/>
    </row>
    <row r="40" spans="2:19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107</v>
      </c>
      <c r="J40" s="12"/>
      <c r="K40" s="14"/>
      <c r="L40" s="15"/>
      <c r="M40" s="15"/>
      <c r="N40" s="13"/>
      <c r="O40" s="21"/>
      <c r="P40" s="24"/>
      <c r="Q40" s="21"/>
      <c r="R40" s="13"/>
      <c r="S40" s="13"/>
    </row>
    <row r="41" spans="2:19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107</v>
      </c>
      <c r="J41" s="12"/>
      <c r="K41" s="14"/>
      <c r="L41" s="15"/>
      <c r="M41" s="15"/>
      <c r="N41" s="13"/>
      <c r="O41" s="21"/>
      <c r="P41" s="24"/>
      <c r="Q41" s="21"/>
      <c r="R41" s="13"/>
      <c r="S41" s="13"/>
    </row>
    <row r="42" spans="2:19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107</v>
      </c>
      <c r="J42" s="12"/>
      <c r="K42" s="14"/>
      <c r="L42" s="15"/>
      <c r="M42" s="15"/>
      <c r="N42" s="13"/>
      <c r="O42" s="21"/>
      <c r="P42" s="24"/>
      <c r="Q42" s="21"/>
      <c r="R42" s="13"/>
      <c r="S42" s="13"/>
    </row>
    <row r="43" spans="2:19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107</v>
      </c>
      <c r="J43" s="12"/>
      <c r="K43" s="14"/>
      <c r="L43" s="15"/>
      <c r="M43" s="15"/>
      <c r="N43" s="13"/>
      <c r="O43" s="21"/>
      <c r="P43" s="24"/>
      <c r="Q43" s="21"/>
      <c r="R43" s="13"/>
      <c r="S43" s="13"/>
    </row>
    <row r="44" spans="2:19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107</v>
      </c>
      <c r="J44" s="12"/>
      <c r="K44" s="14"/>
      <c r="L44" s="15"/>
      <c r="M44" s="15"/>
      <c r="N44" s="13"/>
      <c r="O44" s="21"/>
      <c r="P44" s="24"/>
      <c r="Q44" s="21"/>
      <c r="R44" s="13"/>
      <c r="S44" s="13"/>
    </row>
    <row r="45" spans="2:19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2"/>
      <c r="K45" s="14"/>
      <c r="L45" s="15"/>
      <c r="M45" s="15"/>
      <c r="N45" s="13"/>
      <c r="O45" s="21"/>
      <c r="P45" s="24"/>
      <c r="Q45" s="21"/>
      <c r="R45" s="13"/>
      <c r="S45" s="13"/>
    </row>
    <row r="46" spans="2:19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2"/>
      <c r="K46" s="14"/>
      <c r="L46" s="15"/>
      <c r="M46" s="15"/>
      <c r="N46" s="13"/>
      <c r="O46" s="21"/>
      <c r="P46" s="24"/>
      <c r="Q46" s="21"/>
      <c r="R46" s="13"/>
      <c r="S46" s="13"/>
    </row>
    <row r="47" spans="2:19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2"/>
      <c r="K47" s="14"/>
      <c r="L47" s="15"/>
      <c r="M47" s="15"/>
      <c r="N47" s="13"/>
      <c r="O47" s="21"/>
      <c r="P47" s="24"/>
      <c r="Q47" s="21"/>
      <c r="R47" s="13"/>
      <c r="S47" s="13"/>
    </row>
    <row r="48" spans="2:19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2"/>
      <c r="K48" s="14"/>
      <c r="L48" s="15"/>
      <c r="M48" s="15"/>
      <c r="N48" s="13"/>
      <c r="O48" s="21"/>
      <c r="P48" s="24"/>
      <c r="Q48" s="21"/>
      <c r="R48" s="13"/>
      <c r="S48" s="13"/>
    </row>
    <row r="49" spans="2:19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2"/>
      <c r="K49" s="14"/>
      <c r="L49" s="15"/>
      <c r="M49" s="15"/>
      <c r="N49" s="13"/>
      <c r="O49" s="21"/>
      <c r="P49" s="24"/>
      <c r="Q49" s="21"/>
      <c r="R49" s="13"/>
      <c r="S49" s="13"/>
    </row>
    <row r="50" spans="2:19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2"/>
      <c r="K50" s="14"/>
      <c r="L50" s="15"/>
      <c r="M50" s="15"/>
      <c r="N50" s="13"/>
      <c r="O50" s="21"/>
      <c r="P50" s="24"/>
      <c r="Q50" s="21"/>
      <c r="R50" s="13"/>
      <c r="S50" s="13"/>
    </row>
    <row r="51" spans="2:19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2"/>
      <c r="K51" s="14"/>
      <c r="L51" s="15"/>
      <c r="M51" s="15"/>
      <c r="N51" s="13"/>
      <c r="O51" s="21"/>
      <c r="P51" s="24"/>
      <c r="Q51" s="21"/>
      <c r="R51" s="13"/>
      <c r="S51" s="13"/>
    </row>
    <row r="52" spans="2:19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2"/>
      <c r="K52" s="14"/>
      <c r="L52" s="15"/>
      <c r="M52" s="15"/>
      <c r="N52" s="13"/>
      <c r="O52" s="21"/>
      <c r="P52" s="24"/>
      <c r="Q52" s="21"/>
      <c r="R52" s="13"/>
      <c r="S52" s="13"/>
    </row>
    <row r="53" spans="2:19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2"/>
      <c r="K53" s="14"/>
      <c r="L53" s="15"/>
      <c r="M53" s="15"/>
      <c r="N53" s="13"/>
      <c r="O53" s="21"/>
      <c r="P53" s="24"/>
      <c r="Q53" s="21"/>
      <c r="R53" s="13"/>
      <c r="S53" s="13"/>
    </row>
    <row r="54" spans="2:19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2"/>
      <c r="K54" s="14"/>
      <c r="L54" s="15"/>
      <c r="M54" s="15"/>
      <c r="N54" s="13"/>
      <c r="O54" s="21"/>
      <c r="P54" s="24"/>
      <c r="Q54" s="21"/>
      <c r="R54" s="13"/>
      <c r="S54" s="13"/>
    </row>
    <row r="55" spans="2:19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183</v>
      </c>
      <c r="J55" s="12" t="s">
        <v>193</v>
      </c>
      <c r="K55" s="14">
        <v>192424000</v>
      </c>
      <c r="L55" s="15">
        <v>45331</v>
      </c>
      <c r="M55" s="15">
        <v>45390</v>
      </c>
      <c r="N55" s="13" t="s">
        <v>192</v>
      </c>
      <c r="O55" s="21">
        <v>1</v>
      </c>
      <c r="P55" s="24">
        <v>1</v>
      </c>
      <c r="Q55" s="21">
        <v>0</v>
      </c>
      <c r="R55" s="13"/>
      <c r="S55" s="13"/>
    </row>
    <row r="56" spans="2:19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2"/>
      <c r="K56" s="14"/>
      <c r="L56" s="15"/>
      <c r="M56" s="15"/>
      <c r="N56" s="13"/>
      <c r="O56" s="21"/>
      <c r="P56" s="24"/>
      <c r="Q56" s="21"/>
      <c r="R56" s="13"/>
      <c r="S56" s="13"/>
    </row>
    <row r="57" spans="2:19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2" t="s">
        <v>191</v>
      </c>
      <c r="K57" s="14">
        <v>980000000</v>
      </c>
      <c r="L57" s="15">
        <v>45371</v>
      </c>
      <c r="M57" s="15">
        <v>45550</v>
      </c>
      <c r="N57" s="13" t="s">
        <v>190</v>
      </c>
      <c r="O57" s="21">
        <v>0.25</v>
      </c>
      <c r="P57" s="24">
        <v>0.3</v>
      </c>
      <c r="Q57" s="21">
        <v>0</v>
      </c>
      <c r="R57" s="13" t="s">
        <v>205</v>
      </c>
      <c r="S57" s="13"/>
    </row>
    <row r="58" spans="2:19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2"/>
      <c r="K58" s="14"/>
      <c r="L58" s="15"/>
      <c r="M58" s="15"/>
      <c r="N58" s="13"/>
      <c r="O58" s="21"/>
      <c r="P58" s="24"/>
      <c r="Q58" s="21"/>
      <c r="R58" s="13"/>
      <c r="S58" s="13"/>
    </row>
    <row r="59" spans="2:19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2"/>
      <c r="K59" s="14"/>
      <c r="L59" s="15"/>
      <c r="M59" s="15"/>
      <c r="N59" s="13"/>
      <c r="O59" s="21"/>
      <c r="P59" s="24"/>
      <c r="Q59" s="21"/>
      <c r="R59" s="13"/>
      <c r="S59" s="13"/>
    </row>
    <row r="60" spans="2:19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2" t="s">
        <v>187</v>
      </c>
      <c r="K60" s="35">
        <f>(138000000+59698000)</f>
        <v>197698000</v>
      </c>
      <c r="L60" s="15">
        <v>45338</v>
      </c>
      <c r="M60" s="15">
        <v>45377</v>
      </c>
      <c r="N60" s="13" t="s">
        <v>189</v>
      </c>
      <c r="O60" s="21">
        <v>1</v>
      </c>
      <c r="P60" s="24">
        <v>1</v>
      </c>
      <c r="Q60" s="21">
        <v>0</v>
      </c>
      <c r="R60" s="13" t="s">
        <v>188</v>
      </c>
      <c r="S60" s="13"/>
    </row>
    <row r="61" spans="2:19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183</v>
      </c>
      <c r="J61" s="12" t="s">
        <v>186</v>
      </c>
      <c r="K61" s="14">
        <v>194149000</v>
      </c>
      <c r="L61" s="15">
        <v>45362</v>
      </c>
      <c r="M61" s="15">
        <v>45421</v>
      </c>
      <c r="N61" s="13" t="s">
        <v>184</v>
      </c>
      <c r="O61" s="21">
        <v>1</v>
      </c>
      <c r="P61" s="24">
        <v>1</v>
      </c>
      <c r="Q61" s="21">
        <v>0</v>
      </c>
      <c r="R61" s="13"/>
      <c r="S61" s="13"/>
    </row>
    <row r="62" spans="2:19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2"/>
      <c r="K62" s="14"/>
      <c r="L62" s="15"/>
      <c r="M62" s="15"/>
      <c r="N62" s="13"/>
      <c r="O62" s="21"/>
      <c r="P62" s="24"/>
      <c r="Q62" s="21"/>
      <c r="R62" s="13"/>
      <c r="S62" s="13"/>
    </row>
    <row r="63" spans="2:19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2"/>
      <c r="K63" s="14"/>
      <c r="L63" s="15"/>
      <c r="M63" s="15"/>
      <c r="N63" s="13"/>
      <c r="O63" s="21"/>
      <c r="P63" s="24"/>
      <c r="Q63" s="21"/>
      <c r="R63" s="13"/>
      <c r="S63" s="13"/>
    </row>
    <row r="64" spans="2:19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4"/>
      <c r="K64" s="35"/>
      <c r="L64" s="36"/>
      <c r="M64" s="36"/>
      <c r="N64" s="29"/>
      <c r="O64" s="37"/>
      <c r="P64" s="38"/>
      <c r="Q64" s="37"/>
      <c r="R64" s="29" t="s">
        <v>197</v>
      </c>
      <c r="S64" s="29"/>
    </row>
    <row r="65" spans="2:19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2"/>
      <c r="K65" s="14"/>
      <c r="L65" s="15"/>
      <c r="M65" s="15"/>
      <c r="N65" s="13"/>
      <c r="O65" s="21"/>
      <c r="P65" s="24"/>
      <c r="Q65" s="21"/>
      <c r="R65" s="13"/>
      <c r="S65" s="13"/>
    </row>
    <row r="66" spans="2:19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2" t="s">
        <v>199</v>
      </c>
      <c r="K66" s="14">
        <v>290190000</v>
      </c>
      <c r="L66" s="15">
        <v>45349</v>
      </c>
      <c r="M66" s="15">
        <v>45377</v>
      </c>
      <c r="N66" s="13" t="s">
        <v>200</v>
      </c>
      <c r="O66" s="21">
        <v>1</v>
      </c>
      <c r="P66" s="24">
        <v>1</v>
      </c>
      <c r="Q66" s="21">
        <v>0</v>
      </c>
      <c r="R66" s="13"/>
      <c r="S66" s="13"/>
    </row>
    <row r="67" spans="2:19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2"/>
      <c r="K67" s="14"/>
      <c r="L67" s="15"/>
      <c r="M67" s="15"/>
      <c r="N67" s="13"/>
      <c r="O67" s="21"/>
      <c r="P67" s="24"/>
      <c r="Q67" s="21"/>
      <c r="R67" s="13"/>
      <c r="S67" s="13"/>
    </row>
    <row r="68" spans="2:19" ht="54.95" customHeight="1" x14ac:dyDescent="0.25">
      <c r="B68" s="12">
        <v>57</v>
      </c>
      <c r="C68" s="13" t="s">
        <v>167</v>
      </c>
      <c r="D68" s="13" t="s">
        <v>151</v>
      </c>
      <c r="E68" s="14">
        <v>100000000</v>
      </c>
      <c r="F68" s="12" t="s">
        <v>64</v>
      </c>
      <c r="G68" s="13" t="s">
        <v>48</v>
      </c>
      <c r="H68" s="13" t="s">
        <v>175</v>
      </c>
      <c r="I68" s="12" t="s">
        <v>65</v>
      </c>
      <c r="J68" s="12"/>
      <c r="K68" s="14"/>
      <c r="L68" s="15"/>
      <c r="M68" s="15"/>
      <c r="N68" s="13"/>
      <c r="O68" s="21"/>
      <c r="P68" s="28"/>
      <c r="Q68" s="21"/>
      <c r="R68" s="13"/>
      <c r="S68" s="13"/>
    </row>
    <row r="69" spans="2:19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2"/>
      <c r="K69" s="14"/>
      <c r="L69" s="15"/>
      <c r="M69" s="15"/>
      <c r="N69" s="13"/>
      <c r="O69" s="21"/>
      <c r="P69" s="24"/>
      <c r="Q69" s="21"/>
      <c r="R69" s="13"/>
      <c r="S69" s="13"/>
    </row>
    <row r="70" spans="2:19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2"/>
      <c r="K70" s="14"/>
      <c r="L70" s="15"/>
      <c r="M70" s="15"/>
      <c r="N70" s="13"/>
      <c r="O70" s="21"/>
      <c r="P70" s="24"/>
      <c r="Q70" s="21"/>
      <c r="R70" s="13"/>
      <c r="S70" s="13"/>
    </row>
    <row r="71" spans="2:19" ht="54.95" customHeight="1" x14ac:dyDescent="0.25">
      <c r="B71" s="12">
        <v>60</v>
      </c>
      <c r="C71" s="13" t="s">
        <v>169</v>
      </c>
      <c r="D71" s="13" t="s">
        <v>154</v>
      </c>
      <c r="E71" s="14">
        <v>100000000</v>
      </c>
      <c r="F71" s="12" t="s">
        <v>64</v>
      </c>
      <c r="G71" s="13" t="s">
        <v>48</v>
      </c>
      <c r="H71" s="13" t="s">
        <v>175</v>
      </c>
      <c r="I71" s="12" t="s">
        <v>65</v>
      </c>
      <c r="J71" s="12"/>
      <c r="K71" s="14"/>
      <c r="L71" s="15"/>
      <c r="M71" s="15"/>
      <c r="N71" s="13"/>
      <c r="O71" s="21"/>
      <c r="P71" s="24"/>
      <c r="Q71" s="21"/>
      <c r="R71" s="29"/>
      <c r="S71" s="13"/>
    </row>
    <row r="72" spans="2:19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2"/>
      <c r="K72" s="14"/>
      <c r="L72" s="15"/>
      <c r="M72" s="15"/>
      <c r="N72" s="13"/>
      <c r="O72" s="21"/>
      <c r="P72" s="24"/>
      <c r="Q72" s="21"/>
      <c r="R72" s="13"/>
      <c r="S72" s="13"/>
    </row>
    <row r="73" spans="2:19" ht="54.95" customHeight="1" x14ac:dyDescent="0.25">
      <c r="B73" s="12">
        <v>62</v>
      </c>
      <c r="C73" s="13" t="s">
        <v>170</v>
      </c>
      <c r="D73" s="13" t="s">
        <v>156</v>
      </c>
      <c r="E73" s="14">
        <v>100000000</v>
      </c>
      <c r="F73" s="12" t="s">
        <v>64</v>
      </c>
      <c r="G73" s="13" t="s">
        <v>106</v>
      </c>
      <c r="H73" s="13" t="s">
        <v>175</v>
      </c>
      <c r="I73" s="12" t="s">
        <v>65</v>
      </c>
      <c r="J73" s="12"/>
      <c r="K73" s="14"/>
      <c r="L73" s="15"/>
      <c r="M73" s="15"/>
      <c r="N73" s="13"/>
      <c r="O73" s="21"/>
      <c r="P73" s="24"/>
      <c r="Q73" s="21"/>
      <c r="R73" s="13"/>
      <c r="S73" s="13"/>
    </row>
    <row r="74" spans="2:19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2"/>
      <c r="K74" s="14"/>
      <c r="L74" s="15"/>
      <c r="M74" s="15"/>
      <c r="N74" s="13"/>
      <c r="O74" s="21"/>
      <c r="P74" s="24"/>
      <c r="Q74" s="21"/>
      <c r="R74" s="13"/>
      <c r="S74" s="13"/>
    </row>
    <row r="75" spans="2:19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2"/>
      <c r="K75" s="14"/>
      <c r="L75" s="15"/>
      <c r="M75" s="15"/>
      <c r="N75" s="13"/>
      <c r="O75" s="21"/>
      <c r="P75" s="24"/>
      <c r="Q75" s="21"/>
      <c r="R75" s="13"/>
      <c r="S75" s="13"/>
    </row>
    <row r="76" spans="2:19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2"/>
      <c r="K76" s="14"/>
      <c r="L76" s="15"/>
      <c r="M76" s="15"/>
      <c r="N76" s="13"/>
      <c r="O76" s="21"/>
      <c r="P76" s="24"/>
      <c r="Q76" s="21"/>
      <c r="R76" s="13"/>
      <c r="S76" s="13"/>
    </row>
    <row r="77" spans="2:19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2"/>
      <c r="K77" s="14"/>
      <c r="L77" s="15"/>
      <c r="M77" s="15"/>
      <c r="N77" s="13"/>
      <c r="O77" s="21"/>
      <c r="P77" s="24"/>
      <c r="Q77" s="21"/>
      <c r="R77" s="13"/>
      <c r="S77" s="13"/>
    </row>
    <row r="78" spans="2:19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2"/>
      <c r="K78" s="14"/>
      <c r="L78" s="15"/>
      <c r="M78" s="15"/>
      <c r="N78" s="13"/>
      <c r="O78" s="21"/>
      <c r="P78" s="24"/>
      <c r="Q78" s="21"/>
      <c r="R78" s="13"/>
      <c r="S78" s="13"/>
    </row>
    <row r="79" spans="2:19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2" t="s">
        <v>194</v>
      </c>
      <c r="K79" s="14">
        <v>49230000</v>
      </c>
      <c r="L79" s="15">
        <v>45335</v>
      </c>
      <c r="M79" s="15">
        <v>45394</v>
      </c>
      <c r="N79" s="13" t="s">
        <v>179</v>
      </c>
      <c r="O79" s="21"/>
      <c r="P79" s="24"/>
      <c r="Q79" s="21"/>
      <c r="R79" s="13"/>
      <c r="S79" s="13"/>
    </row>
    <row r="80" spans="2:19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2"/>
      <c r="K80" s="14"/>
      <c r="L80" s="15"/>
      <c r="M80" s="15"/>
      <c r="N80" s="13"/>
      <c r="O80" s="21"/>
      <c r="P80" s="24"/>
      <c r="Q80" s="21"/>
      <c r="R80" s="13"/>
      <c r="S80" s="13"/>
    </row>
    <row r="81" spans="2:19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2" t="s">
        <v>203</v>
      </c>
      <c r="K81" s="14">
        <v>47170000</v>
      </c>
      <c r="L81" s="15">
        <v>45408</v>
      </c>
      <c r="M81" s="15">
        <v>45467</v>
      </c>
      <c r="N81" s="13" t="s">
        <v>204</v>
      </c>
      <c r="O81" s="21"/>
      <c r="P81" s="24"/>
      <c r="Q81" s="21"/>
      <c r="R81" s="13"/>
      <c r="S81" s="13"/>
    </row>
    <row r="82" spans="2:19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2"/>
      <c r="K82" s="14"/>
      <c r="L82" s="15"/>
      <c r="M82" s="15"/>
      <c r="N82" s="13"/>
      <c r="O82" s="21"/>
      <c r="P82" s="24"/>
      <c r="Q82" s="21"/>
      <c r="R82" s="13"/>
      <c r="S82" s="13"/>
    </row>
    <row r="83" spans="2:19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6" t="s">
        <v>195</v>
      </c>
      <c r="K83" s="18">
        <v>95649000</v>
      </c>
      <c r="L83" s="19">
        <v>45371</v>
      </c>
      <c r="M83" s="19">
        <v>45371</v>
      </c>
      <c r="N83" s="17" t="s">
        <v>196</v>
      </c>
      <c r="O83" s="22"/>
      <c r="P83" s="32"/>
      <c r="Q83" s="32"/>
      <c r="R83" s="33"/>
      <c r="S83" s="17"/>
    </row>
    <row r="84" spans="2:19" ht="40.5" customHeight="1" x14ac:dyDescent="0.25"/>
    <row r="85" spans="2:19" ht="14.25" customHeight="1" x14ac:dyDescent="0.25">
      <c r="P85" s="30" t="s">
        <v>201</v>
      </c>
    </row>
    <row r="86" spans="2:19" ht="14.25" customHeight="1" x14ac:dyDescent="0.25">
      <c r="P86" s="30" t="s">
        <v>24</v>
      </c>
    </row>
    <row r="87" spans="2:19" ht="28.5" customHeight="1" x14ac:dyDescent="0.25">
      <c r="P87" s="30" t="s">
        <v>25</v>
      </c>
    </row>
    <row r="88" spans="2:19" ht="14.25" customHeight="1" x14ac:dyDescent="0.25">
      <c r="P88" s="30"/>
    </row>
    <row r="89" spans="2:19" ht="14.25" customHeight="1" x14ac:dyDescent="0.25">
      <c r="P89" s="30"/>
    </row>
    <row r="90" spans="2:19" s="20" customFormat="1" ht="14.25" customHeight="1" x14ac:dyDescent="0.25">
      <c r="B90" s="5"/>
      <c r="C90" s="5"/>
      <c r="D90" s="5"/>
      <c r="E90" s="6"/>
      <c r="F90" s="4"/>
      <c r="G90" s="5"/>
      <c r="H90" s="5"/>
      <c r="I90" s="4"/>
      <c r="J90" s="4"/>
      <c r="K90" s="6"/>
      <c r="L90" s="7"/>
      <c r="M90" s="7"/>
      <c r="N90" s="5"/>
      <c r="P90" s="31" t="s">
        <v>26</v>
      </c>
      <c r="R90" s="5"/>
      <c r="S90" s="5"/>
    </row>
    <row r="91" spans="2:19" s="20" customFormat="1" ht="14.25" customHeight="1" x14ac:dyDescent="0.25">
      <c r="B91" s="5"/>
      <c r="C91" s="5"/>
      <c r="D91" s="5"/>
      <c r="E91" s="6"/>
      <c r="F91" s="4"/>
      <c r="G91" s="5"/>
      <c r="H91" s="5"/>
      <c r="I91" s="4"/>
      <c r="J91" s="4"/>
      <c r="K91" s="6"/>
      <c r="L91" s="7"/>
      <c r="M91" s="7"/>
      <c r="N91" s="5"/>
      <c r="P91" s="30" t="s">
        <v>27</v>
      </c>
      <c r="R91" s="5"/>
      <c r="S91" s="5"/>
    </row>
    <row r="92" spans="2:19" s="20" customFormat="1" ht="40.5" customHeight="1" x14ac:dyDescent="0.25">
      <c r="B92" s="5"/>
      <c r="C92" s="5"/>
      <c r="D92" s="5"/>
      <c r="E92" s="6"/>
      <c r="F92" s="4"/>
      <c r="G92" s="5"/>
      <c r="H92" s="5"/>
      <c r="I92" s="4"/>
      <c r="J92" s="4"/>
      <c r="K92" s="6"/>
      <c r="L92" s="7"/>
      <c r="M92" s="7"/>
      <c r="N92" s="5"/>
      <c r="P92" s="23"/>
      <c r="R92" s="5"/>
      <c r="S92" s="5"/>
    </row>
    <row r="93" spans="2:19" s="20" customFormat="1" ht="40.5" customHeight="1" x14ac:dyDescent="0.25">
      <c r="B93" s="5"/>
      <c r="C93" s="5"/>
      <c r="D93" s="5"/>
      <c r="E93" s="6"/>
      <c r="F93" s="4"/>
      <c r="G93" s="5"/>
      <c r="H93" s="5"/>
      <c r="I93" s="4"/>
      <c r="J93" s="4"/>
      <c r="K93" s="6"/>
      <c r="L93" s="7"/>
      <c r="M93" s="7"/>
      <c r="N93" s="5"/>
      <c r="P93" s="23"/>
      <c r="R93" s="5"/>
      <c r="S93" s="5"/>
    </row>
    <row r="94" spans="2:19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4"/>
      <c r="K94" s="6"/>
      <c r="L94" s="7"/>
      <c r="M94" s="7"/>
      <c r="N94" s="5"/>
      <c r="P94" s="23"/>
      <c r="R94" s="5"/>
      <c r="S94" s="5"/>
    </row>
    <row r="95" spans="2:19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4"/>
      <c r="K95" s="6"/>
      <c r="L95" s="7"/>
      <c r="M95" s="7"/>
      <c r="N95" s="5"/>
      <c r="P95" s="23"/>
      <c r="R95" s="5"/>
      <c r="S95" s="5"/>
    </row>
    <row r="96" spans="2:19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4"/>
      <c r="K96" s="6"/>
      <c r="L96" s="7"/>
      <c r="M96" s="7"/>
      <c r="N96" s="5"/>
      <c r="P96" s="23"/>
      <c r="R96" s="5"/>
      <c r="S96" s="5"/>
    </row>
    <row r="97" spans="2:19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4"/>
      <c r="K97" s="6"/>
      <c r="L97" s="7"/>
      <c r="M97" s="7"/>
      <c r="N97" s="5"/>
      <c r="P97" s="23"/>
      <c r="R97" s="5"/>
      <c r="S97" s="5"/>
    </row>
    <row r="98" spans="2:19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4"/>
      <c r="K98" s="6"/>
      <c r="L98" s="7"/>
      <c r="M98" s="7"/>
      <c r="N98" s="5"/>
      <c r="P98" s="23"/>
      <c r="R98" s="5"/>
      <c r="S98" s="5"/>
    </row>
    <row r="99" spans="2:19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4"/>
      <c r="K99" s="6"/>
      <c r="L99" s="7"/>
      <c r="M99" s="7"/>
      <c r="N99" s="5"/>
      <c r="P99" s="23"/>
      <c r="R99" s="5"/>
      <c r="S99" s="5"/>
    </row>
    <row r="100" spans="2:19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4"/>
      <c r="K100" s="6"/>
      <c r="L100" s="7"/>
      <c r="M100" s="7"/>
      <c r="N100" s="5"/>
      <c r="P100" s="23"/>
      <c r="R100" s="5"/>
      <c r="S100" s="5"/>
    </row>
    <row r="101" spans="2:19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4"/>
      <c r="K101" s="6"/>
      <c r="L101" s="7"/>
      <c r="M101" s="7"/>
      <c r="N101" s="5"/>
      <c r="P101" s="23"/>
      <c r="R101" s="5"/>
      <c r="S101" s="5"/>
    </row>
    <row r="102" spans="2:19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4"/>
      <c r="K102" s="6"/>
      <c r="L102" s="7"/>
      <c r="M102" s="7"/>
      <c r="N102" s="5"/>
      <c r="P102" s="23"/>
      <c r="R102" s="5"/>
      <c r="S102" s="5"/>
    </row>
    <row r="103" spans="2:19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4"/>
      <c r="K103" s="6"/>
      <c r="L103" s="7"/>
      <c r="M103" s="7"/>
      <c r="N103" s="5"/>
      <c r="P103" s="23"/>
      <c r="R103" s="5"/>
      <c r="S103" s="5"/>
    </row>
    <row r="104" spans="2:19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4"/>
      <c r="K104" s="6"/>
      <c r="L104" s="7"/>
      <c r="M104" s="7"/>
      <c r="N104" s="5"/>
      <c r="P104" s="23"/>
      <c r="R104" s="5"/>
      <c r="S104" s="5"/>
    </row>
    <row r="105" spans="2:19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4"/>
      <c r="K105" s="6"/>
      <c r="L105" s="7"/>
      <c r="M105" s="7"/>
      <c r="N105" s="5"/>
      <c r="P105" s="23"/>
      <c r="R105" s="5"/>
      <c r="S105" s="5"/>
    </row>
    <row r="106" spans="2:19" ht="40.5" customHeight="1" x14ac:dyDescent="0.25"/>
    <row r="107" spans="2:19" ht="40.5" customHeight="1" x14ac:dyDescent="0.25"/>
    <row r="108" spans="2:19" ht="40.5" customHeight="1" x14ac:dyDescent="0.25"/>
    <row r="109" spans="2:19" ht="40.5" customHeight="1" x14ac:dyDescent="0.25"/>
    <row r="110" spans="2:19" ht="40.5" customHeight="1" x14ac:dyDescent="0.25"/>
    <row r="111" spans="2:19" ht="40.5" customHeight="1" x14ac:dyDescent="0.25"/>
    <row r="112" spans="2:19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</sheetData>
  <autoFilter ref="B11:S83" xr:uid="{00000000-0009-0000-0000-000000000000}"/>
  <mergeCells count="17">
    <mergeCell ref="B1:S1"/>
    <mergeCell ref="B8:B10"/>
    <mergeCell ref="C8:C10"/>
    <mergeCell ref="D8:D10"/>
    <mergeCell ref="E8:E10"/>
    <mergeCell ref="F8:F10"/>
    <mergeCell ref="G8:G10"/>
    <mergeCell ref="H8:H10"/>
    <mergeCell ref="I8:M8"/>
    <mergeCell ref="N8:N10"/>
    <mergeCell ref="O8:O10"/>
    <mergeCell ref="P8:P10"/>
    <mergeCell ref="Q8:Q10"/>
    <mergeCell ref="R8:R10"/>
    <mergeCell ref="S8:S10"/>
    <mergeCell ref="I9:I10"/>
    <mergeCell ref="K9:M9"/>
  </mergeCells>
  <dataValidations count="1">
    <dataValidation type="list" allowBlank="1" showInputMessage="1" showErrorMessage="1" sqref="D6" xr:uid="{DBDBB4E9-BD1A-4B54-A093-198827533295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84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3CFA-5A0D-4D45-A5EA-30CE69BE72BF}">
  <dimension ref="B1:S163"/>
  <sheetViews>
    <sheetView view="pageBreakPreview" zoomScaleNormal="100" zoomScaleSheetLayoutView="100" workbookViewId="0">
      <pane xSplit="4" ySplit="10" topLeftCell="E60" activePane="bottomRight" state="frozen"/>
      <selection pane="topRight" activeCell="E1" sqref="E1"/>
      <selection pane="bottomLeft" activeCell="A11" sqref="A11"/>
      <selection pane="bottomRight" activeCell="J63" sqref="J63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0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9.140625" style="4" customWidth="1"/>
    <col min="11" max="11" width="11" style="6" customWidth="1"/>
    <col min="12" max="12" width="12.5703125" style="7" customWidth="1"/>
    <col min="13" max="13" width="13.85546875" style="7" customWidth="1"/>
    <col min="14" max="14" width="10.42578125" style="5" customWidth="1"/>
    <col min="15" max="15" width="9.140625" style="20"/>
    <col min="16" max="16" width="10.5703125" style="23" customWidth="1"/>
    <col min="17" max="17" width="9.140625" style="20"/>
    <col min="18" max="18" width="13.140625" style="5" customWidth="1"/>
    <col min="19" max="19" width="17.42578125" style="5" customWidth="1"/>
    <col min="20" max="16384" width="9.140625" style="5"/>
  </cols>
  <sheetData>
    <row r="1" spans="2:19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4" spans="2:19" x14ac:dyDescent="0.25">
      <c r="B4" s="3" t="s">
        <v>19</v>
      </c>
      <c r="D4" s="3" t="s">
        <v>22</v>
      </c>
    </row>
    <row r="5" spans="2:19" x14ac:dyDescent="0.25">
      <c r="B5" s="3" t="s">
        <v>20</v>
      </c>
      <c r="D5" s="5" t="s">
        <v>28</v>
      </c>
    </row>
    <row r="6" spans="2:19" x14ac:dyDescent="0.25">
      <c r="B6" s="3" t="s">
        <v>21</v>
      </c>
      <c r="D6" s="5" t="s">
        <v>206</v>
      </c>
    </row>
    <row r="8" spans="2:19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/>
      <c r="N8" s="47" t="s">
        <v>13</v>
      </c>
      <c r="O8" s="49" t="s">
        <v>14</v>
      </c>
      <c r="P8" s="50" t="s">
        <v>15</v>
      </c>
      <c r="Q8" s="49" t="s">
        <v>16</v>
      </c>
      <c r="R8" s="47" t="s">
        <v>17</v>
      </c>
      <c r="S8" s="47" t="s">
        <v>18</v>
      </c>
    </row>
    <row r="9" spans="2:19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25"/>
      <c r="K9" s="47" t="s">
        <v>10</v>
      </c>
      <c r="L9" s="47"/>
      <c r="M9" s="47"/>
      <c r="N9" s="47"/>
      <c r="O9" s="49"/>
      <c r="P9" s="50"/>
      <c r="Q9" s="49"/>
      <c r="R9" s="47"/>
      <c r="S9" s="47"/>
    </row>
    <row r="10" spans="2:19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5" t="s">
        <v>185</v>
      </c>
      <c r="K10" s="26" t="s">
        <v>8</v>
      </c>
      <c r="L10" s="2" t="s">
        <v>11</v>
      </c>
      <c r="M10" s="2" t="s">
        <v>12</v>
      </c>
      <c r="N10" s="47"/>
      <c r="O10" s="49"/>
      <c r="P10" s="50"/>
      <c r="Q10" s="49"/>
      <c r="R10" s="47"/>
      <c r="S10" s="47"/>
    </row>
    <row r="11" spans="2:19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/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>
        <v>17</v>
      </c>
    </row>
    <row r="12" spans="2:19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8"/>
      <c r="K12" s="10"/>
      <c r="L12" s="11"/>
      <c r="M12" s="11"/>
      <c r="N12" s="9"/>
      <c r="O12" s="27"/>
      <c r="P12" s="27"/>
      <c r="Q12" s="27"/>
      <c r="R12" s="9"/>
      <c r="S12" s="9"/>
    </row>
    <row r="13" spans="2:19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12"/>
      <c r="K13" s="14"/>
      <c r="L13" s="15"/>
      <c r="M13" s="15"/>
      <c r="N13" s="13"/>
      <c r="O13" s="21"/>
      <c r="P13" s="24"/>
      <c r="Q13" s="21"/>
      <c r="R13" s="13"/>
      <c r="S13" s="13"/>
    </row>
    <row r="14" spans="2:19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4"/>
      <c r="K14" s="35"/>
      <c r="L14" s="36"/>
      <c r="M14" s="36"/>
      <c r="N14" s="29"/>
      <c r="O14" s="37"/>
      <c r="P14" s="38"/>
      <c r="Q14" s="37"/>
      <c r="R14" s="29" t="s">
        <v>198</v>
      </c>
      <c r="S14" s="29"/>
    </row>
    <row r="15" spans="2:19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2"/>
      <c r="K15" s="14"/>
      <c r="L15" s="15"/>
      <c r="M15" s="15"/>
      <c r="N15" s="13"/>
      <c r="O15" s="21"/>
      <c r="P15" s="24"/>
      <c r="Q15" s="21"/>
      <c r="R15" s="13"/>
      <c r="S15" s="13"/>
    </row>
    <row r="16" spans="2:19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2"/>
      <c r="K16" s="14"/>
      <c r="L16" s="15"/>
      <c r="M16" s="15"/>
      <c r="N16" s="13"/>
      <c r="O16" s="21"/>
      <c r="P16" s="24"/>
      <c r="Q16" s="21"/>
      <c r="R16" s="13"/>
      <c r="S16" s="13"/>
    </row>
    <row r="17" spans="2:19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2"/>
      <c r="K17" s="14"/>
      <c r="L17" s="15"/>
      <c r="M17" s="15"/>
      <c r="N17" s="13"/>
      <c r="O17" s="21"/>
      <c r="P17" s="24"/>
      <c r="Q17" s="21"/>
      <c r="R17" s="13"/>
      <c r="S17" s="13"/>
    </row>
    <row r="18" spans="2:19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2"/>
      <c r="K18" s="14"/>
      <c r="L18" s="15"/>
      <c r="M18" s="15"/>
      <c r="N18" s="13"/>
      <c r="O18" s="21"/>
      <c r="P18" s="24"/>
      <c r="Q18" s="21"/>
      <c r="R18" s="13"/>
      <c r="S18" s="13"/>
    </row>
    <row r="19" spans="2:19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2"/>
      <c r="K19" s="14"/>
      <c r="L19" s="15"/>
      <c r="M19" s="15"/>
      <c r="N19" s="13"/>
      <c r="O19" s="21"/>
      <c r="P19" s="24"/>
      <c r="Q19" s="21"/>
      <c r="R19" s="13"/>
      <c r="S19" s="13"/>
    </row>
    <row r="20" spans="2:19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2"/>
      <c r="K20" s="14"/>
      <c r="L20" s="15"/>
      <c r="M20" s="15"/>
      <c r="N20" s="13"/>
      <c r="O20" s="21"/>
      <c r="P20" s="24"/>
      <c r="Q20" s="21"/>
      <c r="R20" s="13"/>
      <c r="S20" s="13"/>
    </row>
    <row r="21" spans="2:19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2"/>
      <c r="K21" s="14"/>
      <c r="L21" s="15"/>
      <c r="M21" s="15"/>
      <c r="N21" s="13"/>
      <c r="O21" s="21"/>
      <c r="P21" s="24"/>
      <c r="Q21" s="21"/>
      <c r="R21" s="13"/>
      <c r="S21" s="13"/>
    </row>
    <row r="22" spans="2:19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2"/>
      <c r="K22" s="14"/>
      <c r="L22" s="15"/>
      <c r="M22" s="15"/>
      <c r="N22" s="13"/>
      <c r="O22" s="21"/>
      <c r="P22" s="24"/>
      <c r="Q22" s="21"/>
      <c r="R22" s="13"/>
      <c r="S22" s="13"/>
    </row>
    <row r="23" spans="2:19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2"/>
      <c r="K23" s="14"/>
      <c r="L23" s="15"/>
      <c r="M23" s="15"/>
      <c r="N23" s="13"/>
      <c r="O23" s="21"/>
      <c r="P23" s="24"/>
      <c r="Q23" s="21"/>
      <c r="R23" s="13"/>
      <c r="S23" s="13"/>
    </row>
    <row r="24" spans="2:19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2"/>
      <c r="K24" s="14"/>
      <c r="L24" s="15"/>
      <c r="M24" s="15"/>
      <c r="N24" s="13"/>
      <c r="O24" s="21"/>
      <c r="P24" s="24"/>
      <c r="Q24" s="21"/>
      <c r="R24" s="13"/>
      <c r="S24" s="13"/>
    </row>
    <row r="25" spans="2:19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2"/>
      <c r="K25" s="14"/>
      <c r="L25" s="15"/>
      <c r="M25" s="15"/>
      <c r="N25" s="13"/>
      <c r="O25" s="21"/>
      <c r="P25" s="24"/>
      <c r="Q25" s="21"/>
      <c r="R25" s="13"/>
      <c r="S25" s="13"/>
    </row>
    <row r="26" spans="2:19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107</v>
      </c>
      <c r="J26" s="12"/>
      <c r="K26" s="14"/>
      <c r="L26" s="15"/>
      <c r="M26" s="15"/>
      <c r="N26" s="13"/>
      <c r="O26" s="21"/>
      <c r="P26" s="24"/>
      <c r="Q26" s="21"/>
      <c r="R26" s="13"/>
      <c r="S26" s="13"/>
    </row>
    <row r="27" spans="2:19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107</v>
      </c>
      <c r="J27" s="12"/>
      <c r="K27" s="14"/>
      <c r="L27" s="15"/>
      <c r="M27" s="15"/>
      <c r="N27" s="13"/>
      <c r="O27" s="21"/>
      <c r="P27" s="24"/>
      <c r="Q27" s="21"/>
      <c r="R27" s="13"/>
      <c r="S27" s="13"/>
    </row>
    <row r="28" spans="2:19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107</v>
      </c>
      <c r="J28" s="12"/>
      <c r="K28" s="14"/>
      <c r="L28" s="15"/>
      <c r="M28" s="15"/>
      <c r="N28" s="13"/>
      <c r="O28" s="21"/>
      <c r="P28" s="24"/>
      <c r="Q28" s="21"/>
      <c r="R28" s="13"/>
      <c r="S28" s="13"/>
    </row>
    <row r="29" spans="2:19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107</v>
      </c>
      <c r="J29" s="12"/>
      <c r="K29" s="14"/>
      <c r="L29" s="15"/>
      <c r="M29" s="15"/>
      <c r="N29" s="13"/>
      <c r="O29" s="21"/>
      <c r="P29" s="24"/>
      <c r="Q29" s="21"/>
      <c r="R29" s="13"/>
      <c r="S29" s="13"/>
    </row>
    <row r="30" spans="2:19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107</v>
      </c>
      <c r="J30" s="12"/>
      <c r="K30" s="14"/>
      <c r="L30" s="15"/>
      <c r="M30" s="15"/>
      <c r="N30" s="13"/>
      <c r="O30" s="21"/>
      <c r="P30" s="24"/>
      <c r="Q30" s="21"/>
      <c r="R30" s="13"/>
      <c r="S30" s="13"/>
    </row>
    <row r="31" spans="2:19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107</v>
      </c>
      <c r="J31" s="12"/>
      <c r="K31" s="14"/>
      <c r="L31" s="15"/>
      <c r="M31" s="15"/>
      <c r="N31" s="13"/>
      <c r="O31" s="21"/>
      <c r="P31" s="24"/>
      <c r="Q31" s="21"/>
      <c r="R31" s="13"/>
      <c r="S31" s="13"/>
    </row>
    <row r="32" spans="2:19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107</v>
      </c>
      <c r="J32" s="12"/>
      <c r="K32" s="14"/>
      <c r="L32" s="15"/>
      <c r="M32" s="15"/>
      <c r="N32" s="13"/>
      <c r="O32" s="21"/>
      <c r="P32" s="24"/>
      <c r="Q32" s="21"/>
      <c r="R32" s="13"/>
      <c r="S32" s="13"/>
    </row>
    <row r="33" spans="2:19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107</v>
      </c>
      <c r="J33" s="12"/>
      <c r="K33" s="14"/>
      <c r="L33" s="15"/>
      <c r="M33" s="15"/>
      <c r="N33" s="13"/>
      <c r="O33" s="21"/>
      <c r="P33" s="24"/>
      <c r="Q33" s="21"/>
      <c r="R33" s="13"/>
      <c r="S33" s="13"/>
    </row>
    <row r="34" spans="2:19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107</v>
      </c>
      <c r="J34" s="12"/>
      <c r="K34" s="14"/>
      <c r="L34" s="15"/>
      <c r="M34" s="15"/>
      <c r="N34" s="13"/>
      <c r="O34" s="21"/>
      <c r="P34" s="24"/>
      <c r="Q34" s="21"/>
      <c r="R34" s="13"/>
      <c r="S34" s="13"/>
    </row>
    <row r="35" spans="2:19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107</v>
      </c>
      <c r="J35" s="12"/>
      <c r="K35" s="14"/>
      <c r="L35" s="15"/>
      <c r="M35" s="15"/>
      <c r="N35" s="13"/>
      <c r="O35" s="21"/>
      <c r="P35" s="24"/>
      <c r="Q35" s="21"/>
      <c r="R35" s="13"/>
      <c r="S35" s="13"/>
    </row>
    <row r="36" spans="2:19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107</v>
      </c>
      <c r="J36" s="12"/>
      <c r="K36" s="14"/>
      <c r="L36" s="15"/>
      <c r="M36" s="15"/>
      <c r="N36" s="13"/>
      <c r="O36" s="21"/>
      <c r="P36" s="24"/>
      <c r="Q36" s="21"/>
      <c r="R36" s="13"/>
      <c r="S36" s="13"/>
    </row>
    <row r="37" spans="2:19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107</v>
      </c>
      <c r="J37" s="12"/>
      <c r="K37" s="14"/>
      <c r="L37" s="15"/>
      <c r="M37" s="15"/>
      <c r="N37" s="13"/>
      <c r="O37" s="21"/>
      <c r="P37" s="24"/>
      <c r="Q37" s="21"/>
      <c r="R37" s="13"/>
      <c r="S37" s="13"/>
    </row>
    <row r="38" spans="2:19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107</v>
      </c>
      <c r="J38" s="12"/>
      <c r="K38" s="14"/>
      <c r="L38" s="15"/>
      <c r="M38" s="15"/>
      <c r="N38" s="13"/>
      <c r="O38" s="21"/>
      <c r="P38" s="24"/>
      <c r="Q38" s="21"/>
      <c r="R38" s="13"/>
      <c r="S38" s="13"/>
    </row>
    <row r="39" spans="2:19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107</v>
      </c>
      <c r="J39" s="12"/>
      <c r="K39" s="14"/>
      <c r="L39" s="15"/>
      <c r="M39" s="15"/>
      <c r="N39" s="13"/>
      <c r="O39" s="21"/>
      <c r="P39" s="24"/>
      <c r="Q39" s="21"/>
      <c r="R39" s="13"/>
      <c r="S39" s="13"/>
    </row>
    <row r="40" spans="2:19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107</v>
      </c>
      <c r="J40" s="12"/>
      <c r="K40" s="14"/>
      <c r="L40" s="15"/>
      <c r="M40" s="15"/>
      <c r="N40" s="13"/>
      <c r="O40" s="21"/>
      <c r="P40" s="24"/>
      <c r="Q40" s="21"/>
      <c r="R40" s="13"/>
      <c r="S40" s="13"/>
    </row>
    <row r="41" spans="2:19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107</v>
      </c>
      <c r="J41" s="12"/>
      <c r="K41" s="14"/>
      <c r="L41" s="15"/>
      <c r="M41" s="15"/>
      <c r="N41" s="13"/>
      <c r="O41" s="21"/>
      <c r="P41" s="24"/>
      <c r="Q41" s="21"/>
      <c r="R41" s="13"/>
      <c r="S41" s="13"/>
    </row>
    <row r="42" spans="2:19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107</v>
      </c>
      <c r="J42" s="12"/>
      <c r="K42" s="14"/>
      <c r="L42" s="15"/>
      <c r="M42" s="15"/>
      <c r="N42" s="13"/>
      <c r="O42" s="21"/>
      <c r="P42" s="24"/>
      <c r="Q42" s="21"/>
      <c r="R42" s="13"/>
      <c r="S42" s="13"/>
    </row>
    <row r="43" spans="2:19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107</v>
      </c>
      <c r="J43" s="12"/>
      <c r="K43" s="14"/>
      <c r="L43" s="15"/>
      <c r="M43" s="15"/>
      <c r="N43" s="13"/>
      <c r="O43" s="21"/>
      <c r="P43" s="24"/>
      <c r="Q43" s="21"/>
      <c r="R43" s="13"/>
      <c r="S43" s="13"/>
    </row>
    <row r="44" spans="2:19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107</v>
      </c>
      <c r="J44" s="12"/>
      <c r="K44" s="14"/>
      <c r="L44" s="15"/>
      <c r="M44" s="15"/>
      <c r="N44" s="13"/>
      <c r="O44" s="21"/>
      <c r="P44" s="24"/>
      <c r="Q44" s="21"/>
      <c r="R44" s="13"/>
      <c r="S44" s="13"/>
    </row>
    <row r="45" spans="2:19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2"/>
      <c r="K45" s="14"/>
      <c r="L45" s="15"/>
      <c r="M45" s="15"/>
      <c r="N45" s="13"/>
      <c r="O45" s="21"/>
      <c r="P45" s="24"/>
      <c r="Q45" s="21"/>
      <c r="R45" s="13"/>
      <c r="S45" s="13"/>
    </row>
    <row r="46" spans="2:19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2"/>
      <c r="K46" s="14"/>
      <c r="L46" s="15"/>
      <c r="M46" s="15"/>
      <c r="N46" s="13"/>
      <c r="O46" s="21"/>
      <c r="P46" s="24"/>
      <c r="Q46" s="21"/>
      <c r="R46" s="13"/>
      <c r="S46" s="13"/>
    </row>
    <row r="47" spans="2:19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2"/>
      <c r="K47" s="14"/>
      <c r="L47" s="15"/>
      <c r="M47" s="15"/>
      <c r="N47" s="13"/>
      <c r="O47" s="21"/>
      <c r="P47" s="24"/>
      <c r="Q47" s="21"/>
      <c r="R47" s="13"/>
      <c r="S47" s="13"/>
    </row>
    <row r="48" spans="2:19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2"/>
      <c r="K48" s="14"/>
      <c r="L48" s="15"/>
      <c r="M48" s="15"/>
      <c r="N48" s="13"/>
      <c r="O48" s="21"/>
      <c r="P48" s="24"/>
      <c r="Q48" s="21"/>
      <c r="R48" s="13"/>
      <c r="S48" s="13"/>
    </row>
    <row r="49" spans="2:19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2"/>
      <c r="K49" s="14"/>
      <c r="L49" s="15"/>
      <c r="M49" s="15"/>
      <c r="N49" s="13"/>
      <c r="O49" s="21"/>
      <c r="P49" s="24"/>
      <c r="Q49" s="21"/>
      <c r="R49" s="13"/>
      <c r="S49" s="13"/>
    </row>
    <row r="50" spans="2:19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2"/>
      <c r="K50" s="14"/>
      <c r="L50" s="15"/>
      <c r="M50" s="15"/>
      <c r="N50" s="13"/>
      <c r="O50" s="21"/>
      <c r="P50" s="24"/>
      <c r="Q50" s="21"/>
      <c r="R50" s="13"/>
      <c r="S50" s="13"/>
    </row>
    <row r="51" spans="2:19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2"/>
      <c r="K51" s="14"/>
      <c r="L51" s="15"/>
      <c r="M51" s="15"/>
      <c r="N51" s="13"/>
      <c r="O51" s="21"/>
      <c r="P51" s="24"/>
      <c r="Q51" s="21"/>
      <c r="R51" s="13"/>
      <c r="S51" s="13"/>
    </row>
    <row r="52" spans="2:19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2"/>
      <c r="K52" s="14"/>
      <c r="L52" s="15"/>
      <c r="M52" s="15"/>
      <c r="N52" s="13"/>
      <c r="O52" s="21"/>
      <c r="P52" s="24"/>
      <c r="Q52" s="21"/>
      <c r="R52" s="13"/>
      <c r="S52" s="13"/>
    </row>
    <row r="53" spans="2:19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2"/>
      <c r="K53" s="14"/>
      <c r="L53" s="15"/>
      <c r="M53" s="15"/>
      <c r="N53" s="13"/>
      <c r="O53" s="21"/>
      <c r="P53" s="24"/>
      <c r="Q53" s="21"/>
      <c r="R53" s="13"/>
      <c r="S53" s="13"/>
    </row>
    <row r="54" spans="2:19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2"/>
      <c r="K54" s="14"/>
      <c r="L54" s="15"/>
      <c r="M54" s="15"/>
      <c r="N54" s="13"/>
      <c r="O54" s="21"/>
      <c r="P54" s="24"/>
      <c r="Q54" s="21"/>
      <c r="R54" s="13"/>
      <c r="S54" s="13"/>
    </row>
    <row r="55" spans="2:19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183</v>
      </c>
      <c r="J55" s="12" t="s">
        <v>193</v>
      </c>
      <c r="K55" s="14">
        <v>192424000</v>
      </c>
      <c r="L55" s="15">
        <v>45331</v>
      </c>
      <c r="M55" s="15">
        <v>45390</v>
      </c>
      <c r="N55" s="13" t="s">
        <v>192</v>
      </c>
      <c r="O55" s="21">
        <v>1</v>
      </c>
      <c r="P55" s="24">
        <v>1</v>
      </c>
      <c r="Q55" s="21">
        <v>0</v>
      </c>
      <c r="R55" s="13"/>
      <c r="S55" s="13"/>
    </row>
    <row r="56" spans="2:19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2"/>
      <c r="K56" s="14"/>
      <c r="L56" s="15"/>
      <c r="M56" s="15"/>
      <c r="N56" s="13"/>
      <c r="O56" s="21"/>
      <c r="P56" s="24"/>
      <c r="Q56" s="21"/>
      <c r="R56" s="13"/>
      <c r="S56" s="13"/>
    </row>
    <row r="57" spans="2:19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2" t="s">
        <v>191</v>
      </c>
      <c r="K57" s="14">
        <v>980000000</v>
      </c>
      <c r="L57" s="15">
        <v>45371</v>
      </c>
      <c r="M57" s="15">
        <v>45550</v>
      </c>
      <c r="N57" s="13" t="s">
        <v>190</v>
      </c>
      <c r="O57" s="21">
        <v>0.25</v>
      </c>
      <c r="P57" s="24">
        <v>0.3</v>
      </c>
      <c r="Q57" s="21">
        <v>0</v>
      </c>
      <c r="R57" s="13" t="s">
        <v>205</v>
      </c>
      <c r="S57" s="13"/>
    </row>
    <row r="58" spans="2:19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2"/>
      <c r="K58" s="14"/>
      <c r="L58" s="15"/>
      <c r="M58" s="15"/>
      <c r="N58" s="13"/>
      <c r="O58" s="21"/>
      <c r="P58" s="24"/>
      <c r="Q58" s="21"/>
      <c r="R58" s="13"/>
      <c r="S58" s="13"/>
    </row>
    <row r="59" spans="2:19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2"/>
      <c r="K59" s="14"/>
      <c r="L59" s="15"/>
      <c r="M59" s="15"/>
      <c r="N59" s="13"/>
      <c r="O59" s="21"/>
      <c r="P59" s="24"/>
      <c r="Q59" s="21"/>
      <c r="R59" s="13"/>
      <c r="S59" s="13"/>
    </row>
    <row r="60" spans="2:19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2" t="s">
        <v>187</v>
      </c>
      <c r="K60" s="35">
        <f>(138000000+59698000)</f>
        <v>197698000</v>
      </c>
      <c r="L60" s="15">
        <v>45338</v>
      </c>
      <c r="M60" s="15">
        <v>45377</v>
      </c>
      <c r="N60" s="13" t="s">
        <v>189</v>
      </c>
      <c r="O60" s="21">
        <v>1</v>
      </c>
      <c r="P60" s="24">
        <v>1</v>
      </c>
      <c r="Q60" s="21">
        <v>0</v>
      </c>
      <c r="R60" s="13" t="s">
        <v>188</v>
      </c>
      <c r="S60" s="13"/>
    </row>
    <row r="61" spans="2:19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183</v>
      </c>
      <c r="J61" s="12" t="s">
        <v>186</v>
      </c>
      <c r="K61" s="14">
        <v>194149000</v>
      </c>
      <c r="L61" s="15">
        <v>45362</v>
      </c>
      <c r="M61" s="15">
        <v>45421</v>
      </c>
      <c r="N61" s="13" t="s">
        <v>184</v>
      </c>
      <c r="O61" s="21">
        <v>1</v>
      </c>
      <c r="P61" s="24">
        <v>1</v>
      </c>
      <c r="Q61" s="21">
        <v>0</v>
      </c>
      <c r="R61" s="13"/>
      <c r="S61" s="13"/>
    </row>
    <row r="62" spans="2:19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2"/>
      <c r="K62" s="14"/>
      <c r="L62" s="15"/>
      <c r="M62" s="15"/>
      <c r="N62" s="13"/>
      <c r="O62" s="21"/>
      <c r="P62" s="24"/>
      <c r="Q62" s="21"/>
      <c r="R62" s="13"/>
      <c r="S62" s="13"/>
    </row>
    <row r="63" spans="2:19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2"/>
      <c r="K63" s="14"/>
      <c r="L63" s="15"/>
      <c r="M63" s="15"/>
      <c r="N63" s="13"/>
      <c r="O63" s="21"/>
      <c r="P63" s="24"/>
      <c r="Q63" s="21"/>
      <c r="R63" s="13"/>
      <c r="S63" s="13"/>
    </row>
    <row r="64" spans="2:19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4"/>
      <c r="K64" s="35"/>
      <c r="L64" s="36"/>
      <c r="M64" s="36"/>
      <c r="N64" s="29"/>
      <c r="O64" s="37"/>
      <c r="P64" s="38"/>
      <c r="Q64" s="37"/>
      <c r="R64" s="29" t="s">
        <v>197</v>
      </c>
      <c r="S64" s="29"/>
    </row>
    <row r="65" spans="2:19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2"/>
      <c r="K65" s="14"/>
      <c r="L65" s="15"/>
      <c r="M65" s="15"/>
      <c r="N65" s="13"/>
      <c r="O65" s="21"/>
      <c r="P65" s="24"/>
      <c r="Q65" s="21"/>
      <c r="R65" s="13"/>
      <c r="S65" s="13"/>
    </row>
    <row r="66" spans="2:19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2" t="s">
        <v>199</v>
      </c>
      <c r="K66" s="14">
        <v>290190000</v>
      </c>
      <c r="L66" s="15">
        <v>45349</v>
      </c>
      <c r="M66" s="15">
        <v>45377</v>
      </c>
      <c r="N66" s="13" t="s">
        <v>200</v>
      </c>
      <c r="O66" s="21">
        <v>1</v>
      </c>
      <c r="P66" s="24">
        <v>1</v>
      </c>
      <c r="Q66" s="21">
        <v>0</v>
      </c>
      <c r="R66" s="13"/>
      <c r="S66" s="13"/>
    </row>
    <row r="67" spans="2:19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2"/>
      <c r="K67" s="14"/>
      <c r="L67" s="15"/>
      <c r="M67" s="15"/>
      <c r="N67" s="13"/>
      <c r="O67" s="21"/>
      <c r="P67" s="24"/>
      <c r="Q67" s="21"/>
      <c r="R67" s="13"/>
      <c r="S67" s="13"/>
    </row>
    <row r="68" spans="2:19" ht="54.95" customHeight="1" x14ac:dyDescent="0.25">
      <c r="B68" s="12">
        <v>57</v>
      </c>
      <c r="C68" s="13" t="s">
        <v>167</v>
      </c>
      <c r="D68" s="13" t="s">
        <v>151</v>
      </c>
      <c r="E68" s="14">
        <v>100000000</v>
      </c>
      <c r="F68" s="12" t="s">
        <v>64</v>
      </c>
      <c r="G68" s="13" t="s">
        <v>48</v>
      </c>
      <c r="H68" s="13" t="s">
        <v>175</v>
      </c>
      <c r="I68" s="12" t="s">
        <v>65</v>
      </c>
      <c r="J68" s="12"/>
      <c r="K68" s="14"/>
      <c r="L68" s="15"/>
      <c r="M68" s="15"/>
      <c r="N68" s="13"/>
      <c r="O68" s="21"/>
      <c r="P68" s="28"/>
      <c r="Q68" s="21"/>
      <c r="R68" s="13"/>
      <c r="S68" s="13"/>
    </row>
    <row r="69" spans="2:19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2"/>
      <c r="K69" s="14"/>
      <c r="L69" s="15"/>
      <c r="M69" s="15"/>
      <c r="N69" s="13"/>
      <c r="O69" s="21"/>
      <c r="P69" s="24"/>
      <c r="Q69" s="21"/>
      <c r="R69" s="13"/>
      <c r="S69" s="13"/>
    </row>
    <row r="70" spans="2:19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2"/>
      <c r="K70" s="14"/>
      <c r="L70" s="15"/>
      <c r="M70" s="15"/>
      <c r="N70" s="13"/>
      <c r="O70" s="21"/>
      <c r="P70" s="24"/>
      <c r="Q70" s="21"/>
      <c r="R70" s="13"/>
      <c r="S70" s="13"/>
    </row>
    <row r="71" spans="2:19" ht="54.95" customHeight="1" x14ac:dyDescent="0.25">
      <c r="B71" s="12">
        <v>60</v>
      </c>
      <c r="C71" s="13" t="s">
        <v>169</v>
      </c>
      <c r="D71" s="13" t="s">
        <v>154</v>
      </c>
      <c r="E71" s="14">
        <v>100000000</v>
      </c>
      <c r="F71" s="12" t="s">
        <v>64</v>
      </c>
      <c r="G71" s="13" t="s">
        <v>48</v>
      </c>
      <c r="H71" s="13" t="s">
        <v>175</v>
      </c>
      <c r="I71" s="12" t="s">
        <v>65</v>
      </c>
      <c r="J71" s="12"/>
      <c r="K71" s="14"/>
      <c r="L71" s="15"/>
      <c r="M71" s="15"/>
      <c r="N71" s="13"/>
      <c r="O71" s="21"/>
      <c r="P71" s="24"/>
      <c r="Q71" s="21"/>
      <c r="R71" s="29"/>
      <c r="S71" s="13"/>
    </row>
    <row r="72" spans="2:19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2"/>
      <c r="K72" s="14"/>
      <c r="L72" s="15"/>
      <c r="M72" s="15"/>
      <c r="N72" s="13"/>
      <c r="O72" s="21"/>
      <c r="P72" s="24"/>
      <c r="Q72" s="21"/>
      <c r="R72" s="13"/>
      <c r="S72" s="13"/>
    </row>
    <row r="73" spans="2:19" ht="54.95" customHeight="1" x14ac:dyDescent="0.25">
      <c r="B73" s="12">
        <v>62</v>
      </c>
      <c r="C73" s="13" t="s">
        <v>170</v>
      </c>
      <c r="D73" s="13" t="s">
        <v>156</v>
      </c>
      <c r="E73" s="14">
        <v>100000000</v>
      </c>
      <c r="F73" s="12" t="s">
        <v>64</v>
      </c>
      <c r="G73" s="13" t="s">
        <v>106</v>
      </c>
      <c r="H73" s="13" t="s">
        <v>175</v>
      </c>
      <c r="I73" s="12" t="s">
        <v>65</v>
      </c>
      <c r="J73" s="12"/>
      <c r="K73" s="14"/>
      <c r="L73" s="15"/>
      <c r="M73" s="15"/>
      <c r="N73" s="13"/>
      <c r="O73" s="21"/>
      <c r="P73" s="24"/>
      <c r="Q73" s="21"/>
      <c r="R73" s="13"/>
      <c r="S73" s="13"/>
    </row>
    <row r="74" spans="2:19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2"/>
      <c r="K74" s="14"/>
      <c r="L74" s="15"/>
      <c r="M74" s="15"/>
      <c r="N74" s="13"/>
      <c r="O74" s="21"/>
      <c r="P74" s="24"/>
      <c r="Q74" s="21"/>
      <c r="R74" s="13"/>
      <c r="S74" s="13"/>
    </row>
    <row r="75" spans="2:19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2"/>
      <c r="K75" s="14"/>
      <c r="L75" s="15"/>
      <c r="M75" s="15"/>
      <c r="N75" s="13"/>
      <c r="O75" s="21"/>
      <c r="P75" s="24"/>
      <c r="Q75" s="21"/>
      <c r="R75" s="13"/>
      <c r="S75" s="13"/>
    </row>
    <row r="76" spans="2:19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2"/>
      <c r="K76" s="14"/>
      <c r="L76" s="15"/>
      <c r="M76" s="15"/>
      <c r="N76" s="13"/>
      <c r="O76" s="21"/>
      <c r="P76" s="24"/>
      <c r="Q76" s="21"/>
      <c r="R76" s="13"/>
      <c r="S76" s="13"/>
    </row>
    <row r="77" spans="2:19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2"/>
      <c r="K77" s="14"/>
      <c r="L77" s="15"/>
      <c r="M77" s="15"/>
      <c r="N77" s="13"/>
      <c r="O77" s="21"/>
      <c r="P77" s="24"/>
      <c r="Q77" s="21"/>
      <c r="R77" s="13"/>
      <c r="S77" s="13"/>
    </row>
    <row r="78" spans="2:19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2"/>
      <c r="K78" s="14"/>
      <c r="L78" s="15"/>
      <c r="M78" s="15"/>
      <c r="N78" s="13"/>
      <c r="O78" s="21"/>
      <c r="P78" s="24"/>
      <c r="Q78" s="21"/>
      <c r="R78" s="13"/>
      <c r="S78" s="13"/>
    </row>
    <row r="79" spans="2:19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2" t="s">
        <v>194</v>
      </c>
      <c r="K79" s="14">
        <v>49230000</v>
      </c>
      <c r="L79" s="15">
        <v>45335</v>
      </c>
      <c r="M79" s="15">
        <v>45394</v>
      </c>
      <c r="N79" s="13" t="s">
        <v>179</v>
      </c>
      <c r="O79" s="21"/>
      <c r="P79" s="24"/>
      <c r="Q79" s="21"/>
      <c r="R79" s="13"/>
      <c r="S79" s="13"/>
    </row>
    <row r="80" spans="2:19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2"/>
      <c r="K80" s="14"/>
      <c r="L80" s="15"/>
      <c r="M80" s="15"/>
      <c r="N80" s="13"/>
      <c r="O80" s="21"/>
      <c r="P80" s="24"/>
      <c r="Q80" s="21"/>
      <c r="R80" s="13"/>
      <c r="S80" s="13"/>
    </row>
    <row r="81" spans="2:19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2" t="s">
        <v>203</v>
      </c>
      <c r="K81" s="14">
        <v>47170000</v>
      </c>
      <c r="L81" s="15">
        <v>45408</v>
      </c>
      <c r="M81" s="15">
        <v>45467</v>
      </c>
      <c r="N81" s="13" t="s">
        <v>204</v>
      </c>
      <c r="O81" s="21"/>
      <c r="P81" s="24"/>
      <c r="Q81" s="21"/>
      <c r="R81" s="13"/>
      <c r="S81" s="13"/>
    </row>
    <row r="82" spans="2:19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2"/>
      <c r="K82" s="14"/>
      <c r="L82" s="15"/>
      <c r="M82" s="15"/>
      <c r="N82" s="13"/>
      <c r="O82" s="21"/>
      <c r="P82" s="24"/>
      <c r="Q82" s="21"/>
      <c r="R82" s="13"/>
      <c r="S82" s="13"/>
    </row>
    <row r="83" spans="2:19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6" t="s">
        <v>195</v>
      </c>
      <c r="K83" s="18">
        <v>95649000</v>
      </c>
      <c r="L83" s="19">
        <v>45371</v>
      </c>
      <c r="M83" s="19">
        <v>45371</v>
      </c>
      <c r="N83" s="17" t="s">
        <v>196</v>
      </c>
      <c r="O83" s="22"/>
      <c r="P83" s="32"/>
      <c r="Q83" s="32"/>
      <c r="R83" s="33"/>
      <c r="S83" s="17"/>
    </row>
    <row r="84" spans="2:19" ht="40.5" customHeight="1" x14ac:dyDescent="0.25"/>
    <row r="85" spans="2:19" ht="14.25" customHeight="1" x14ac:dyDescent="0.25">
      <c r="P85" s="30" t="s">
        <v>201</v>
      </c>
    </row>
    <row r="86" spans="2:19" ht="14.25" customHeight="1" x14ac:dyDescent="0.25">
      <c r="P86" s="30" t="s">
        <v>24</v>
      </c>
    </row>
    <row r="87" spans="2:19" ht="28.5" customHeight="1" x14ac:dyDescent="0.25">
      <c r="P87" s="30" t="s">
        <v>25</v>
      </c>
    </row>
    <row r="88" spans="2:19" ht="14.25" customHeight="1" x14ac:dyDescent="0.25">
      <c r="P88" s="30"/>
    </row>
    <row r="89" spans="2:19" ht="14.25" customHeight="1" x14ac:dyDescent="0.25">
      <c r="P89" s="30"/>
    </row>
    <row r="90" spans="2:19" s="20" customFormat="1" ht="14.25" customHeight="1" x14ac:dyDescent="0.25">
      <c r="B90" s="5"/>
      <c r="C90" s="5"/>
      <c r="D90" s="5"/>
      <c r="E90" s="6"/>
      <c r="F90" s="4"/>
      <c r="G90" s="5"/>
      <c r="H90" s="5"/>
      <c r="I90" s="4"/>
      <c r="J90" s="4"/>
      <c r="K90" s="6"/>
      <c r="L90" s="7"/>
      <c r="M90" s="7"/>
      <c r="N90" s="5"/>
      <c r="P90" s="31" t="s">
        <v>26</v>
      </c>
      <c r="R90" s="5"/>
      <c r="S90" s="5"/>
    </row>
    <row r="91" spans="2:19" s="20" customFormat="1" ht="14.25" customHeight="1" x14ac:dyDescent="0.25">
      <c r="B91" s="5"/>
      <c r="C91" s="5"/>
      <c r="D91" s="5"/>
      <c r="E91" s="6"/>
      <c r="F91" s="4"/>
      <c r="G91" s="5"/>
      <c r="H91" s="5"/>
      <c r="I91" s="4"/>
      <c r="J91" s="4"/>
      <c r="K91" s="6"/>
      <c r="L91" s="7"/>
      <c r="M91" s="7"/>
      <c r="N91" s="5"/>
      <c r="P91" s="30" t="s">
        <v>27</v>
      </c>
      <c r="R91" s="5"/>
      <c r="S91" s="5"/>
    </row>
    <row r="92" spans="2:19" s="20" customFormat="1" ht="40.5" customHeight="1" x14ac:dyDescent="0.25">
      <c r="B92" s="5"/>
      <c r="C92" s="5"/>
      <c r="D92" s="5"/>
      <c r="E92" s="6"/>
      <c r="F92" s="4"/>
      <c r="G92" s="5"/>
      <c r="H92" s="5"/>
      <c r="I92" s="4"/>
      <c r="J92" s="4"/>
      <c r="K92" s="6"/>
      <c r="L92" s="7"/>
      <c r="M92" s="7"/>
      <c r="N92" s="5"/>
      <c r="P92" s="23"/>
      <c r="R92" s="5"/>
      <c r="S92" s="5"/>
    </row>
    <row r="93" spans="2:19" s="20" customFormat="1" ht="40.5" customHeight="1" x14ac:dyDescent="0.25">
      <c r="B93" s="5"/>
      <c r="C93" s="5"/>
      <c r="D93" s="5"/>
      <c r="E93" s="6"/>
      <c r="F93" s="4"/>
      <c r="G93" s="5"/>
      <c r="H93" s="5"/>
      <c r="I93" s="4"/>
      <c r="J93" s="4"/>
      <c r="K93" s="6"/>
      <c r="L93" s="7"/>
      <c r="M93" s="7"/>
      <c r="N93" s="5"/>
      <c r="P93" s="23"/>
      <c r="R93" s="5"/>
      <c r="S93" s="5"/>
    </row>
    <row r="94" spans="2:19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4"/>
      <c r="K94" s="6"/>
      <c r="L94" s="7"/>
      <c r="M94" s="7"/>
      <c r="N94" s="5"/>
      <c r="P94" s="23"/>
      <c r="R94" s="5"/>
      <c r="S94" s="5"/>
    </row>
    <row r="95" spans="2:19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4"/>
      <c r="K95" s="6"/>
      <c r="L95" s="7"/>
      <c r="M95" s="7"/>
      <c r="N95" s="5"/>
      <c r="P95" s="23"/>
      <c r="R95" s="5"/>
      <c r="S95" s="5"/>
    </row>
    <row r="96" spans="2:19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4"/>
      <c r="K96" s="6"/>
      <c r="L96" s="7"/>
      <c r="M96" s="7"/>
      <c r="N96" s="5"/>
      <c r="P96" s="23"/>
      <c r="R96" s="5"/>
      <c r="S96" s="5"/>
    </row>
    <row r="97" spans="2:19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4"/>
      <c r="K97" s="6"/>
      <c r="L97" s="7"/>
      <c r="M97" s="7"/>
      <c r="N97" s="5"/>
      <c r="P97" s="23"/>
      <c r="R97" s="5"/>
      <c r="S97" s="5"/>
    </row>
    <row r="98" spans="2:19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4"/>
      <c r="K98" s="6"/>
      <c r="L98" s="7"/>
      <c r="M98" s="7"/>
      <c r="N98" s="5"/>
      <c r="P98" s="23"/>
      <c r="R98" s="5"/>
      <c r="S98" s="5"/>
    </row>
    <row r="99" spans="2:19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4"/>
      <c r="K99" s="6"/>
      <c r="L99" s="7"/>
      <c r="M99" s="7"/>
      <c r="N99" s="5"/>
      <c r="P99" s="23"/>
      <c r="R99" s="5"/>
      <c r="S99" s="5"/>
    </row>
    <row r="100" spans="2:19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4"/>
      <c r="K100" s="6"/>
      <c r="L100" s="7"/>
      <c r="M100" s="7"/>
      <c r="N100" s="5"/>
      <c r="P100" s="23"/>
      <c r="R100" s="5"/>
      <c r="S100" s="5"/>
    </row>
    <row r="101" spans="2:19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4"/>
      <c r="K101" s="6"/>
      <c r="L101" s="7"/>
      <c r="M101" s="7"/>
      <c r="N101" s="5"/>
      <c r="P101" s="23"/>
      <c r="R101" s="5"/>
      <c r="S101" s="5"/>
    </row>
    <row r="102" spans="2:19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4"/>
      <c r="K102" s="6"/>
      <c r="L102" s="7"/>
      <c r="M102" s="7"/>
      <c r="N102" s="5"/>
      <c r="P102" s="23"/>
      <c r="R102" s="5"/>
      <c r="S102" s="5"/>
    </row>
    <row r="103" spans="2:19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4"/>
      <c r="K103" s="6"/>
      <c r="L103" s="7"/>
      <c r="M103" s="7"/>
      <c r="N103" s="5"/>
      <c r="P103" s="23"/>
      <c r="R103" s="5"/>
      <c r="S103" s="5"/>
    </row>
    <row r="104" spans="2:19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4"/>
      <c r="K104" s="6"/>
      <c r="L104" s="7"/>
      <c r="M104" s="7"/>
      <c r="N104" s="5"/>
      <c r="P104" s="23"/>
      <c r="R104" s="5"/>
      <c r="S104" s="5"/>
    </row>
    <row r="105" spans="2:19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4"/>
      <c r="K105" s="6"/>
      <c r="L105" s="7"/>
      <c r="M105" s="7"/>
      <c r="N105" s="5"/>
      <c r="P105" s="23"/>
      <c r="R105" s="5"/>
      <c r="S105" s="5"/>
    </row>
    <row r="106" spans="2:19" ht="40.5" customHeight="1" x14ac:dyDescent="0.25"/>
    <row r="107" spans="2:19" ht="40.5" customHeight="1" x14ac:dyDescent="0.25"/>
    <row r="108" spans="2:19" ht="40.5" customHeight="1" x14ac:dyDescent="0.25"/>
    <row r="109" spans="2:19" ht="40.5" customHeight="1" x14ac:dyDescent="0.25"/>
    <row r="110" spans="2:19" ht="40.5" customHeight="1" x14ac:dyDescent="0.25"/>
    <row r="111" spans="2:19" ht="40.5" customHeight="1" x14ac:dyDescent="0.25"/>
    <row r="112" spans="2:19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</sheetData>
  <autoFilter ref="B11:S83" xr:uid="{00000000-0009-0000-0000-000000000000}"/>
  <mergeCells count="17">
    <mergeCell ref="R8:R10"/>
    <mergeCell ref="S8:S10"/>
    <mergeCell ref="I9:I10"/>
    <mergeCell ref="K9:M9"/>
    <mergeCell ref="B1:S1"/>
    <mergeCell ref="B8:B10"/>
    <mergeCell ref="C8:C10"/>
    <mergeCell ref="D8:D10"/>
    <mergeCell ref="E8:E10"/>
    <mergeCell ref="F8:F10"/>
    <mergeCell ref="G8:G10"/>
    <mergeCell ref="H8:H10"/>
    <mergeCell ref="I8:M8"/>
    <mergeCell ref="N8:N10"/>
    <mergeCell ref="O8:O10"/>
    <mergeCell ref="P8:P10"/>
    <mergeCell ref="Q8:Q10"/>
  </mergeCells>
  <dataValidations count="1">
    <dataValidation type="list" allowBlank="1" showInputMessage="1" showErrorMessage="1" sqref="D6" xr:uid="{CF86991F-7A63-434C-9871-343CF7645B06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84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97B0-A01D-49DB-8D7C-6D4415290DA9}">
  <dimension ref="B1:S163"/>
  <sheetViews>
    <sheetView view="pageBreakPreview" zoomScaleNormal="100" zoomScaleSheetLayoutView="100" workbookViewId="0">
      <pane xSplit="4" ySplit="10" topLeftCell="E22" activePane="bottomRight" state="frozen"/>
      <selection pane="topRight" activeCell="E1" sqref="E1"/>
      <selection pane="bottomLeft" activeCell="A11" sqref="A11"/>
      <selection pane="bottomRight" activeCell="O25" sqref="C25:O25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0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9.140625" style="4" customWidth="1"/>
    <col min="11" max="11" width="11" style="6" customWidth="1"/>
    <col min="12" max="12" width="12.5703125" style="7" customWidth="1"/>
    <col min="13" max="13" width="13.85546875" style="7" customWidth="1"/>
    <col min="14" max="14" width="10.42578125" style="5" customWidth="1"/>
    <col min="15" max="15" width="9.140625" style="20"/>
    <col min="16" max="16" width="10.5703125" style="23" customWidth="1"/>
    <col min="17" max="17" width="9.140625" style="20"/>
    <col min="18" max="18" width="13.140625" style="5" customWidth="1"/>
    <col min="19" max="19" width="17.42578125" style="5" customWidth="1"/>
    <col min="20" max="16384" width="9.140625" style="5"/>
  </cols>
  <sheetData>
    <row r="1" spans="2:19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4" spans="2:19" x14ac:dyDescent="0.25">
      <c r="B4" s="3" t="s">
        <v>19</v>
      </c>
      <c r="D4" s="3" t="s">
        <v>22</v>
      </c>
    </row>
    <row r="5" spans="2:19" x14ac:dyDescent="0.25">
      <c r="B5" s="3" t="s">
        <v>20</v>
      </c>
      <c r="D5" s="5" t="s">
        <v>28</v>
      </c>
    </row>
    <row r="6" spans="2:19" x14ac:dyDescent="0.25">
      <c r="B6" s="3" t="s">
        <v>21</v>
      </c>
      <c r="D6" s="5" t="s">
        <v>207</v>
      </c>
    </row>
    <row r="8" spans="2:19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/>
      <c r="N8" s="47" t="s">
        <v>13</v>
      </c>
      <c r="O8" s="49" t="s">
        <v>14</v>
      </c>
      <c r="P8" s="50" t="s">
        <v>15</v>
      </c>
      <c r="Q8" s="49" t="s">
        <v>16</v>
      </c>
      <c r="R8" s="47" t="s">
        <v>17</v>
      </c>
      <c r="S8" s="47" t="s">
        <v>18</v>
      </c>
    </row>
    <row r="9" spans="2:19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25"/>
      <c r="K9" s="47" t="s">
        <v>10</v>
      </c>
      <c r="L9" s="47"/>
      <c r="M9" s="47"/>
      <c r="N9" s="47"/>
      <c r="O9" s="49"/>
      <c r="P9" s="50"/>
      <c r="Q9" s="49"/>
      <c r="R9" s="47"/>
      <c r="S9" s="47"/>
    </row>
    <row r="10" spans="2:19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5" t="s">
        <v>185</v>
      </c>
      <c r="K10" s="26" t="s">
        <v>8</v>
      </c>
      <c r="L10" s="2" t="s">
        <v>11</v>
      </c>
      <c r="M10" s="2" t="s">
        <v>12</v>
      </c>
      <c r="N10" s="47"/>
      <c r="O10" s="49"/>
      <c r="P10" s="50"/>
      <c r="Q10" s="49"/>
      <c r="R10" s="47"/>
      <c r="S10" s="47"/>
    </row>
    <row r="11" spans="2:19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/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>
        <v>17</v>
      </c>
    </row>
    <row r="12" spans="2:19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8" t="s">
        <v>220</v>
      </c>
      <c r="K12" s="10">
        <v>94855000</v>
      </c>
      <c r="L12" s="11">
        <v>45450</v>
      </c>
      <c r="M12" s="11">
        <v>45539</v>
      </c>
      <c r="N12" s="9" t="s">
        <v>184</v>
      </c>
      <c r="O12" s="27">
        <v>0.35</v>
      </c>
      <c r="P12" s="27">
        <v>0.4</v>
      </c>
      <c r="Q12" s="27">
        <v>0</v>
      </c>
      <c r="R12" s="9"/>
      <c r="S12" s="9"/>
    </row>
    <row r="13" spans="2:19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39" t="s">
        <v>220</v>
      </c>
      <c r="K13" s="40">
        <v>95056000</v>
      </c>
      <c r="L13" s="41">
        <v>45450</v>
      </c>
      <c r="M13" s="41">
        <v>45539</v>
      </c>
      <c r="N13" s="13" t="s">
        <v>221</v>
      </c>
      <c r="O13" s="21">
        <v>0.35</v>
      </c>
      <c r="P13" s="24">
        <v>0.4</v>
      </c>
      <c r="Q13" s="21">
        <v>0</v>
      </c>
      <c r="R13" s="13"/>
      <c r="S13" s="13"/>
    </row>
    <row r="14" spans="2:19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4"/>
      <c r="K14" s="35"/>
      <c r="L14" s="36"/>
      <c r="M14" s="36"/>
      <c r="N14" s="29"/>
      <c r="O14" s="37"/>
      <c r="P14" s="38"/>
      <c r="Q14" s="37"/>
      <c r="R14" s="29" t="s">
        <v>198</v>
      </c>
      <c r="S14" s="29"/>
    </row>
    <row r="15" spans="2:19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2"/>
      <c r="K15" s="14"/>
      <c r="L15" s="15"/>
      <c r="M15" s="15"/>
      <c r="N15" s="13"/>
      <c r="O15" s="21"/>
      <c r="P15" s="24"/>
      <c r="Q15" s="21"/>
      <c r="R15" s="13"/>
      <c r="S15" s="13"/>
    </row>
    <row r="16" spans="2:19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2"/>
      <c r="K16" s="14"/>
      <c r="L16" s="15"/>
      <c r="M16" s="15"/>
      <c r="N16" s="13"/>
      <c r="O16" s="21"/>
      <c r="P16" s="24"/>
      <c r="Q16" s="21"/>
      <c r="R16" s="13"/>
      <c r="S16" s="13"/>
    </row>
    <row r="17" spans="2:19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2" t="s">
        <v>211</v>
      </c>
      <c r="K17" s="14">
        <v>190627000</v>
      </c>
      <c r="L17" s="15">
        <v>45457</v>
      </c>
      <c r="M17" s="15">
        <v>45576</v>
      </c>
      <c r="N17" s="13" t="s">
        <v>209</v>
      </c>
      <c r="O17" s="21">
        <v>0.15</v>
      </c>
      <c r="P17" s="24">
        <v>0.2</v>
      </c>
      <c r="Q17" s="21">
        <v>0</v>
      </c>
      <c r="R17" s="13"/>
      <c r="S17" s="13"/>
    </row>
    <row r="18" spans="2:19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2" t="s">
        <v>212</v>
      </c>
      <c r="K18" s="14">
        <v>190714000</v>
      </c>
      <c r="L18" s="15">
        <v>45457</v>
      </c>
      <c r="M18" s="15">
        <v>45576</v>
      </c>
      <c r="N18" s="13" t="s">
        <v>210</v>
      </c>
      <c r="O18" s="21">
        <v>0.15</v>
      </c>
      <c r="P18" s="24">
        <v>0.2</v>
      </c>
      <c r="Q18" s="21">
        <v>0</v>
      </c>
      <c r="R18" s="13"/>
      <c r="S18" s="13"/>
    </row>
    <row r="19" spans="2:19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2"/>
      <c r="K19" s="14"/>
      <c r="L19" s="15"/>
      <c r="M19" s="15"/>
      <c r="N19" s="13"/>
      <c r="O19" s="21"/>
      <c r="P19" s="24"/>
      <c r="Q19" s="21"/>
      <c r="R19" s="13"/>
      <c r="S19" s="13"/>
    </row>
    <row r="20" spans="2:19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2"/>
      <c r="K20" s="14"/>
      <c r="L20" s="15"/>
      <c r="M20" s="15"/>
      <c r="N20" s="13"/>
      <c r="O20" s="21"/>
      <c r="P20" s="24"/>
      <c r="Q20" s="21"/>
      <c r="R20" s="13"/>
      <c r="S20" s="13"/>
    </row>
    <row r="21" spans="2:19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2"/>
      <c r="K21" s="14"/>
      <c r="L21" s="15"/>
      <c r="M21" s="15"/>
      <c r="N21" s="13"/>
      <c r="O21" s="21"/>
      <c r="P21" s="24"/>
      <c r="Q21" s="21"/>
      <c r="R21" s="13"/>
      <c r="S21" s="13"/>
    </row>
    <row r="22" spans="2:19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2"/>
      <c r="K22" s="14"/>
      <c r="L22" s="15"/>
      <c r="M22" s="15"/>
      <c r="N22" s="13"/>
      <c r="O22" s="21"/>
      <c r="P22" s="24"/>
      <c r="Q22" s="21"/>
      <c r="R22" s="13"/>
      <c r="S22" s="13"/>
    </row>
    <row r="23" spans="2:19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2"/>
      <c r="K23" s="14"/>
      <c r="L23" s="15"/>
      <c r="M23" s="15"/>
      <c r="N23" s="13"/>
      <c r="O23" s="21"/>
      <c r="P23" s="24"/>
      <c r="Q23" s="21"/>
      <c r="R23" s="13"/>
      <c r="S23" s="13"/>
    </row>
    <row r="24" spans="2:19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2" t="s">
        <v>213</v>
      </c>
      <c r="K24" s="14">
        <v>191351000</v>
      </c>
      <c r="L24" s="15">
        <v>45457</v>
      </c>
      <c r="M24" s="15">
        <v>45576</v>
      </c>
      <c r="N24" s="13" t="s">
        <v>215</v>
      </c>
      <c r="O24" s="21">
        <v>0.15</v>
      </c>
      <c r="P24" s="24">
        <v>0.2</v>
      </c>
      <c r="Q24" s="21">
        <v>0</v>
      </c>
      <c r="R24" s="13"/>
      <c r="S24" s="13"/>
    </row>
    <row r="25" spans="2:19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2" t="s">
        <v>214</v>
      </c>
      <c r="K25" s="14">
        <v>191351000</v>
      </c>
      <c r="L25" s="15">
        <v>45457</v>
      </c>
      <c r="M25" s="15">
        <v>45576</v>
      </c>
      <c r="N25" s="13" t="s">
        <v>215</v>
      </c>
      <c r="O25" s="21">
        <v>0.15</v>
      </c>
      <c r="P25" s="24">
        <v>0.2</v>
      </c>
      <c r="Q25" s="21">
        <v>0</v>
      </c>
      <c r="R25" s="13"/>
      <c r="S25" s="13"/>
    </row>
    <row r="26" spans="2:19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107</v>
      </c>
      <c r="J26" s="12"/>
      <c r="K26" s="14"/>
      <c r="L26" s="15"/>
      <c r="M26" s="15"/>
      <c r="N26" s="13"/>
      <c r="O26" s="21"/>
      <c r="P26" s="24"/>
      <c r="Q26" s="21"/>
      <c r="R26" s="13"/>
      <c r="S26" s="13"/>
    </row>
    <row r="27" spans="2:19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107</v>
      </c>
      <c r="J27" s="12"/>
      <c r="K27" s="14"/>
      <c r="L27" s="15"/>
      <c r="M27" s="15"/>
      <c r="N27" s="13"/>
      <c r="O27" s="21"/>
      <c r="P27" s="24"/>
      <c r="Q27" s="21"/>
      <c r="R27" s="13"/>
      <c r="S27" s="13"/>
    </row>
    <row r="28" spans="2:19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107</v>
      </c>
      <c r="J28" s="12"/>
      <c r="K28" s="14"/>
      <c r="L28" s="15"/>
      <c r="M28" s="15"/>
      <c r="N28" s="13"/>
      <c r="O28" s="21"/>
      <c r="P28" s="24"/>
      <c r="Q28" s="21"/>
      <c r="R28" s="13"/>
      <c r="S28" s="13"/>
    </row>
    <row r="29" spans="2:19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107</v>
      </c>
      <c r="J29" s="12"/>
      <c r="K29" s="14"/>
      <c r="L29" s="15"/>
      <c r="M29" s="15"/>
      <c r="N29" s="13"/>
      <c r="O29" s="21"/>
      <c r="P29" s="24"/>
      <c r="Q29" s="21"/>
      <c r="R29" s="13"/>
      <c r="S29" s="13"/>
    </row>
    <row r="30" spans="2:19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107</v>
      </c>
      <c r="J30" s="12"/>
      <c r="K30" s="14"/>
      <c r="L30" s="15"/>
      <c r="M30" s="15"/>
      <c r="N30" s="13"/>
      <c r="O30" s="21"/>
      <c r="P30" s="24"/>
      <c r="Q30" s="21"/>
      <c r="R30" s="13"/>
      <c r="S30" s="13"/>
    </row>
    <row r="31" spans="2:19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107</v>
      </c>
      <c r="J31" s="12"/>
      <c r="K31" s="14"/>
      <c r="L31" s="15"/>
      <c r="M31" s="15"/>
      <c r="N31" s="13"/>
      <c r="O31" s="21"/>
      <c r="P31" s="24"/>
      <c r="Q31" s="21"/>
      <c r="R31" s="13"/>
      <c r="S31" s="13"/>
    </row>
    <row r="32" spans="2:19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107</v>
      </c>
      <c r="J32" s="12"/>
      <c r="K32" s="14"/>
      <c r="L32" s="15"/>
      <c r="M32" s="15"/>
      <c r="N32" s="13"/>
      <c r="O32" s="21"/>
      <c r="P32" s="24"/>
      <c r="Q32" s="21"/>
      <c r="R32" s="13"/>
      <c r="S32" s="13"/>
    </row>
    <row r="33" spans="2:19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107</v>
      </c>
      <c r="J33" s="12"/>
      <c r="K33" s="14"/>
      <c r="L33" s="15"/>
      <c r="M33" s="15"/>
      <c r="N33" s="13"/>
      <c r="O33" s="21"/>
      <c r="P33" s="24"/>
      <c r="Q33" s="21"/>
      <c r="R33" s="13"/>
      <c r="S33" s="13"/>
    </row>
    <row r="34" spans="2:19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107</v>
      </c>
      <c r="J34" s="12"/>
      <c r="K34" s="14"/>
      <c r="L34" s="15"/>
      <c r="M34" s="15"/>
      <c r="N34" s="13"/>
      <c r="O34" s="21"/>
      <c r="P34" s="24"/>
      <c r="Q34" s="21"/>
      <c r="R34" s="13"/>
      <c r="S34" s="13"/>
    </row>
    <row r="35" spans="2:19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107</v>
      </c>
      <c r="J35" s="12"/>
      <c r="K35" s="14"/>
      <c r="L35" s="15"/>
      <c r="M35" s="15"/>
      <c r="N35" s="13"/>
      <c r="O35" s="21"/>
      <c r="P35" s="24"/>
      <c r="Q35" s="21"/>
      <c r="R35" s="13"/>
      <c r="S35" s="13"/>
    </row>
    <row r="36" spans="2:19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107</v>
      </c>
      <c r="J36" s="12"/>
      <c r="K36" s="14"/>
      <c r="L36" s="15"/>
      <c r="M36" s="15"/>
      <c r="N36" s="13"/>
      <c r="O36" s="21"/>
      <c r="P36" s="24"/>
      <c r="Q36" s="21"/>
      <c r="R36" s="13"/>
      <c r="S36" s="13"/>
    </row>
    <row r="37" spans="2:19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107</v>
      </c>
      <c r="J37" s="12"/>
      <c r="K37" s="14"/>
      <c r="L37" s="15"/>
      <c r="M37" s="15"/>
      <c r="N37" s="13"/>
      <c r="O37" s="21"/>
      <c r="P37" s="24"/>
      <c r="Q37" s="21"/>
      <c r="R37" s="13"/>
      <c r="S37" s="13"/>
    </row>
    <row r="38" spans="2:19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107</v>
      </c>
      <c r="J38" s="12"/>
      <c r="K38" s="14"/>
      <c r="L38" s="15"/>
      <c r="M38" s="15"/>
      <c r="N38" s="13"/>
      <c r="O38" s="21"/>
      <c r="P38" s="24"/>
      <c r="Q38" s="21"/>
      <c r="R38" s="13"/>
      <c r="S38" s="13"/>
    </row>
    <row r="39" spans="2:19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107</v>
      </c>
      <c r="J39" s="12"/>
      <c r="K39" s="14"/>
      <c r="L39" s="15"/>
      <c r="M39" s="15"/>
      <c r="N39" s="13"/>
      <c r="O39" s="21"/>
      <c r="P39" s="24"/>
      <c r="Q39" s="21"/>
      <c r="R39" s="13"/>
      <c r="S39" s="13"/>
    </row>
    <row r="40" spans="2:19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107</v>
      </c>
      <c r="J40" s="12"/>
      <c r="K40" s="14"/>
      <c r="L40" s="15"/>
      <c r="M40" s="15"/>
      <c r="N40" s="13"/>
      <c r="O40" s="21"/>
      <c r="P40" s="24"/>
      <c r="Q40" s="21"/>
      <c r="R40" s="13"/>
      <c r="S40" s="13"/>
    </row>
    <row r="41" spans="2:19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107</v>
      </c>
      <c r="J41" s="12"/>
      <c r="K41" s="14"/>
      <c r="L41" s="15"/>
      <c r="M41" s="15"/>
      <c r="N41" s="13"/>
      <c r="O41" s="21"/>
      <c r="P41" s="24"/>
      <c r="Q41" s="21"/>
      <c r="R41" s="13"/>
      <c r="S41" s="13"/>
    </row>
    <row r="42" spans="2:19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107</v>
      </c>
      <c r="J42" s="12"/>
      <c r="K42" s="14"/>
      <c r="L42" s="15"/>
      <c r="M42" s="15"/>
      <c r="N42" s="13"/>
      <c r="O42" s="21"/>
      <c r="P42" s="24"/>
      <c r="Q42" s="21"/>
      <c r="R42" s="13"/>
      <c r="S42" s="13"/>
    </row>
    <row r="43" spans="2:19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107</v>
      </c>
      <c r="J43" s="12"/>
      <c r="K43" s="14"/>
      <c r="L43" s="15"/>
      <c r="M43" s="15"/>
      <c r="N43" s="13"/>
      <c r="O43" s="21"/>
      <c r="P43" s="24"/>
      <c r="Q43" s="21"/>
      <c r="R43" s="13"/>
      <c r="S43" s="13"/>
    </row>
    <row r="44" spans="2:19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107</v>
      </c>
      <c r="J44" s="12"/>
      <c r="K44" s="14"/>
      <c r="L44" s="15"/>
      <c r="M44" s="15"/>
      <c r="N44" s="13"/>
      <c r="O44" s="21"/>
      <c r="P44" s="24"/>
      <c r="Q44" s="21"/>
      <c r="R44" s="13"/>
      <c r="S44" s="13"/>
    </row>
    <row r="45" spans="2:19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2" t="s">
        <v>226</v>
      </c>
      <c r="K45" s="14">
        <f>E45</f>
        <v>500000000</v>
      </c>
      <c r="L45" s="15">
        <v>45464</v>
      </c>
      <c r="M45" s="15">
        <v>45613</v>
      </c>
      <c r="N45" s="13" t="s">
        <v>231</v>
      </c>
      <c r="O45" s="21">
        <v>0.05</v>
      </c>
      <c r="P45" s="21">
        <v>0.05</v>
      </c>
      <c r="Q45" s="21">
        <v>0</v>
      </c>
      <c r="R45" s="13"/>
      <c r="S45" s="13"/>
    </row>
    <row r="46" spans="2:19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2" t="s">
        <v>229</v>
      </c>
      <c r="K46" s="14">
        <f t="shared" ref="K46:K52" si="0">E46</f>
        <v>500000000</v>
      </c>
      <c r="L46" s="15">
        <v>45464</v>
      </c>
      <c r="M46" s="15">
        <v>45613</v>
      </c>
      <c r="N46" s="13" t="s">
        <v>233</v>
      </c>
      <c r="O46" s="21">
        <v>0.05</v>
      </c>
      <c r="P46" s="21">
        <v>0.05</v>
      </c>
      <c r="Q46" s="21">
        <v>0</v>
      </c>
      <c r="R46" s="13"/>
      <c r="S46" s="13"/>
    </row>
    <row r="47" spans="2:19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2" t="s">
        <v>230</v>
      </c>
      <c r="K47" s="14">
        <f t="shared" si="0"/>
        <v>500000000</v>
      </c>
      <c r="L47" s="15">
        <v>45464</v>
      </c>
      <c r="M47" s="15">
        <v>45613</v>
      </c>
      <c r="N47" s="13" t="s">
        <v>232</v>
      </c>
      <c r="O47" s="21">
        <v>0.05</v>
      </c>
      <c r="P47" s="21">
        <v>0.05</v>
      </c>
      <c r="Q47" s="21">
        <v>0</v>
      </c>
      <c r="R47" s="13"/>
      <c r="S47" s="13"/>
    </row>
    <row r="48" spans="2:19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2" t="s">
        <v>227</v>
      </c>
      <c r="K48" s="14">
        <f t="shared" si="0"/>
        <v>500000000</v>
      </c>
      <c r="L48" s="15">
        <v>45464</v>
      </c>
      <c r="M48" s="15">
        <v>45613</v>
      </c>
      <c r="N48" s="13" t="s">
        <v>234</v>
      </c>
      <c r="O48" s="21">
        <v>0.05</v>
      </c>
      <c r="P48" s="21">
        <v>0.05</v>
      </c>
      <c r="Q48" s="21">
        <v>0</v>
      </c>
      <c r="R48" s="13"/>
      <c r="S48" s="13"/>
    </row>
    <row r="49" spans="2:19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2" t="s">
        <v>228</v>
      </c>
      <c r="K49" s="14">
        <f t="shared" si="0"/>
        <v>300000000</v>
      </c>
      <c r="L49" s="15">
        <v>45464</v>
      </c>
      <c r="M49" s="15">
        <v>45613</v>
      </c>
      <c r="N49" s="13" t="s">
        <v>235</v>
      </c>
      <c r="O49" s="21">
        <v>0.05</v>
      </c>
      <c r="P49" s="21">
        <v>0.05</v>
      </c>
      <c r="Q49" s="21">
        <v>0</v>
      </c>
      <c r="R49" s="13"/>
      <c r="S49" s="13"/>
    </row>
    <row r="50" spans="2:19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2" t="s">
        <v>223</v>
      </c>
      <c r="K50" s="14">
        <f t="shared" si="0"/>
        <v>486000000</v>
      </c>
      <c r="L50" s="15">
        <v>45464</v>
      </c>
      <c r="M50" s="15">
        <v>45613</v>
      </c>
      <c r="N50" s="13" t="s">
        <v>236</v>
      </c>
      <c r="O50" s="21">
        <v>0.05</v>
      </c>
      <c r="P50" s="21">
        <v>0.05</v>
      </c>
      <c r="Q50" s="21">
        <v>0</v>
      </c>
      <c r="R50" s="13"/>
      <c r="S50" s="13"/>
    </row>
    <row r="51" spans="2:19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2" t="s">
        <v>224</v>
      </c>
      <c r="K51" s="14">
        <f t="shared" si="0"/>
        <v>486000000</v>
      </c>
      <c r="L51" s="15">
        <v>45464</v>
      </c>
      <c r="M51" s="15">
        <v>45613</v>
      </c>
      <c r="N51" s="13" t="s">
        <v>237</v>
      </c>
      <c r="O51" s="21">
        <v>0.05</v>
      </c>
      <c r="P51" s="21">
        <v>0.05</v>
      </c>
      <c r="Q51" s="21">
        <v>0</v>
      </c>
      <c r="R51" s="13"/>
      <c r="S51" s="13"/>
    </row>
    <row r="52" spans="2:19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2" t="s">
        <v>225</v>
      </c>
      <c r="K52" s="14">
        <f t="shared" si="0"/>
        <v>450000000</v>
      </c>
      <c r="L52" s="15">
        <v>45464</v>
      </c>
      <c r="M52" s="15">
        <v>45613</v>
      </c>
      <c r="N52" s="13" t="s">
        <v>238</v>
      </c>
      <c r="O52" s="21">
        <v>0.05</v>
      </c>
      <c r="P52" s="21">
        <v>0.05</v>
      </c>
      <c r="Q52" s="21">
        <v>0</v>
      </c>
      <c r="R52" s="13"/>
      <c r="S52" s="13"/>
    </row>
    <row r="53" spans="2:19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2"/>
      <c r="K53" s="14"/>
      <c r="L53" s="15"/>
      <c r="M53" s="15"/>
      <c r="N53" s="13"/>
      <c r="O53" s="21"/>
      <c r="P53" s="24"/>
      <c r="Q53" s="21"/>
      <c r="R53" s="13"/>
      <c r="S53" s="13"/>
    </row>
    <row r="54" spans="2:19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2"/>
      <c r="K54" s="14"/>
      <c r="L54" s="15"/>
      <c r="M54" s="15"/>
      <c r="N54" s="13"/>
      <c r="O54" s="21"/>
      <c r="P54" s="24"/>
      <c r="Q54" s="21"/>
      <c r="R54" s="13"/>
      <c r="S54" s="13"/>
    </row>
    <row r="55" spans="2:19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183</v>
      </c>
      <c r="J55" s="12" t="s">
        <v>193</v>
      </c>
      <c r="K55" s="14">
        <v>192424000</v>
      </c>
      <c r="L55" s="15">
        <v>45331</v>
      </c>
      <c r="M55" s="15">
        <v>45390</v>
      </c>
      <c r="N55" s="13" t="s">
        <v>192</v>
      </c>
      <c r="O55" s="21">
        <v>1</v>
      </c>
      <c r="P55" s="24">
        <v>1</v>
      </c>
      <c r="Q55" s="21">
        <v>0</v>
      </c>
      <c r="R55" s="13"/>
      <c r="S55" s="13"/>
    </row>
    <row r="56" spans="2:19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2"/>
      <c r="K56" s="14"/>
      <c r="L56" s="15"/>
      <c r="M56" s="15"/>
      <c r="N56" s="13"/>
      <c r="O56" s="21"/>
      <c r="P56" s="24"/>
      <c r="Q56" s="21"/>
      <c r="R56" s="13"/>
      <c r="S56" s="13"/>
    </row>
    <row r="57" spans="2:19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2" t="s">
        <v>191</v>
      </c>
      <c r="K57" s="14">
        <v>980000000</v>
      </c>
      <c r="L57" s="15">
        <v>45371</v>
      </c>
      <c r="M57" s="15">
        <v>45550</v>
      </c>
      <c r="N57" s="13" t="s">
        <v>190</v>
      </c>
      <c r="O57" s="21">
        <v>0.8</v>
      </c>
      <c r="P57" s="24">
        <v>1</v>
      </c>
      <c r="Q57" s="21">
        <v>0</v>
      </c>
      <c r="R57" s="13"/>
      <c r="S57" s="13"/>
    </row>
    <row r="58" spans="2:19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2"/>
      <c r="K58" s="14"/>
      <c r="L58" s="15"/>
      <c r="M58" s="15"/>
      <c r="N58" s="13"/>
      <c r="O58" s="21"/>
      <c r="P58" s="24"/>
      <c r="Q58" s="21"/>
      <c r="R58" s="13"/>
      <c r="S58" s="13"/>
    </row>
    <row r="59" spans="2:19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2"/>
      <c r="K59" s="14"/>
      <c r="L59" s="15"/>
      <c r="M59" s="15"/>
      <c r="N59" s="13"/>
      <c r="O59" s="21"/>
      <c r="P59" s="24"/>
      <c r="Q59" s="21"/>
      <c r="R59" s="13"/>
      <c r="S59" s="13"/>
    </row>
    <row r="60" spans="2:19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2" t="s">
        <v>187</v>
      </c>
      <c r="K60" s="35">
        <f>(138000000+59698000)</f>
        <v>197698000</v>
      </c>
      <c r="L60" s="15">
        <v>45338</v>
      </c>
      <c r="M60" s="15">
        <v>45377</v>
      </c>
      <c r="N60" s="13" t="s">
        <v>189</v>
      </c>
      <c r="O60" s="21">
        <v>1</v>
      </c>
      <c r="P60" s="24">
        <v>1</v>
      </c>
      <c r="Q60" s="21">
        <v>0</v>
      </c>
      <c r="R60" s="13" t="s">
        <v>188</v>
      </c>
      <c r="S60" s="13"/>
    </row>
    <row r="61" spans="2:19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183</v>
      </c>
      <c r="J61" s="12" t="s">
        <v>186</v>
      </c>
      <c r="K61" s="14">
        <v>194149000</v>
      </c>
      <c r="L61" s="15">
        <v>45362</v>
      </c>
      <c r="M61" s="15">
        <v>45421</v>
      </c>
      <c r="N61" s="13" t="s">
        <v>184</v>
      </c>
      <c r="O61" s="21">
        <v>1</v>
      </c>
      <c r="P61" s="24">
        <v>1</v>
      </c>
      <c r="Q61" s="21">
        <v>0</v>
      </c>
      <c r="R61" s="13"/>
      <c r="S61" s="13"/>
    </row>
    <row r="62" spans="2:19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2"/>
      <c r="K62" s="14"/>
      <c r="L62" s="15"/>
      <c r="M62" s="15"/>
      <c r="N62" s="13"/>
      <c r="O62" s="21"/>
      <c r="P62" s="24"/>
      <c r="Q62" s="21"/>
      <c r="R62" s="13"/>
      <c r="S62" s="13"/>
    </row>
    <row r="63" spans="2:19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2" t="s">
        <v>208</v>
      </c>
      <c r="K63" s="14">
        <v>96079000</v>
      </c>
      <c r="L63" s="15">
        <v>45455</v>
      </c>
      <c r="M63" s="15">
        <v>45514</v>
      </c>
      <c r="N63" s="13" t="s">
        <v>192</v>
      </c>
      <c r="O63" s="21"/>
      <c r="P63" s="24"/>
      <c r="Q63" s="21"/>
      <c r="R63" s="13"/>
      <c r="S63" s="13"/>
    </row>
    <row r="64" spans="2:19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4"/>
      <c r="K64" s="35"/>
      <c r="L64" s="36"/>
      <c r="M64" s="36"/>
      <c r="N64" s="29"/>
      <c r="O64" s="37"/>
      <c r="P64" s="38"/>
      <c r="Q64" s="37"/>
      <c r="R64" s="29" t="s">
        <v>197</v>
      </c>
      <c r="S64" s="29"/>
    </row>
    <row r="65" spans="2:19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2"/>
      <c r="K65" s="14"/>
      <c r="L65" s="15"/>
      <c r="M65" s="15"/>
      <c r="N65" s="13"/>
      <c r="O65" s="21"/>
      <c r="P65" s="24"/>
      <c r="Q65" s="21"/>
      <c r="R65" s="13"/>
      <c r="S65" s="13"/>
    </row>
    <row r="66" spans="2:19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2" t="s">
        <v>199</v>
      </c>
      <c r="K66" s="14">
        <v>290190000</v>
      </c>
      <c r="L66" s="15">
        <v>45349</v>
      </c>
      <c r="M66" s="15">
        <v>45377</v>
      </c>
      <c r="N66" s="13" t="s">
        <v>200</v>
      </c>
      <c r="O66" s="21">
        <v>1</v>
      </c>
      <c r="P66" s="24">
        <v>1</v>
      </c>
      <c r="Q66" s="21">
        <v>0</v>
      </c>
      <c r="R66" s="13"/>
      <c r="S66" s="13"/>
    </row>
    <row r="67" spans="2:19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2"/>
      <c r="K67" s="14"/>
      <c r="L67" s="15"/>
      <c r="M67" s="15"/>
      <c r="N67" s="13"/>
      <c r="O67" s="21" t="s">
        <v>222</v>
      </c>
      <c r="P67" s="24" t="s">
        <v>222</v>
      </c>
      <c r="Q67" s="21" t="s">
        <v>222</v>
      </c>
      <c r="R67" s="13"/>
      <c r="S67" s="13"/>
    </row>
    <row r="68" spans="2:19" ht="54.95" customHeight="1" x14ac:dyDescent="0.25">
      <c r="B68" s="12">
        <v>57</v>
      </c>
      <c r="C68" s="13" t="s">
        <v>167</v>
      </c>
      <c r="D68" s="13" t="s">
        <v>151</v>
      </c>
      <c r="E68" s="14">
        <v>100000000</v>
      </c>
      <c r="F68" s="12" t="s">
        <v>64</v>
      </c>
      <c r="G68" s="13" t="s">
        <v>48</v>
      </c>
      <c r="H68" s="13" t="s">
        <v>175</v>
      </c>
      <c r="I68" s="12" t="s">
        <v>65</v>
      </c>
      <c r="J68" s="12"/>
      <c r="K68" s="14"/>
      <c r="L68" s="15"/>
      <c r="M68" s="15"/>
      <c r="N68" s="13"/>
      <c r="O68" s="21" t="s">
        <v>222</v>
      </c>
      <c r="P68" s="24" t="s">
        <v>222</v>
      </c>
      <c r="Q68" s="21" t="s">
        <v>222</v>
      </c>
      <c r="R68" s="13"/>
      <c r="S68" s="13"/>
    </row>
    <row r="69" spans="2:19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2" t="s">
        <v>217</v>
      </c>
      <c r="K69" s="14">
        <v>96270000</v>
      </c>
      <c r="L69" s="15">
        <v>45468</v>
      </c>
      <c r="M69" s="15">
        <v>45557</v>
      </c>
      <c r="N69" s="13" t="s">
        <v>216</v>
      </c>
      <c r="O69" s="21" t="s">
        <v>222</v>
      </c>
      <c r="P69" s="24" t="s">
        <v>222</v>
      </c>
      <c r="Q69" s="21" t="s">
        <v>222</v>
      </c>
      <c r="R69" s="13"/>
      <c r="S69" s="13"/>
    </row>
    <row r="70" spans="2:19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2"/>
      <c r="K70" s="14"/>
      <c r="L70" s="15"/>
      <c r="M70" s="15"/>
      <c r="N70" s="13"/>
      <c r="O70" s="21" t="s">
        <v>222</v>
      </c>
      <c r="P70" s="24" t="s">
        <v>222</v>
      </c>
      <c r="Q70" s="21" t="s">
        <v>222</v>
      </c>
      <c r="R70" s="13"/>
      <c r="S70" s="13"/>
    </row>
    <row r="71" spans="2:19" ht="54.95" customHeight="1" x14ac:dyDescent="0.25">
      <c r="B71" s="12">
        <v>60</v>
      </c>
      <c r="C71" s="13" t="s">
        <v>169</v>
      </c>
      <c r="D71" s="13" t="s">
        <v>154</v>
      </c>
      <c r="E71" s="14">
        <v>100000000</v>
      </c>
      <c r="F71" s="12" t="s">
        <v>64</v>
      </c>
      <c r="G71" s="13" t="s">
        <v>48</v>
      </c>
      <c r="H71" s="13" t="s">
        <v>175</v>
      </c>
      <c r="I71" s="12" t="s">
        <v>65</v>
      </c>
      <c r="J71" s="12"/>
      <c r="K71" s="14"/>
      <c r="L71" s="15"/>
      <c r="M71" s="15"/>
      <c r="N71" s="13"/>
      <c r="O71" s="21" t="s">
        <v>222</v>
      </c>
      <c r="P71" s="24" t="s">
        <v>222</v>
      </c>
      <c r="Q71" s="21" t="s">
        <v>222</v>
      </c>
      <c r="R71" s="29"/>
      <c r="S71" s="13"/>
    </row>
    <row r="72" spans="2:19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2"/>
      <c r="K72" s="14"/>
      <c r="L72" s="15"/>
      <c r="M72" s="15"/>
      <c r="N72" s="13"/>
      <c r="O72" s="21" t="s">
        <v>222</v>
      </c>
      <c r="P72" s="24" t="s">
        <v>222</v>
      </c>
      <c r="Q72" s="21" t="s">
        <v>222</v>
      </c>
      <c r="R72" s="13"/>
      <c r="S72" s="13"/>
    </row>
    <row r="73" spans="2:19" ht="54.95" customHeight="1" x14ac:dyDescent="0.25">
      <c r="B73" s="12">
        <v>62</v>
      </c>
      <c r="C73" s="13" t="s">
        <v>170</v>
      </c>
      <c r="D73" s="13" t="s">
        <v>156</v>
      </c>
      <c r="E73" s="14">
        <v>100000000</v>
      </c>
      <c r="F73" s="12" t="s">
        <v>64</v>
      </c>
      <c r="G73" s="13" t="s">
        <v>106</v>
      </c>
      <c r="H73" s="13" t="s">
        <v>175</v>
      </c>
      <c r="I73" s="12" t="s">
        <v>65</v>
      </c>
      <c r="J73" s="12"/>
      <c r="K73" s="14"/>
      <c r="L73" s="15"/>
      <c r="M73" s="15"/>
      <c r="N73" s="13"/>
      <c r="O73" s="21" t="s">
        <v>222</v>
      </c>
      <c r="P73" s="24" t="s">
        <v>222</v>
      </c>
      <c r="Q73" s="21" t="s">
        <v>222</v>
      </c>
      <c r="R73" s="13"/>
      <c r="S73" s="13"/>
    </row>
    <row r="74" spans="2:19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2"/>
      <c r="K74" s="14"/>
      <c r="L74" s="15"/>
      <c r="M74" s="15"/>
      <c r="N74" s="13"/>
      <c r="O74" s="21" t="s">
        <v>222</v>
      </c>
      <c r="P74" s="24" t="s">
        <v>222</v>
      </c>
      <c r="Q74" s="21" t="s">
        <v>222</v>
      </c>
      <c r="R74" s="13"/>
      <c r="S74" s="13"/>
    </row>
    <row r="75" spans="2:19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2"/>
      <c r="K75" s="14"/>
      <c r="L75" s="15"/>
      <c r="M75" s="15"/>
      <c r="N75" s="13"/>
      <c r="O75" s="21" t="s">
        <v>222</v>
      </c>
      <c r="P75" s="24" t="s">
        <v>222</v>
      </c>
      <c r="Q75" s="21" t="s">
        <v>222</v>
      </c>
      <c r="R75" s="13"/>
      <c r="S75" s="13"/>
    </row>
    <row r="76" spans="2:19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2"/>
      <c r="K76" s="14"/>
      <c r="L76" s="15"/>
      <c r="M76" s="15"/>
      <c r="N76" s="13"/>
      <c r="O76" s="21" t="s">
        <v>222</v>
      </c>
      <c r="P76" s="24" t="s">
        <v>222</v>
      </c>
      <c r="Q76" s="21" t="s">
        <v>222</v>
      </c>
      <c r="R76" s="13"/>
      <c r="S76" s="13"/>
    </row>
    <row r="77" spans="2:19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2"/>
      <c r="K77" s="14"/>
      <c r="L77" s="15"/>
      <c r="M77" s="15"/>
      <c r="N77" s="13"/>
      <c r="O77" s="21" t="s">
        <v>222</v>
      </c>
      <c r="P77" s="24" t="s">
        <v>222</v>
      </c>
      <c r="Q77" s="21" t="s">
        <v>222</v>
      </c>
      <c r="R77" s="13"/>
      <c r="S77" s="13"/>
    </row>
    <row r="78" spans="2:19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2"/>
      <c r="K78" s="14"/>
      <c r="L78" s="15"/>
      <c r="M78" s="15"/>
      <c r="N78" s="13"/>
      <c r="O78" s="21" t="s">
        <v>222</v>
      </c>
      <c r="P78" s="24" t="s">
        <v>222</v>
      </c>
      <c r="Q78" s="21" t="s">
        <v>222</v>
      </c>
      <c r="R78" s="13"/>
      <c r="S78" s="13"/>
    </row>
    <row r="79" spans="2:19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2" t="s">
        <v>194</v>
      </c>
      <c r="K79" s="14">
        <v>49230000</v>
      </c>
      <c r="L79" s="15">
        <v>45335</v>
      </c>
      <c r="M79" s="15">
        <v>45394</v>
      </c>
      <c r="N79" s="13" t="s">
        <v>179</v>
      </c>
      <c r="O79" s="21" t="s">
        <v>222</v>
      </c>
      <c r="P79" s="24" t="s">
        <v>222</v>
      </c>
      <c r="Q79" s="21" t="s">
        <v>222</v>
      </c>
      <c r="R79" s="13"/>
      <c r="S79" s="13"/>
    </row>
    <row r="80" spans="2:19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2" t="s">
        <v>218</v>
      </c>
      <c r="K80" s="14">
        <v>99000000</v>
      </c>
      <c r="L80" s="15">
        <v>45462</v>
      </c>
      <c r="M80" s="15">
        <v>45641</v>
      </c>
      <c r="N80" s="13" t="s">
        <v>219</v>
      </c>
      <c r="O80" s="21" t="s">
        <v>222</v>
      </c>
      <c r="P80" s="24" t="s">
        <v>222</v>
      </c>
      <c r="Q80" s="21" t="s">
        <v>222</v>
      </c>
      <c r="R80" s="13"/>
      <c r="S80" s="13"/>
    </row>
    <row r="81" spans="2:19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2" t="s">
        <v>203</v>
      </c>
      <c r="K81" s="14">
        <v>47170000</v>
      </c>
      <c r="L81" s="15">
        <v>45408</v>
      </c>
      <c r="M81" s="15">
        <v>45467</v>
      </c>
      <c r="N81" s="13" t="s">
        <v>204</v>
      </c>
      <c r="O81" s="21" t="s">
        <v>222</v>
      </c>
      <c r="P81" s="24" t="s">
        <v>222</v>
      </c>
      <c r="Q81" s="21" t="s">
        <v>222</v>
      </c>
      <c r="R81" s="13"/>
      <c r="S81" s="13"/>
    </row>
    <row r="82" spans="2:19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2"/>
      <c r="K82" s="14"/>
      <c r="L82" s="15"/>
      <c r="M82" s="15"/>
      <c r="N82" s="13"/>
      <c r="O82" s="21" t="s">
        <v>222</v>
      </c>
      <c r="P82" s="24" t="s">
        <v>222</v>
      </c>
      <c r="Q82" s="21" t="s">
        <v>222</v>
      </c>
      <c r="R82" s="13"/>
      <c r="S82" s="13"/>
    </row>
    <row r="83" spans="2:19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6" t="s">
        <v>195</v>
      </c>
      <c r="K83" s="18">
        <v>95649000</v>
      </c>
      <c r="L83" s="19">
        <v>45371</v>
      </c>
      <c r="M83" s="19">
        <v>45371</v>
      </c>
      <c r="N83" s="17" t="s">
        <v>196</v>
      </c>
      <c r="O83" s="22" t="s">
        <v>222</v>
      </c>
      <c r="P83" s="22" t="s">
        <v>222</v>
      </c>
      <c r="Q83" s="22" t="s">
        <v>222</v>
      </c>
      <c r="R83" s="33"/>
      <c r="S83" s="17"/>
    </row>
    <row r="84" spans="2:19" ht="40.5" customHeight="1" x14ac:dyDescent="0.25"/>
    <row r="85" spans="2:19" ht="14.25" customHeight="1" x14ac:dyDescent="0.25">
      <c r="P85" s="30" t="s">
        <v>201</v>
      </c>
    </row>
    <row r="86" spans="2:19" ht="14.25" customHeight="1" x14ac:dyDescent="0.25">
      <c r="P86" s="30" t="s">
        <v>24</v>
      </c>
    </row>
    <row r="87" spans="2:19" ht="28.5" customHeight="1" x14ac:dyDescent="0.25">
      <c r="P87" s="30" t="s">
        <v>25</v>
      </c>
    </row>
    <row r="88" spans="2:19" ht="14.25" customHeight="1" x14ac:dyDescent="0.25">
      <c r="P88" s="30"/>
    </row>
    <row r="89" spans="2:19" ht="14.25" customHeight="1" x14ac:dyDescent="0.25">
      <c r="P89" s="30"/>
    </row>
    <row r="90" spans="2:19" s="20" customFormat="1" ht="14.25" customHeight="1" x14ac:dyDescent="0.25">
      <c r="B90" s="5"/>
      <c r="C90" s="5"/>
      <c r="D90" s="5"/>
      <c r="E90" s="6"/>
      <c r="F90" s="4"/>
      <c r="G90" s="5"/>
      <c r="H90" s="5"/>
      <c r="I90" s="4"/>
      <c r="J90" s="4"/>
      <c r="K90" s="6"/>
      <c r="L90" s="7"/>
      <c r="M90" s="7"/>
      <c r="N90" s="5"/>
      <c r="P90" s="31" t="s">
        <v>26</v>
      </c>
      <c r="R90" s="5"/>
      <c r="S90" s="5"/>
    </row>
    <row r="91" spans="2:19" s="20" customFormat="1" ht="14.25" customHeight="1" x14ac:dyDescent="0.25">
      <c r="B91" s="5"/>
      <c r="C91" s="5"/>
      <c r="D91" s="5"/>
      <c r="E91" s="6"/>
      <c r="F91" s="4"/>
      <c r="G91" s="5"/>
      <c r="H91" s="5"/>
      <c r="I91" s="4"/>
      <c r="J91" s="4"/>
      <c r="K91" s="6"/>
      <c r="L91" s="7"/>
      <c r="M91" s="7"/>
      <c r="N91" s="5"/>
      <c r="P91" s="30" t="s">
        <v>27</v>
      </c>
      <c r="R91" s="5"/>
      <c r="S91" s="5"/>
    </row>
    <row r="92" spans="2:19" s="20" customFormat="1" ht="40.5" customHeight="1" x14ac:dyDescent="0.25">
      <c r="B92" s="5"/>
      <c r="C92" s="5"/>
      <c r="D92" s="5"/>
      <c r="E92" s="6"/>
      <c r="F92" s="4"/>
      <c r="G92" s="5"/>
      <c r="H92" s="5"/>
      <c r="I92" s="4"/>
      <c r="J92" s="4"/>
      <c r="K92" s="6"/>
      <c r="L92" s="7"/>
      <c r="M92" s="7"/>
      <c r="N92" s="5"/>
      <c r="P92" s="23"/>
      <c r="R92" s="5"/>
      <c r="S92" s="5"/>
    </row>
    <row r="93" spans="2:19" s="20" customFormat="1" ht="40.5" customHeight="1" x14ac:dyDescent="0.25">
      <c r="B93" s="5"/>
      <c r="C93" s="5"/>
      <c r="D93" s="5"/>
      <c r="E93" s="6"/>
      <c r="F93" s="4"/>
      <c r="G93" s="5"/>
      <c r="H93" s="5"/>
      <c r="I93" s="4"/>
      <c r="J93" s="4"/>
      <c r="K93" s="6"/>
      <c r="L93" s="7"/>
      <c r="M93" s="7"/>
      <c r="N93" s="5"/>
      <c r="P93" s="23"/>
      <c r="R93" s="5"/>
      <c r="S93" s="5"/>
    </row>
    <row r="94" spans="2:19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4"/>
      <c r="K94" s="6"/>
      <c r="L94" s="7"/>
      <c r="M94" s="7"/>
      <c r="N94" s="5"/>
      <c r="P94" s="23"/>
      <c r="R94" s="5"/>
      <c r="S94" s="5"/>
    </row>
    <row r="95" spans="2:19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4"/>
      <c r="K95" s="6"/>
      <c r="L95" s="7"/>
      <c r="M95" s="7"/>
      <c r="N95" s="5"/>
      <c r="P95" s="23"/>
      <c r="R95" s="5"/>
      <c r="S95" s="5"/>
    </row>
    <row r="96" spans="2:19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4"/>
      <c r="K96" s="6"/>
      <c r="L96" s="7"/>
      <c r="M96" s="7"/>
      <c r="N96" s="5"/>
      <c r="P96" s="23"/>
      <c r="R96" s="5"/>
      <c r="S96" s="5"/>
    </row>
    <row r="97" spans="2:19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4"/>
      <c r="K97" s="6"/>
      <c r="L97" s="7"/>
      <c r="M97" s="7"/>
      <c r="N97" s="5"/>
      <c r="P97" s="23"/>
      <c r="R97" s="5"/>
      <c r="S97" s="5"/>
    </row>
    <row r="98" spans="2:19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4"/>
      <c r="K98" s="6"/>
      <c r="L98" s="7"/>
      <c r="M98" s="7"/>
      <c r="N98" s="5"/>
      <c r="P98" s="23"/>
      <c r="R98" s="5"/>
      <c r="S98" s="5"/>
    </row>
    <row r="99" spans="2:19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4"/>
      <c r="K99" s="6"/>
      <c r="L99" s="7"/>
      <c r="M99" s="7"/>
      <c r="N99" s="5"/>
      <c r="P99" s="23"/>
      <c r="R99" s="5"/>
      <c r="S99" s="5"/>
    </row>
    <row r="100" spans="2:19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4"/>
      <c r="K100" s="6"/>
      <c r="L100" s="7"/>
      <c r="M100" s="7"/>
      <c r="N100" s="5"/>
      <c r="P100" s="23"/>
      <c r="R100" s="5"/>
      <c r="S100" s="5"/>
    </row>
    <row r="101" spans="2:19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4"/>
      <c r="K101" s="6"/>
      <c r="L101" s="7"/>
      <c r="M101" s="7"/>
      <c r="N101" s="5"/>
      <c r="P101" s="23"/>
      <c r="R101" s="5"/>
      <c r="S101" s="5"/>
    </row>
    <row r="102" spans="2:19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4"/>
      <c r="K102" s="6"/>
      <c r="L102" s="7"/>
      <c r="M102" s="7"/>
      <c r="N102" s="5"/>
      <c r="P102" s="23"/>
      <c r="R102" s="5"/>
      <c r="S102" s="5"/>
    </row>
    <row r="103" spans="2:19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4"/>
      <c r="K103" s="6"/>
      <c r="L103" s="7"/>
      <c r="M103" s="7"/>
      <c r="N103" s="5"/>
      <c r="P103" s="23"/>
      <c r="R103" s="5"/>
      <c r="S103" s="5"/>
    </row>
    <row r="104" spans="2:19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4"/>
      <c r="K104" s="6"/>
      <c r="L104" s="7"/>
      <c r="M104" s="7"/>
      <c r="N104" s="5"/>
      <c r="P104" s="23"/>
      <c r="R104" s="5"/>
      <c r="S104" s="5"/>
    </row>
    <row r="105" spans="2:19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4"/>
      <c r="K105" s="6"/>
      <c r="L105" s="7"/>
      <c r="M105" s="7"/>
      <c r="N105" s="5"/>
      <c r="P105" s="23"/>
      <c r="R105" s="5"/>
      <c r="S105" s="5"/>
    </row>
    <row r="106" spans="2:19" ht="40.5" customHeight="1" x14ac:dyDescent="0.25"/>
    <row r="107" spans="2:19" ht="40.5" customHeight="1" x14ac:dyDescent="0.25"/>
    <row r="108" spans="2:19" ht="40.5" customHeight="1" x14ac:dyDescent="0.25"/>
    <row r="109" spans="2:19" ht="40.5" customHeight="1" x14ac:dyDescent="0.25"/>
    <row r="110" spans="2:19" ht="40.5" customHeight="1" x14ac:dyDescent="0.25"/>
    <row r="111" spans="2:19" ht="40.5" customHeight="1" x14ac:dyDescent="0.25"/>
    <row r="112" spans="2:19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</sheetData>
  <autoFilter ref="B11:S83" xr:uid="{00000000-0009-0000-0000-000000000000}"/>
  <mergeCells count="17">
    <mergeCell ref="S8:S10"/>
    <mergeCell ref="I9:I10"/>
    <mergeCell ref="K9:M9"/>
    <mergeCell ref="B1:S1"/>
    <mergeCell ref="B8:B10"/>
    <mergeCell ref="C8:C10"/>
    <mergeCell ref="D8:D10"/>
    <mergeCell ref="E8:E10"/>
    <mergeCell ref="F8:F10"/>
    <mergeCell ref="G8:G10"/>
    <mergeCell ref="H8:H10"/>
    <mergeCell ref="I8:M8"/>
    <mergeCell ref="N8:N10"/>
    <mergeCell ref="O8:O10"/>
    <mergeCell ref="P8:P10"/>
    <mergeCell ref="Q8:Q10"/>
    <mergeCell ref="R8:R10"/>
  </mergeCells>
  <dataValidations disablePrompts="1" count="1">
    <dataValidation type="list" allowBlank="1" showInputMessage="1" showErrorMessage="1" sqref="D6" xr:uid="{9296ED66-3225-476D-8D57-EAE0BF43846A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84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91E3-E074-49FB-BD79-1C11455B5F13}">
  <dimension ref="B1:S165"/>
  <sheetViews>
    <sheetView view="pageBreakPreview" zoomScaleNormal="100" zoomScaleSheetLayoutView="100" workbookViewId="0">
      <pane xSplit="4" ySplit="10" topLeftCell="E17" activePane="bottomRight" state="frozen"/>
      <selection pane="topRight" activeCell="E1" sqref="E1"/>
      <selection pane="bottomLeft" activeCell="A11" sqref="A11"/>
      <selection pane="bottomRight" activeCell="O12" sqref="O12:P66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0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9.140625" style="4" customWidth="1"/>
    <col min="11" max="11" width="11" style="6" customWidth="1"/>
    <col min="12" max="12" width="12.5703125" style="7" customWidth="1"/>
    <col min="13" max="13" width="13.85546875" style="7" customWidth="1"/>
    <col min="14" max="14" width="10.42578125" style="5" customWidth="1"/>
    <col min="15" max="15" width="9.140625" style="20"/>
    <col min="16" max="16" width="10.5703125" style="23" customWidth="1"/>
    <col min="17" max="17" width="9.140625" style="20"/>
    <col min="18" max="18" width="13.140625" style="5" customWidth="1"/>
    <col min="19" max="19" width="17.42578125" style="5" customWidth="1"/>
    <col min="20" max="16384" width="9.140625" style="5"/>
  </cols>
  <sheetData>
    <row r="1" spans="2:19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4" spans="2:19" x14ac:dyDescent="0.25">
      <c r="B4" s="3" t="s">
        <v>19</v>
      </c>
      <c r="D4" s="3" t="s">
        <v>22</v>
      </c>
    </row>
    <row r="5" spans="2:19" x14ac:dyDescent="0.25">
      <c r="B5" s="3" t="s">
        <v>20</v>
      </c>
      <c r="D5" s="5" t="s">
        <v>28</v>
      </c>
    </row>
    <row r="6" spans="2:19" x14ac:dyDescent="0.25">
      <c r="B6" s="3" t="s">
        <v>21</v>
      </c>
      <c r="D6" s="5" t="s">
        <v>239</v>
      </c>
    </row>
    <row r="8" spans="2:19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/>
      <c r="N8" s="47" t="s">
        <v>13</v>
      </c>
      <c r="O8" s="49" t="s">
        <v>14</v>
      </c>
      <c r="P8" s="50" t="s">
        <v>15</v>
      </c>
      <c r="Q8" s="49" t="s">
        <v>16</v>
      </c>
      <c r="R8" s="47" t="s">
        <v>17</v>
      </c>
      <c r="S8" s="47" t="s">
        <v>18</v>
      </c>
    </row>
    <row r="9" spans="2:19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25"/>
      <c r="K9" s="47" t="s">
        <v>10</v>
      </c>
      <c r="L9" s="47"/>
      <c r="M9" s="47"/>
      <c r="N9" s="47"/>
      <c r="O9" s="49"/>
      <c r="P9" s="50"/>
      <c r="Q9" s="49"/>
      <c r="R9" s="47"/>
      <c r="S9" s="47"/>
    </row>
    <row r="10" spans="2:19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5" t="s">
        <v>185</v>
      </c>
      <c r="K10" s="26" t="s">
        <v>8</v>
      </c>
      <c r="L10" s="2" t="s">
        <v>11</v>
      </c>
      <c r="M10" s="2" t="s">
        <v>12</v>
      </c>
      <c r="N10" s="47"/>
      <c r="O10" s="49"/>
      <c r="P10" s="50"/>
      <c r="Q10" s="49"/>
      <c r="R10" s="47"/>
      <c r="S10" s="47"/>
    </row>
    <row r="11" spans="2:19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/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>
        <v>17</v>
      </c>
    </row>
    <row r="12" spans="2:19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8" t="s">
        <v>220</v>
      </c>
      <c r="K12" s="10">
        <v>94855000</v>
      </c>
      <c r="L12" s="11">
        <v>45450</v>
      </c>
      <c r="M12" s="11">
        <v>45539</v>
      </c>
      <c r="N12" s="9" t="s">
        <v>184</v>
      </c>
      <c r="O12" s="43">
        <v>1</v>
      </c>
      <c r="P12" s="43">
        <v>1</v>
      </c>
      <c r="Q12" s="27">
        <v>0</v>
      </c>
      <c r="R12" s="9"/>
      <c r="S12" s="9"/>
    </row>
    <row r="13" spans="2:19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39" t="s">
        <v>220</v>
      </c>
      <c r="K13" s="40">
        <v>95056000</v>
      </c>
      <c r="L13" s="41">
        <v>45450</v>
      </c>
      <c r="M13" s="41">
        <v>45539</v>
      </c>
      <c r="N13" s="13" t="s">
        <v>221</v>
      </c>
      <c r="O13" s="37">
        <v>1</v>
      </c>
      <c r="P13" s="38">
        <v>1</v>
      </c>
      <c r="Q13" s="21">
        <v>0</v>
      </c>
      <c r="R13" s="13"/>
      <c r="S13" s="13"/>
    </row>
    <row r="14" spans="2:19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4" t="s">
        <v>222</v>
      </c>
      <c r="K14" s="35" t="s">
        <v>222</v>
      </c>
      <c r="L14" s="36" t="s">
        <v>222</v>
      </c>
      <c r="M14" s="36" t="s">
        <v>222</v>
      </c>
      <c r="N14" s="29" t="s">
        <v>222</v>
      </c>
      <c r="O14" s="37" t="s">
        <v>222</v>
      </c>
      <c r="P14" s="38" t="s">
        <v>222</v>
      </c>
      <c r="Q14" s="37" t="s">
        <v>222</v>
      </c>
      <c r="R14" s="29" t="s">
        <v>198</v>
      </c>
      <c r="S14" s="29"/>
    </row>
    <row r="15" spans="2:19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2" t="s">
        <v>267</v>
      </c>
      <c r="K15" s="14">
        <v>190777000</v>
      </c>
      <c r="L15" s="15">
        <v>45482</v>
      </c>
      <c r="M15" s="15">
        <v>45601</v>
      </c>
      <c r="N15" s="13" t="s">
        <v>261</v>
      </c>
      <c r="O15" s="21">
        <v>0.1</v>
      </c>
      <c r="P15" s="24">
        <v>0.3</v>
      </c>
      <c r="Q15" s="21">
        <v>0</v>
      </c>
      <c r="R15" s="13"/>
      <c r="S15" s="13"/>
    </row>
    <row r="16" spans="2:19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2"/>
      <c r="K16" s="14"/>
      <c r="L16" s="15"/>
      <c r="M16" s="15"/>
      <c r="N16" s="13"/>
      <c r="O16" s="21"/>
      <c r="P16" s="24"/>
      <c r="Q16" s="21"/>
      <c r="R16" s="13"/>
      <c r="S16" s="13"/>
    </row>
    <row r="17" spans="2:19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2" t="s">
        <v>211</v>
      </c>
      <c r="K17" s="14">
        <v>190627000</v>
      </c>
      <c r="L17" s="15">
        <v>45457</v>
      </c>
      <c r="M17" s="15">
        <v>45576</v>
      </c>
      <c r="N17" s="13" t="s">
        <v>209</v>
      </c>
      <c r="O17" s="37">
        <v>0.6</v>
      </c>
      <c r="P17" s="38">
        <v>0.9</v>
      </c>
      <c r="Q17" s="21">
        <v>0</v>
      </c>
      <c r="R17" s="13"/>
      <c r="S17" s="13"/>
    </row>
    <row r="18" spans="2:19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2" t="s">
        <v>212</v>
      </c>
      <c r="K18" s="14">
        <v>190714000</v>
      </c>
      <c r="L18" s="15">
        <v>45457</v>
      </c>
      <c r="M18" s="15">
        <v>45576</v>
      </c>
      <c r="N18" s="13" t="s">
        <v>210</v>
      </c>
      <c r="O18" s="37">
        <v>0.6</v>
      </c>
      <c r="P18" s="38">
        <v>0.9</v>
      </c>
      <c r="Q18" s="21">
        <v>0</v>
      </c>
      <c r="R18" s="13"/>
      <c r="S18" s="13"/>
    </row>
    <row r="19" spans="2:19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2" t="s">
        <v>268</v>
      </c>
      <c r="K19" s="14">
        <v>144526000</v>
      </c>
      <c r="L19" s="15">
        <v>45483</v>
      </c>
      <c r="M19" s="15">
        <v>45602</v>
      </c>
      <c r="N19" s="13" t="s">
        <v>269</v>
      </c>
      <c r="O19" s="37"/>
      <c r="P19" s="38"/>
      <c r="Q19" s="21"/>
      <c r="R19" s="13"/>
      <c r="S19" s="13"/>
    </row>
    <row r="20" spans="2:19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2" t="s">
        <v>294</v>
      </c>
      <c r="K20" s="14">
        <v>95422000</v>
      </c>
      <c r="L20" s="15">
        <v>45495</v>
      </c>
      <c r="M20" s="15">
        <v>45614</v>
      </c>
      <c r="N20" s="13" t="s">
        <v>270</v>
      </c>
      <c r="O20" s="37">
        <v>0.05</v>
      </c>
      <c r="P20" s="38">
        <v>0.4</v>
      </c>
      <c r="Q20" s="21"/>
      <c r="R20" s="13"/>
      <c r="S20" s="13"/>
    </row>
    <row r="21" spans="2:19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2"/>
      <c r="K21" s="14"/>
      <c r="L21" s="15"/>
      <c r="M21" s="15"/>
      <c r="N21" s="13"/>
      <c r="O21" s="21"/>
      <c r="P21" s="24"/>
      <c r="Q21" s="21"/>
      <c r="R21" s="13"/>
      <c r="S21" s="13"/>
    </row>
    <row r="22" spans="2:19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2"/>
      <c r="K22" s="14"/>
      <c r="L22" s="15"/>
      <c r="M22" s="15"/>
      <c r="N22" s="13"/>
      <c r="O22" s="21"/>
      <c r="P22" s="24"/>
      <c r="Q22" s="21"/>
      <c r="R22" s="13"/>
      <c r="S22" s="13"/>
    </row>
    <row r="23" spans="2:19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2"/>
      <c r="K23" s="14"/>
      <c r="L23" s="15"/>
      <c r="M23" s="15"/>
      <c r="N23" s="13"/>
      <c r="O23" s="21"/>
      <c r="P23" s="24"/>
      <c r="Q23" s="21"/>
      <c r="R23" s="13"/>
      <c r="S23" s="13"/>
    </row>
    <row r="24" spans="2:19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2" t="s">
        <v>213</v>
      </c>
      <c r="K24" s="14">
        <v>191351000</v>
      </c>
      <c r="L24" s="15">
        <v>45457</v>
      </c>
      <c r="M24" s="15">
        <v>45576</v>
      </c>
      <c r="N24" s="13" t="s">
        <v>215</v>
      </c>
      <c r="O24" s="21">
        <v>0.15</v>
      </c>
      <c r="P24" s="24">
        <v>0.2</v>
      </c>
      <c r="Q24" s="21">
        <v>0</v>
      </c>
      <c r="R24" s="13"/>
      <c r="S24" s="13"/>
    </row>
    <row r="25" spans="2:19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2" t="s">
        <v>214</v>
      </c>
      <c r="K25" s="14">
        <v>191351000</v>
      </c>
      <c r="L25" s="15">
        <v>45457</v>
      </c>
      <c r="M25" s="15">
        <v>45576</v>
      </c>
      <c r="N25" s="13" t="s">
        <v>215</v>
      </c>
      <c r="O25" s="21">
        <v>0.15</v>
      </c>
      <c r="P25" s="24">
        <v>0.2</v>
      </c>
      <c r="Q25" s="21">
        <v>0</v>
      </c>
      <c r="R25" s="13"/>
      <c r="S25" s="13"/>
    </row>
    <row r="26" spans="2:19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259</v>
      </c>
      <c r="J26" s="12" t="s">
        <v>240</v>
      </c>
      <c r="K26" s="14">
        <v>531994800</v>
      </c>
      <c r="L26" s="15">
        <v>45483</v>
      </c>
      <c r="M26" s="15">
        <v>45632</v>
      </c>
      <c r="N26" s="13" t="s">
        <v>260</v>
      </c>
      <c r="O26" s="37">
        <v>0.05</v>
      </c>
      <c r="P26" s="38"/>
      <c r="Q26" s="21"/>
      <c r="R26" s="13"/>
      <c r="S26" s="13"/>
    </row>
    <row r="27" spans="2:19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259</v>
      </c>
      <c r="J27" s="12" t="s">
        <v>241</v>
      </c>
      <c r="K27" s="14">
        <v>531520000</v>
      </c>
      <c r="L27" s="15">
        <v>45483</v>
      </c>
      <c r="M27" s="15">
        <v>45632</v>
      </c>
      <c r="N27" s="13" t="s">
        <v>210</v>
      </c>
      <c r="O27" s="37">
        <v>0.05</v>
      </c>
      <c r="P27" s="38"/>
      <c r="Q27" s="21"/>
      <c r="R27" s="13"/>
      <c r="S27" s="13"/>
    </row>
    <row r="28" spans="2:19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259</v>
      </c>
      <c r="J28" s="12" t="s">
        <v>242</v>
      </c>
      <c r="K28" s="14">
        <v>532200000</v>
      </c>
      <c r="L28" s="15">
        <v>45483</v>
      </c>
      <c r="M28" s="15">
        <v>45632</v>
      </c>
      <c r="N28" s="13" t="s">
        <v>210</v>
      </c>
      <c r="O28" s="37">
        <v>0.05</v>
      </c>
      <c r="P28" s="38"/>
      <c r="Q28" s="21"/>
      <c r="R28" s="13"/>
      <c r="S28" s="13"/>
    </row>
    <row r="29" spans="2:19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259</v>
      </c>
      <c r="J29" s="12" t="s">
        <v>243</v>
      </c>
      <c r="K29" s="14">
        <v>678295000</v>
      </c>
      <c r="L29" s="15">
        <v>45483</v>
      </c>
      <c r="M29" s="15">
        <v>45632</v>
      </c>
      <c r="N29" s="13" t="s">
        <v>261</v>
      </c>
      <c r="O29" s="37">
        <v>0.05</v>
      </c>
      <c r="P29" s="38"/>
      <c r="Q29" s="21"/>
      <c r="R29" s="13"/>
      <c r="S29" s="13"/>
    </row>
    <row r="30" spans="2:19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259</v>
      </c>
      <c r="J30" s="12" t="s">
        <v>244</v>
      </c>
      <c r="K30" s="14">
        <v>465481800</v>
      </c>
      <c r="L30" s="15">
        <v>45483</v>
      </c>
      <c r="M30" s="15">
        <v>45632</v>
      </c>
      <c r="N30" s="13" t="s">
        <v>260</v>
      </c>
      <c r="O30" s="37">
        <v>0.05</v>
      </c>
      <c r="P30" s="38">
        <v>0.1</v>
      </c>
      <c r="Q30" s="21"/>
      <c r="R30" s="13"/>
      <c r="S30" s="13"/>
    </row>
    <row r="31" spans="2:19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259</v>
      </c>
      <c r="J31" s="12" t="s">
        <v>245</v>
      </c>
      <c r="K31" s="14">
        <v>531325000</v>
      </c>
      <c r="L31" s="15">
        <v>45483</v>
      </c>
      <c r="M31" s="15">
        <v>45632</v>
      </c>
      <c r="N31" s="13" t="s">
        <v>261</v>
      </c>
      <c r="O31" s="37">
        <v>0.05</v>
      </c>
      <c r="P31" s="38"/>
      <c r="Q31" s="21"/>
      <c r="R31" s="13"/>
      <c r="S31" s="13"/>
    </row>
    <row r="32" spans="2:19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259</v>
      </c>
      <c r="J32" s="12" t="s">
        <v>246</v>
      </c>
      <c r="K32" s="14">
        <v>464835000</v>
      </c>
      <c r="L32" s="15">
        <v>45483</v>
      </c>
      <c r="M32" s="15">
        <v>45632</v>
      </c>
      <c r="N32" s="13" t="s">
        <v>260</v>
      </c>
      <c r="O32" s="37">
        <v>0.05</v>
      </c>
      <c r="P32" s="38"/>
      <c r="Q32" s="21"/>
      <c r="R32" s="13"/>
      <c r="S32" s="13"/>
    </row>
    <row r="33" spans="2:19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259</v>
      </c>
      <c r="J33" s="12" t="s">
        <v>247</v>
      </c>
      <c r="K33" s="14">
        <v>486608450</v>
      </c>
      <c r="L33" s="15">
        <v>45483</v>
      </c>
      <c r="M33" s="15">
        <v>45632</v>
      </c>
      <c r="N33" s="13" t="s">
        <v>210</v>
      </c>
      <c r="O33" s="37">
        <v>0.05</v>
      </c>
      <c r="P33" s="38">
        <v>0.1764</v>
      </c>
      <c r="Q33" s="21"/>
      <c r="R33" s="13"/>
      <c r="S33" s="13"/>
    </row>
    <row r="34" spans="2:19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259</v>
      </c>
      <c r="J34" s="12" t="s">
        <v>248</v>
      </c>
      <c r="K34" s="14">
        <v>649045300</v>
      </c>
      <c r="L34" s="15">
        <v>45483</v>
      </c>
      <c r="M34" s="15">
        <v>45632</v>
      </c>
      <c r="N34" s="13" t="s">
        <v>260</v>
      </c>
      <c r="O34" s="37">
        <v>0.05</v>
      </c>
      <c r="P34" s="38"/>
      <c r="Q34" s="21"/>
      <c r="R34" s="13"/>
      <c r="S34" s="13"/>
    </row>
    <row r="35" spans="2:19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259</v>
      </c>
      <c r="J35" s="12" t="s">
        <v>249</v>
      </c>
      <c r="K35" s="14">
        <v>502600000</v>
      </c>
      <c r="L35" s="15">
        <v>45484</v>
      </c>
      <c r="M35" s="15">
        <v>45633</v>
      </c>
      <c r="N35" s="13" t="s">
        <v>262</v>
      </c>
      <c r="O35" s="37">
        <v>0.05</v>
      </c>
      <c r="P35" s="38"/>
      <c r="Q35" s="21"/>
      <c r="R35" s="13"/>
      <c r="S35" s="13"/>
    </row>
    <row r="36" spans="2:19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259</v>
      </c>
      <c r="J36" s="12" t="s">
        <v>250</v>
      </c>
      <c r="K36" s="14">
        <v>493385420</v>
      </c>
      <c r="L36" s="15">
        <v>45484</v>
      </c>
      <c r="M36" s="15">
        <v>45633</v>
      </c>
      <c r="N36" s="13" t="s">
        <v>263</v>
      </c>
      <c r="O36" s="37">
        <v>0.05</v>
      </c>
      <c r="P36" s="38">
        <v>9.7999999999999997E-3</v>
      </c>
      <c r="Q36" s="21"/>
      <c r="R36" s="13"/>
      <c r="S36" s="13"/>
    </row>
    <row r="37" spans="2:19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259</v>
      </c>
      <c r="J37" s="12" t="s">
        <v>251</v>
      </c>
      <c r="K37" s="14">
        <v>517047000</v>
      </c>
      <c r="L37" s="15">
        <v>45483</v>
      </c>
      <c r="M37" s="15">
        <v>45632</v>
      </c>
      <c r="N37" s="13" t="s">
        <v>264</v>
      </c>
      <c r="O37" s="37">
        <v>0.05</v>
      </c>
      <c r="P37" s="38">
        <v>0.03</v>
      </c>
      <c r="Q37" s="21"/>
      <c r="R37" s="13"/>
      <c r="S37" s="13"/>
    </row>
    <row r="38" spans="2:19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259</v>
      </c>
      <c r="J38" s="12" t="s">
        <v>252</v>
      </c>
      <c r="K38" s="14">
        <v>631426000</v>
      </c>
      <c r="L38" s="15">
        <v>45483</v>
      </c>
      <c r="M38" s="15">
        <v>45632</v>
      </c>
      <c r="N38" s="13" t="s">
        <v>210</v>
      </c>
      <c r="O38" s="37">
        <v>0.05</v>
      </c>
      <c r="P38" s="38">
        <v>7.4999999999999997E-3</v>
      </c>
      <c r="Q38" s="21"/>
      <c r="R38" s="13"/>
      <c r="S38" s="13"/>
    </row>
    <row r="39" spans="2:19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259</v>
      </c>
      <c r="J39" s="12" t="s">
        <v>253</v>
      </c>
      <c r="K39" s="14">
        <v>531993800</v>
      </c>
      <c r="L39" s="15">
        <v>45484</v>
      </c>
      <c r="M39" s="15">
        <v>45633</v>
      </c>
      <c r="N39" s="13" t="s">
        <v>263</v>
      </c>
      <c r="O39" s="37">
        <v>0.05</v>
      </c>
      <c r="P39" s="38">
        <v>1.2999999999999999E-2</v>
      </c>
      <c r="Q39" s="21"/>
      <c r="R39" s="13"/>
      <c r="S39" s="13"/>
    </row>
    <row r="40" spans="2:19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259</v>
      </c>
      <c r="J40" s="12" t="s">
        <v>254</v>
      </c>
      <c r="K40" s="14">
        <v>468720000</v>
      </c>
      <c r="L40" s="15">
        <v>45483</v>
      </c>
      <c r="M40" s="15">
        <v>45632</v>
      </c>
      <c r="N40" s="13" t="s">
        <v>264</v>
      </c>
      <c r="O40" s="37">
        <v>0.05</v>
      </c>
      <c r="P40" s="38">
        <v>0.03</v>
      </c>
      <c r="Q40" s="21"/>
      <c r="R40" s="13"/>
      <c r="S40" s="13"/>
    </row>
    <row r="41" spans="2:19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259</v>
      </c>
      <c r="J41" s="12" t="s">
        <v>255</v>
      </c>
      <c r="K41" s="14">
        <v>756500000</v>
      </c>
      <c r="L41" s="15">
        <v>45483</v>
      </c>
      <c r="M41" s="15">
        <v>45632</v>
      </c>
      <c r="N41" s="13" t="s">
        <v>261</v>
      </c>
      <c r="O41" s="37">
        <v>0.05</v>
      </c>
      <c r="P41" s="38">
        <v>0.1</v>
      </c>
      <c r="Q41" s="21"/>
      <c r="R41" s="13"/>
      <c r="S41" s="13"/>
    </row>
    <row r="42" spans="2:19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259</v>
      </c>
      <c r="J42" s="12" t="s">
        <v>256</v>
      </c>
      <c r="K42" s="14">
        <v>331777800</v>
      </c>
      <c r="L42" s="15">
        <v>45484</v>
      </c>
      <c r="M42" s="15">
        <v>45633</v>
      </c>
      <c r="N42" s="13" t="s">
        <v>262</v>
      </c>
      <c r="O42" s="37">
        <v>0.05</v>
      </c>
      <c r="P42" s="38"/>
      <c r="Q42" s="21"/>
      <c r="R42" s="13"/>
      <c r="S42" s="13"/>
    </row>
    <row r="43" spans="2:19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259</v>
      </c>
      <c r="J43" s="12" t="s">
        <v>257</v>
      </c>
      <c r="K43" s="14">
        <v>465479900</v>
      </c>
      <c r="L43" s="15">
        <v>45484</v>
      </c>
      <c r="M43" s="15">
        <v>45633</v>
      </c>
      <c r="N43" s="13" t="s">
        <v>263</v>
      </c>
      <c r="O43" s="37">
        <v>0.05</v>
      </c>
      <c r="P43" s="38">
        <v>9.7999999999999997E-3</v>
      </c>
      <c r="Q43" s="21"/>
      <c r="R43" s="13"/>
      <c r="S43" s="13"/>
    </row>
    <row r="44" spans="2:19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259</v>
      </c>
      <c r="J44" s="12" t="s">
        <v>258</v>
      </c>
      <c r="K44" s="14">
        <v>597750000</v>
      </c>
      <c r="L44" s="15">
        <v>45483</v>
      </c>
      <c r="M44" s="15">
        <v>45632</v>
      </c>
      <c r="N44" s="13" t="s">
        <v>265</v>
      </c>
      <c r="O44" s="37">
        <v>0.05</v>
      </c>
      <c r="P44" s="38"/>
      <c r="Q44" s="21"/>
      <c r="R44" s="13"/>
      <c r="S44" s="13"/>
    </row>
    <row r="45" spans="2:19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2" t="s">
        <v>226</v>
      </c>
      <c r="K45" s="14">
        <f>E45</f>
        <v>500000000</v>
      </c>
      <c r="L45" s="15">
        <v>45464</v>
      </c>
      <c r="M45" s="15">
        <v>45613</v>
      </c>
      <c r="N45" s="13" t="s">
        <v>231</v>
      </c>
      <c r="O45" s="21">
        <v>0.05</v>
      </c>
      <c r="P45" s="21">
        <v>0.05</v>
      </c>
      <c r="Q45" s="21">
        <v>0</v>
      </c>
      <c r="R45" s="13"/>
      <c r="S45" s="13"/>
    </row>
    <row r="46" spans="2:19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2" t="s">
        <v>229</v>
      </c>
      <c r="K46" s="14">
        <f t="shared" ref="K46:K52" si="0">E46</f>
        <v>500000000</v>
      </c>
      <c r="L46" s="15">
        <v>45464</v>
      </c>
      <c r="M46" s="15">
        <v>45613</v>
      </c>
      <c r="N46" s="13" t="s">
        <v>233</v>
      </c>
      <c r="O46" s="21">
        <v>0.05</v>
      </c>
      <c r="P46" s="21">
        <v>0.05</v>
      </c>
      <c r="Q46" s="21">
        <v>0</v>
      </c>
      <c r="R46" s="13"/>
      <c r="S46" s="13"/>
    </row>
    <row r="47" spans="2:19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2" t="s">
        <v>230</v>
      </c>
      <c r="K47" s="14">
        <f t="shared" si="0"/>
        <v>500000000</v>
      </c>
      <c r="L47" s="15">
        <v>45464</v>
      </c>
      <c r="M47" s="15">
        <v>45613</v>
      </c>
      <c r="N47" s="13" t="s">
        <v>232</v>
      </c>
      <c r="O47" s="21">
        <v>0.05</v>
      </c>
      <c r="P47" s="21">
        <v>0.05</v>
      </c>
      <c r="Q47" s="21">
        <v>0</v>
      </c>
      <c r="R47" s="13"/>
      <c r="S47" s="13"/>
    </row>
    <row r="48" spans="2:19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2" t="s">
        <v>227</v>
      </c>
      <c r="K48" s="14">
        <f t="shared" si="0"/>
        <v>500000000</v>
      </c>
      <c r="L48" s="15">
        <v>45464</v>
      </c>
      <c r="M48" s="15">
        <v>45613</v>
      </c>
      <c r="N48" s="13" t="s">
        <v>234</v>
      </c>
      <c r="O48" s="21">
        <v>0.05</v>
      </c>
      <c r="P48" s="21">
        <v>0.05</v>
      </c>
      <c r="Q48" s="21">
        <v>0</v>
      </c>
      <c r="R48" s="13"/>
      <c r="S48" s="13"/>
    </row>
    <row r="49" spans="2:19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2" t="s">
        <v>228</v>
      </c>
      <c r="K49" s="14">
        <f t="shared" si="0"/>
        <v>300000000</v>
      </c>
      <c r="L49" s="15">
        <v>45464</v>
      </c>
      <c r="M49" s="15">
        <v>45613</v>
      </c>
      <c r="N49" s="13" t="s">
        <v>235</v>
      </c>
      <c r="O49" s="21">
        <v>0.05</v>
      </c>
      <c r="P49" s="21">
        <v>0.05</v>
      </c>
      <c r="Q49" s="21">
        <v>0</v>
      </c>
      <c r="R49" s="13"/>
      <c r="S49" s="13"/>
    </row>
    <row r="50" spans="2:19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2" t="s">
        <v>223</v>
      </c>
      <c r="K50" s="14">
        <f t="shared" si="0"/>
        <v>486000000</v>
      </c>
      <c r="L50" s="15">
        <v>45464</v>
      </c>
      <c r="M50" s="15">
        <v>45613</v>
      </c>
      <c r="N50" s="13" t="s">
        <v>236</v>
      </c>
      <c r="O50" s="21">
        <v>0.05</v>
      </c>
      <c r="P50" s="21">
        <v>0.05</v>
      </c>
      <c r="Q50" s="21">
        <v>0</v>
      </c>
      <c r="R50" s="13"/>
      <c r="S50" s="13"/>
    </row>
    <row r="51" spans="2:19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2" t="s">
        <v>224</v>
      </c>
      <c r="K51" s="14">
        <f t="shared" si="0"/>
        <v>486000000</v>
      </c>
      <c r="L51" s="15">
        <v>45464</v>
      </c>
      <c r="M51" s="15">
        <v>45613</v>
      </c>
      <c r="N51" s="13" t="s">
        <v>237</v>
      </c>
      <c r="O51" s="21">
        <v>0.05</v>
      </c>
      <c r="P51" s="21">
        <v>0.05</v>
      </c>
      <c r="Q51" s="21">
        <v>0</v>
      </c>
      <c r="R51" s="13"/>
      <c r="S51" s="13"/>
    </row>
    <row r="52" spans="2:19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2" t="s">
        <v>225</v>
      </c>
      <c r="K52" s="14">
        <f t="shared" si="0"/>
        <v>450000000</v>
      </c>
      <c r="L52" s="15">
        <v>45464</v>
      </c>
      <c r="M52" s="15">
        <v>45613</v>
      </c>
      <c r="N52" s="13" t="s">
        <v>238</v>
      </c>
      <c r="O52" s="21">
        <v>0.05</v>
      </c>
      <c r="P52" s="21">
        <v>0.05</v>
      </c>
      <c r="Q52" s="21">
        <v>0</v>
      </c>
      <c r="R52" s="13"/>
      <c r="S52" s="13"/>
    </row>
    <row r="53" spans="2:19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2" t="s">
        <v>266</v>
      </c>
      <c r="K53" s="42">
        <f>E53</f>
        <v>1488000000</v>
      </c>
      <c r="L53" s="15">
        <v>45474</v>
      </c>
      <c r="M53" s="15">
        <v>45563</v>
      </c>
      <c r="N53" s="13" t="s">
        <v>266</v>
      </c>
      <c r="O53" s="21">
        <v>0.05</v>
      </c>
      <c r="P53" s="21">
        <v>0.05</v>
      </c>
      <c r="Q53" s="21"/>
      <c r="R53" s="13"/>
      <c r="S53" s="13"/>
    </row>
    <row r="54" spans="2:19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2" t="s">
        <v>272</v>
      </c>
      <c r="K54" s="14">
        <v>95799000</v>
      </c>
      <c r="L54" s="15">
        <v>45485</v>
      </c>
      <c r="M54" s="15">
        <v>45574</v>
      </c>
      <c r="N54" s="13" t="s">
        <v>271</v>
      </c>
      <c r="O54" s="21"/>
      <c r="P54" s="24"/>
      <c r="Q54" s="21"/>
      <c r="R54" s="13"/>
      <c r="S54" s="13"/>
    </row>
    <row r="55" spans="2:19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183</v>
      </c>
      <c r="J55" s="12" t="s">
        <v>193</v>
      </c>
      <c r="K55" s="14">
        <v>192424000</v>
      </c>
      <c r="L55" s="15">
        <v>45331</v>
      </c>
      <c r="M55" s="15">
        <v>45390</v>
      </c>
      <c r="N55" s="13" t="s">
        <v>192</v>
      </c>
      <c r="O55" s="21">
        <v>1</v>
      </c>
      <c r="P55" s="24">
        <v>1</v>
      </c>
      <c r="Q55" s="21">
        <v>0</v>
      </c>
      <c r="R55" s="13"/>
      <c r="S55" s="13"/>
    </row>
    <row r="56" spans="2:19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2"/>
      <c r="K56" s="14"/>
      <c r="L56" s="15"/>
      <c r="M56" s="15"/>
      <c r="N56" s="13"/>
      <c r="O56" s="21"/>
      <c r="P56" s="24"/>
      <c r="Q56" s="21"/>
      <c r="R56" s="13"/>
      <c r="S56" s="13"/>
    </row>
    <row r="57" spans="2:19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2" t="s">
        <v>191</v>
      </c>
      <c r="K57" s="14">
        <v>980000000</v>
      </c>
      <c r="L57" s="15">
        <v>45371</v>
      </c>
      <c r="M57" s="15">
        <v>45550</v>
      </c>
      <c r="N57" s="13" t="s">
        <v>190</v>
      </c>
      <c r="O57" s="21">
        <v>1</v>
      </c>
      <c r="P57" s="24">
        <v>1</v>
      </c>
      <c r="Q57" s="21">
        <v>0</v>
      </c>
      <c r="R57" s="13"/>
      <c r="S57" s="13"/>
    </row>
    <row r="58" spans="2:19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2" t="s">
        <v>295</v>
      </c>
      <c r="K58" s="14">
        <v>192531000</v>
      </c>
      <c r="L58" s="15">
        <v>45496</v>
      </c>
      <c r="M58" s="15">
        <v>45615</v>
      </c>
      <c r="N58" s="13" t="s">
        <v>273</v>
      </c>
      <c r="O58" s="21"/>
      <c r="P58" s="24"/>
      <c r="Q58" s="21"/>
      <c r="R58" s="13"/>
      <c r="S58" s="13"/>
    </row>
    <row r="59" spans="2:19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2" t="s">
        <v>275</v>
      </c>
      <c r="K59" s="14">
        <v>94962000</v>
      </c>
      <c r="L59" s="15">
        <v>45495</v>
      </c>
      <c r="M59" s="15">
        <v>45614</v>
      </c>
      <c r="N59" s="13" t="s">
        <v>274</v>
      </c>
      <c r="O59" s="21"/>
      <c r="P59" s="24"/>
      <c r="Q59" s="21"/>
      <c r="R59" s="13"/>
      <c r="S59" s="13"/>
    </row>
    <row r="60" spans="2:19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2" t="s">
        <v>187</v>
      </c>
      <c r="K60" s="35">
        <f>(138000000+59698000)+(29780000+69887000)</f>
        <v>297365000</v>
      </c>
      <c r="L60" s="15">
        <v>45338</v>
      </c>
      <c r="M60" s="15">
        <v>45377</v>
      </c>
      <c r="N60" s="13" t="s">
        <v>189</v>
      </c>
      <c r="O60" s="21">
        <v>1</v>
      </c>
      <c r="P60" s="24">
        <v>1</v>
      </c>
      <c r="Q60" s="21">
        <v>0</v>
      </c>
      <c r="R60" s="13" t="s">
        <v>293</v>
      </c>
      <c r="S60" s="13"/>
    </row>
    <row r="61" spans="2:19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183</v>
      </c>
      <c r="J61" s="12" t="s">
        <v>186</v>
      </c>
      <c r="K61" s="14">
        <v>194149000</v>
      </c>
      <c r="L61" s="15">
        <v>45362</v>
      </c>
      <c r="M61" s="15">
        <v>45421</v>
      </c>
      <c r="N61" s="13" t="s">
        <v>184</v>
      </c>
      <c r="O61" s="21">
        <v>1</v>
      </c>
      <c r="P61" s="24">
        <v>1</v>
      </c>
      <c r="Q61" s="21">
        <v>0</v>
      </c>
      <c r="R61" s="13"/>
      <c r="S61" s="13"/>
    </row>
    <row r="62" spans="2:19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2" t="s">
        <v>276</v>
      </c>
      <c r="K62" s="14">
        <v>1829851000</v>
      </c>
      <c r="L62" s="15">
        <v>45462</v>
      </c>
      <c r="M62" s="15">
        <v>45641</v>
      </c>
      <c r="N62" s="13" t="s">
        <v>277</v>
      </c>
      <c r="O62" s="37">
        <v>0.2</v>
      </c>
      <c r="P62" s="38">
        <v>0.27</v>
      </c>
      <c r="Q62" s="21"/>
      <c r="R62" s="13"/>
      <c r="S62" s="13"/>
    </row>
    <row r="63" spans="2:19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2" t="s">
        <v>208</v>
      </c>
      <c r="K63" s="14">
        <v>96079000</v>
      </c>
      <c r="L63" s="15">
        <v>45455</v>
      </c>
      <c r="M63" s="15">
        <v>45514</v>
      </c>
      <c r="N63" s="13" t="s">
        <v>192</v>
      </c>
      <c r="O63" s="21">
        <v>1</v>
      </c>
      <c r="P63" s="24">
        <v>1</v>
      </c>
      <c r="Q63" s="21">
        <v>0</v>
      </c>
      <c r="R63" s="13"/>
      <c r="S63" s="13"/>
    </row>
    <row r="64" spans="2:19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4" t="s">
        <v>222</v>
      </c>
      <c r="K64" s="35" t="s">
        <v>222</v>
      </c>
      <c r="L64" s="36" t="s">
        <v>222</v>
      </c>
      <c r="M64" s="36" t="s">
        <v>222</v>
      </c>
      <c r="N64" s="29" t="s">
        <v>222</v>
      </c>
      <c r="O64" s="37" t="s">
        <v>222</v>
      </c>
      <c r="P64" s="38" t="s">
        <v>222</v>
      </c>
      <c r="Q64" s="37" t="s">
        <v>222</v>
      </c>
      <c r="R64" s="29" t="s">
        <v>197</v>
      </c>
      <c r="S64" s="29"/>
    </row>
    <row r="65" spans="2:19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2" t="s">
        <v>278</v>
      </c>
      <c r="K65" s="14">
        <v>95931000</v>
      </c>
      <c r="L65" s="15">
        <v>45478</v>
      </c>
      <c r="M65" s="15">
        <v>45567</v>
      </c>
      <c r="N65" s="13" t="s">
        <v>189</v>
      </c>
      <c r="O65" s="37">
        <v>0.05</v>
      </c>
      <c r="P65" s="38">
        <v>0.1</v>
      </c>
      <c r="Q65" s="21">
        <v>0</v>
      </c>
      <c r="R65" s="13"/>
      <c r="S65" s="13"/>
    </row>
    <row r="66" spans="2:19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2" t="s">
        <v>199</v>
      </c>
      <c r="K66" s="14">
        <v>290190000</v>
      </c>
      <c r="L66" s="15">
        <v>45349</v>
      </c>
      <c r="M66" s="15">
        <v>45377</v>
      </c>
      <c r="N66" s="13" t="s">
        <v>200</v>
      </c>
      <c r="O66" s="21">
        <v>1</v>
      </c>
      <c r="P66" s="24">
        <v>1</v>
      </c>
      <c r="Q66" s="21">
        <v>0</v>
      </c>
      <c r="R66" s="13"/>
      <c r="S66" s="13"/>
    </row>
    <row r="67" spans="2:19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2"/>
      <c r="K67" s="14"/>
      <c r="L67" s="15"/>
      <c r="M67" s="15"/>
      <c r="N67" s="13"/>
      <c r="O67" s="21" t="s">
        <v>222</v>
      </c>
      <c r="P67" s="24" t="s">
        <v>222</v>
      </c>
      <c r="Q67" s="21" t="s">
        <v>222</v>
      </c>
      <c r="R67" s="13"/>
      <c r="S67" s="13"/>
    </row>
    <row r="68" spans="2:19" ht="54.95" customHeight="1" x14ac:dyDescent="0.25">
      <c r="B68" s="12">
        <v>57</v>
      </c>
      <c r="C68" s="13" t="s">
        <v>167</v>
      </c>
      <c r="D68" s="13" t="s">
        <v>151</v>
      </c>
      <c r="E68" s="14">
        <v>100000000</v>
      </c>
      <c r="F68" s="12" t="s">
        <v>64</v>
      </c>
      <c r="G68" s="13" t="s">
        <v>48</v>
      </c>
      <c r="H68" s="13" t="s">
        <v>175</v>
      </c>
      <c r="I68" s="12" t="s">
        <v>65</v>
      </c>
      <c r="J68" s="12"/>
      <c r="K68" s="14"/>
      <c r="L68" s="15"/>
      <c r="M68" s="15"/>
      <c r="N68" s="13"/>
      <c r="O68" s="21" t="s">
        <v>222</v>
      </c>
      <c r="P68" s="24" t="s">
        <v>222</v>
      </c>
      <c r="Q68" s="21" t="s">
        <v>222</v>
      </c>
      <c r="R68" s="13"/>
      <c r="S68" s="13"/>
    </row>
    <row r="69" spans="2:19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2" t="s">
        <v>217</v>
      </c>
      <c r="K69" s="14">
        <v>96270000</v>
      </c>
      <c r="L69" s="15">
        <v>45468</v>
      </c>
      <c r="M69" s="15">
        <v>45557</v>
      </c>
      <c r="N69" s="13" t="s">
        <v>216</v>
      </c>
      <c r="O69" s="21" t="s">
        <v>222</v>
      </c>
      <c r="P69" s="24" t="s">
        <v>222</v>
      </c>
      <c r="Q69" s="21" t="s">
        <v>222</v>
      </c>
      <c r="R69" s="13"/>
      <c r="S69" s="13"/>
    </row>
    <row r="70" spans="2:19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2"/>
      <c r="K70" s="14"/>
      <c r="L70" s="15"/>
      <c r="M70" s="15"/>
      <c r="N70" s="13"/>
      <c r="O70" s="21" t="s">
        <v>222</v>
      </c>
      <c r="P70" s="24" t="s">
        <v>222</v>
      </c>
      <c r="Q70" s="21" t="s">
        <v>222</v>
      </c>
      <c r="R70" s="13"/>
      <c r="S70" s="13"/>
    </row>
    <row r="71" spans="2:19" ht="54.95" customHeight="1" x14ac:dyDescent="0.25">
      <c r="B71" s="12">
        <v>60</v>
      </c>
      <c r="C71" s="13" t="s">
        <v>169</v>
      </c>
      <c r="D71" s="13" t="s">
        <v>154</v>
      </c>
      <c r="E71" s="14">
        <v>100000000</v>
      </c>
      <c r="F71" s="12" t="s">
        <v>64</v>
      </c>
      <c r="G71" s="13" t="s">
        <v>48</v>
      </c>
      <c r="H71" s="13" t="s">
        <v>175</v>
      </c>
      <c r="I71" s="12" t="s">
        <v>65</v>
      </c>
      <c r="J71" s="12"/>
      <c r="K71" s="14"/>
      <c r="L71" s="15"/>
      <c r="M71" s="15"/>
      <c r="N71" s="13"/>
      <c r="O71" s="21" t="s">
        <v>222</v>
      </c>
      <c r="P71" s="24" t="s">
        <v>222</v>
      </c>
      <c r="Q71" s="21" t="s">
        <v>222</v>
      </c>
      <c r="R71" s="29"/>
      <c r="S71" s="13"/>
    </row>
    <row r="72" spans="2:19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2"/>
      <c r="K72" s="14"/>
      <c r="L72" s="15"/>
      <c r="M72" s="15"/>
      <c r="N72" s="13"/>
      <c r="O72" s="21" t="s">
        <v>222</v>
      </c>
      <c r="P72" s="24" t="s">
        <v>222</v>
      </c>
      <c r="Q72" s="21" t="s">
        <v>222</v>
      </c>
      <c r="R72" s="13"/>
      <c r="S72" s="13"/>
    </row>
    <row r="73" spans="2:19" ht="54.95" customHeight="1" x14ac:dyDescent="0.25">
      <c r="B73" s="12">
        <v>62</v>
      </c>
      <c r="C73" s="13" t="s">
        <v>170</v>
      </c>
      <c r="D73" s="13" t="s">
        <v>156</v>
      </c>
      <c r="E73" s="14">
        <v>100000000</v>
      </c>
      <c r="F73" s="12" t="s">
        <v>64</v>
      </c>
      <c r="G73" s="13" t="s">
        <v>106</v>
      </c>
      <c r="H73" s="13" t="s">
        <v>175</v>
      </c>
      <c r="I73" s="12" t="s">
        <v>65</v>
      </c>
      <c r="J73" s="12"/>
      <c r="K73" s="14"/>
      <c r="L73" s="15"/>
      <c r="M73" s="15"/>
      <c r="N73" s="13"/>
      <c r="O73" s="21" t="s">
        <v>222</v>
      </c>
      <c r="P73" s="24" t="s">
        <v>222</v>
      </c>
      <c r="Q73" s="21" t="s">
        <v>222</v>
      </c>
      <c r="R73" s="13"/>
      <c r="S73" s="13"/>
    </row>
    <row r="74" spans="2:19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2"/>
      <c r="K74" s="14"/>
      <c r="L74" s="15"/>
      <c r="M74" s="15"/>
      <c r="N74" s="13"/>
      <c r="O74" s="21" t="s">
        <v>222</v>
      </c>
      <c r="P74" s="24" t="s">
        <v>222</v>
      </c>
      <c r="Q74" s="21" t="s">
        <v>222</v>
      </c>
      <c r="R74" s="13"/>
      <c r="S74" s="13"/>
    </row>
    <row r="75" spans="2:19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2" t="s">
        <v>282</v>
      </c>
      <c r="K75" s="14">
        <v>74300000</v>
      </c>
      <c r="L75" s="15">
        <v>45483</v>
      </c>
      <c r="M75" s="15">
        <v>45632</v>
      </c>
      <c r="N75" s="13" t="s">
        <v>279</v>
      </c>
      <c r="O75" s="21" t="s">
        <v>222</v>
      </c>
      <c r="P75" s="24" t="s">
        <v>222</v>
      </c>
      <c r="Q75" s="21" t="s">
        <v>222</v>
      </c>
      <c r="R75" s="13"/>
      <c r="S75" s="13"/>
    </row>
    <row r="76" spans="2:19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2" t="s">
        <v>283</v>
      </c>
      <c r="K76" s="14">
        <v>59400000</v>
      </c>
      <c r="L76" s="15">
        <v>45483</v>
      </c>
      <c r="M76" s="15">
        <v>45632</v>
      </c>
      <c r="N76" s="13" t="s">
        <v>219</v>
      </c>
      <c r="O76" s="21" t="s">
        <v>222</v>
      </c>
      <c r="P76" s="24" t="s">
        <v>222</v>
      </c>
      <c r="Q76" s="21" t="s">
        <v>222</v>
      </c>
      <c r="R76" s="13"/>
      <c r="S76" s="13"/>
    </row>
    <row r="77" spans="2:19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2" t="s">
        <v>283</v>
      </c>
      <c r="K77" s="14">
        <v>74000000</v>
      </c>
      <c r="L77" s="15">
        <v>45483</v>
      </c>
      <c r="M77" s="15">
        <v>45632</v>
      </c>
      <c r="N77" s="13" t="s">
        <v>280</v>
      </c>
      <c r="O77" s="21" t="s">
        <v>222</v>
      </c>
      <c r="P77" s="24" t="s">
        <v>222</v>
      </c>
      <c r="Q77" s="21" t="s">
        <v>222</v>
      </c>
      <c r="R77" s="13"/>
      <c r="S77" s="13"/>
    </row>
    <row r="78" spans="2:19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2" t="s">
        <v>284</v>
      </c>
      <c r="K78" s="14">
        <v>74200000</v>
      </c>
      <c r="L78" s="15">
        <v>45483</v>
      </c>
      <c r="M78" s="15">
        <v>45632</v>
      </c>
      <c r="N78" s="13" t="s">
        <v>281</v>
      </c>
      <c r="O78" s="21" t="s">
        <v>222</v>
      </c>
      <c r="P78" s="24" t="s">
        <v>222</v>
      </c>
      <c r="Q78" s="21" t="s">
        <v>222</v>
      </c>
      <c r="R78" s="13"/>
      <c r="S78" s="13"/>
    </row>
    <row r="79" spans="2:19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2" t="s">
        <v>194</v>
      </c>
      <c r="K79" s="14">
        <v>49230000</v>
      </c>
      <c r="L79" s="15">
        <v>45335</v>
      </c>
      <c r="M79" s="15">
        <v>45394</v>
      </c>
      <c r="N79" s="13" t="s">
        <v>179</v>
      </c>
      <c r="O79" s="21" t="s">
        <v>222</v>
      </c>
      <c r="P79" s="24" t="s">
        <v>222</v>
      </c>
      <c r="Q79" s="21" t="s">
        <v>222</v>
      </c>
      <c r="R79" s="13"/>
      <c r="S79" s="13"/>
    </row>
    <row r="80" spans="2:19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2" t="s">
        <v>218</v>
      </c>
      <c r="K80" s="14">
        <v>99000000</v>
      </c>
      <c r="L80" s="15">
        <v>45462</v>
      </c>
      <c r="M80" s="15">
        <v>45641</v>
      </c>
      <c r="N80" s="13" t="s">
        <v>219</v>
      </c>
      <c r="O80" s="21" t="s">
        <v>222</v>
      </c>
      <c r="P80" s="24" t="s">
        <v>222</v>
      </c>
      <c r="Q80" s="21" t="s">
        <v>222</v>
      </c>
      <c r="R80" s="13"/>
      <c r="S80" s="13"/>
    </row>
    <row r="81" spans="2:19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2" t="s">
        <v>203</v>
      </c>
      <c r="K81" s="14">
        <v>47170000</v>
      </c>
      <c r="L81" s="15">
        <v>45408</v>
      </c>
      <c r="M81" s="15">
        <v>45467</v>
      </c>
      <c r="N81" s="13" t="s">
        <v>204</v>
      </c>
      <c r="O81" s="21" t="s">
        <v>222</v>
      </c>
      <c r="P81" s="24" t="s">
        <v>222</v>
      </c>
      <c r="Q81" s="21" t="s">
        <v>222</v>
      </c>
      <c r="R81" s="13"/>
      <c r="S81" s="13"/>
    </row>
    <row r="82" spans="2:19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2"/>
      <c r="K82" s="14"/>
      <c r="L82" s="15"/>
      <c r="M82" s="15"/>
      <c r="N82" s="13"/>
      <c r="O82" s="21" t="s">
        <v>222</v>
      </c>
      <c r="P82" s="24" t="s">
        <v>222</v>
      </c>
      <c r="Q82" s="21" t="s">
        <v>222</v>
      </c>
      <c r="R82" s="13"/>
      <c r="S82" s="13"/>
    </row>
    <row r="83" spans="2:19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6" t="s">
        <v>195</v>
      </c>
      <c r="K83" s="18">
        <v>95649000</v>
      </c>
      <c r="L83" s="19">
        <v>45371</v>
      </c>
      <c r="M83" s="19">
        <v>45371</v>
      </c>
      <c r="N83" s="17" t="s">
        <v>196</v>
      </c>
      <c r="O83" s="22" t="s">
        <v>222</v>
      </c>
      <c r="P83" s="22" t="s">
        <v>222</v>
      </c>
      <c r="Q83" s="22" t="s">
        <v>222</v>
      </c>
      <c r="R83" s="33"/>
      <c r="S83" s="17"/>
    </row>
    <row r="84" spans="2:19" ht="54.95" customHeight="1" x14ac:dyDescent="0.25">
      <c r="B84" s="16">
        <v>72</v>
      </c>
      <c r="C84" s="13" t="s">
        <v>171</v>
      </c>
      <c r="D84" s="13" t="s">
        <v>285</v>
      </c>
      <c r="E84" s="14">
        <v>50000000</v>
      </c>
      <c r="F84" s="12" t="s">
        <v>64</v>
      </c>
      <c r="G84" s="13" t="s">
        <v>48</v>
      </c>
      <c r="H84" s="13" t="s">
        <v>175</v>
      </c>
      <c r="I84" s="12" t="s">
        <v>65</v>
      </c>
      <c r="J84" s="12" t="s">
        <v>290</v>
      </c>
      <c r="K84" s="14">
        <v>74300000</v>
      </c>
      <c r="L84" s="15">
        <v>45483</v>
      </c>
      <c r="M84" s="15">
        <v>45632</v>
      </c>
      <c r="N84" s="13" t="s">
        <v>288</v>
      </c>
      <c r="O84" s="21" t="s">
        <v>222</v>
      </c>
      <c r="P84" s="24" t="s">
        <v>222</v>
      </c>
      <c r="Q84" s="21" t="s">
        <v>222</v>
      </c>
      <c r="R84" s="13"/>
      <c r="S84" s="13"/>
    </row>
    <row r="85" spans="2:19" ht="54.95" customHeight="1" x14ac:dyDescent="0.25">
      <c r="B85" s="16">
        <v>72</v>
      </c>
      <c r="C85" s="17" t="s">
        <v>287</v>
      </c>
      <c r="D85" s="17" t="s">
        <v>286</v>
      </c>
      <c r="E85" s="18">
        <v>100000000</v>
      </c>
      <c r="F85" s="16" t="s">
        <v>64</v>
      </c>
      <c r="G85" s="17" t="s">
        <v>49</v>
      </c>
      <c r="H85" s="17" t="s">
        <v>175</v>
      </c>
      <c r="I85" s="16" t="s">
        <v>259</v>
      </c>
      <c r="J85" s="16" t="s">
        <v>291</v>
      </c>
      <c r="K85" s="18">
        <v>34900000</v>
      </c>
      <c r="L85" s="19">
        <v>45488</v>
      </c>
      <c r="M85" s="19">
        <v>45503</v>
      </c>
      <c r="N85" s="17" t="s">
        <v>289</v>
      </c>
      <c r="O85" s="22" t="s">
        <v>222</v>
      </c>
      <c r="P85" s="22" t="s">
        <v>222</v>
      </c>
      <c r="Q85" s="22" t="s">
        <v>222</v>
      </c>
      <c r="R85" s="33"/>
      <c r="S85" s="17"/>
    </row>
    <row r="86" spans="2:19" ht="40.5" customHeight="1" x14ac:dyDescent="0.25"/>
    <row r="87" spans="2:19" ht="14.25" customHeight="1" x14ac:dyDescent="0.25">
      <c r="P87" s="30" t="s">
        <v>292</v>
      </c>
    </row>
    <row r="88" spans="2:19" ht="14.25" customHeight="1" x14ac:dyDescent="0.25">
      <c r="P88" s="30" t="s">
        <v>24</v>
      </c>
    </row>
    <row r="89" spans="2:19" ht="28.5" customHeight="1" x14ac:dyDescent="0.25">
      <c r="P89" s="30" t="s">
        <v>25</v>
      </c>
    </row>
    <row r="90" spans="2:19" ht="14.25" customHeight="1" x14ac:dyDescent="0.25">
      <c r="P90" s="30"/>
    </row>
    <row r="91" spans="2:19" ht="14.25" customHeight="1" x14ac:dyDescent="0.25">
      <c r="P91" s="30"/>
    </row>
    <row r="92" spans="2:19" s="20" customFormat="1" ht="14.25" customHeight="1" x14ac:dyDescent="0.25">
      <c r="B92" s="5"/>
      <c r="C92" s="5"/>
      <c r="D92" s="5"/>
      <c r="E92" s="6"/>
      <c r="F92" s="4"/>
      <c r="G92" s="5"/>
      <c r="H92" s="5"/>
      <c r="I92" s="4"/>
      <c r="J92" s="4"/>
      <c r="K92" s="6"/>
      <c r="L92" s="7"/>
      <c r="M92" s="7"/>
      <c r="N92" s="5"/>
      <c r="P92" s="31" t="s">
        <v>26</v>
      </c>
      <c r="R92" s="5"/>
      <c r="S92" s="5"/>
    </row>
    <row r="93" spans="2:19" s="20" customFormat="1" ht="14.25" customHeight="1" x14ac:dyDescent="0.25">
      <c r="B93" s="5"/>
      <c r="C93" s="5"/>
      <c r="D93" s="5"/>
      <c r="E93" s="6"/>
      <c r="F93" s="4"/>
      <c r="G93" s="5"/>
      <c r="H93" s="5"/>
      <c r="I93" s="4"/>
      <c r="J93" s="4"/>
      <c r="K93" s="6"/>
      <c r="L93" s="7"/>
      <c r="M93" s="7"/>
      <c r="N93" s="5"/>
      <c r="P93" s="30" t="s">
        <v>27</v>
      </c>
      <c r="R93" s="5"/>
      <c r="S93" s="5"/>
    </row>
    <row r="94" spans="2:19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4"/>
      <c r="K94" s="6"/>
      <c r="L94" s="7"/>
      <c r="M94" s="7"/>
      <c r="N94" s="5"/>
      <c r="P94" s="23"/>
      <c r="R94" s="5"/>
      <c r="S94" s="5"/>
    </row>
    <row r="95" spans="2:19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4"/>
      <c r="K95" s="6"/>
      <c r="L95" s="7"/>
      <c r="M95" s="7"/>
      <c r="N95" s="5"/>
      <c r="P95" s="23"/>
      <c r="R95" s="5"/>
      <c r="S95" s="5"/>
    </row>
    <row r="96" spans="2:19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4"/>
      <c r="K96" s="6"/>
      <c r="L96" s="7"/>
      <c r="M96" s="7"/>
      <c r="N96" s="5"/>
      <c r="P96" s="23"/>
      <c r="R96" s="5"/>
      <c r="S96" s="5"/>
    </row>
    <row r="97" spans="2:19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4"/>
      <c r="K97" s="6"/>
      <c r="L97" s="7"/>
      <c r="M97" s="7"/>
      <c r="N97" s="5"/>
      <c r="P97" s="23"/>
      <c r="R97" s="5"/>
      <c r="S97" s="5"/>
    </row>
    <row r="98" spans="2:19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4"/>
      <c r="K98" s="6"/>
      <c r="L98" s="7"/>
      <c r="M98" s="7"/>
      <c r="N98" s="5"/>
      <c r="P98" s="23"/>
      <c r="R98" s="5"/>
      <c r="S98" s="5"/>
    </row>
    <row r="99" spans="2:19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4"/>
      <c r="K99" s="6"/>
      <c r="L99" s="7"/>
      <c r="M99" s="7"/>
      <c r="N99" s="5"/>
      <c r="P99" s="23"/>
      <c r="R99" s="5"/>
      <c r="S99" s="5"/>
    </row>
    <row r="100" spans="2:19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4"/>
      <c r="K100" s="6"/>
      <c r="L100" s="7"/>
      <c r="M100" s="7"/>
      <c r="N100" s="5"/>
      <c r="P100" s="23"/>
      <c r="R100" s="5"/>
      <c r="S100" s="5"/>
    </row>
    <row r="101" spans="2:19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4"/>
      <c r="K101" s="6"/>
      <c r="L101" s="7"/>
      <c r="M101" s="7"/>
      <c r="N101" s="5"/>
      <c r="P101" s="23"/>
      <c r="R101" s="5"/>
      <c r="S101" s="5"/>
    </row>
    <row r="102" spans="2:19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4"/>
      <c r="K102" s="6"/>
      <c r="L102" s="7"/>
      <c r="M102" s="7"/>
      <c r="N102" s="5"/>
      <c r="P102" s="23"/>
      <c r="R102" s="5"/>
      <c r="S102" s="5"/>
    </row>
    <row r="103" spans="2:19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4"/>
      <c r="K103" s="6"/>
      <c r="L103" s="7"/>
      <c r="M103" s="7"/>
      <c r="N103" s="5"/>
      <c r="P103" s="23"/>
      <c r="R103" s="5"/>
      <c r="S103" s="5"/>
    </row>
    <row r="104" spans="2:19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4"/>
      <c r="K104" s="6"/>
      <c r="L104" s="7"/>
      <c r="M104" s="7"/>
      <c r="N104" s="5"/>
      <c r="P104" s="23"/>
      <c r="R104" s="5"/>
      <c r="S104" s="5"/>
    </row>
    <row r="105" spans="2:19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4"/>
      <c r="K105" s="6"/>
      <c r="L105" s="7"/>
      <c r="M105" s="7"/>
      <c r="N105" s="5"/>
      <c r="P105" s="23"/>
      <c r="R105" s="5"/>
      <c r="S105" s="5"/>
    </row>
    <row r="106" spans="2:19" s="20" customFormat="1" ht="40.5" customHeight="1" x14ac:dyDescent="0.25">
      <c r="B106" s="5"/>
      <c r="C106" s="5"/>
      <c r="D106" s="5"/>
      <c r="E106" s="6"/>
      <c r="F106" s="4"/>
      <c r="G106" s="5"/>
      <c r="H106" s="5"/>
      <c r="I106" s="4"/>
      <c r="J106" s="4"/>
      <c r="K106" s="6"/>
      <c r="L106" s="7"/>
      <c r="M106" s="7"/>
      <c r="N106" s="5"/>
      <c r="P106" s="23"/>
      <c r="R106" s="5"/>
      <c r="S106" s="5"/>
    </row>
    <row r="107" spans="2:19" s="20" customFormat="1" ht="40.5" customHeight="1" x14ac:dyDescent="0.25">
      <c r="B107" s="5"/>
      <c r="C107" s="5"/>
      <c r="D107" s="5"/>
      <c r="E107" s="6"/>
      <c r="F107" s="4"/>
      <c r="G107" s="5"/>
      <c r="H107" s="5"/>
      <c r="I107" s="4"/>
      <c r="J107" s="4"/>
      <c r="K107" s="6"/>
      <c r="L107" s="7"/>
      <c r="M107" s="7"/>
      <c r="N107" s="5"/>
      <c r="P107" s="23"/>
      <c r="R107" s="5"/>
      <c r="S107" s="5"/>
    </row>
    <row r="108" spans="2:19" ht="40.5" customHeight="1" x14ac:dyDescent="0.25"/>
    <row r="109" spans="2:19" ht="40.5" customHeight="1" x14ac:dyDescent="0.25"/>
    <row r="110" spans="2:19" ht="40.5" customHeight="1" x14ac:dyDescent="0.25"/>
    <row r="111" spans="2:19" ht="40.5" customHeight="1" x14ac:dyDescent="0.25"/>
    <row r="112" spans="2:19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  <row r="164" ht="40.5" customHeight="1" x14ac:dyDescent="0.25"/>
    <row r="165" ht="40.5" customHeight="1" x14ac:dyDescent="0.25"/>
  </sheetData>
  <autoFilter ref="B11:S83" xr:uid="{00000000-0009-0000-0000-000000000000}"/>
  <mergeCells count="17">
    <mergeCell ref="Q8:Q10"/>
    <mergeCell ref="R8:R10"/>
    <mergeCell ref="S8:S10"/>
    <mergeCell ref="I9:I10"/>
    <mergeCell ref="K9:M9"/>
    <mergeCell ref="B1:S1"/>
    <mergeCell ref="B8:B10"/>
    <mergeCell ref="C8:C10"/>
    <mergeCell ref="D8:D10"/>
    <mergeCell ref="E8:E10"/>
    <mergeCell ref="F8:F10"/>
    <mergeCell ref="G8:G10"/>
    <mergeCell ref="H8:H10"/>
    <mergeCell ref="I8:M8"/>
    <mergeCell ref="N8:N10"/>
    <mergeCell ref="O8:O10"/>
    <mergeCell ref="P8:P10"/>
  </mergeCells>
  <dataValidations disablePrompts="1" count="1">
    <dataValidation type="list" allowBlank="1" showInputMessage="1" showErrorMessage="1" sqref="D6" xr:uid="{50F642EF-A33B-4D40-8EC4-772F2EB0823D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84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D516-51E7-4485-B51D-50AA1CBD63DF}">
  <dimension ref="B1:S165"/>
  <sheetViews>
    <sheetView view="pageBreakPreview" zoomScaleNormal="100" zoomScaleSheetLayoutView="100" workbookViewId="0">
      <pane xSplit="4" ySplit="10" topLeftCell="K59" activePane="bottomRight" state="frozen"/>
      <selection pane="topRight" activeCell="E1" sqref="E1"/>
      <selection pane="bottomLeft" activeCell="A11" sqref="A11"/>
      <selection pane="bottomRight" activeCell="P63" sqref="P63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0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9.140625" style="4" customWidth="1"/>
    <col min="11" max="11" width="11" style="6" customWidth="1"/>
    <col min="12" max="12" width="12.5703125" style="7" customWidth="1"/>
    <col min="13" max="13" width="13.85546875" style="7" customWidth="1"/>
    <col min="14" max="14" width="10.42578125" style="5" customWidth="1"/>
    <col min="15" max="15" width="9.140625" style="20"/>
    <col min="16" max="16" width="10.5703125" style="23" customWidth="1"/>
    <col min="17" max="17" width="9.140625" style="20"/>
    <col min="18" max="18" width="13.140625" style="5" customWidth="1"/>
    <col min="19" max="19" width="17.42578125" style="5" customWidth="1"/>
    <col min="20" max="16384" width="9.140625" style="5"/>
  </cols>
  <sheetData>
    <row r="1" spans="2:19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4" spans="2:19" x14ac:dyDescent="0.25">
      <c r="B4" s="3" t="s">
        <v>19</v>
      </c>
      <c r="D4" s="3" t="s">
        <v>22</v>
      </c>
    </row>
    <row r="5" spans="2:19" x14ac:dyDescent="0.25">
      <c r="B5" s="3" t="s">
        <v>20</v>
      </c>
      <c r="D5" s="5" t="s">
        <v>28</v>
      </c>
    </row>
    <row r="6" spans="2:19" x14ac:dyDescent="0.25">
      <c r="B6" s="3" t="s">
        <v>21</v>
      </c>
      <c r="D6" s="5" t="s">
        <v>304</v>
      </c>
    </row>
    <row r="8" spans="2:19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/>
      <c r="N8" s="47" t="s">
        <v>13</v>
      </c>
      <c r="O8" s="49" t="s">
        <v>14</v>
      </c>
      <c r="P8" s="50" t="s">
        <v>15</v>
      </c>
      <c r="Q8" s="49" t="s">
        <v>16</v>
      </c>
      <c r="R8" s="47" t="s">
        <v>17</v>
      </c>
      <c r="S8" s="47" t="s">
        <v>18</v>
      </c>
    </row>
    <row r="9" spans="2:19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25"/>
      <c r="K9" s="47" t="s">
        <v>10</v>
      </c>
      <c r="L9" s="47"/>
      <c r="M9" s="47"/>
      <c r="N9" s="47"/>
      <c r="O9" s="49"/>
      <c r="P9" s="50"/>
      <c r="Q9" s="49"/>
      <c r="R9" s="47"/>
      <c r="S9" s="47"/>
    </row>
    <row r="10" spans="2:19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5" t="s">
        <v>185</v>
      </c>
      <c r="K10" s="26" t="s">
        <v>8</v>
      </c>
      <c r="L10" s="2" t="s">
        <v>11</v>
      </c>
      <c r="M10" s="2" t="s">
        <v>12</v>
      </c>
      <c r="N10" s="47"/>
      <c r="O10" s="49"/>
      <c r="P10" s="50"/>
      <c r="Q10" s="49"/>
      <c r="R10" s="47"/>
      <c r="S10" s="47"/>
    </row>
    <row r="11" spans="2:19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/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>
        <v>17</v>
      </c>
    </row>
    <row r="12" spans="2:19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8" t="s">
        <v>220</v>
      </c>
      <c r="K12" s="10">
        <v>94855000</v>
      </c>
      <c r="L12" s="11">
        <v>45450</v>
      </c>
      <c r="M12" s="11">
        <v>45539</v>
      </c>
      <c r="N12" s="9" t="s">
        <v>184</v>
      </c>
      <c r="O12" s="44">
        <v>1</v>
      </c>
      <c r="P12" s="44">
        <v>1</v>
      </c>
      <c r="Q12" s="27">
        <v>0</v>
      </c>
      <c r="R12" s="9"/>
      <c r="S12" s="9"/>
    </row>
    <row r="13" spans="2:19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39" t="s">
        <v>220</v>
      </c>
      <c r="K13" s="40">
        <v>95056000</v>
      </c>
      <c r="L13" s="41">
        <v>45450</v>
      </c>
      <c r="M13" s="41">
        <v>45539</v>
      </c>
      <c r="N13" s="13" t="s">
        <v>221</v>
      </c>
      <c r="O13" s="45">
        <v>1</v>
      </c>
      <c r="P13" s="28">
        <v>1</v>
      </c>
      <c r="Q13" s="21">
        <v>0</v>
      </c>
      <c r="R13" s="13"/>
      <c r="S13" s="13"/>
    </row>
    <row r="14" spans="2:19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4" t="s">
        <v>222</v>
      </c>
      <c r="K14" s="35" t="s">
        <v>222</v>
      </c>
      <c r="L14" s="36" t="s">
        <v>222</v>
      </c>
      <c r="M14" s="36" t="s">
        <v>222</v>
      </c>
      <c r="N14" s="29" t="s">
        <v>222</v>
      </c>
      <c r="O14" s="37" t="s">
        <v>222</v>
      </c>
      <c r="P14" s="38" t="s">
        <v>222</v>
      </c>
      <c r="Q14" s="37" t="s">
        <v>222</v>
      </c>
      <c r="R14" s="29" t="s">
        <v>198</v>
      </c>
      <c r="S14" s="29"/>
    </row>
    <row r="15" spans="2:19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2" t="s">
        <v>267</v>
      </c>
      <c r="K15" s="14">
        <v>190777000</v>
      </c>
      <c r="L15" s="15">
        <v>45482</v>
      </c>
      <c r="M15" s="15">
        <v>45601</v>
      </c>
      <c r="N15" s="13" t="s">
        <v>261</v>
      </c>
      <c r="O15" s="21">
        <v>0.25</v>
      </c>
      <c r="P15" s="24">
        <v>0.3</v>
      </c>
      <c r="Q15" s="21">
        <v>0</v>
      </c>
      <c r="R15" s="13"/>
      <c r="S15" s="13"/>
    </row>
    <row r="16" spans="2:19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2" t="s">
        <v>297</v>
      </c>
      <c r="K16" s="14">
        <v>190941000</v>
      </c>
      <c r="L16" s="15">
        <v>45496</v>
      </c>
      <c r="M16" s="15">
        <v>45615</v>
      </c>
      <c r="N16" s="13" t="s">
        <v>296</v>
      </c>
      <c r="O16" s="21"/>
      <c r="P16" s="24"/>
      <c r="Q16" s="21"/>
      <c r="R16" s="13"/>
      <c r="S16" s="13"/>
    </row>
    <row r="17" spans="2:19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2" t="s">
        <v>211</v>
      </c>
      <c r="K17" s="14">
        <v>190627000</v>
      </c>
      <c r="L17" s="15">
        <v>45457</v>
      </c>
      <c r="M17" s="15">
        <v>45576</v>
      </c>
      <c r="N17" s="13" t="s">
        <v>209</v>
      </c>
      <c r="O17" s="45">
        <v>1</v>
      </c>
      <c r="P17" s="28">
        <v>1</v>
      </c>
      <c r="Q17" s="21">
        <v>0</v>
      </c>
      <c r="R17" s="13"/>
      <c r="S17" s="13"/>
    </row>
    <row r="18" spans="2:19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2" t="s">
        <v>212</v>
      </c>
      <c r="K18" s="14">
        <v>190714000</v>
      </c>
      <c r="L18" s="15">
        <v>45457</v>
      </c>
      <c r="M18" s="15">
        <v>45576</v>
      </c>
      <c r="N18" s="13" t="s">
        <v>210</v>
      </c>
      <c r="O18" s="45">
        <v>1</v>
      </c>
      <c r="P18" s="28">
        <v>1</v>
      </c>
      <c r="Q18" s="21">
        <v>0</v>
      </c>
      <c r="R18" s="13"/>
      <c r="S18" s="13"/>
    </row>
    <row r="19" spans="2:19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2" t="s">
        <v>268</v>
      </c>
      <c r="K19" s="14">
        <v>144526000</v>
      </c>
      <c r="L19" s="15">
        <v>45483</v>
      </c>
      <c r="M19" s="15">
        <v>45602</v>
      </c>
      <c r="N19" s="13" t="s">
        <v>269</v>
      </c>
      <c r="O19" s="45"/>
      <c r="P19" s="28"/>
      <c r="Q19" s="21"/>
      <c r="R19" s="13"/>
      <c r="S19" s="13"/>
    </row>
    <row r="20" spans="2:19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2" t="s">
        <v>294</v>
      </c>
      <c r="K20" s="14">
        <v>95422000</v>
      </c>
      <c r="L20" s="15">
        <v>45495</v>
      </c>
      <c r="M20" s="15">
        <v>45614</v>
      </c>
      <c r="N20" s="13" t="s">
        <v>270</v>
      </c>
      <c r="O20" s="45">
        <v>0.6</v>
      </c>
      <c r="P20" s="28">
        <v>0.8</v>
      </c>
      <c r="Q20" s="21">
        <v>0</v>
      </c>
      <c r="R20" s="13"/>
      <c r="S20" s="13"/>
    </row>
    <row r="21" spans="2:19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2" t="s">
        <v>300</v>
      </c>
      <c r="K21" s="14">
        <v>95429000</v>
      </c>
      <c r="L21" s="15">
        <v>45490</v>
      </c>
      <c r="M21" s="15">
        <v>45609</v>
      </c>
      <c r="N21" s="13" t="s">
        <v>298</v>
      </c>
      <c r="O21" s="45"/>
      <c r="P21" s="28"/>
      <c r="Q21" s="21"/>
      <c r="R21" s="13"/>
      <c r="S21" s="13"/>
    </row>
    <row r="22" spans="2:19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2" t="s">
        <v>301</v>
      </c>
      <c r="K22" s="14">
        <v>33459000</v>
      </c>
      <c r="L22" s="15">
        <v>45489</v>
      </c>
      <c r="M22" s="15">
        <v>45608</v>
      </c>
      <c r="N22" s="13" t="s">
        <v>271</v>
      </c>
      <c r="O22" s="45"/>
      <c r="P22" s="28"/>
      <c r="Q22" s="21"/>
      <c r="R22" s="13"/>
      <c r="S22" s="13"/>
    </row>
    <row r="23" spans="2:19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2" t="s">
        <v>302</v>
      </c>
      <c r="K23" s="14">
        <v>119004000</v>
      </c>
      <c r="L23" s="15">
        <v>45490</v>
      </c>
      <c r="M23" s="15">
        <v>45609</v>
      </c>
      <c r="N23" s="13" t="s">
        <v>299</v>
      </c>
      <c r="O23" s="45"/>
      <c r="P23" s="28"/>
      <c r="Q23" s="21"/>
      <c r="R23" s="13"/>
      <c r="S23" s="13"/>
    </row>
    <row r="24" spans="2:19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2" t="s">
        <v>213</v>
      </c>
      <c r="K24" s="14">
        <v>191351000</v>
      </c>
      <c r="L24" s="15">
        <v>45457</v>
      </c>
      <c r="M24" s="15">
        <v>45576</v>
      </c>
      <c r="N24" s="13" t="s">
        <v>215</v>
      </c>
      <c r="O24" s="45">
        <v>1</v>
      </c>
      <c r="P24" s="28">
        <v>1</v>
      </c>
      <c r="Q24" s="21">
        <v>0</v>
      </c>
      <c r="R24" s="13"/>
      <c r="S24" s="13"/>
    </row>
    <row r="25" spans="2:19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2" t="s">
        <v>214</v>
      </c>
      <c r="K25" s="14">
        <v>191351000</v>
      </c>
      <c r="L25" s="15">
        <v>45457</v>
      </c>
      <c r="M25" s="15">
        <v>45576</v>
      </c>
      <c r="N25" s="13" t="s">
        <v>215</v>
      </c>
      <c r="O25" s="45">
        <v>1</v>
      </c>
      <c r="P25" s="28">
        <v>1</v>
      </c>
      <c r="Q25" s="21">
        <v>0</v>
      </c>
      <c r="R25" s="13"/>
      <c r="S25" s="13"/>
    </row>
    <row r="26" spans="2:19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259</v>
      </c>
      <c r="J26" s="12" t="s">
        <v>240</v>
      </c>
      <c r="K26" s="14">
        <v>531994800</v>
      </c>
      <c r="L26" s="15">
        <v>45483</v>
      </c>
      <c r="M26" s="15">
        <v>45632</v>
      </c>
      <c r="N26" s="13" t="s">
        <v>260</v>
      </c>
      <c r="O26" s="45">
        <v>0.1</v>
      </c>
      <c r="P26" s="28">
        <v>3.8999999999999998E-3</v>
      </c>
      <c r="Q26" s="21">
        <f>P26-O26</f>
        <v>-9.6100000000000005E-2</v>
      </c>
      <c r="R26" s="13"/>
      <c r="S26" s="13"/>
    </row>
    <row r="27" spans="2:19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259</v>
      </c>
      <c r="J27" s="12" t="s">
        <v>241</v>
      </c>
      <c r="K27" s="14">
        <v>531520000</v>
      </c>
      <c r="L27" s="15">
        <v>45483</v>
      </c>
      <c r="M27" s="15">
        <v>45632</v>
      </c>
      <c r="N27" s="13" t="s">
        <v>210</v>
      </c>
      <c r="O27" s="45">
        <v>0.1</v>
      </c>
      <c r="P27" s="28">
        <v>0.15570000000000001</v>
      </c>
      <c r="Q27" s="21">
        <v>0</v>
      </c>
      <c r="R27" s="13"/>
      <c r="S27" s="13"/>
    </row>
    <row r="28" spans="2:19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259</v>
      </c>
      <c r="J28" s="12" t="s">
        <v>242</v>
      </c>
      <c r="K28" s="14">
        <v>532200000</v>
      </c>
      <c r="L28" s="15">
        <v>45483</v>
      </c>
      <c r="M28" s="15">
        <v>45632</v>
      </c>
      <c r="N28" s="13" t="s">
        <v>210</v>
      </c>
      <c r="O28" s="45">
        <v>0.1</v>
      </c>
      <c r="P28" s="28">
        <v>0.1056</v>
      </c>
      <c r="Q28" s="21">
        <v>0</v>
      </c>
      <c r="R28" s="13"/>
      <c r="S28" s="13"/>
    </row>
    <row r="29" spans="2:19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259</v>
      </c>
      <c r="J29" s="12" t="s">
        <v>243</v>
      </c>
      <c r="K29" s="14">
        <v>678295000</v>
      </c>
      <c r="L29" s="15">
        <v>45483</v>
      </c>
      <c r="M29" s="15">
        <v>45632</v>
      </c>
      <c r="N29" s="13" t="s">
        <v>261</v>
      </c>
      <c r="O29" s="45">
        <v>0.1</v>
      </c>
      <c r="P29" s="28">
        <v>0.13589999999999999</v>
      </c>
      <c r="Q29" s="21">
        <v>0</v>
      </c>
      <c r="R29" s="13"/>
      <c r="S29" s="13"/>
    </row>
    <row r="30" spans="2:19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259</v>
      </c>
      <c r="J30" s="12" t="s">
        <v>244</v>
      </c>
      <c r="K30" s="14">
        <v>465481800</v>
      </c>
      <c r="L30" s="15">
        <v>45483</v>
      </c>
      <c r="M30" s="15">
        <v>45632</v>
      </c>
      <c r="N30" s="13" t="s">
        <v>260</v>
      </c>
      <c r="O30" s="45">
        <v>0.1</v>
      </c>
      <c r="P30" s="28">
        <v>0.1948</v>
      </c>
      <c r="Q30" s="21">
        <v>0</v>
      </c>
      <c r="R30" s="13"/>
      <c r="S30" s="13"/>
    </row>
    <row r="31" spans="2:19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259</v>
      </c>
      <c r="J31" s="12" t="s">
        <v>245</v>
      </c>
      <c r="K31" s="14">
        <v>531325000</v>
      </c>
      <c r="L31" s="15">
        <v>45483</v>
      </c>
      <c r="M31" s="15">
        <v>45632</v>
      </c>
      <c r="N31" s="13" t="s">
        <v>261</v>
      </c>
      <c r="O31" s="45">
        <v>0.1</v>
      </c>
      <c r="P31" s="28">
        <v>4.6800000000000001E-2</v>
      </c>
      <c r="Q31" s="21">
        <f t="shared" ref="Q31:Q43" si="0">P31-O31</f>
        <v>-5.3200000000000004E-2</v>
      </c>
      <c r="R31" s="13"/>
      <c r="S31" s="13"/>
    </row>
    <row r="32" spans="2:19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259</v>
      </c>
      <c r="J32" s="12" t="s">
        <v>246</v>
      </c>
      <c r="K32" s="14">
        <v>464835000</v>
      </c>
      <c r="L32" s="15">
        <v>45483</v>
      </c>
      <c r="M32" s="15">
        <v>45632</v>
      </c>
      <c r="N32" s="13" t="s">
        <v>260</v>
      </c>
      <c r="O32" s="45">
        <v>0.1</v>
      </c>
      <c r="P32" s="28">
        <v>1.23E-2</v>
      </c>
      <c r="Q32" s="21">
        <f t="shared" si="0"/>
        <v>-8.77E-2</v>
      </c>
      <c r="R32" s="13"/>
      <c r="S32" s="13"/>
    </row>
    <row r="33" spans="2:19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259</v>
      </c>
      <c r="J33" s="12" t="s">
        <v>247</v>
      </c>
      <c r="K33" s="14">
        <v>486608450</v>
      </c>
      <c r="L33" s="15">
        <v>45483</v>
      </c>
      <c r="M33" s="15">
        <v>45632</v>
      </c>
      <c r="N33" s="13" t="s">
        <v>210</v>
      </c>
      <c r="O33" s="45">
        <v>0.1</v>
      </c>
      <c r="P33" s="28">
        <v>0.40079999999999999</v>
      </c>
      <c r="Q33" s="21">
        <v>0</v>
      </c>
      <c r="R33" s="13"/>
      <c r="S33" s="13"/>
    </row>
    <row r="34" spans="2:19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259</v>
      </c>
      <c r="J34" s="12" t="s">
        <v>248</v>
      </c>
      <c r="K34" s="14">
        <v>649045300</v>
      </c>
      <c r="L34" s="15">
        <v>45483</v>
      </c>
      <c r="M34" s="15">
        <v>45632</v>
      </c>
      <c r="N34" s="13" t="s">
        <v>260</v>
      </c>
      <c r="O34" s="45">
        <v>0.1</v>
      </c>
      <c r="P34" s="28">
        <v>0.38269999999999998</v>
      </c>
      <c r="Q34" s="21">
        <v>0</v>
      </c>
      <c r="R34" s="13"/>
      <c r="S34" s="13"/>
    </row>
    <row r="35" spans="2:19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259</v>
      </c>
      <c r="J35" s="12" t="s">
        <v>249</v>
      </c>
      <c r="K35" s="14">
        <v>502600000</v>
      </c>
      <c r="L35" s="15">
        <v>45484</v>
      </c>
      <c r="M35" s="15">
        <v>45633</v>
      </c>
      <c r="N35" s="13" t="s">
        <v>262</v>
      </c>
      <c r="O35" s="45">
        <v>0.1</v>
      </c>
      <c r="P35" s="28">
        <v>0.14319999999999999</v>
      </c>
      <c r="Q35" s="21">
        <v>0</v>
      </c>
      <c r="R35" s="13"/>
      <c r="S35" s="13"/>
    </row>
    <row r="36" spans="2:19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259</v>
      </c>
      <c r="J36" s="12" t="s">
        <v>250</v>
      </c>
      <c r="K36" s="14">
        <v>493385420</v>
      </c>
      <c r="L36" s="15">
        <v>45484</v>
      </c>
      <c r="M36" s="15">
        <v>45633</v>
      </c>
      <c r="N36" s="13" t="s">
        <v>263</v>
      </c>
      <c r="O36" s="45">
        <v>0.1</v>
      </c>
      <c r="P36" s="28">
        <v>5.7000000000000002E-2</v>
      </c>
      <c r="Q36" s="21">
        <f t="shared" si="0"/>
        <v>-4.3000000000000003E-2</v>
      </c>
      <c r="R36" s="13"/>
      <c r="S36" s="13"/>
    </row>
    <row r="37" spans="2:19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259</v>
      </c>
      <c r="J37" s="12" t="s">
        <v>251</v>
      </c>
      <c r="K37" s="14">
        <v>517047000</v>
      </c>
      <c r="L37" s="15">
        <v>45483</v>
      </c>
      <c r="M37" s="15">
        <v>45632</v>
      </c>
      <c r="N37" s="13" t="s">
        <v>264</v>
      </c>
      <c r="O37" s="45">
        <v>0.1</v>
      </c>
      <c r="P37" s="28">
        <v>6.9599999999999995E-2</v>
      </c>
      <c r="Q37" s="21">
        <f t="shared" si="0"/>
        <v>-3.040000000000001E-2</v>
      </c>
      <c r="R37" s="13"/>
      <c r="S37" s="13"/>
    </row>
    <row r="38" spans="2:19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259</v>
      </c>
      <c r="J38" s="12" t="s">
        <v>252</v>
      </c>
      <c r="K38" s="14">
        <v>631426000</v>
      </c>
      <c r="L38" s="15">
        <v>45483</v>
      </c>
      <c r="M38" s="15">
        <v>45632</v>
      </c>
      <c r="N38" s="13" t="s">
        <v>210</v>
      </c>
      <c r="O38" s="45">
        <v>0.1</v>
      </c>
      <c r="P38" s="28">
        <v>1.4E-2</v>
      </c>
      <c r="Q38" s="21">
        <f t="shared" si="0"/>
        <v>-8.6000000000000007E-2</v>
      </c>
      <c r="R38" s="13"/>
      <c r="S38" s="13"/>
    </row>
    <row r="39" spans="2:19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259</v>
      </c>
      <c r="J39" s="12" t="s">
        <v>253</v>
      </c>
      <c r="K39" s="14">
        <v>531993800</v>
      </c>
      <c r="L39" s="15">
        <v>45484</v>
      </c>
      <c r="M39" s="15">
        <v>45633</v>
      </c>
      <c r="N39" s="13" t="s">
        <v>263</v>
      </c>
      <c r="O39" s="45">
        <v>0.1</v>
      </c>
      <c r="P39" s="28">
        <v>2.5399999999999999E-2</v>
      </c>
      <c r="Q39" s="21">
        <f t="shared" si="0"/>
        <v>-7.46E-2</v>
      </c>
      <c r="R39" s="13"/>
      <c r="S39" s="13"/>
    </row>
    <row r="40" spans="2:19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259</v>
      </c>
      <c r="J40" s="12" t="s">
        <v>254</v>
      </c>
      <c r="K40" s="14">
        <v>468720000</v>
      </c>
      <c r="L40" s="15">
        <v>45483</v>
      </c>
      <c r="M40" s="15">
        <v>45632</v>
      </c>
      <c r="N40" s="13" t="s">
        <v>264</v>
      </c>
      <c r="O40" s="45">
        <v>0.1</v>
      </c>
      <c r="P40" s="28">
        <v>6.0600000000000001E-2</v>
      </c>
      <c r="Q40" s="21">
        <f t="shared" si="0"/>
        <v>-3.9400000000000004E-2</v>
      </c>
      <c r="R40" s="13"/>
      <c r="S40" s="13"/>
    </row>
    <row r="41" spans="2:19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259</v>
      </c>
      <c r="J41" s="12" t="s">
        <v>255</v>
      </c>
      <c r="K41" s="14">
        <v>756500000</v>
      </c>
      <c r="L41" s="15">
        <v>45483</v>
      </c>
      <c r="M41" s="15">
        <v>45632</v>
      </c>
      <c r="N41" s="13" t="s">
        <v>261</v>
      </c>
      <c r="O41" s="45">
        <v>0.1</v>
      </c>
      <c r="P41" s="28">
        <v>6.88E-2</v>
      </c>
      <c r="Q41" s="21">
        <f t="shared" si="0"/>
        <v>-3.1200000000000006E-2</v>
      </c>
      <c r="R41" s="13"/>
      <c r="S41" s="13"/>
    </row>
    <row r="42" spans="2:19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259</v>
      </c>
      <c r="J42" s="12" t="s">
        <v>256</v>
      </c>
      <c r="K42" s="14">
        <v>331777800</v>
      </c>
      <c r="L42" s="15">
        <v>45484</v>
      </c>
      <c r="M42" s="15">
        <v>45633</v>
      </c>
      <c r="N42" s="13" t="s">
        <v>262</v>
      </c>
      <c r="O42" s="45">
        <v>0.1</v>
      </c>
      <c r="P42" s="28">
        <v>0.1087</v>
      </c>
      <c r="Q42" s="21">
        <v>0</v>
      </c>
      <c r="R42" s="13"/>
      <c r="S42" s="13"/>
    </row>
    <row r="43" spans="2:19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259</v>
      </c>
      <c r="J43" s="12" t="s">
        <v>257</v>
      </c>
      <c r="K43" s="14">
        <v>465479900</v>
      </c>
      <c r="L43" s="15">
        <v>45484</v>
      </c>
      <c r="M43" s="15">
        <v>45633</v>
      </c>
      <c r="N43" s="13" t="s">
        <v>263</v>
      </c>
      <c r="O43" s="45">
        <v>0.1</v>
      </c>
      <c r="P43" s="28">
        <v>2.47E-2</v>
      </c>
      <c r="Q43" s="21">
        <f t="shared" si="0"/>
        <v>-7.5300000000000006E-2</v>
      </c>
      <c r="R43" s="13"/>
      <c r="S43" s="13"/>
    </row>
    <row r="44" spans="2:19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259</v>
      </c>
      <c r="J44" s="12" t="s">
        <v>258</v>
      </c>
      <c r="K44" s="14">
        <v>597750000</v>
      </c>
      <c r="L44" s="15">
        <v>45483</v>
      </c>
      <c r="M44" s="15">
        <v>45632</v>
      </c>
      <c r="N44" s="13" t="s">
        <v>265</v>
      </c>
      <c r="O44" s="45">
        <v>0.1</v>
      </c>
      <c r="P44" s="28">
        <v>0.66720000000000002</v>
      </c>
      <c r="Q44" s="21">
        <v>0</v>
      </c>
      <c r="R44" s="13"/>
      <c r="S44" s="13"/>
    </row>
    <row r="45" spans="2:19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2" t="s">
        <v>226</v>
      </c>
      <c r="K45" s="14">
        <f>E45</f>
        <v>500000000</v>
      </c>
      <c r="L45" s="15">
        <v>45464</v>
      </c>
      <c r="M45" s="15">
        <v>45613</v>
      </c>
      <c r="N45" s="13" t="s">
        <v>231</v>
      </c>
      <c r="O45" s="21">
        <v>0.1</v>
      </c>
      <c r="P45" s="21">
        <v>0.32190000000000002</v>
      </c>
      <c r="Q45" s="21">
        <v>0</v>
      </c>
      <c r="R45" s="13"/>
      <c r="S45" s="13"/>
    </row>
    <row r="46" spans="2:19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2" t="s">
        <v>229</v>
      </c>
      <c r="K46" s="14">
        <f t="shared" ref="K46:K52" si="1">E46</f>
        <v>500000000</v>
      </c>
      <c r="L46" s="15">
        <v>45464</v>
      </c>
      <c r="M46" s="15">
        <v>45613</v>
      </c>
      <c r="N46" s="13" t="s">
        <v>233</v>
      </c>
      <c r="O46" s="21">
        <v>0.1</v>
      </c>
      <c r="P46" s="21">
        <v>0.30859999999999999</v>
      </c>
      <c r="Q46" s="21">
        <v>0</v>
      </c>
      <c r="R46" s="13"/>
      <c r="S46" s="13"/>
    </row>
    <row r="47" spans="2:19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2" t="s">
        <v>230</v>
      </c>
      <c r="K47" s="14">
        <f t="shared" si="1"/>
        <v>500000000</v>
      </c>
      <c r="L47" s="15">
        <v>45464</v>
      </c>
      <c r="M47" s="15">
        <v>45613</v>
      </c>
      <c r="N47" s="13" t="s">
        <v>232</v>
      </c>
      <c r="O47" s="21">
        <v>0.1</v>
      </c>
      <c r="P47" s="21">
        <v>0.4451</v>
      </c>
      <c r="Q47" s="21">
        <v>0</v>
      </c>
      <c r="R47" s="13"/>
      <c r="S47" s="13"/>
    </row>
    <row r="48" spans="2:19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2" t="s">
        <v>227</v>
      </c>
      <c r="K48" s="14">
        <f t="shared" si="1"/>
        <v>500000000</v>
      </c>
      <c r="L48" s="15">
        <v>45464</v>
      </c>
      <c r="M48" s="15">
        <v>45613</v>
      </c>
      <c r="N48" s="13" t="s">
        <v>234</v>
      </c>
      <c r="O48" s="21">
        <v>0.1</v>
      </c>
      <c r="P48" s="21">
        <v>0.05</v>
      </c>
      <c r="Q48" s="21">
        <f>P48-O48</f>
        <v>-0.05</v>
      </c>
      <c r="R48" s="13"/>
      <c r="S48" s="13"/>
    </row>
    <row r="49" spans="2:19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2" t="s">
        <v>228</v>
      </c>
      <c r="K49" s="14">
        <f t="shared" si="1"/>
        <v>300000000</v>
      </c>
      <c r="L49" s="15">
        <v>45464</v>
      </c>
      <c r="M49" s="15">
        <v>45613</v>
      </c>
      <c r="N49" s="13" t="s">
        <v>235</v>
      </c>
      <c r="O49" s="21">
        <v>0.1</v>
      </c>
      <c r="P49" s="21">
        <v>0.3332</v>
      </c>
      <c r="Q49" s="21">
        <v>0</v>
      </c>
      <c r="R49" s="13"/>
      <c r="S49" s="13"/>
    </row>
    <row r="50" spans="2:19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2" t="s">
        <v>223</v>
      </c>
      <c r="K50" s="14">
        <f t="shared" si="1"/>
        <v>486000000</v>
      </c>
      <c r="L50" s="15">
        <v>45464</v>
      </c>
      <c r="M50" s="15">
        <v>45613</v>
      </c>
      <c r="N50" s="13" t="s">
        <v>236</v>
      </c>
      <c r="O50" s="21">
        <v>0.1</v>
      </c>
      <c r="P50" s="21">
        <v>0.40150000000000002</v>
      </c>
      <c r="Q50" s="21">
        <v>0</v>
      </c>
      <c r="R50" s="13"/>
      <c r="S50" s="13"/>
    </row>
    <row r="51" spans="2:19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2" t="s">
        <v>224</v>
      </c>
      <c r="K51" s="14">
        <f t="shared" si="1"/>
        <v>486000000</v>
      </c>
      <c r="L51" s="15">
        <v>45464</v>
      </c>
      <c r="M51" s="15">
        <v>45613</v>
      </c>
      <c r="N51" s="13" t="s">
        <v>237</v>
      </c>
      <c r="O51" s="21">
        <v>0.1</v>
      </c>
      <c r="P51" s="21">
        <v>0.30690000000000001</v>
      </c>
      <c r="Q51" s="21">
        <v>0</v>
      </c>
      <c r="R51" s="13"/>
      <c r="S51" s="13"/>
    </row>
    <row r="52" spans="2:19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2" t="s">
        <v>225</v>
      </c>
      <c r="K52" s="14">
        <f t="shared" si="1"/>
        <v>450000000</v>
      </c>
      <c r="L52" s="15">
        <v>45464</v>
      </c>
      <c r="M52" s="15">
        <v>45613</v>
      </c>
      <c r="N52" s="13" t="s">
        <v>238</v>
      </c>
      <c r="O52" s="21">
        <v>0.1</v>
      </c>
      <c r="P52" s="21">
        <v>0.35549999999999998</v>
      </c>
      <c r="Q52" s="21">
        <v>0</v>
      </c>
      <c r="R52" s="13"/>
      <c r="S52" s="13"/>
    </row>
    <row r="53" spans="2:19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2" t="s">
        <v>266</v>
      </c>
      <c r="K53" s="42">
        <f>E53</f>
        <v>1488000000</v>
      </c>
      <c r="L53" s="15">
        <v>45474</v>
      </c>
      <c r="M53" s="15">
        <v>45563</v>
      </c>
      <c r="N53" s="13" t="s">
        <v>266</v>
      </c>
      <c r="O53" s="21">
        <v>0.1</v>
      </c>
      <c r="P53" s="21">
        <v>0.1</v>
      </c>
      <c r="Q53" s="21">
        <v>0</v>
      </c>
      <c r="R53" s="13"/>
      <c r="S53" s="13"/>
    </row>
    <row r="54" spans="2:19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2" t="s">
        <v>272</v>
      </c>
      <c r="K54" s="14">
        <v>95799000</v>
      </c>
      <c r="L54" s="15">
        <v>45485</v>
      </c>
      <c r="M54" s="15">
        <v>45574</v>
      </c>
      <c r="N54" s="13" t="s">
        <v>271</v>
      </c>
      <c r="O54" s="21">
        <v>0.6</v>
      </c>
      <c r="P54" s="24">
        <v>0.86</v>
      </c>
      <c r="Q54" s="21">
        <v>0</v>
      </c>
      <c r="R54" s="13"/>
      <c r="S54" s="13"/>
    </row>
    <row r="55" spans="2:19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183</v>
      </c>
      <c r="J55" s="12" t="s">
        <v>193</v>
      </c>
      <c r="K55" s="14">
        <v>192424000</v>
      </c>
      <c r="L55" s="15">
        <v>45331</v>
      </c>
      <c r="M55" s="15">
        <v>45390</v>
      </c>
      <c r="N55" s="13" t="s">
        <v>192</v>
      </c>
      <c r="O55" s="21">
        <v>1</v>
      </c>
      <c r="P55" s="24">
        <v>1</v>
      </c>
      <c r="Q55" s="21">
        <v>0</v>
      </c>
      <c r="R55" s="13"/>
      <c r="S55" s="13"/>
    </row>
    <row r="56" spans="2:19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2"/>
      <c r="K56" s="14"/>
      <c r="L56" s="15"/>
      <c r="M56" s="15"/>
      <c r="N56" s="13"/>
      <c r="O56" s="21"/>
      <c r="P56" s="24"/>
      <c r="Q56" s="21"/>
      <c r="R56" s="13"/>
      <c r="S56" s="13"/>
    </row>
    <row r="57" spans="2:19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2" t="s">
        <v>191</v>
      </c>
      <c r="K57" s="14">
        <v>980000000</v>
      </c>
      <c r="L57" s="15">
        <v>45371</v>
      </c>
      <c r="M57" s="15">
        <v>45550</v>
      </c>
      <c r="N57" s="13" t="s">
        <v>190</v>
      </c>
      <c r="O57" s="21">
        <v>1</v>
      </c>
      <c r="P57" s="24">
        <v>1</v>
      </c>
      <c r="Q57" s="21">
        <v>0</v>
      </c>
      <c r="R57" s="13"/>
      <c r="S57" s="13"/>
    </row>
    <row r="58" spans="2:19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2" t="s">
        <v>295</v>
      </c>
      <c r="K58" s="14">
        <v>192531000</v>
      </c>
      <c r="L58" s="15">
        <v>45496</v>
      </c>
      <c r="M58" s="15">
        <v>45615</v>
      </c>
      <c r="N58" s="13" t="s">
        <v>273</v>
      </c>
      <c r="O58" s="21">
        <v>1</v>
      </c>
      <c r="P58" s="24">
        <v>1</v>
      </c>
      <c r="Q58" s="21">
        <v>0</v>
      </c>
      <c r="R58" s="13"/>
      <c r="S58" s="13"/>
    </row>
    <row r="59" spans="2:19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2" t="s">
        <v>275</v>
      </c>
      <c r="K59" s="14">
        <v>94962000</v>
      </c>
      <c r="L59" s="15">
        <v>45495</v>
      </c>
      <c r="M59" s="15">
        <v>45614</v>
      </c>
      <c r="N59" s="13" t="s">
        <v>274</v>
      </c>
      <c r="O59" s="21">
        <v>0.3</v>
      </c>
      <c r="P59" s="24">
        <v>0</v>
      </c>
      <c r="Q59" s="21">
        <f>P59-O59</f>
        <v>-0.3</v>
      </c>
      <c r="R59" s="13"/>
      <c r="S59" s="13"/>
    </row>
    <row r="60" spans="2:19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2" t="s">
        <v>187</v>
      </c>
      <c r="K60" s="35">
        <f>(138000000+59698000)+(29780000+69887000)</f>
        <v>297365000</v>
      </c>
      <c r="L60" s="15">
        <v>45338</v>
      </c>
      <c r="M60" s="15">
        <v>45377</v>
      </c>
      <c r="N60" s="13" t="s">
        <v>189</v>
      </c>
      <c r="O60" s="21">
        <v>1</v>
      </c>
      <c r="P60" s="24">
        <v>1</v>
      </c>
      <c r="Q60" s="21">
        <v>0</v>
      </c>
      <c r="R60" s="13" t="s">
        <v>293</v>
      </c>
      <c r="S60" s="13"/>
    </row>
    <row r="61" spans="2:19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183</v>
      </c>
      <c r="J61" s="12" t="s">
        <v>186</v>
      </c>
      <c r="K61" s="14">
        <v>194149000</v>
      </c>
      <c r="L61" s="15">
        <v>45362</v>
      </c>
      <c r="M61" s="15">
        <v>45421</v>
      </c>
      <c r="N61" s="13" t="s">
        <v>184</v>
      </c>
      <c r="O61" s="21">
        <v>1</v>
      </c>
      <c r="P61" s="24">
        <v>1</v>
      </c>
      <c r="Q61" s="21">
        <v>0</v>
      </c>
      <c r="R61" s="13"/>
      <c r="S61" s="13"/>
    </row>
    <row r="62" spans="2:19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2" t="s">
        <v>276</v>
      </c>
      <c r="K62" s="14">
        <v>1829851000</v>
      </c>
      <c r="L62" s="15">
        <v>45462</v>
      </c>
      <c r="M62" s="15">
        <v>45641</v>
      </c>
      <c r="N62" s="13" t="s">
        <v>277</v>
      </c>
      <c r="O62" s="45">
        <v>0.3</v>
      </c>
      <c r="P62" s="28">
        <v>0.35</v>
      </c>
      <c r="Q62" s="21">
        <v>0</v>
      </c>
      <c r="R62" s="13"/>
      <c r="S62" s="13"/>
    </row>
    <row r="63" spans="2:19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2" t="s">
        <v>208</v>
      </c>
      <c r="K63" s="14">
        <v>96079000</v>
      </c>
      <c r="L63" s="15">
        <v>45455</v>
      </c>
      <c r="M63" s="15">
        <v>45514</v>
      </c>
      <c r="N63" s="13" t="s">
        <v>192</v>
      </c>
      <c r="O63" s="21">
        <v>1</v>
      </c>
      <c r="P63" s="24">
        <v>1</v>
      </c>
      <c r="Q63" s="21">
        <v>0</v>
      </c>
      <c r="R63" s="13"/>
      <c r="S63" s="13"/>
    </row>
    <row r="64" spans="2:19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4" t="s">
        <v>222</v>
      </c>
      <c r="K64" s="35" t="s">
        <v>222</v>
      </c>
      <c r="L64" s="36" t="s">
        <v>222</v>
      </c>
      <c r="M64" s="36" t="s">
        <v>222</v>
      </c>
      <c r="N64" s="29" t="s">
        <v>222</v>
      </c>
      <c r="O64" s="37" t="s">
        <v>222</v>
      </c>
      <c r="P64" s="38" t="s">
        <v>222</v>
      </c>
      <c r="Q64" s="37" t="s">
        <v>222</v>
      </c>
      <c r="R64" s="29" t="s">
        <v>197</v>
      </c>
      <c r="S64" s="29"/>
    </row>
    <row r="65" spans="2:19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2" t="s">
        <v>278</v>
      </c>
      <c r="K65" s="14">
        <v>95931000</v>
      </c>
      <c r="L65" s="15">
        <v>45478</v>
      </c>
      <c r="M65" s="15">
        <v>45567</v>
      </c>
      <c r="N65" s="13" t="s">
        <v>189</v>
      </c>
      <c r="O65" s="45">
        <v>0.7</v>
      </c>
      <c r="P65" s="28">
        <v>0.75</v>
      </c>
      <c r="Q65" s="21">
        <v>0</v>
      </c>
      <c r="R65" s="13"/>
      <c r="S65" s="13"/>
    </row>
    <row r="66" spans="2:19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2" t="s">
        <v>199</v>
      </c>
      <c r="K66" s="14">
        <v>290190000</v>
      </c>
      <c r="L66" s="15">
        <v>45349</v>
      </c>
      <c r="M66" s="15">
        <v>45377</v>
      </c>
      <c r="N66" s="13" t="s">
        <v>200</v>
      </c>
      <c r="O66" s="21">
        <v>1</v>
      </c>
      <c r="P66" s="24">
        <v>1</v>
      </c>
      <c r="Q66" s="21">
        <v>0</v>
      </c>
      <c r="R66" s="13"/>
      <c r="S66" s="13"/>
    </row>
    <row r="67" spans="2:19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2"/>
      <c r="K67" s="14"/>
      <c r="L67" s="15"/>
      <c r="M67" s="15"/>
      <c r="N67" s="13"/>
      <c r="O67" s="21" t="s">
        <v>222</v>
      </c>
      <c r="P67" s="24" t="s">
        <v>222</v>
      </c>
      <c r="Q67" s="21" t="s">
        <v>222</v>
      </c>
      <c r="R67" s="13"/>
      <c r="S67" s="13"/>
    </row>
    <row r="68" spans="2:19" ht="54.95" customHeight="1" x14ac:dyDescent="0.25">
      <c r="B68" s="34">
        <v>57</v>
      </c>
      <c r="C68" s="29" t="s">
        <v>167</v>
      </c>
      <c r="D68" s="29" t="s">
        <v>151</v>
      </c>
      <c r="E68" s="35">
        <v>100000000</v>
      </c>
      <c r="F68" s="34" t="s">
        <v>64</v>
      </c>
      <c r="G68" s="29" t="s">
        <v>48</v>
      </c>
      <c r="H68" s="29" t="s">
        <v>175</v>
      </c>
      <c r="I68" s="34" t="s">
        <v>65</v>
      </c>
      <c r="J68" s="34"/>
      <c r="K68" s="35"/>
      <c r="L68" s="36"/>
      <c r="M68" s="36"/>
      <c r="N68" s="29"/>
      <c r="O68" s="37" t="s">
        <v>222</v>
      </c>
      <c r="P68" s="38" t="s">
        <v>222</v>
      </c>
      <c r="Q68" s="37" t="s">
        <v>222</v>
      </c>
      <c r="R68" s="29" t="s">
        <v>198</v>
      </c>
      <c r="S68" s="13"/>
    </row>
    <row r="69" spans="2:19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2" t="s">
        <v>217</v>
      </c>
      <c r="K69" s="14">
        <v>96270000</v>
      </c>
      <c r="L69" s="15">
        <v>45468</v>
      </c>
      <c r="M69" s="15">
        <v>45557</v>
      </c>
      <c r="N69" s="13" t="s">
        <v>216</v>
      </c>
      <c r="O69" s="21" t="s">
        <v>222</v>
      </c>
      <c r="P69" s="24" t="s">
        <v>222</v>
      </c>
      <c r="Q69" s="21" t="s">
        <v>222</v>
      </c>
      <c r="R69" s="13"/>
      <c r="S69" s="13"/>
    </row>
    <row r="70" spans="2:19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2"/>
      <c r="K70" s="14"/>
      <c r="L70" s="15"/>
      <c r="M70" s="15"/>
      <c r="N70" s="13"/>
      <c r="O70" s="21" t="s">
        <v>222</v>
      </c>
      <c r="P70" s="24" t="s">
        <v>222</v>
      </c>
      <c r="Q70" s="21" t="s">
        <v>222</v>
      </c>
      <c r="R70" s="13"/>
      <c r="S70" s="13"/>
    </row>
    <row r="71" spans="2:19" ht="54.95" customHeight="1" x14ac:dyDescent="0.25">
      <c r="B71" s="34">
        <v>60</v>
      </c>
      <c r="C71" s="29" t="s">
        <v>169</v>
      </c>
      <c r="D71" s="29" t="s">
        <v>154</v>
      </c>
      <c r="E71" s="35">
        <v>100000000</v>
      </c>
      <c r="F71" s="34" t="s">
        <v>64</v>
      </c>
      <c r="G71" s="29" t="s">
        <v>48</v>
      </c>
      <c r="H71" s="29" t="s">
        <v>175</v>
      </c>
      <c r="I71" s="34" t="s">
        <v>65</v>
      </c>
      <c r="J71" s="34"/>
      <c r="K71" s="35"/>
      <c r="L71" s="36"/>
      <c r="M71" s="36"/>
      <c r="N71" s="29"/>
      <c r="O71" s="37" t="s">
        <v>222</v>
      </c>
      <c r="P71" s="38" t="s">
        <v>222</v>
      </c>
      <c r="Q71" s="37" t="s">
        <v>222</v>
      </c>
      <c r="R71" s="29" t="s">
        <v>198</v>
      </c>
      <c r="S71" s="13"/>
    </row>
    <row r="72" spans="2:19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2" t="s">
        <v>305</v>
      </c>
      <c r="K72" s="14">
        <v>95750000</v>
      </c>
      <c r="L72" s="15">
        <v>45527</v>
      </c>
      <c r="M72" s="15">
        <v>45616</v>
      </c>
      <c r="N72" s="13" t="s">
        <v>196</v>
      </c>
      <c r="O72" s="21" t="s">
        <v>222</v>
      </c>
      <c r="P72" s="24" t="s">
        <v>222</v>
      </c>
      <c r="Q72" s="21" t="s">
        <v>222</v>
      </c>
      <c r="R72" s="13"/>
      <c r="S72" s="13"/>
    </row>
    <row r="73" spans="2:19" ht="54.95" customHeight="1" x14ac:dyDescent="0.25">
      <c r="B73" s="34">
        <v>62</v>
      </c>
      <c r="C73" s="29" t="s">
        <v>170</v>
      </c>
      <c r="D73" s="29" t="s">
        <v>156</v>
      </c>
      <c r="E73" s="35">
        <v>100000000</v>
      </c>
      <c r="F73" s="34" t="s">
        <v>64</v>
      </c>
      <c r="G73" s="29" t="s">
        <v>106</v>
      </c>
      <c r="H73" s="29" t="s">
        <v>175</v>
      </c>
      <c r="I73" s="34" t="s">
        <v>65</v>
      </c>
      <c r="J73" s="34"/>
      <c r="K73" s="35"/>
      <c r="L73" s="36"/>
      <c r="M73" s="36"/>
      <c r="N73" s="29"/>
      <c r="O73" s="37" t="s">
        <v>222</v>
      </c>
      <c r="P73" s="38" t="s">
        <v>222</v>
      </c>
      <c r="Q73" s="37" t="s">
        <v>222</v>
      </c>
      <c r="R73" s="29" t="s">
        <v>198</v>
      </c>
      <c r="S73" s="13"/>
    </row>
    <row r="74" spans="2:19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2" t="s">
        <v>306</v>
      </c>
      <c r="K74" s="14">
        <v>95750000</v>
      </c>
      <c r="L74" s="15">
        <v>45527</v>
      </c>
      <c r="M74" s="15">
        <v>45616</v>
      </c>
      <c r="N74" s="13" t="s">
        <v>307</v>
      </c>
      <c r="O74" s="21" t="s">
        <v>222</v>
      </c>
      <c r="P74" s="24" t="s">
        <v>222</v>
      </c>
      <c r="Q74" s="21" t="s">
        <v>222</v>
      </c>
      <c r="R74" s="13"/>
      <c r="S74" s="13"/>
    </row>
    <row r="75" spans="2:19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2" t="s">
        <v>282</v>
      </c>
      <c r="K75" s="14">
        <v>74300000</v>
      </c>
      <c r="L75" s="15">
        <v>45483</v>
      </c>
      <c r="M75" s="15">
        <v>45632</v>
      </c>
      <c r="N75" s="13" t="s">
        <v>279</v>
      </c>
      <c r="O75" s="21" t="s">
        <v>222</v>
      </c>
      <c r="P75" s="24" t="s">
        <v>222</v>
      </c>
      <c r="Q75" s="21" t="s">
        <v>222</v>
      </c>
      <c r="R75" s="13"/>
      <c r="S75" s="13"/>
    </row>
    <row r="76" spans="2:19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2" t="s">
        <v>283</v>
      </c>
      <c r="K76" s="14">
        <v>59400000</v>
      </c>
      <c r="L76" s="15">
        <v>45483</v>
      </c>
      <c r="M76" s="15">
        <v>45632</v>
      </c>
      <c r="N76" s="13" t="s">
        <v>219</v>
      </c>
      <c r="O76" s="21" t="s">
        <v>222</v>
      </c>
      <c r="P76" s="24" t="s">
        <v>222</v>
      </c>
      <c r="Q76" s="21" t="s">
        <v>222</v>
      </c>
      <c r="R76" s="13"/>
      <c r="S76" s="13"/>
    </row>
    <row r="77" spans="2:19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2" t="s">
        <v>283</v>
      </c>
      <c r="K77" s="14">
        <v>74000000</v>
      </c>
      <c r="L77" s="15">
        <v>45483</v>
      </c>
      <c r="M77" s="15">
        <v>45632</v>
      </c>
      <c r="N77" s="13" t="s">
        <v>280</v>
      </c>
      <c r="O77" s="21" t="s">
        <v>222</v>
      </c>
      <c r="P77" s="24" t="s">
        <v>222</v>
      </c>
      <c r="Q77" s="21" t="s">
        <v>222</v>
      </c>
      <c r="R77" s="13"/>
      <c r="S77" s="13"/>
    </row>
    <row r="78" spans="2:19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2" t="s">
        <v>284</v>
      </c>
      <c r="K78" s="14">
        <v>74200000</v>
      </c>
      <c r="L78" s="15">
        <v>45483</v>
      </c>
      <c r="M78" s="15">
        <v>45632</v>
      </c>
      <c r="N78" s="13" t="s">
        <v>281</v>
      </c>
      <c r="O78" s="21" t="s">
        <v>222</v>
      </c>
      <c r="P78" s="24" t="s">
        <v>222</v>
      </c>
      <c r="Q78" s="21" t="s">
        <v>222</v>
      </c>
      <c r="R78" s="13"/>
      <c r="S78" s="13"/>
    </row>
    <row r="79" spans="2:19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2" t="s">
        <v>194</v>
      </c>
      <c r="K79" s="14">
        <v>49230000</v>
      </c>
      <c r="L79" s="15">
        <v>45335</v>
      </c>
      <c r="M79" s="15">
        <v>45394</v>
      </c>
      <c r="N79" s="13" t="s">
        <v>179</v>
      </c>
      <c r="O79" s="21" t="s">
        <v>222</v>
      </c>
      <c r="P79" s="24" t="s">
        <v>222</v>
      </c>
      <c r="Q79" s="21" t="s">
        <v>222</v>
      </c>
      <c r="R79" s="13"/>
      <c r="S79" s="13"/>
    </row>
    <row r="80" spans="2:19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2" t="s">
        <v>218</v>
      </c>
      <c r="K80" s="14">
        <v>99000000</v>
      </c>
      <c r="L80" s="15">
        <v>45462</v>
      </c>
      <c r="M80" s="15">
        <v>45641</v>
      </c>
      <c r="N80" s="13" t="s">
        <v>219</v>
      </c>
      <c r="O80" s="21" t="s">
        <v>222</v>
      </c>
      <c r="P80" s="24" t="s">
        <v>222</v>
      </c>
      <c r="Q80" s="21" t="s">
        <v>222</v>
      </c>
      <c r="R80" s="13"/>
      <c r="S80" s="13"/>
    </row>
    <row r="81" spans="2:19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2" t="s">
        <v>203</v>
      </c>
      <c r="K81" s="14">
        <v>47170000</v>
      </c>
      <c r="L81" s="15">
        <v>45408</v>
      </c>
      <c r="M81" s="15">
        <v>45467</v>
      </c>
      <c r="N81" s="13" t="s">
        <v>204</v>
      </c>
      <c r="O81" s="21" t="s">
        <v>222</v>
      </c>
      <c r="P81" s="24" t="s">
        <v>222</v>
      </c>
      <c r="Q81" s="21" t="s">
        <v>222</v>
      </c>
      <c r="R81" s="13"/>
      <c r="S81" s="13"/>
    </row>
    <row r="82" spans="2:19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2"/>
      <c r="K82" s="14"/>
      <c r="L82" s="15"/>
      <c r="M82" s="15"/>
      <c r="N82" s="13"/>
      <c r="O82" s="21" t="s">
        <v>222</v>
      </c>
      <c r="P82" s="24" t="s">
        <v>222</v>
      </c>
      <c r="Q82" s="21" t="s">
        <v>222</v>
      </c>
      <c r="R82" s="13"/>
      <c r="S82" s="13"/>
    </row>
    <row r="83" spans="2:19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6" t="s">
        <v>195</v>
      </c>
      <c r="K83" s="18">
        <v>95649000</v>
      </c>
      <c r="L83" s="19">
        <v>45371</v>
      </c>
      <c r="M83" s="19">
        <v>45371</v>
      </c>
      <c r="N83" s="17" t="s">
        <v>196</v>
      </c>
      <c r="O83" s="22" t="s">
        <v>222</v>
      </c>
      <c r="P83" s="22" t="s">
        <v>222</v>
      </c>
      <c r="Q83" s="22" t="s">
        <v>222</v>
      </c>
      <c r="R83" s="33"/>
      <c r="S83" s="17"/>
    </row>
    <row r="84" spans="2:19" ht="54.95" customHeight="1" x14ac:dyDescent="0.25">
      <c r="B84" s="16">
        <v>72</v>
      </c>
      <c r="C84" s="13" t="s">
        <v>171</v>
      </c>
      <c r="D84" s="13" t="s">
        <v>285</v>
      </c>
      <c r="E84" s="14">
        <v>50000000</v>
      </c>
      <c r="F84" s="12" t="s">
        <v>64</v>
      </c>
      <c r="G84" s="13" t="s">
        <v>48</v>
      </c>
      <c r="H84" s="13" t="s">
        <v>175</v>
      </c>
      <c r="I84" s="12" t="s">
        <v>65</v>
      </c>
      <c r="J84" s="12" t="s">
        <v>290</v>
      </c>
      <c r="K84" s="14">
        <v>74300000</v>
      </c>
      <c r="L84" s="15">
        <v>45483</v>
      </c>
      <c r="M84" s="15">
        <v>45632</v>
      </c>
      <c r="N84" s="13" t="s">
        <v>288</v>
      </c>
      <c r="O84" s="21" t="s">
        <v>222</v>
      </c>
      <c r="P84" s="24" t="s">
        <v>222</v>
      </c>
      <c r="Q84" s="21" t="s">
        <v>222</v>
      </c>
      <c r="R84" s="13"/>
      <c r="S84" s="13"/>
    </row>
    <row r="85" spans="2:19" ht="54.95" customHeight="1" x14ac:dyDescent="0.25">
      <c r="B85" s="16">
        <v>72</v>
      </c>
      <c r="C85" s="17" t="s">
        <v>287</v>
      </c>
      <c r="D85" s="17" t="s">
        <v>286</v>
      </c>
      <c r="E85" s="18">
        <v>100000000</v>
      </c>
      <c r="F85" s="16" t="s">
        <v>64</v>
      </c>
      <c r="G85" s="17" t="s">
        <v>49</v>
      </c>
      <c r="H85" s="17" t="s">
        <v>175</v>
      </c>
      <c r="I85" s="16" t="s">
        <v>259</v>
      </c>
      <c r="J85" s="16" t="s">
        <v>291</v>
      </c>
      <c r="K85" s="18">
        <v>34900000</v>
      </c>
      <c r="L85" s="19">
        <v>45488</v>
      </c>
      <c r="M85" s="19">
        <v>45503</v>
      </c>
      <c r="N85" s="17" t="s">
        <v>289</v>
      </c>
      <c r="O85" s="22" t="s">
        <v>222</v>
      </c>
      <c r="P85" s="22" t="s">
        <v>222</v>
      </c>
      <c r="Q85" s="22" t="s">
        <v>222</v>
      </c>
      <c r="R85" s="33"/>
      <c r="S85" s="17"/>
    </row>
    <row r="86" spans="2:19" ht="40.5" customHeight="1" x14ac:dyDescent="0.25"/>
    <row r="87" spans="2:19" ht="14.25" customHeight="1" x14ac:dyDescent="0.25">
      <c r="P87" s="30" t="s">
        <v>303</v>
      </c>
    </row>
    <row r="88" spans="2:19" ht="14.25" customHeight="1" x14ac:dyDescent="0.25">
      <c r="P88" s="30" t="s">
        <v>24</v>
      </c>
    </row>
    <row r="89" spans="2:19" ht="28.5" customHeight="1" x14ac:dyDescent="0.25">
      <c r="P89" s="30" t="s">
        <v>25</v>
      </c>
    </row>
    <row r="90" spans="2:19" ht="14.25" customHeight="1" x14ac:dyDescent="0.25">
      <c r="P90" s="30"/>
    </row>
    <row r="91" spans="2:19" ht="14.25" customHeight="1" x14ac:dyDescent="0.25">
      <c r="P91" s="30"/>
    </row>
    <row r="92" spans="2:19" s="20" customFormat="1" ht="14.25" customHeight="1" x14ac:dyDescent="0.25">
      <c r="B92" s="5"/>
      <c r="C92" s="5"/>
      <c r="D92" s="5"/>
      <c r="E92" s="6"/>
      <c r="F92" s="4"/>
      <c r="G92" s="5"/>
      <c r="H92" s="5"/>
      <c r="I92" s="4"/>
      <c r="J92" s="4"/>
      <c r="K92" s="6"/>
      <c r="L92" s="7"/>
      <c r="M92" s="7"/>
      <c r="N92" s="5"/>
      <c r="P92" s="31" t="s">
        <v>26</v>
      </c>
      <c r="R92" s="5"/>
      <c r="S92" s="5"/>
    </row>
    <row r="93" spans="2:19" s="20" customFormat="1" ht="14.25" customHeight="1" x14ac:dyDescent="0.25">
      <c r="B93" s="5"/>
      <c r="C93" s="5"/>
      <c r="D93" s="5"/>
      <c r="E93" s="6"/>
      <c r="F93" s="4"/>
      <c r="G93" s="5"/>
      <c r="H93" s="5"/>
      <c r="I93" s="4"/>
      <c r="J93" s="4"/>
      <c r="K93" s="6"/>
      <c r="L93" s="7"/>
      <c r="M93" s="7"/>
      <c r="N93" s="5"/>
      <c r="P93" s="30" t="s">
        <v>27</v>
      </c>
      <c r="R93" s="5"/>
      <c r="S93" s="5"/>
    </row>
    <row r="94" spans="2:19" s="20" customFormat="1" ht="40.5" customHeight="1" x14ac:dyDescent="0.25">
      <c r="B94" s="5"/>
      <c r="C94" s="5"/>
      <c r="D94" s="5"/>
      <c r="E94" s="6"/>
      <c r="F94" s="4"/>
      <c r="G94" s="5"/>
      <c r="H94" s="5"/>
      <c r="I94" s="4"/>
      <c r="J94" s="4"/>
      <c r="K94" s="6"/>
      <c r="L94" s="7"/>
      <c r="M94" s="7"/>
      <c r="N94" s="5"/>
      <c r="P94" s="23"/>
      <c r="R94" s="5"/>
      <c r="S94" s="5"/>
    </row>
    <row r="95" spans="2:19" s="20" customFormat="1" ht="40.5" customHeight="1" x14ac:dyDescent="0.25">
      <c r="B95" s="5"/>
      <c r="C95" s="5"/>
      <c r="D95" s="5"/>
      <c r="E95" s="6"/>
      <c r="F95" s="4"/>
      <c r="G95" s="5"/>
      <c r="H95" s="5"/>
      <c r="I95" s="4"/>
      <c r="J95" s="4"/>
      <c r="K95" s="6"/>
      <c r="L95" s="7"/>
      <c r="M95" s="7"/>
      <c r="N95" s="5"/>
      <c r="P95" s="23"/>
      <c r="R95" s="5"/>
      <c r="S95" s="5"/>
    </row>
    <row r="96" spans="2:19" s="20" customFormat="1" ht="40.5" customHeight="1" x14ac:dyDescent="0.25">
      <c r="B96" s="5"/>
      <c r="C96" s="5"/>
      <c r="D96" s="5"/>
      <c r="E96" s="6"/>
      <c r="F96" s="4"/>
      <c r="G96" s="5"/>
      <c r="H96" s="5"/>
      <c r="I96" s="4"/>
      <c r="J96" s="4"/>
      <c r="K96" s="6"/>
      <c r="L96" s="7"/>
      <c r="M96" s="7"/>
      <c r="N96" s="5"/>
      <c r="P96" s="23"/>
      <c r="R96" s="5"/>
      <c r="S96" s="5"/>
    </row>
    <row r="97" spans="2:19" s="20" customFormat="1" ht="40.5" customHeight="1" x14ac:dyDescent="0.25">
      <c r="B97" s="5"/>
      <c r="C97" s="5"/>
      <c r="D97" s="5"/>
      <c r="E97" s="6"/>
      <c r="F97" s="4"/>
      <c r="G97" s="5"/>
      <c r="H97" s="5"/>
      <c r="I97" s="4"/>
      <c r="J97" s="4"/>
      <c r="K97" s="6"/>
      <c r="L97" s="7"/>
      <c r="M97" s="7"/>
      <c r="N97" s="5"/>
      <c r="P97" s="23"/>
      <c r="R97" s="5"/>
      <c r="S97" s="5"/>
    </row>
    <row r="98" spans="2:19" s="20" customFormat="1" ht="40.5" customHeight="1" x14ac:dyDescent="0.25">
      <c r="B98" s="5"/>
      <c r="C98" s="5"/>
      <c r="D98" s="5"/>
      <c r="E98" s="6"/>
      <c r="F98" s="4"/>
      <c r="G98" s="5"/>
      <c r="H98" s="5"/>
      <c r="I98" s="4"/>
      <c r="J98" s="4"/>
      <c r="K98" s="6"/>
      <c r="L98" s="7"/>
      <c r="M98" s="7"/>
      <c r="N98" s="5"/>
      <c r="P98" s="23"/>
      <c r="R98" s="5"/>
      <c r="S98" s="5"/>
    </row>
    <row r="99" spans="2:19" s="20" customFormat="1" ht="40.5" customHeight="1" x14ac:dyDescent="0.25">
      <c r="B99" s="5"/>
      <c r="C99" s="5"/>
      <c r="D99" s="5"/>
      <c r="E99" s="6"/>
      <c r="F99" s="4"/>
      <c r="G99" s="5"/>
      <c r="H99" s="5"/>
      <c r="I99" s="4"/>
      <c r="J99" s="4"/>
      <c r="K99" s="6"/>
      <c r="L99" s="7"/>
      <c r="M99" s="7"/>
      <c r="N99" s="5"/>
      <c r="P99" s="23"/>
      <c r="R99" s="5"/>
      <c r="S99" s="5"/>
    </row>
    <row r="100" spans="2:19" s="20" customFormat="1" ht="40.5" customHeight="1" x14ac:dyDescent="0.25">
      <c r="B100" s="5"/>
      <c r="C100" s="5"/>
      <c r="D100" s="5"/>
      <c r="E100" s="6"/>
      <c r="F100" s="4"/>
      <c r="G100" s="5"/>
      <c r="H100" s="5"/>
      <c r="I100" s="4"/>
      <c r="J100" s="4"/>
      <c r="K100" s="6"/>
      <c r="L100" s="7"/>
      <c r="M100" s="7"/>
      <c r="N100" s="5"/>
      <c r="P100" s="23"/>
      <c r="R100" s="5"/>
      <c r="S100" s="5"/>
    </row>
    <row r="101" spans="2:19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4"/>
      <c r="K101" s="6"/>
      <c r="L101" s="7"/>
      <c r="M101" s="7"/>
      <c r="N101" s="5"/>
      <c r="P101" s="23"/>
      <c r="R101" s="5"/>
      <c r="S101" s="5"/>
    </row>
    <row r="102" spans="2:19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4"/>
      <c r="K102" s="6"/>
      <c r="L102" s="7"/>
      <c r="M102" s="7"/>
      <c r="N102" s="5"/>
      <c r="P102" s="23"/>
      <c r="R102" s="5"/>
      <c r="S102" s="5"/>
    </row>
    <row r="103" spans="2:19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4"/>
      <c r="K103" s="6"/>
      <c r="L103" s="7"/>
      <c r="M103" s="7"/>
      <c r="N103" s="5"/>
      <c r="P103" s="23"/>
      <c r="R103" s="5"/>
      <c r="S103" s="5"/>
    </row>
    <row r="104" spans="2:19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4"/>
      <c r="K104" s="6"/>
      <c r="L104" s="7"/>
      <c r="M104" s="7"/>
      <c r="N104" s="5"/>
      <c r="P104" s="23"/>
      <c r="R104" s="5"/>
      <c r="S104" s="5"/>
    </row>
    <row r="105" spans="2:19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4"/>
      <c r="K105" s="6"/>
      <c r="L105" s="7"/>
      <c r="M105" s="7"/>
      <c r="N105" s="5"/>
      <c r="P105" s="23"/>
      <c r="R105" s="5"/>
      <c r="S105" s="5"/>
    </row>
    <row r="106" spans="2:19" s="20" customFormat="1" ht="40.5" customHeight="1" x14ac:dyDescent="0.25">
      <c r="B106" s="5"/>
      <c r="C106" s="5"/>
      <c r="D106" s="5"/>
      <c r="E106" s="6"/>
      <c r="F106" s="4"/>
      <c r="G106" s="5"/>
      <c r="H106" s="5"/>
      <c r="I106" s="4"/>
      <c r="J106" s="4"/>
      <c r="K106" s="6"/>
      <c r="L106" s="7"/>
      <c r="M106" s="7"/>
      <c r="N106" s="5"/>
      <c r="P106" s="23"/>
      <c r="R106" s="5"/>
      <c r="S106" s="5"/>
    </row>
    <row r="107" spans="2:19" s="20" customFormat="1" ht="40.5" customHeight="1" x14ac:dyDescent="0.25">
      <c r="B107" s="5"/>
      <c r="C107" s="5"/>
      <c r="D107" s="5"/>
      <c r="E107" s="6"/>
      <c r="F107" s="4"/>
      <c r="G107" s="5"/>
      <c r="H107" s="5"/>
      <c r="I107" s="4"/>
      <c r="J107" s="4"/>
      <c r="K107" s="6"/>
      <c r="L107" s="7"/>
      <c r="M107" s="7"/>
      <c r="N107" s="5"/>
      <c r="P107" s="23"/>
      <c r="R107" s="5"/>
      <c r="S107" s="5"/>
    </row>
    <row r="108" spans="2:19" ht="40.5" customHeight="1" x14ac:dyDescent="0.25"/>
    <row r="109" spans="2:19" ht="40.5" customHeight="1" x14ac:dyDescent="0.25"/>
    <row r="110" spans="2:19" ht="40.5" customHeight="1" x14ac:dyDescent="0.25"/>
    <row r="111" spans="2:19" ht="40.5" customHeight="1" x14ac:dyDescent="0.25"/>
    <row r="112" spans="2:19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  <row r="164" ht="40.5" customHeight="1" x14ac:dyDescent="0.25"/>
    <row r="165" ht="40.5" customHeight="1" x14ac:dyDescent="0.25"/>
  </sheetData>
  <autoFilter ref="B11:S83" xr:uid="{00000000-0009-0000-0000-000000000000}"/>
  <mergeCells count="17">
    <mergeCell ref="I9:I10"/>
    <mergeCell ref="K9:M9"/>
    <mergeCell ref="B1:S1"/>
    <mergeCell ref="B8:B10"/>
    <mergeCell ref="C8:C10"/>
    <mergeCell ref="D8:D10"/>
    <mergeCell ref="E8:E10"/>
    <mergeCell ref="F8:F10"/>
    <mergeCell ref="G8:G10"/>
    <mergeCell ref="H8:H10"/>
    <mergeCell ref="I8:M8"/>
    <mergeCell ref="N8:N10"/>
    <mergeCell ref="O8:O10"/>
    <mergeCell ref="P8:P10"/>
    <mergeCell ref="Q8:Q10"/>
    <mergeCell ref="R8:R10"/>
    <mergeCell ref="S8:S10"/>
  </mergeCells>
  <dataValidations count="1">
    <dataValidation type="list" allowBlank="1" showInputMessage="1" showErrorMessage="1" sqref="D6" xr:uid="{A6C88BC0-D314-4982-8C27-FA9FB04E8D2B}">
      <formula1>": Januari,: Februari,: Maret,: April,: Mei,: Juni,: Juli,: Agustus,: September,: Oktober,: November,: Desember"</formula1>
    </dataValidation>
  </dataValidations>
  <printOptions horizontalCentered="1"/>
  <pageMargins left="0.19685039370078741" right="0.19685039370078741" top="0.47244094488188981" bottom="0.39370078740157483" header="0" footer="0"/>
  <pageSetup paperSize="10000" scale="84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8B66-57F6-4708-892D-0FACCE313FB6}">
  <dimension ref="B1:S167"/>
  <sheetViews>
    <sheetView tabSelected="1" view="pageBreakPreview" zoomScaleNormal="100" zoomScaleSheetLayoutView="100" workbookViewId="0">
      <pane xSplit="4" ySplit="10" topLeftCell="E86" activePane="bottomRight" state="frozen"/>
      <selection pane="topRight" activeCell="E1" sqref="E1"/>
      <selection pane="bottomLeft" activeCell="A11" sqref="A11"/>
      <selection pane="bottomRight" activeCell="G6" sqref="G6"/>
    </sheetView>
  </sheetViews>
  <sheetFormatPr defaultRowHeight="13.5" x14ac:dyDescent="0.25"/>
  <cols>
    <col min="1" max="1" width="0.7109375" style="5" customWidth="1"/>
    <col min="2" max="2" width="3.28515625" style="5" customWidth="1"/>
    <col min="3" max="3" width="10.5703125" style="5" customWidth="1"/>
    <col min="4" max="4" width="30.5703125" style="5" customWidth="1"/>
    <col min="5" max="5" width="11.140625" style="6" customWidth="1"/>
    <col min="6" max="6" width="9.140625" style="4"/>
    <col min="7" max="8" width="9.140625" style="5"/>
    <col min="9" max="9" width="9.140625" style="4"/>
    <col min="10" max="10" width="9.140625" style="4" customWidth="1"/>
    <col min="11" max="11" width="11" style="6" customWidth="1"/>
    <col min="12" max="12" width="12.5703125" style="7" customWidth="1"/>
    <col min="13" max="13" width="13.85546875" style="7" customWidth="1"/>
    <col min="14" max="14" width="10.42578125" style="5" customWidth="1"/>
    <col min="15" max="15" width="9.140625" style="20"/>
    <col min="16" max="16" width="10.5703125" style="23" customWidth="1"/>
    <col min="17" max="17" width="9.140625" style="20"/>
    <col min="18" max="18" width="13.140625" style="5" customWidth="1"/>
    <col min="19" max="19" width="7" style="5" customWidth="1"/>
    <col min="20" max="16384" width="9.140625" style="5"/>
  </cols>
  <sheetData>
    <row r="1" spans="2:19" ht="20.25" x14ac:dyDescent="0.2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4" spans="2:19" x14ac:dyDescent="0.25">
      <c r="B4" s="3" t="s">
        <v>19</v>
      </c>
      <c r="D4" s="3" t="s">
        <v>22</v>
      </c>
    </row>
    <row r="5" spans="2:19" x14ac:dyDescent="0.25">
      <c r="B5" s="3" t="s">
        <v>20</v>
      </c>
      <c r="D5" s="5" t="s">
        <v>28</v>
      </c>
    </row>
    <row r="6" spans="2:19" x14ac:dyDescent="0.25">
      <c r="B6" s="3" t="s">
        <v>21</v>
      </c>
      <c r="D6" s="5" t="s">
        <v>308</v>
      </c>
    </row>
    <row r="8" spans="2:19" s="1" customFormat="1" ht="47.25" customHeight="1" x14ac:dyDescent="0.25">
      <c r="B8" s="47" t="s">
        <v>0</v>
      </c>
      <c r="C8" s="47" t="s">
        <v>1</v>
      </c>
      <c r="D8" s="47" t="s">
        <v>2</v>
      </c>
      <c r="E8" s="48" t="s">
        <v>3</v>
      </c>
      <c r="F8" s="47" t="s">
        <v>4</v>
      </c>
      <c r="G8" s="47" t="s">
        <v>5</v>
      </c>
      <c r="H8" s="47" t="s">
        <v>6</v>
      </c>
      <c r="I8" s="47" t="s">
        <v>9</v>
      </c>
      <c r="J8" s="47"/>
      <c r="K8" s="47"/>
      <c r="L8" s="47"/>
      <c r="M8" s="47"/>
      <c r="N8" s="47" t="s">
        <v>13</v>
      </c>
      <c r="O8" s="49" t="s">
        <v>14</v>
      </c>
      <c r="P8" s="50" t="s">
        <v>15</v>
      </c>
      <c r="Q8" s="49" t="s">
        <v>16</v>
      </c>
      <c r="R8" s="47" t="s">
        <v>17</v>
      </c>
      <c r="S8" s="47" t="s">
        <v>18</v>
      </c>
    </row>
    <row r="9" spans="2:19" s="1" customFormat="1" ht="15" customHeight="1" x14ac:dyDescent="0.25">
      <c r="B9" s="47"/>
      <c r="C9" s="47"/>
      <c r="D9" s="47"/>
      <c r="E9" s="48"/>
      <c r="F9" s="47"/>
      <c r="G9" s="47"/>
      <c r="H9" s="47"/>
      <c r="I9" s="47" t="s">
        <v>7</v>
      </c>
      <c r="J9" s="25"/>
      <c r="K9" s="47" t="s">
        <v>10</v>
      </c>
      <c r="L9" s="47"/>
      <c r="M9" s="47"/>
      <c r="N9" s="47"/>
      <c r="O9" s="49"/>
      <c r="P9" s="50"/>
      <c r="Q9" s="49"/>
      <c r="R9" s="47"/>
      <c r="S9" s="47"/>
    </row>
    <row r="10" spans="2:19" s="1" customFormat="1" ht="27" x14ac:dyDescent="0.25">
      <c r="B10" s="47"/>
      <c r="C10" s="47"/>
      <c r="D10" s="47"/>
      <c r="E10" s="48"/>
      <c r="F10" s="47"/>
      <c r="G10" s="47"/>
      <c r="H10" s="47"/>
      <c r="I10" s="47"/>
      <c r="J10" s="25" t="s">
        <v>185</v>
      </c>
      <c r="K10" s="26" t="s">
        <v>8</v>
      </c>
      <c r="L10" s="2" t="s">
        <v>11</v>
      </c>
      <c r="M10" s="2" t="s">
        <v>12</v>
      </c>
      <c r="N10" s="47"/>
      <c r="O10" s="49"/>
      <c r="P10" s="50"/>
      <c r="Q10" s="49"/>
      <c r="R10" s="47"/>
      <c r="S10" s="47"/>
    </row>
    <row r="11" spans="2:19" s="4" customFormat="1" x14ac:dyDescent="0.25">
      <c r="B11" s="25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  <c r="I11" s="25">
        <v>8</v>
      </c>
      <c r="J11" s="25"/>
      <c r="K11" s="25">
        <v>9</v>
      </c>
      <c r="L11" s="25">
        <v>10</v>
      </c>
      <c r="M11" s="25">
        <v>11</v>
      </c>
      <c r="N11" s="25">
        <v>12</v>
      </c>
      <c r="O11" s="25">
        <v>13</v>
      </c>
      <c r="P11" s="25">
        <v>14</v>
      </c>
      <c r="Q11" s="25">
        <v>15</v>
      </c>
      <c r="R11" s="25">
        <v>16</v>
      </c>
      <c r="S11" s="25">
        <v>17</v>
      </c>
    </row>
    <row r="12" spans="2:19" ht="54.95" customHeight="1" x14ac:dyDescent="0.25">
      <c r="B12" s="8">
        <v>1</v>
      </c>
      <c r="C12" s="9" t="s">
        <v>45</v>
      </c>
      <c r="D12" s="9" t="s">
        <v>31</v>
      </c>
      <c r="E12" s="10">
        <v>100000000</v>
      </c>
      <c r="F12" s="12" t="s">
        <v>64</v>
      </c>
      <c r="G12" s="9" t="s">
        <v>46</v>
      </c>
      <c r="H12" s="13" t="s">
        <v>51</v>
      </c>
      <c r="I12" s="8" t="s">
        <v>65</v>
      </c>
      <c r="J12" s="8" t="s">
        <v>220</v>
      </c>
      <c r="K12" s="10">
        <v>94855000</v>
      </c>
      <c r="L12" s="11">
        <v>45450</v>
      </c>
      <c r="M12" s="11">
        <v>45539</v>
      </c>
      <c r="N12" s="9" t="s">
        <v>184</v>
      </c>
      <c r="O12" s="44">
        <v>1</v>
      </c>
      <c r="P12" s="44">
        <v>1</v>
      </c>
      <c r="Q12" s="27">
        <v>0</v>
      </c>
      <c r="R12" s="9"/>
      <c r="S12" s="9"/>
    </row>
    <row r="13" spans="2:19" ht="54.95" customHeight="1" x14ac:dyDescent="0.25">
      <c r="B13" s="12">
        <v>2</v>
      </c>
      <c r="C13" s="13" t="s">
        <v>45</v>
      </c>
      <c r="D13" s="13" t="s">
        <v>32</v>
      </c>
      <c r="E13" s="14">
        <v>100000000</v>
      </c>
      <c r="F13" s="12" t="s">
        <v>64</v>
      </c>
      <c r="G13" s="13" t="s">
        <v>46</v>
      </c>
      <c r="H13" s="13" t="s">
        <v>52</v>
      </c>
      <c r="I13" s="12" t="s">
        <v>65</v>
      </c>
      <c r="J13" s="39" t="s">
        <v>220</v>
      </c>
      <c r="K13" s="40">
        <v>95056000</v>
      </c>
      <c r="L13" s="41">
        <v>45450</v>
      </c>
      <c r="M13" s="41">
        <v>45539</v>
      </c>
      <c r="N13" s="13" t="s">
        <v>221</v>
      </c>
      <c r="O13" s="45">
        <v>1</v>
      </c>
      <c r="P13" s="28">
        <v>1</v>
      </c>
      <c r="Q13" s="21">
        <v>0</v>
      </c>
      <c r="R13" s="13"/>
      <c r="S13" s="13"/>
    </row>
    <row r="14" spans="2:19" ht="54.95" customHeight="1" x14ac:dyDescent="0.25">
      <c r="B14" s="34">
        <v>3</v>
      </c>
      <c r="C14" s="29" t="s">
        <v>45</v>
      </c>
      <c r="D14" s="29" t="s">
        <v>33</v>
      </c>
      <c r="E14" s="35">
        <v>200000000</v>
      </c>
      <c r="F14" s="34" t="s">
        <v>64</v>
      </c>
      <c r="G14" s="29" t="s">
        <v>47</v>
      </c>
      <c r="H14" s="29" t="s">
        <v>53</v>
      </c>
      <c r="I14" s="34" t="s">
        <v>65</v>
      </c>
      <c r="J14" s="34" t="s">
        <v>222</v>
      </c>
      <c r="K14" s="35" t="s">
        <v>222</v>
      </c>
      <c r="L14" s="36" t="s">
        <v>222</v>
      </c>
      <c r="M14" s="36" t="s">
        <v>222</v>
      </c>
      <c r="N14" s="29" t="s">
        <v>222</v>
      </c>
      <c r="O14" s="37" t="s">
        <v>222</v>
      </c>
      <c r="P14" s="38" t="s">
        <v>222</v>
      </c>
      <c r="Q14" s="37" t="s">
        <v>222</v>
      </c>
      <c r="R14" s="29" t="s">
        <v>198</v>
      </c>
      <c r="S14" s="29"/>
    </row>
    <row r="15" spans="2:19" ht="54.95" customHeight="1" x14ac:dyDescent="0.25">
      <c r="B15" s="12">
        <v>4</v>
      </c>
      <c r="C15" s="13" t="s">
        <v>45</v>
      </c>
      <c r="D15" s="13" t="s">
        <v>34</v>
      </c>
      <c r="E15" s="14">
        <v>200000000</v>
      </c>
      <c r="F15" s="12" t="s">
        <v>64</v>
      </c>
      <c r="G15" s="13" t="s">
        <v>48</v>
      </c>
      <c r="H15" s="13" t="s">
        <v>54</v>
      </c>
      <c r="I15" s="12" t="s">
        <v>65</v>
      </c>
      <c r="J15" s="12" t="s">
        <v>267</v>
      </c>
      <c r="K15" s="14">
        <v>190777000</v>
      </c>
      <c r="L15" s="15">
        <v>45482</v>
      </c>
      <c r="M15" s="15">
        <v>45601</v>
      </c>
      <c r="N15" s="13" t="s">
        <v>261</v>
      </c>
      <c r="O15" s="21">
        <v>0.6</v>
      </c>
      <c r="P15" s="24">
        <v>0.7</v>
      </c>
      <c r="Q15" s="21">
        <v>0</v>
      </c>
      <c r="R15" s="13"/>
      <c r="S15" s="13"/>
    </row>
    <row r="16" spans="2:19" ht="54.95" customHeight="1" x14ac:dyDescent="0.25">
      <c r="B16" s="12">
        <v>5</v>
      </c>
      <c r="C16" s="13" t="s">
        <v>45</v>
      </c>
      <c r="D16" s="13" t="s">
        <v>35</v>
      </c>
      <c r="E16" s="14">
        <v>200000000</v>
      </c>
      <c r="F16" s="12" t="s">
        <v>64</v>
      </c>
      <c r="G16" s="13" t="s">
        <v>46</v>
      </c>
      <c r="H16" s="13" t="s">
        <v>55</v>
      </c>
      <c r="I16" s="12" t="s">
        <v>65</v>
      </c>
      <c r="J16" s="12" t="s">
        <v>297</v>
      </c>
      <c r="K16" s="14">
        <v>190941000</v>
      </c>
      <c r="L16" s="15">
        <v>45496</v>
      </c>
      <c r="M16" s="15">
        <v>45615</v>
      </c>
      <c r="N16" s="13" t="s">
        <v>296</v>
      </c>
      <c r="O16" s="21">
        <v>0.4</v>
      </c>
      <c r="P16" s="24">
        <v>0.4</v>
      </c>
      <c r="Q16" s="21">
        <f>P16-O16</f>
        <v>0</v>
      </c>
      <c r="R16" s="13"/>
      <c r="S16" s="13"/>
    </row>
    <row r="17" spans="2:19" ht="54.95" customHeight="1" x14ac:dyDescent="0.25">
      <c r="B17" s="12">
        <v>6</v>
      </c>
      <c r="C17" s="13" t="s">
        <v>45</v>
      </c>
      <c r="D17" s="13" t="s">
        <v>36</v>
      </c>
      <c r="E17" s="14">
        <v>200000000</v>
      </c>
      <c r="F17" s="12" t="s">
        <v>64</v>
      </c>
      <c r="G17" s="13" t="s">
        <v>49</v>
      </c>
      <c r="H17" s="13" t="s">
        <v>56</v>
      </c>
      <c r="I17" s="12" t="s">
        <v>65</v>
      </c>
      <c r="J17" s="12" t="s">
        <v>211</v>
      </c>
      <c r="K17" s="14">
        <v>190627000</v>
      </c>
      <c r="L17" s="15">
        <v>45457</v>
      </c>
      <c r="M17" s="15">
        <v>45576</v>
      </c>
      <c r="N17" s="13" t="s">
        <v>209</v>
      </c>
      <c r="O17" s="45">
        <v>1</v>
      </c>
      <c r="P17" s="28">
        <v>1</v>
      </c>
      <c r="Q17" s="21">
        <v>0</v>
      </c>
      <c r="R17" s="13"/>
      <c r="S17" s="13"/>
    </row>
    <row r="18" spans="2:19" ht="54.95" customHeight="1" x14ac:dyDescent="0.25">
      <c r="B18" s="12">
        <v>7</v>
      </c>
      <c r="C18" s="13" t="s">
        <v>45</v>
      </c>
      <c r="D18" s="13" t="s">
        <v>37</v>
      </c>
      <c r="E18" s="14">
        <v>200000000</v>
      </c>
      <c r="F18" s="12" t="s">
        <v>64</v>
      </c>
      <c r="G18" s="13" t="s">
        <v>49</v>
      </c>
      <c r="H18" s="13" t="s">
        <v>56</v>
      </c>
      <c r="I18" s="12" t="s">
        <v>65</v>
      </c>
      <c r="J18" s="12" t="s">
        <v>212</v>
      </c>
      <c r="K18" s="14">
        <v>190714000</v>
      </c>
      <c r="L18" s="15">
        <v>45457</v>
      </c>
      <c r="M18" s="15">
        <v>45576</v>
      </c>
      <c r="N18" s="13" t="s">
        <v>210</v>
      </c>
      <c r="O18" s="45">
        <v>1</v>
      </c>
      <c r="P18" s="28">
        <v>1</v>
      </c>
      <c r="Q18" s="21">
        <v>0</v>
      </c>
      <c r="R18" s="13"/>
      <c r="S18" s="13"/>
    </row>
    <row r="19" spans="2:19" ht="54.95" customHeight="1" x14ac:dyDescent="0.25">
      <c r="B19" s="12">
        <v>8</v>
      </c>
      <c r="C19" s="13" t="s">
        <v>45</v>
      </c>
      <c r="D19" s="13" t="s">
        <v>38</v>
      </c>
      <c r="E19" s="14">
        <v>150000000</v>
      </c>
      <c r="F19" s="12" t="s">
        <v>64</v>
      </c>
      <c r="G19" s="13" t="s">
        <v>46</v>
      </c>
      <c r="H19" s="13" t="s">
        <v>57</v>
      </c>
      <c r="I19" s="12" t="s">
        <v>65</v>
      </c>
      <c r="J19" s="12" t="s">
        <v>268</v>
      </c>
      <c r="K19" s="14">
        <v>144526000</v>
      </c>
      <c r="L19" s="15">
        <v>45483</v>
      </c>
      <c r="M19" s="15">
        <v>45602</v>
      </c>
      <c r="N19" s="13" t="s">
        <v>269</v>
      </c>
      <c r="O19" s="45">
        <v>0.4</v>
      </c>
      <c r="P19" s="28">
        <v>0.4</v>
      </c>
      <c r="Q19" s="21">
        <v>0</v>
      </c>
      <c r="R19" s="13"/>
      <c r="S19" s="13"/>
    </row>
    <row r="20" spans="2:19" ht="54.95" customHeight="1" x14ac:dyDescent="0.25">
      <c r="B20" s="12">
        <v>9</v>
      </c>
      <c r="C20" s="13" t="s">
        <v>45</v>
      </c>
      <c r="D20" s="13" t="s">
        <v>39</v>
      </c>
      <c r="E20" s="14">
        <v>100000000</v>
      </c>
      <c r="F20" s="12" t="s">
        <v>64</v>
      </c>
      <c r="G20" s="13" t="s">
        <v>46</v>
      </c>
      <c r="H20" s="13" t="s">
        <v>58</v>
      </c>
      <c r="I20" s="12" t="s">
        <v>65</v>
      </c>
      <c r="J20" s="12" t="s">
        <v>294</v>
      </c>
      <c r="K20" s="14">
        <v>95422000</v>
      </c>
      <c r="L20" s="15">
        <v>45495</v>
      </c>
      <c r="M20" s="15">
        <v>45614</v>
      </c>
      <c r="N20" s="13" t="s">
        <v>270</v>
      </c>
      <c r="O20" s="45">
        <v>0.6</v>
      </c>
      <c r="P20" s="28">
        <v>0.8</v>
      </c>
      <c r="Q20" s="21">
        <v>0</v>
      </c>
      <c r="R20" s="13"/>
      <c r="S20" s="13"/>
    </row>
    <row r="21" spans="2:19" ht="54.95" customHeight="1" x14ac:dyDescent="0.25">
      <c r="B21" s="12">
        <v>10</v>
      </c>
      <c r="C21" s="13" t="s">
        <v>45</v>
      </c>
      <c r="D21" s="13" t="s">
        <v>40</v>
      </c>
      <c r="E21" s="14">
        <v>100000000</v>
      </c>
      <c r="F21" s="12" t="s">
        <v>64</v>
      </c>
      <c r="G21" s="13" t="s">
        <v>46</v>
      </c>
      <c r="H21" s="13" t="s">
        <v>59</v>
      </c>
      <c r="I21" s="12" t="s">
        <v>65</v>
      </c>
      <c r="J21" s="12" t="s">
        <v>300</v>
      </c>
      <c r="K21" s="14">
        <v>95429000</v>
      </c>
      <c r="L21" s="15">
        <v>45490</v>
      </c>
      <c r="M21" s="15">
        <v>45609</v>
      </c>
      <c r="N21" s="13" t="s">
        <v>298</v>
      </c>
      <c r="O21" s="45">
        <v>0.9</v>
      </c>
      <c r="P21" s="28">
        <v>0.9</v>
      </c>
      <c r="Q21" s="21">
        <v>0</v>
      </c>
      <c r="R21" s="13"/>
      <c r="S21" s="13"/>
    </row>
    <row r="22" spans="2:19" ht="54.95" customHeight="1" x14ac:dyDescent="0.25">
      <c r="B22" s="12">
        <v>11</v>
      </c>
      <c r="C22" s="13" t="s">
        <v>45</v>
      </c>
      <c r="D22" s="13" t="s">
        <v>41</v>
      </c>
      <c r="E22" s="14">
        <v>35000000</v>
      </c>
      <c r="F22" s="12" t="s">
        <v>64</v>
      </c>
      <c r="G22" s="13" t="s">
        <v>46</v>
      </c>
      <c r="H22" s="13" t="s">
        <v>60</v>
      </c>
      <c r="I22" s="12" t="s">
        <v>65</v>
      </c>
      <c r="J22" s="12" t="s">
        <v>301</v>
      </c>
      <c r="K22" s="14">
        <v>33459000</v>
      </c>
      <c r="L22" s="15">
        <v>45489</v>
      </c>
      <c r="M22" s="15">
        <v>45608</v>
      </c>
      <c r="N22" s="13" t="s">
        <v>271</v>
      </c>
      <c r="O22" s="45">
        <v>1</v>
      </c>
      <c r="P22" s="28">
        <v>1</v>
      </c>
      <c r="Q22" s="21">
        <v>0</v>
      </c>
      <c r="R22" s="13"/>
      <c r="S22" s="13"/>
    </row>
    <row r="23" spans="2:19" ht="54.95" customHeight="1" x14ac:dyDescent="0.25">
      <c r="B23" s="12">
        <v>12</v>
      </c>
      <c r="C23" s="13" t="s">
        <v>45</v>
      </c>
      <c r="D23" s="13" t="s">
        <v>42</v>
      </c>
      <c r="E23" s="14">
        <v>125000000</v>
      </c>
      <c r="F23" s="12" t="s">
        <v>64</v>
      </c>
      <c r="G23" s="13" t="s">
        <v>46</v>
      </c>
      <c r="H23" s="13" t="s">
        <v>61</v>
      </c>
      <c r="I23" s="12" t="s">
        <v>65</v>
      </c>
      <c r="J23" s="12" t="s">
        <v>302</v>
      </c>
      <c r="K23" s="14">
        <v>119004000</v>
      </c>
      <c r="L23" s="15">
        <v>45490</v>
      </c>
      <c r="M23" s="15">
        <v>45609</v>
      </c>
      <c r="N23" s="13" t="s">
        <v>299</v>
      </c>
      <c r="O23" s="45">
        <v>1</v>
      </c>
      <c r="P23" s="28">
        <v>1</v>
      </c>
      <c r="Q23" s="21">
        <v>0</v>
      </c>
      <c r="R23" s="13"/>
      <c r="S23" s="13"/>
    </row>
    <row r="24" spans="2:19" ht="54.95" customHeight="1" x14ac:dyDescent="0.25">
      <c r="B24" s="12">
        <v>13</v>
      </c>
      <c r="C24" s="13" t="s">
        <v>45</v>
      </c>
      <c r="D24" s="13" t="s">
        <v>43</v>
      </c>
      <c r="E24" s="14">
        <v>200000000</v>
      </c>
      <c r="F24" s="12" t="s">
        <v>64</v>
      </c>
      <c r="G24" s="13" t="s">
        <v>50</v>
      </c>
      <c r="H24" s="13" t="s">
        <v>62</v>
      </c>
      <c r="I24" s="12" t="s">
        <v>65</v>
      </c>
      <c r="J24" s="12" t="s">
        <v>213</v>
      </c>
      <c r="K24" s="14">
        <v>191351000</v>
      </c>
      <c r="L24" s="15">
        <v>45457</v>
      </c>
      <c r="M24" s="15">
        <v>45576</v>
      </c>
      <c r="N24" s="13" t="s">
        <v>215</v>
      </c>
      <c r="O24" s="45">
        <v>1</v>
      </c>
      <c r="P24" s="28">
        <v>1</v>
      </c>
      <c r="Q24" s="21">
        <v>0</v>
      </c>
      <c r="R24" s="13"/>
      <c r="S24" s="13"/>
    </row>
    <row r="25" spans="2:19" ht="54.95" customHeight="1" x14ac:dyDescent="0.25">
      <c r="B25" s="12">
        <v>14</v>
      </c>
      <c r="C25" s="13" t="s">
        <v>45</v>
      </c>
      <c r="D25" s="13" t="s">
        <v>44</v>
      </c>
      <c r="E25" s="14">
        <v>200000000</v>
      </c>
      <c r="F25" s="12" t="s">
        <v>64</v>
      </c>
      <c r="G25" s="13" t="s">
        <v>50</v>
      </c>
      <c r="H25" s="13" t="s">
        <v>63</v>
      </c>
      <c r="I25" s="12" t="s">
        <v>65</v>
      </c>
      <c r="J25" s="12" t="s">
        <v>214</v>
      </c>
      <c r="K25" s="14">
        <v>191351000</v>
      </c>
      <c r="L25" s="15">
        <v>45457</v>
      </c>
      <c r="M25" s="15">
        <v>45576</v>
      </c>
      <c r="N25" s="13" t="s">
        <v>215</v>
      </c>
      <c r="O25" s="45">
        <v>1</v>
      </c>
      <c r="P25" s="28">
        <v>1</v>
      </c>
      <c r="Q25" s="21">
        <v>0</v>
      </c>
      <c r="R25" s="13"/>
      <c r="S25" s="13"/>
    </row>
    <row r="26" spans="2:19" ht="54.95" customHeight="1" x14ac:dyDescent="0.25">
      <c r="B26" s="12">
        <v>15</v>
      </c>
      <c r="C26" s="13" t="s">
        <v>85</v>
      </c>
      <c r="D26" s="13" t="s">
        <v>66</v>
      </c>
      <c r="E26" s="14">
        <v>560000000</v>
      </c>
      <c r="F26" s="12" t="s">
        <v>86</v>
      </c>
      <c r="G26" s="13" t="s">
        <v>46</v>
      </c>
      <c r="H26" s="13" t="s">
        <v>87</v>
      </c>
      <c r="I26" s="12" t="s">
        <v>259</v>
      </c>
      <c r="J26" s="12" t="s">
        <v>240</v>
      </c>
      <c r="K26" s="14">
        <v>531994800</v>
      </c>
      <c r="L26" s="15">
        <v>45483</v>
      </c>
      <c r="M26" s="15">
        <v>45632</v>
      </c>
      <c r="N26" s="13" t="s">
        <v>260</v>
      </c>
      <c r="O26" s="45">
        <v>0.1</v>
      </c>
      <c r="P26" s="38">
        <v>0.30359999999999998</v>
      </c>
      <c r="Q26" s="21">
        <f>P26-O26</f>
        <v>0.20359999999999998</v>
      </c>
      <c r="R26" s="13"/>
      <c r="S26" s="13"/>
    </row>
    <row r="27" spans="2:19" ht="54.95" customHeight="1" x14ac:dyDescent="0.25">
      <c r="B27" s="12">
        <v>16</v>
      </c>
      <c r="C27" s="13" t="s">
        <v>85</v>
      </c>
      <c r="D27" s="13" t="s">
        <v>67</v>
      </c>
      <c r="E27" s="14">
        <v>560000000</v>
      </c>
      <c r="F27" s="12" t="s">
        <v>86</v>
      </c>
      <c r="G27" s="13" t="s">
        <v>48</v>
      </c>
      <c r="H27" s="13" t="s">
        <v>88</v>
      </c>
      <c r="I27" s="12" t="s">
        <v>259</v>
      </c>
      <c r="J27" s="12" t="s">
        <v>241</v>
      </c>
      <c r="K27" s="14">
        <v>531520000</v>
      </c>
      <c r="L27" s="15">
        <v>45483</v>
      </c>
      <c r="M27" s="15">
        <v>45632</v>
      </c>
      <c r="N27" s="13" t="s">
        <v>210</v>
      </c>
      <c r="O27" s="45">
        <v>0.1</v>
      </c>
      <c r="P27" s="38">
        <v>0.48320000000000002</v>
      </c>
      <c r="Q27" s="21">
        <v>0</v>
      </c>
      <c r="R27" s="13"/>
      <c r="S27" s="13"/>
    </row>
    <row r="28" spans="2:19" ht="54.95" customHeight="1" x14ac:dyDescent="0.25">
      <c r="B28" s="12">
        <v>17</v>
      </c>
      <c r="C28" s="13" t="s">
        <v>85</v>
      </c>
      <c r="D28" s="13" t="s">
        <v>68</v>
      </c>
      <c r="E28" s="14">
        <v>560000000</v>
      </c>
      <c r="F28" s="12" t="s">
        <v>86</v>
      </c>
      <c r="G28" s="13" t="s">
        <v>106</v>
      </c>
      <c r="H28" s="13" t="s">
        <v>89</v>
      </c>
      <c r="I28" s="12" t="s">
        <v>259</v>
      </c>
      <c r="J28" s="12" t="s">
        <v>242</v>
      </c>
      <c r="K28" s="14">
        <v>532200000</v>
      </c>
      <c r="L28" s="15">
        <v>45483</v>
      </c>
      <c r="M28" s="15">
        <v>45632</v>
      </c>
      <c r="N28" s="13" t="s">
        <v>210</v>
      </c>
      <c r="O28" s="45">
        <v>0.1</v>
      </c>
      <c r="P28" s="38">
        <v>0.55959999999999999</v>
      </c>
      <c r="Q28" s="21">
        <v>0</v>
      </c>
      <c r="R28" s="13"/>
      <c r="S28" s="13"/>
    </row>
    <row r="29" spans="2:19" ht="54.95" customHeight="1" x14ac:dyDescent="0.25">
      <c r="B29" s="12">
        <v>18</v>
      </c>
      <c r="C29" s="13" t="s">
        <v>85</v>
      </c>
      <c r="D29" s="13" t="s">
        <v>69</v>
      </c>
      <c r="E29" s="14">
        <v>714000000</v>
      </c>
      <c r="F29" s="12" t="s">
        <v>86</v>
      </c>
      <c r="G29" s="13" t="s">
        <v>46</v>
      </c>
      <c r="H29" s="13" t="s">
        <v>90</v>
      </c>
      <c r="I29" s="12" t="s">
        <v>259</v>
      </c>
      <c r="J29" s="12" t="s">
        <v>243</v>
      </c>
      <c r="K29" s="14">
        <v>678295000</v>
      </c>
      <c r="L29" s="15">
        <v>45483</v>
      </c>
      <c r="M29" s="15">
        <v>45632</v>
      </c>
      <c r="N29" s="13" t="s">
        <v>261</v>
      </c>
      <c r="O29" s="45">
        <v>0.1</v>
      </c>
      <c r="P29" s="38">
        <v>0.57569999999999999</v>
      </c>
      <c r="Q29" s="21">
        <v>0</v>
      </c>
      <c r="R29" s="13"/>
      <c r="S29" s="13"/>
    </row>
    <row r="30" spans="2:19" ht="54.95" customHeight="1" x14ac:dyDescent="0.25">
      <c r="B30" s="12">
        <v>19</v>
      </c>
      <c r="C30" s="13" t="s">
        <v>85</v>
      </c>
      <c r="D30" s="13" t="s">
        <v>70</v>
      </c>
      <c r="E30" s="14">
        <v>490000000</v>
      </c>
      <c r="F30" s="12" t="s">
        <v>86</v>
      </c>
      <c r="G30" s="13" t="s">
        <v>46</v>
      </c>
      <c r="H30" s="13" t="s">
        <v>91</v>
      </c>
      <c r="I30" s="12" t="s">
        <v>259</v>
      </c>
      <c r="J30" s="12" t="s">
        <v>244</v>
      </c>
      <c r="K30" s="14">
        <v>465481800</v>
      </c>
      <c r="L30" s="15">
        <v>45483</v>
      </c>
      <c r="M30" s="15">
        <v>45632</v>
      </c>
      <c r="N30" s="13" t="s">
        <v>260</v>
      </c>
      <c r="O30" s="45">
        <v>0.1</v>
      </c>
      <c r="P30" s="38">
        <v>0.31259999999999999</v>
      </c>
      <c r="Q30" s="21">
        <v>0</v>
      </c>
      <c r="R30" s="13"/>
      <c r="S30" s="13"/>
    </row>
    <row r="31" spans="2:19" ht="54.95" customHeight="1" x14ac:dyDescent="0.25">
      <c r="B31" s="12">
        <v>20</v>
      </c>
      <c r="C31" s="13" t="s">
        <v>85</v>
      </c>
      <c r="D31" s="13" t="s">
        <v>71</v>
      </c>
      <c r="E31" s="14">
        <v>560000000</v>
      </c>
      <c r="F31" s="12" t="s">
        <v>86</v>
      </c>
      <c r="G31" s="13" t="s">
        <v>48</v>
      </c>
      <c r="H31" s="13" t="s">
        <v>92</v>
      </c>
      <c r="I31" s="12" t="s">
        <v>259</v>
      </c>
      <c r="J31" s="12" t="s">
        <v>245</v>
      </c>
      <c r="K31" s="14">
        <v>531325000</v>
      </c>
      <c r="L31" s="15">
        <v>45483</v>
      </c>
      <c r="M31" s="15">
        <v>45632</v>
      </c>
      <c r="N31" s="13" t="s">
        <v>261</v>
      </c>
      <c r="O31" s="45">
        <v>0.1</v>
      </c>
      <c r="P31" s="38">
        <v>0.29270000000000002</v>
      </c>
      <c r="Q31" s="21">
        <f t="shared" ref="Q31:Q43" si="0">P31-O31</f>
        <v>0.19270000000000001</v>
      </c>
      <c r="R31" s="13"/>
      <c r="S31" s="13"/>
    </row>
    <row r="32" spans="2:19" ht="54.95" customHeight="1" x14ac:dyDescent="0.25">
      <c r="B32" s="12">
        <v>21</v>
      </c>
      <c r="C32" s="13" t="s">
        <v>85</v>
      </c>
      <c r="D32" s="13" t="s">
        <v>72</v>
      </c>
      <c r="E32" s="14">
        <v>490000000</v>
      </c>
      <c r="F32" s="12" t="s">
        <v>86</v>
      </c>
      <c r="G32" s="13" t="s">
        <v>48</v>
      </c>
      <c r="H32" s="13" t="s">
        <v>93</v>
      </c>
      <c r="I32" s="12" t="s">
        <v>259</v>
      </c>
      <c r="J32" s="12" t="s">
        <v>246</v>
      </c>
      <c r="K32" s="14">
        <v>464835000</v>
      </c>
      <c r="L32" s="15">
        <v>45483</v>
      </c>
      <c r="M32" s="15">
        <v>45632</v>
      </c>
      <c r="N32" s="13" t="s">
        <v>260</v>
      </c>
      <c r="O32" s="45">
        <v>0.1</v>
      </c>
      <c r="P32" s="38">
        <v>0.25269999999999998</v>
      </c>
      <c r="Q32" s="21">
        <f t="shared" si="0"/>
        <v>0.15269999999999997</v>
      </c>
      <c r="R32" s="13"/>
      <c r="S32" s="13"/>
    </row>
    <row r="33" spans="2:19" ht="54.95" customHeight="1" x14ac:dyDescent="0.25">
      <c r="B33" s="12">
        <v>22</v>
      </c>
      <c r="C33" s="13" t="s">
        <v>85</v>
      </c>
      <c r="D33" s="13" t="s">
        <v>73</v>
      </c>
      <c r="E33" s="14">
        <v>512000000</v>
      </c>
      <c r="F33" s="12" t="s">
        <v>86</v>
      </c>
      <c r="G33" s="13" t="s">
        <v>106</v>
      </c>
      <c r="H33" s="13" t="s">
        <v>94</v>
      </c>
      <c r="I33" s="12" t="s">
        <v>259</v>
      </c>
      <c r="J33" s="12" t="s">
        <v>247</v>
      </c>
      <c r="K33" s="14">
        <v>486608450</v>
      </c>
      <c r="L33" s="15">
        <v>45483</v>
      </c>
      <c r="M33" s="15">
        <v>45632</v>
      </c>
      <c r="N33" s="13" t="s">
        <v>210</v>
      </c>
      <c r="O33" s="45">
        <v>0.1</v>
      </c>
      <c r="P33" s="38">
        <v>0.5867</v>
      </c>
      <c r="Q33" s="21">
        <v>0</v>
      </c>
      <c r="R33" s="13"/>
      <c r="S33" s="13"/>
    </row>
    <row r="34" spans="2:19" ht="54.95" customHeight="1" x14ac:dyDescent="0.25">
      <c r="B34" s="12">
        <v>23</v>
      </c>
      <c r="C34" s="13" t="s">
        <v>85</v>
      </c>
      <c r="D34" s="13" t="s">
        <v>74</v>
      </c>
      <c r="E34" s="14">
        <v>684000000</v>
      </c>
      <c r="F34" s="12" t="s">
        <v>86</v>
      </c>
      <c r="G34" s="13" t="s">
        <v>48</v>
      </c>
      <c r="H34" s="13" t="s">
        <v>95</v>
      </c>
      <c r="I34" s="12" t="s">
        <v>259</v>
      </c>
      <c r="J34" s="12" t="s">
        <v>248</v>
      </c>
      <c r="K34" s="14">
        <v>649045300</v>
      </c>
      <c r="L34" s="15">
        <v>45483</v>
      </c>
      <c r="M34" s="15">
        <v>45632</v>
      </c>
      <c r="N34" s="13" t="s">
        <v>260</v>
      </c>
      <c r="O34" s="45">
        <v>0.1</v>
      </c>
      <c r="P34" s="38">
        <v>0.4355</v>
      </c>
      <c r="Q34" s="21">
        <v>0</v>
      </c>
      <c r="R34" s="13"/>
      <c r="S34" s="13"/>
    </row>
    <row r="35" spans="2:19" ht="54.95" customHeight="1" x14ac:dyDescent="0.25">
      <c r="B35" s="12">
        <v>24</v>
      </c>
      <c r="C35" s="13" t="s">
        <v>85</v>
      </c>
      <c r="D35" s="13" t="s">
        <v>75</v>
      </c>
      <c r="E35" s="14">
        <v>528000000</v>
      </c>
      <c r="F35" s="12" t="s">
        <v>86</v>
      </c>
      <c r="G35" s="13" t="s">
        <v>49</v>
      </c>
      <c r="H35" s="13" t="s">
        <v>96</v>
      </c>
      <c r="I35" s="12" t="s">
        <v>259</v>
      </c>
      <c r="J35" s="12" t="s">
        <v>249</v>
      </c>
      <c r="K35" s="14">
        <v>502600000</v>
      </c>
      <c r="L35" s="15">
        <v>45484</v>
      </c>
      <c r="M35" s="15">
        <v>45633</v>
      </c>
      <c r="N35" s="13" t="s">
        <v>262</v>
      </c>
      <c r="O35" s="45">
        <v>0.1</v>
      </c>
      <c r="P35" s="38">
        <v>0.43590000000000001</v>
      </c>
      <c r="Q35" s="21">
        <v>0</v>
      </c>
      <c r="R35" s="13"/>
      <c r="S35" s="13"/>
    </row>
    <row r="36" spans="2:19" ht="54.95" customHeight="1" x14ac:dyDescent="0.25">
      <c r="B36" s="12">
        <v>25</v>
      </c>
      <c r="C36" s="13" t="s">
        <v>85</v>
      </c>
      <c r="D36" s="13" t="s">
        <v>76</v>
      </c>
      <c r="E36" s="14">
        <v>520000000</v>
      </c>
      <c r="F36" s="12" t="s">
        <v>86</v>
      </c>
      <c r="G36" s="13" t="s">
        <v>46</v>
      </c>
      <c r="H36" s="13" t="s">
        <v>97</v>
      </c>
      <c r="I36" s="12" t="s">
        <v>259</v>
      </c>
      <c r="J36" s="12" t="s">
        <v>250</v>
      </c>
      <c r="K36" s="14">
        <v>493385420</v>
      </c>
      <c r="L36" s="15">
        <v>45484</v>
      </c>
      <c r="M36" s="15">
        <v>45633</v>
      </c>
      <c r="N36" s="13" t="s">
        <v>263</v>
      </c>
      <c r="O36" s="45">
        <v>0.1</v>
      </c>
      <c r="P36" s="38">
        <v>0.23019999999999999</v>
      </c>
      <c r="Q36" s="21">
        <f t="shared" si="0"/>
        <v>0.13019999999999998</v>
      </c>
      <c r="R36" s="13"/>
      <c r="S36" s="13"/>
    </row>
    <row r="37" spans="2:19" ht="54.95" customHeight="1" x14ac:dyDescent="0.25">
      <c r="B37" s="12">
        <v>26</v>
      </c>
      <c r="C37" s="13" t="s">
        <v>85</v>
      </c>
      <c r="D37" s="13" t="s">
        <v>77</v>
      </c>
      <c r="E37" s="14">
        <v>544000000</v>
      </c>
      <c r="F37" s="12" t="s">
        <v>86</v>
      </c>
      <c r="G37" s="13" t="s">
        <v>49</v>
      </c>
      <c r="H37" s="13" t="s">
        <v>98</v>
      </c>
      <c r="I37" s="12" t="s">
        <v>259</v>
      </c>
      <c r="J37" s="12" t="s">
        <v>251</v>
      </c>
      <c r="K37" s="14">
        <v>517047000</v>
      </c>
      <c r="L37" s="15">
        <v>45483</v>
      </c>
      <c r="M37" s="15">
        <v>45632</v>
      </c>
      <c r="N37" s="13" t="s">
        <v>264</v>
      </c>
      <c r="O37" s="45">
        <v>0.1</v>
      </c>
      <c r="P37" s="38">
        <v>0.2321</v>
      </c>
      <c r="Q37" s="21">
        <f t="shared" si="0"/>
        <v>0.1321</v>
      </c>
      <c r="R37" s="13"/>
      <c r="S37" s="13"/>
    </row>
    <row r="38" spans="2:19" ht="54.95" customHeight="1" x14ac:dyDescent="0.25">
      <c r="B38" s="12">
        <v>27</v>
      </c>
      <c r="C38" s="13" t="s">
        <v>85</v>
      </c>
      <c r="D38" s="13" t="s">
        <v>78</v>
      </c>
      <c r="E38" s="14">
        <v>665000000</v>
      </c>
      <c r="F38" s="12" t="s">
        <v>86</v>
      </c>
      <c r="G38" s="13" t="s">
        <v>106</v>
      </c>
      <c r="H38" s="13" t="s">
        <v>99</v>
      </c>
      <c r="I38" s="12" t="s">
        <v>259</v>
      </c>
      <c r="J38" s="12" t="s">
        <v>252</v>
      </c>
      <c r="K38" s="14">
        <v>631426000</v>
      </c>
      <c r="L38" s="15">
        <v>45483</v>
      </c>
      <c r="M38" s="15">
        <v>45632</v>
      </c>
      <c r="N38" s="13" t="s">
        <v>210</v>
      </c>
      <c r="O38" s="45">
        <v>0.1</v>
      </c>
      <c r="P38" s="38">
        <v>0.245</v>
      </c>
      <c r="Q38" s="21">
        <f t="shared" si="0"/>
        <v>0.14499999999999999</v>
      </c>
      <c r="R38" s="13"/>
      <c r="S38" s="13"/>
    </row>
    <row r="39" spans="2:19" ht="54.95" customHeight="1" x14ac:dyDescent="0.25">
      <c r="B39" s="12">
        <v>28</v>
      </c>
      <c r="C39" s="13" t="s">
        <v>85</v>
      </c>
      <c r="D39" s="13" t="s">
        <v>79</v>
      </c>
      <c r="E39" s="14">
        <v>560000000</v>
      </c>
      <c r="F39" s="12" t="s">
        <v>86</v>
      </c>
      <c r="G39" s="13" t="s">
        <v>46</v>
      </c>
      <c r="H39" s="13" t="s">
        <v>100</v>
      </c>
      <c r="I39" s="12" t="s">
        <v>259</v>
      </c>
      <c r="J39" s="12" t="s">
        <v>253</v>
      </c>
      <c r="K39" s="14">
        <v>531993800</v>
      </c>
      <c r="L39" s="15">
        <v>45484</v>
      </c>
      <c r="M39" s="15">
        <v>45633</v>
      </c>
      <c r="N39" s="13" t="s">
        <v>263</v>
      </c>
      <c r="O39" s="45">
        <v>0.1</v>
      </c>
      <c r="P39" s="38">
        <v>0.1933</v>
      </c>
      <c r="Q39" s="21">
        <f t="shared" si="0"/>
        <v>9.3299999999999994E-2</v>
      </c>
      <c r="R39" s="13"/>
      <c r="S39" s="13"/>
    </row>
    <row r="40" spans="2:19" ht="54.95" customHeight="1" x14ac:dyDescent="0.25">
      <c r="B40" s="12">
        <v>29</v>
      </c>
      <c r="C40" s="13" t="s">
        <v>85</v>
      </c>
      <c r="D40" s="13" t="s">
        <v>80</v>
      </c>
      <c r="E40" s="14">
        <v>490000000</v>
      </c>
      <c r="F40" s="12" t="s">
        <v>86</v>
      </c>
      <c r="G40" s="13" t="s">
        <v>49</v>
      </c>
      <c r="H40" s="13" t="s">
        <v>101</v>
      </c>
      <c r="I40" s="12" t="s">
        <v>259</v>
      </c>
      <c r="J40" s="12" t="s">
        <v>254</v>
      </c>
      <c r="K40" s="14">
        <v>468720000</v>
      </c>
      <c r="L40" s="15">
        <v>45483</v>
      </c>
      <c r="M40" s="15">
        <v>45632</v>
      </c>
      <c r="N40" s="13" t="s">
        <v>264</v>
      </c>
      <c r="O40" s="45">
        <v>0.1</v>
      </c>
      <c r="P40" s="38">
        <v>0.70879999999999999</v>
      </c>
      <c r="Q40" s="21">
        <f t="shared" si="0"/>
        <v>0.60880000000000001</v>
      </c>
      <c r="R40" s="13"/>
      <c r="S40" s="13"/>
    </row>
    <row r="41" spans="2:19" ht="54.95" customHeight="1" x14ac:dyDescent="0.25">
      <c r="B41" s="12">
        <v>30</v>
      </c>
      <c r="C41" s="13" t="s">
        <v>85</v>
      </c>
      <c r="D41" s="13" t="s">
        <v>81</v>
      </c>
      <c r="E41" s="14">
        <v>498000000</v>
      </c>
      <c r="F41" s="12" t="s">
        <v>86</v>
      </c>
      <c r="G41" s="13" t="s">
        <v>48</v>
      </c>
      <c r="H41" s="13" t="s">
        <v>102</v>
      </c>
      <c r="I41" s="12" t="s">
        <v>259</v>
      </c>
      <c r="J41" s="12" t="s">
        <v>255</v>
      </c>
      <c r="K41" s="14">
        <v>756500000</v>
      </c>
      <c r="L41" s="15">
        <v>45483</v>
      </c>
      <c r="M41" s="15">
        <v>45632</v>
      </c>
      <c r="N41" s="13" t="s">
        <v>261</v>
      </c>
      <c r="O41" s="45">
        <v>0.1</v>
      </c>
      <c r="P41" s="38">
        <v>0.81279999999999997</v>
      </c>
      <c r="Q41" s="21">
        <f t="shared" si="0"/>
        <v>0.71279999999999999</v>
      </c>
      <c r="R41" s="13"/>
      <c r="S41" s="13"/>
    </row>
    <row r="42" spans="2:19" ht="54.95" customHeight="1" x14ac:dyDescent="0.25">
      <c r="B42" s="12">
        <v>31</v>
      </c>
      <c r="C42" s="13" t="s">
        <v>85</v>
      </c>
      <c r="D42" s="13" t="s">
        <v>82</v>
      </c>
      <c r="E42" s="14">
        <v>350000000</v>
      </c>
      <c r="F42" s="12" t="s">
        <v>86</v>
      </c>
      <c r="G42" s="13" t="s">
        <v>49</v>
      </c>
      <c r="H42" s="13" t="s">
        <v>103</v>
      </c>
      <c r="I42" s="12" t="s">
        <v>259</v>
      </c>
      <c r="J42" s="12" t="s">
        <v>256</v>
      </c>
      <c r="K42" s="14">
        <v>331777800</v>
      </c>
      <c r="L42" s="15">
        <v>45484</v>
      </c>
      <c r="M42" s="15">
        <v>45633</v>
      </c>
      <c r="N42" s="13" t="s">
        <v>262</v>
      </c>
      <c r="O42" s="45">
        <v>0.1</v>
      </c>
      <c r="P42" s="38">
        <v>0.46660000000000001</v>
      </c>
      <c r="Q42" s="21">
        <v>0</v>
      </c>
      <c r="R42" s="13"/>
      <c r="S42" s="13"/>
    </row>
    <row r="43" spans="2:19" ht="54.95" customHeight="1" x14ac:dyDescent="0.25">
      <c r="B43" s="12">
        <v>32</v>
      </c>
      <c r="C43" s="13" t="s">
        <v>85</v>
      </c>
      <c r="D43" s="13" t="s">
        <v>83</v>
      </c>
      <c r="E43" s="14">
        <v>490000000</v>
      </c>
      <c r="F43" s="12" t="s">
        <v>86</v>
      </c>
      <c r="G43" s="13" t="s">
        <v>46</v>
      </c>
      <c r="H43" s="13" t="s">
        <v>104</v>
      </c>
      <c r="I43" s="12" t="s">
        <v>259</v>
      </c>
      <c r="J43" s="12" t="s">
        <v>257</v>
      </c>
      <c r="K43" s="14">
        <v>465479900</v>
      </c>
      <c r="L43" s="15">
        <v>45484</v>
      </c>
      <c r="M43" s="15">
        <v>45633</v>
      </c>
      <c r="N43" s="13" t="s">
        <v>263</v>
      </c>
      <c r="O43" s="45">
        <v>0.1</v>
      </c>
      <c r="P43" s="38">
        <v>0.28460000000000002</v>
      </c>
      <c r="Q43" s="21">
        <f t="shared" si="0"/>
        <v>0.18460000000000001</v>
      </c>
      <c r="R43" s="13"/>
      <c r="S43" s="13"/>
    </row>
    <row r="44" spans="2:19" ht="54.95" customHeight="1" x14ac:dyDescent="0.25">
      <c r="B44" s="12">
        <v>33</v>
      </c>
      <c r="C44" s="13" t="s">
        <v>85</v>
      </c>
      <c r="D44" s="13" t="s">
        <v>84</v>
      </c>
      <c r="E44" s="14">
        <v>630000000</v>
      </c>
      <c r="F44" s="12" t="s">
        <v>86</v>
      </c>
      <c r="G44" s="13" t="s">
        <v>48</v>
      </c>
      <c r="H44" s="13" t="s">
        <v>105</v>
      </c>
      <c r="I44" s="12" t="s">
        <v>259</v>
      </c>
      <c r="J44" s="12" t="s">
        <v>258</v>
      </c>
      <c r="K44" s="14">
        <v>597750000</v>
      </c>
      <c r="L44" s="15">
        <v>45483</v>
      </c>
      <c r="M44" s="15">
        <v>45632</v>
      </c>
      <c r="N44" s="13" t="s">
        <v>265</v>
      </c>
      <c r="O44" s="45">
        <v>0.1</v>
      </c>
      <c r="P44" s="38">
        <v>0.83399999999999996</v>
      </c>
      <c r="Q44" s="21">
        <v>0</v>
      </c>
      <c r="R44" s="13"/>
      <c r="S44" s="13"/>
    </row>
    <row r="45" spans="2:19" ht="54.95" customHeight="1" x14ac:dyDescent="0.25">
      <c r="B45" s="12">
        <v>34</v>
      </c>
      <c r="C45" s="13" t="s">
        <v>118</v>
      </c>
      <c r="D45" s="13" t="s">
        <v>108</v>
      </c>
      <c r="E45" s="14">
        <v>500000000</v>
      </c>
      <c r="F45" s="12" t="s">
        <v>86</v>
      </c>
      <c r="G45" s="13" t="s">
        <v>49</v>
      </c>
      <c r="H45" s="13" t="s">
        <v>121</v>
      </c>
      <c r="I45" s="12" t="s">
        <v>128</v>
      </c>
      <c r="J45" s="12" t="s">
        <v>226</v>
      </c>
      <c r="K45" s="14">
        <f>E45</f>
        <v>500000000</v>
      </c>
      <c r="L45" s="15">
        <v>45464</v>
      </c>
      <c r="M45" s="15">
        <v>45613</v>
      </c>
      <c r="N45" s="13" t="s">
        <v>231</v>
      </c>
      <c r="O45" s="21">
        <v>0.1</v>
      </c>
      <c r="P45" s="21">
        <v>0.62909999999999999</v>
      </c>
      <c r="Q45" s="21">
        <v>0</v>
      </c>
      <c r="R45" s="13"/>
      <c r="S45" s="13"/>
    </row>
    <row r="46" spans="2:19" ht="54.95" customHeight="1" x14ac:dyDescent="0.25">
      <c r="B46" s="12">
        <v>35</v>
      </c>
      <c r="C46" s="13" t="s">
        <v>118</v>
      </c>
      <c r="D46" s="13" t="s">
        <v>109</v>
      </c>
      <c r="E46" s="14">
        <v>500000000</v>
      </c>
      <c r="F46" s="12" t="s">
        <v>86</v>
      </c>
      <c r="G46" s="13" t="s">
        <v>46</v>
      </c>
      <c r="H46" s="13" t="s">
        <v>122</v>
      </c>
      <c r="I46" s="12" t="s">
        <v>128</v>
      </c>
      <c r="J46" s="12" t="s">
        <v>229</v>
      </c>
      <c r="K46" s="14">
        <f t="shared" ref="K46:K52" si="1">E46</f>
        <v>500000000</v>
      </c>
      <c r="L46" s="15">
        <v>45464</v>
      </c>
      <c r="M46" s="15">
        <v>45613</v>
      </c>
      <c r="N46" s="13" t="s">
        <v>233</v>
      </c>
      <c r="O46" s="21">
        <v>0.1</v>
      </c>
      <c r="P46" s="21">
        <v>0.68559999999999999</v>
      </c>
      <c r="Q46" s="21">
        <v>0</v>
      </c>
      <c r="R46" s="13"/>
      <c r="S46" s="13"/>
    </row>
    <row r="47" spans="2:19" ht="54.95" customHeight="1" x14ac:dyDescent="0.25">
      <c r="B47" s="12">
        <v>36</v>
      </c>
      <c r="C47" s="13" t="s">
        <v>118</v>
      </c>
      <c r="D47" s="13" t="s">
        <v>110</v>
      </c>
      <c r="E47" s="14">
        <v>500000000</v>
      </c>
      <c r="F47" s="12" t="s">
        <v>86</v>
      </c>
      <c r="G47" s="13" t="s">
        <v>48</v>
      </c>
      <c r="H47" s="13" t="s">
        <v>123</v>
      </c>
      <c r="I47" s="12" t="s">
        <v>128</v>
      </c>
      <c r="J47" s="12" t="s">
        <v>230</v>
      </c>
      <c r="K47" s="14">
        <f t="shared" si="1"/>
        <v>500000000</v>
      </c>
      <c r="L47" s="15">
        <v>45464</v>
      </c>
      <c r="M47" s="15">
        <v>45613</v>
      </c>
      <c r="N47" s="13" t="s">
        <v>232</v>
      </c>
      <c r="O47" s="21">
        <v>0.1</v>
      </c>
      <c r="P47" s="21">
        <v>0.87529999999999997</v>
      </c>
      <c r="Q47" s="21">
        <v>0</v>
      </c>
      <c r="R47" s="13"/>
      <c r="S47" s="13"/>
    </row>
    <row r="48" spans="2:19" ht="54.95" customHeight="1" x14ac:dyDescent="0.25">
      <c r="B48" s="12">
        <v>37</v>
      </c>
      <c r="C48" s="13" t="s">
        <v>118</v>
      </c>
      <c r="D48" s="13" t="s">
        <v>111</v>
      </c>
      <c r="E48" s="14">
        <v>500000000</v>
      </c>
      <c r="F48" s="12" t="s">
        <v>86</v>
      </c>
      <c r="G48" s="13" t="s">
        <v>49</v>
      </c>
      <c r="H48" s="13" t="s">
        <v>94</v>
      </c>
      <c r="I48" s="12" t="s">
        <v>128</v>
      </c>
      <c r="J48" s="12" t="s">
        <v>227</v>
      </c>
      <c r="K48" s="14">
        <f t="shared" si="1"/>
        <v>500000000</v>
      </c>
      <c r="L48" s="15">
        <v>45464</v>
      </c>
      <c r="M48" s="15">
        <v>45613</v>
      </c>
      <c r="N48" s="13" t="s">
        <v>234</v>
      </c>
      <c r="O48" s="21">
        <v>0.1</v>
      </c>
      <c r="P48" s="21">
        <v>0.63139999999999996</v>
      </c>
      <c r="Q48" s="21">
        <f>P48-O48</f>
        <v>0.53139999999999998</v>
      </c>
      <c r="R48" s="13"/>
      <c r="S48" s="13"/>
    </row>
    <row r="49" spans="2:19" ht="54.95" customHeight="1" x14ac:dyDescent="0.25">
      <c r="B49" s="12">
        <v>38</v>
      </c>
      <c r="C49" s="13" t="s">
        <v>118</v>
      </c>
      <c r="D49" s="13" t="s">
        <v>112</v>
      </c>
      <c r="E49" s="14">
        <v>300000000</v>
      </c>
      <c r="F49" s="12" t="s">
        <v>86</v>
      </c>
      <c r="G49" s="13" t="s">
        <v>106</v>
      </c>
      <c r="H49" s="13" t="s">
        <v>124</v>
      </c>
      <c r="I49" s="12" t="s">
        <v>128</v>
      </c>
      <c r="J49" s="12" t="s">
        <v>228</v>
      </c>
      <c r="K49" s="14">
        <f t="shared" si="1"/>
        <v>300000000</v>
      </c>
      <c r="L49" s="15">
        <v>45464</v>
      </c>
      <c r="M49" s="15">
        <v>45613</v>
      </c>
      <c r="N49" s="13" t="s">
        <v>235</v>
      </c>
      <c r="O49" s="21">
        <v>0.1</v>
      </c>
      <c r="P49" s="21">
        <v>0.79920000000000002</v>
      </c>
      <c r="Q49" s="21">
        <v>0</v>
      </c>
      <c r="R49" s="13"/>
      <c r="S49" s="13"/>
    </row>
    <row r="50" spans="2:19" ht="54.95" customHeight="1" x14ac:dyDescent="0.25">
      <c r="B50" s="12">
        <v>39</v>
      </c>
      <c r="C50" s="13" t="s">
        <v>118</v>
      </c>
      <c r="D50" s="13" t="s">
        <v>113</v>
      </c>
      <c r="E50" s="14">
        <v>486000000</v>
      </c>
      <c r="F50" s="12" t="s">
        <v>86</v>
      </c>
      <c r="G50" s="13" t="s">
        <v>48</v>
      </c>
      <c r="H50" s="13" t="s">
        <v>88</v>
      </c>
      <c r="I50" s="12" t="s">
        <v>128</v>
      </c>
      <c r="J50" s="12" t="s">
        <v>223</v>
      </c>
      <c r="K50" s="14">
        <f t="shared" si="1"/>
        <v>486000000</v>
      </c>
      <c r="L50" s="15">
        <v>45464</v>
      </c>
      <c r="M50" s="15">
        <v>45613</v>
      </c>
      <c r="N50" s="13" t="s">
        <v>236</v>
      </c>
      <c r="O50" s="21">
        <v>0.1</v>
      </c>
      <c r="P50" s="21">
        <v>0.92579999999999996</v>
      </c>
      <c r="Q50" s="21">
        <v>0</v>
      </c>
      <c r="R50" s="13"/>
      <c r="S50" s="13"/>
    </row>
    <row r="51" spans="2:19" ht="54.95" customHeight="1" x14ac:dyDescent="0.25">
      <c r="B51" s="12">
        <v>40</v>
      </c>
      <c r="C51" s="13" t="s">
        <v>118</v>
      </c>
      <c r="D51" s="13" t="s">
        <v>114</v>
      </c>
      <c r="E51" s="14">
        <v>486000000</v>
      </c>
      <c r="F51" s="12" t="s">
        <v>86</v>
      </c>
      <c r="G51" s="13" t="s">
        <v>46</v>
      </c>
      <c r="H51" s="13" t="s">
        <v>92</v>
      </c>
      <c r="I51" s="12" t="s">
        <v>128</v>
      </c>
      <c r="J51" s="12" t="s">
        <v>224</v>
      </c>
      <c r="K51" s="14">
        <f t="shared" si="1"/>
        <v>486000000</v>
      </c>
      <c r="L51" s="15">
        <v>45464</v>
      </c>
      <c r="M51" s="15">
        <v>45613</v>
      </c>
      <c r="N51" s="13" t="s">
        <v>237</v>
      </c>
      <c r="O51" s="21">
        <v>0.1</v>
      </c>
      <c r="P51" s="21">
        <v>0.68869999999999998</v>
      </c>
      <c r="Q51" s="21">
        <v>0</v>
      </c>
      <c r="R51" s="13"/>
      <c r="S51" s="13"/>
    </row>
    <row r="52" spans="2:19" ht="54.95" customHeight="1" x14ac:dyDescent="0.25">
      <c r="B52" s="12">
        <v>41</v>
      </c>
      <c r="C52" s="13" t="s">
        <v>118</v>
      </c>
      <c r="D52" s="13" t="s">
        <v>115</v>
      </c>
      <c r="E52" s="14">
        <v>450000000</v>
      </c>
      <c r="F52" s="12" t="s">
        <v>86</v>
      </c>
      <c r="G52" s="13" t="s">
        <v>106</v>
      </c>
      <c r="H52" s="13" t="s">
        <v>125</v>
      </c>
      <c r="I52" s="12" t="s">
        <v>128</v>
      </c>
      <c r="J52" s="12" t="s">
        <v>225</v>
      </c>
      <c r="K52" s="14">
        <f t="shared" si="1"/>
        <v>450000000</v>
      </c>
      <c r="L52" s="15">
        <v>45464</v>
      </c>
      <c r="M52" s="15">
        <v>45613</v>
      </c>
      <c r="N52" s="13" t="s">
        <v>238</v>
      </c>
      <c r="O52" s="21">
        <v>0.1</v>
      </c>
      <c r="P52" s="21">
        <v>0.60099999999999998</v>
      </c>
      <c r="Q52" s="21">
        <v>0</v>
      </c>
      <c r="R52" s="13"/>
      <c r="S52" s="13"/>
    </row>
    <row r="53" spans="2:19" ht="54.95" customHeight="1" x14ac:dyDescent="0.25">
      <c r="B53" s="12">
        <v>42</v>
      </c>
      <c r="C53" s="13" t="s">
        <v>119</v>
      </c>
      <c r="D53" s="13" t="s">
        <v>116</v>
      </c>
      <c r="E53" s="14">
        <v>1488000000</v>
      </c>
      <c r="F53" s="12" t="s">
        <v>64</v>
      </c>
      <c r="G53" s="13" t="s">
        <v>50</v>
      </c>
      <c r="H53" s="13" t="s">
        <v>126</v>
      </c>
      <c r="I53" s="12" t="s">
        <v>128</v>
      </c>
      <c r="J53" s="12" t="s">
        <v>266</v>
      </c>
      <c r="K53" s="42">
        <f>E53</f>
        <v>1488000000</v>
      </c>
      <c r="L53" s="15">
        <v>45474</v>
      </c>
      <c r="M53" s="15">
        <v>45563</v>
      </c>
      <c r="N53" s="13" t="s">
        <v>266</v>
      </c>
      <c r="O53" s="21">
        <v>0.8</v>
      </c>
      <c r="P53" s="21">
        <v>0.9</v>
      </c>
      <c r="Q53" s="21">
        <v>0</v>
      </c>
      <c r="R53" s="13"/>
      <c r="S53" s="13"/>
    </row>
    <row r="54" spans="2:19" ht="54.95" customHeight="1" x14ac:dyDescent="0.25">
      <c r="B54" s="12">
        <v>43</v>
      </c>
      <c r="C54" s="13" t="s">
        <v>120</v>
      </c>
      <c r="D54" s="13" t="s">
        <v>117</v>
      </c>
      <c r="E54" s="14">
        <v>100000000</v>
      </c>
      <c r="F54" s="12" t="s">
        <v>64</v>
      </c>
      <c r="G54" s="13" t="s">
        <v>106</v>
      </c>
      <c r="H54" s="13" t="s">
        <v>127</v>
      </c>
      <c r="I54" s="12" t="s">
        <v>65</v>
      </c>
      <c r="J54" s="12" t="s">
        <v>272</v>
      </c>
      <c r="K54" s="14">
        <v>95799000</v>
      </c>
      <c r="L54" s="15">
        <v>45485</v>
      </c>
      <c r="M54" s="15">
        <v>45574</v>
      </c>
      <c r="N54" s="13" t="s">
        <v>271</v>
      </c>
      <c r="O54" s="21">
        <v>1</v>
      </c>
      <c r="P54" s="24">
        <v>1</v>
      </c>
      <c r="Q54" s="21">
        <v>0</v>
      </c>
      <c r="R54" s="13"/>
      <c r="S54" s="13"/>
    </row>
    <row r="55" spans="2:19" ht="54.95" customHeight="1" x14ac:dyDescent="0.25">
      <c r="B55" s="12">
        <v>44</v>
      </c>
      <c r="C55" s="13" t="s">
        <v>135</v>
      </c>
      <c r="D55" s="13" t="s">
        <v>129</v>
      </c>
      <c r="E55" s="14">
        <v>200000000</v>
      </c>
      <c r="F55" s="12" t="s">
        <v>64</v>
      </c>
      <c r="G55" s="13" t="s">
        <v>46</v>
      </c>
      <c r="H55" s="13" t="s">
        <v>126</v>
      </c>
      <c r="I55" s="12" t="s">
        <v>183</v>
      </c>
      <c r="J55" s="12" t="s">
        <v>193</v>
      </c>
      <c r="K55" s="14">
        <v>192424000</v>
      </c>
      <c r="L55" s="15">
        <v>45331</v>
      </c>
      <c r="M55" s="15">
        <v>45390</v>
      </c>
      <c r="N55" s="13" t="s">
        <v>192</v>
      </c>
      <c r="O55" s="21">
        <v>1</v>
      </c>
      <c r="P55" s="24">
        <v>1</v>
      </c>
      <c r="Q55" s="21">
        <v>0</v>
      </c>
      <c r="R55" s="13"/>
      <c r="S55" s="13"/>
    </row>
    <row r="56" spans="2:19" ht="54.95" customHeight="1" x14ac:dyDescent="0.25">
      <c r="B56" s="12">
        <v>45</v>
      </c>
      <c r="C56" s="13" t="s">
        <v>135</v>
      </c>
      <c r="D56" s="13" t="s">
        <v>130</v>
      </c>
      <c r="E56" s="14">
        <v>875000000</v>
      </c>
      <c r="F56" s="12" t="s">
        <v>64</v>
      </c>
      <c r="G56" s="13" t="s">
        <v>49</v>
      </c>
      <c r="H56" s="13" t="s">
        <v>126</v>
      </c>
      <c r="I56" s="12" t="s">
        <v>65</v>
      </c>
      <c r="J56" s="12"/>
      <c r="K56" s="14"/>
      <c r="L56" s="15"/>
      <c r="M56" s="15"/>
      <c r="N56" s="13"/>
      <c r="O56" s="21"/>
      <c r="P56" s="24"/>
      <c r="Q56" s="21"/>
      <c r="R56" s="13"/>
      <c r="S56" s="13"/>
    </row>
    <row r="57" spans="2:19" ht="54.95" customHeight="1" x14ac:dyDescent="0.25">
      <c r="B57" s="12">
        <v>46</v>
      </c>
      <c r="C57" s="13" t="s">
        <v>135</v>
      </c>
      <c r="D57" s="13" t="s">
        <v>131</v>
      </c>
      <c r="E57" s="14">
        <v>1347500000</v>
      </c>
      <c r="F57" s="12" t="s">
        <v>64</v>
      </c>
      <c r="G57" s="13" t="s">
        <v>50</v>
      </c>
      <c r="H57" s="13" t="s">
        <v>126</v>
      </c>
      <c r="I57" s="12" t="s">
        <v>65</v>
      </c>
      <c r="J57" s="12" t="s">
        <v>191</v>
      </c>
      <c r="K57" s="14">
        <v>980000000</v>
      </c>
      <c r="L57" s="15">
        <v>45371</v>
      </c>
      <c r="M57" s="15">
        <v>45550</v>
      </c>
      <c r="N57" s="13" t="s">
        <v>190</v>
      </c>
      <c r="O57" s="21">
        <v>1</v>
      </c>
      <c r="P57" s="24">
        <v>1</v>
      </c>
      <c r="Q57" s="21">
        <v>0</v>
      </c>
      <c r="R57" s="13"/>
      <c r="S57" s="13"/>
    </row>
    <row r="58" spans="2:19" ht="54.95" customHeight="1" x14ac:dyDescent="0.25">
      <c r="B58" s="12">
        <v>47</v>
      </c>
      <c r="C58" s="13" t="s">
        <v>135</v>
      </c>
      <c r="D58" s="13" t="s">
        <v>132</v>
      </c>
      <c r="E58" s="14">
        <v>200000000</v>
      </c>
      <c r="F58" s="12" t="s">
        <v>64</v>
      </c>
      <c r="G58" s="13" t="s">
        <v>46</v>
      </c>
      <c r="H58" s="13" t="s">
        <v>137</v>
      </c>
      <c r="I58" s="12" t="s">
        <v>65</v>
      </c>
      <c r="J58" s="12" t="s">
        <v>295</v>
      </c>
      <c r="K58" s="14">
        <v>192531000</v>
      </c>
      <c r="L58" s="15">
        <v>45496</v>
      </c>
      <c r="M58" s="15">
        <v>45615</v>
      </c>
      <c r="N58" s="13" t="s">
        <v>273</v>
      </c>
      <c r="O58" s="21">
        <v>1</v>
      </c>
      <c r="P58" s="24">
        <v>1</v>
      </c>
      <c r="Q58" s="21">
        <v>0</v>
      </c>
      <c r="R58" s="13"/>
      <c r="S58" s="13"/>
    </row>
    <row r="59" spans="2:19" ht="54.95" customHeight="1" x14ac:dyDescent="0.25">
      <c r="B59" s="12">
        <v>48</v>
      </c>
      <c r="C59" s="13" t="s">
        <v>135</v>
      </c>
      <c r="D59" s="13" t="s">
        <v>133</v>
      </c>
      <c r="E59" s="14">
        <v>100000000</v>
      </c>
      <c r="F59" s="12" t="s">
        <v>64</v>
      </c>
      <c r="G59" s="13" t="s">
        <v>46</v>
      </c>
      <c r="H59" s="13" t="s">
        <v>138</v>
      </c>
      <c r="I59" s="12" t="s">
        <v>65</v>
      </c>
      <c r="J59" s="12" t="s">
        <v>275</v>
      </c>
      <c r="K59" s="14">
        <v>94962000</v>
      </c>
      <c r="L59" s="15">
        <v>45495</v>
      </c>
      <c r="M59" s="15">
        <v>45614</v>
      </c>
      <c r="N59" s="13" t="s">
        <v>274</v>
      </c>
      <c r="O59" s="21">
        <v>1</v>
      </c>
      <c r="P59" s="24">
        <v>1</v>
      </c>
      <c r="Q59" s="21">
        <f>P59-O59</f>
        <v>0</v>
      </c>
      <c r="R59" s="13"/>
      <c r="S59" s="13"/>
    </row>
    <row r="60" spans="2:19" ht="54.95" customHeight="1" x14ac:dyDescent="0.25">
      <c r="B60" s="12">
        <v>49</v>
      </c>
      <c r="C60" s="13" t="s">
        <v>136</v>
      </c>
      <c r="D60" s="13" t="s">
        <v>134</v>
      </c>
      <c r="E60" s="14">
        <v>490000000</v>
      </c>
      <c r="F60" s="12" t="s">
        <v>64</v>
      </c>
      <c r="G60" s="13" t="s">
        <v>49</v>
      </c>
      <c r="H60" s="13" t="s">
        <v>139</v>
      </c>
      <c r="I60" s="12" t="s">
        <v>128</v>
      </c>
      <c r="J60" s="12" t="s">
        <v>187</v>
      </c>
      <c r="K60" s="35">
        <f>(138000000+59698000)+(29780000+69887000)</f>
        <v>297365000</v>
      </c>
      <c r="L60" s="15">
        <v>45338</v>
      </c>
      <c r="M60" s="15">
        <v>45377</v>
      </c>
      <c r="N60" s="13" t="s">
        <v>189</v>
      </c>
      <c r="O60" s="21">
        <v>1</v>
      </c>
      <c r="P60" s="24">
        <v>1</v>
      </c>
      <c r="Q60" s="21">
        <v>0</v>
      </c>
      <c r="R60" s="13" t="s">
        <v>293</v>
      </c>
      <c r="S60" s="13"/>
    </row>
    <row r="61" spans="2:19" ht="54.95" customHeight="1" x14ac:dyDescent="0.25">
      <c r="B61" s="12">
        <v>50</v>
      </c>
      <c r="C61" s="13" t="s">
        <v>146</v>
      </c>
      <c r="D61" s="13" t="s">
        <v>140</v>
      </c>
      <c r="E61" s="14">
        <v>200000000</v>
      </c>
      <c r="F61" s="12" t="s">
        <v>64</v>
      </c>
      <c r="G61" s="13" t="s">
        <v>49</v>
      </c>
      <c r="H61" s="13" t="s">
        <v>139</v>
      </c>
      <c r="I61" s="12" t="s">
        <v>183</v>
      </c>
      <c r="J61" s="12" t="s">
        <v>186</v>
      </c>
      <c r="K61" s="14">
        <v>194149000</v>
      </c>
      <c r="L61" s="15">
        <v>45362</v>
      </c>
      <c r="M61" s="15">
        <v>45421</v>
      </c>
      <c r="N61" s="13" t="s">
        <v>184</v>
      </c>
      <c r="O61" s="21">
        <v>1</v>
      </c>
      <c r="P61" s="24">
        <v>1</v>
      </c>
      <c r="Q61" s="21">
        <v>0</v>
      </c>
      <c r="R61" s="13"/>
      <c r="S61" s="13"/>
    </row>
    <row r="62" spans="2:19" ht="54.95" customHeight="1" x14ac:dyDescent="0.25">
      <c r="B62" s="12">
        <v>51</v>
      </c>
      <c r="C62" s="13" t="s">
        <v>147</v>
      </c>
      <c r="D62" s="13" t="s">
        <v>141</v>
      </c>
      <c r="E62" s="14">
        <v>2500000000</v>
      </c>
      <c r="F62" s="12" t="s">
        <v>64</v>
      </c>
      <c r="G62" s="13" t="s">
        <v>50</v>
      </c>
      <c r="H62" s="13" t="s">
        <v>139</v>
      </c>
      <c r="I62" s="12" t="s">
        <v>107</v>
      </c>
      <c r="J62" s="12" t="s">
        <v>276</v>
      </c>
      <c r="K62" s="14">
        <v>1829851000</v>
      </c>
      <c r="L62" s="15">
        <v>45462</v>
      </c>
      <c r="M62" s="15">
        <v>45641</v>
      </c>
      <c r="N62" s="13" t="s">
        <v>277</v>
      </c>
      <c r="O62" s="45">
        <v>0.5</v>
      </c>
      <c r="P62" s="28">
        <v>0.56000000000000005</v>
      </c>
      <c r="Q62" s="21">
        <v>0</v>
      </c>
      <c r="R62" s="13"/>
      <c r="S62" s="13"/>
    </row>
    <row r="63" spans="2:19" ht="54.95" customHeight="1" x14ac:dyDescent="0.25">
      <c r="B63" s="12">
        <v>52</v>
      </c>
      <c r="C63" s="13" t="s">
        <v>147</v>
      </c>
      <c r="D63" s="13" t="s">
        <v>142</v>
      </c>
      <c r="E63" s="14">
        <v>100000000</v>
      </c>
      <c r="F63" s="12" t="s">
        <v>64</v>
      </c>
      <c r="G63" s="13" t="s">
        <v>49</v>
      </c>
      <c r="H63" s="13" t="s">
        <v>139</v>
      </c>
      <c r="I63" s="12" t="s">
        <v>65</v>
      </c>
      <c r="J63" s="12" t="s">
        <v>208</v>
      </c>
      <c r="K63" s="14">
        <v>96079000</v>
      </c>
      <c r="L63" s="15">
        <v>45455</v>
      </c>
      <c r="M63" s="15">
        <v>45514</v>
      </c>
      <c r="N63" s="13" t="s">
        <v>192</v>
      </c>
      <c r="O63" s="21">
        <v>1</v>
      </c>
      <c r="P63" s="24">
        <v>1</v>
      </c>
      <c r="Q63" s="21">
        <v>0</v>
      </c>
      <c r="R63" s="13"/>
      <c r="S63" s="13"/>
    </row>
    <row r="64" spans="2:19" ht="54.95" customHeight="1" x14ac:dyDescent="0.25">
      <c r="B64" s="34">
        <v>53</v>
      </c>
      <c r="C64" s="29" t="s">
        <v>147</v>
      </c>
      <c r="D64" s="29" t="s">
        <v>143</v>
      </c>
      <c r="E64" s="35">
        <v>200000000</v>
      </c>
      <c r="F64" s="34" t="s">
        <v>64</v>
      </c>
      <c r="G64" s="29" t="s">
        <v>49</v>
      </c>
      <c r="H64" s="29" t="s">
        <v>139</v>
      </c>
      <c r="I64" s="34" t="s">
        <v>65</v>
      </c>
      <c r="J64" s="34" t="s">
        <v>222</v>
      </c>
      <c r="K64" s="35" t="s">
        <v>222</v>
      </c>
      <c r="L64" s="36" t="s">
        <v>222</v>
      </c>
      <c r="M64" s="36" t="s">
        <v>222</v>
      </c>
      <c r="N64" s="29" t="s">
        <v>222</v>
      </c>
      <c r="O64" s="37" t="s">
        <v>222</v>
      </c>
      <c r="P64" s="38" t="s">
        <v>222</v>
      </c>
      <c r="Q64" s="37" t="s">
        <v>222</v>
      </c>
      <c r="R64" s="29" t="s">
        <v>197</v>
      </c>
      <c r="S64" s="29"/>
    </row>
    <row r="65" spans="2:19" ht="54.95" customHeight="1" x14ac:dyDescent="0.25">
      <c r="B65" s="12">
        <v>54</v>
      </c>
      <c r="C65" s="13" t="s">
        <v>147</v>
      </c>
      <c r="D65" s="13" t="s">
        <v>144</v>
      </c>
      <c r="E65" s="14">
        <v>100000000</v>
      </c>
      <c r="F65" s="12" t="s">
        <v>64</v>
      </c>
      <c r="G65" s="13" t="s">
        <v>49</v>
      </c>
      <c r="H65" s="13" t="s">
        <v>139</v>
      </c>
      <c r="I65" s="12" t="s">
        <v>65</v>
      </c>
      <c r="J65" s="12" t="s">
        <v>278</v>
      </c>
      <c r="K65" s="14">
        <v>95931000</v>
      </c>
      <c r="L65" s="15">
        <v>45478</v>
      </c>
      <c r="M65" s="15">
        <v>45567</v>
      </c>
      <c r="N65" s="13" t="s">
        <v>189</v>
      </c>
      <c r="O65" s="45">
        <v>1</v>
      </c>
      <c r="P65" s="28">
        <v>1</v>
      </c>
      <c r="Q65" s="21">
        <v>0</v>
      </c>
      <c r="R65" s="13"/>
      <c r="S65" s="13"/>
    </row>
    <row r="66" spans="2:19" ht="54.95" customHeight="1" x14ac:dyDescent="0.25">
      <c r="B66" s="12">
        <v>55</v>
      </c>
      <c r="C66" s="13" t="s">
        <v>149</v>
      </c>
      <c r="D66" s="13" t="s">
        <v>145</v>
      </c>
      <c r="E66" s="14">
        <v>300000000</v>
      </c>
      <c r="F66" s="12" t="s">
        <v>64</v>
      </c>
      <c r="G66" s="13" t="s">
        <v>49</v>
      </c>
      <c r="H66" s="13" t="s">
        <v>139</v>
      </c>
      <c r="I66" s="12" t="s">
        <v>148</v>
      </c>
      <c r="J66" s="12" t="s">
        <v>199</v>
      </c>
      <c r="K66" s="14">
        <v>290190000</v>
      </c>
      <c r="L66" s="15">
        <v>45349</v>
      </c>
      <c r="M66" s="15">
        <v>45377</v>
      </c>
      <c r="N66" s="13" t="s">
        <v>200</v>
      </c>
      <c r="O66" s="21">
        <v>1</v>
      </c>
      <c r="P66" s="24">
        <v>1</v>
      </c>
      <c r="Q66" s="21">
        <v>0</v>
      </c>
      <c r="R66" s="13"/>
      <c r="S66" s="13"/>
    </row>
    <row r="67" spans="2:19" ht="54.95" customHeight="1" x14ac:dyDescent="0.25">
      <c r="B67" s="12">
        <v>56</v>
      </c>
      <c r="C67" s="13" t="s">
        <v>167</v>
      </c>
      <c r="D67" s="13" t="s">
        <v>150</v>
      </c>
      <c r="E67" s="14">
        <v>100000000</v>
      </c>
      <c r="F67" s="12" t="s">
        <v>64</v>
      </c>
      <c r="G67" s="13" t="s">
        <v>48</v>
      </c>
      <c r="H67" s="13" t="s">
        <v>175</v>
      </c>
      <c r="I67" s="12" t="s">
        <v>65</v>
      </c>
      <c r="J67" s="12" t="s">
        <v>309</v>
      </c>
      <c r="K67" s="14">
        <v>96259000</v>
      </c>
      <c r="L67" s="15">
        <v>45555</v>
      </c>
      <c r="M67" s="15">
        <v>45644</v>
      </c>
      <c r="N67" s="13" t="s">
        <v>311</v>
      </c>
      <c r="O67" s="21" t="s">
        <v>222</v>
      </c>
      <c r="P67" s="24" t="s">
        <v>222</v>
      </c>
      <c r="Q67" s="21" t="s">
        <v>222</v>
      </c>
      <c r="R67" s="13"/>
      <c r="S67" s="13"/>
    </row>
    <row r="68" spans="2:19" ht="54.95" customHeight="1" x14ac:dyDescent="0.25">
      <c r="B68" s="34">
        <v>57</v>
      </c>
      <c r="C68" s="29" t="s">
        <v>167</v>
      </c>
      <c r="D68" s="29" t="s">
        <v>151</v>
      </c>
      <c r="E68" s="35">
        <v>100000000</v>
      </c>
      <c r="F68" s="34" t="s">
        <v>64</v>
      </c>
      <c r="G68" s="29" t="s">
        <v>48</v>
      </c>
      <c r="H68" s="29" t="s">
        <v>175</v>
      </c>
      <c r="I68" s="34" t="s">
        <v>65</v>
      </c>
      <c r="J68" s="34"/>
      <c r="K68" s="35"/>
      <c r="L68" s="36"/>
      <c r="M68" s="36"/>
      <c r="N68" s="29"/>
      <c r="O68" s="37" t="s">
        <v>222</v>
      </c>
      <c r="P68" s="38" t="s">
        <v>222</v>
      </c>
      <c r="Q68" s="37" t="s">
        <v>222</v>
      </c>
      <c r="R68" s="29" t="s">
        <v>198</v>
      </c>
      <c r="S68" s="13"/>
    </row>
    <row r="69" spans="2:19" ht="54.95" customHeight="1" x14ac:dyDescent="0.25">
      <c r="B69" s="12">
        <v>58</v>
      </c>
      <c r="C69" s="13" t="s">
        <v>168</v>
      </c>
      <c r="D69" s="13" t="s">
        <v>152</v>
      </c>
      <c r="E69" s="14">
        <v>100000000</v>
      </c>
      <c r="F69" s="12" t="s">
        <v>64</v>
      </c>
      <c r="G69" s="13" t="s">
        <v>48</v>
      </c>
      <c r="H69" s="13" t="s">
        <v>175</v>
      </c>
      <c r="I69" s="12" t="s">
        <v>65</v>
      </c>
      <c r="J69" s="12" t="s">
        <v>217</v>
      </c>
      <c r="K69" s="14">
        <v>96270000</v>
      </c>
      <c r="L69" s="15">
        <v>45468</v>
      </c>
      <c r="M69" s="15">
        <v>45557</v>
      </c>
      <c r="N69" s="13" t="s">
        <v>216</v>
      </c>
      <c r="O69" s="21" t="s">
        <v>222</v>
      </c>
      <c r="P69" s="24" t="s">
        <v>222</v>
      </c>
      <c r="Q69" s="21" t="s">
        <v>222</v>
      </c>
      <c r="R69" s="13"/>
      <c r="S69" s="13"/>
    </row>
    <row r="70" spans="2:19" ht="54.95" customHeight="1" x14ac:dyDescent="0.25">
      <c r="B70" s="12">
        <v>59</v>
      </c>
      <c r="C70" s="13" t="s">
        <v>169</v>
      </c>
      <c r="D70" s="13" t="s">
        <v>153</v>
      </c>
      <c r="E70" s="14">
        <v>100000000</v>
      </c>
      <c r="F70" s="12" t="s">
        <v>64</v>
      </c>
      <c r="G70" s="13" t="s">
        <v>48</v>
      </c>
      <c r="H70" s="13" t="s">
        <v>175</v>
      </c>
      <c r="I70" s="12" t="s">
        <v>65</v>
      </c>
      <c r="J70" s="12" t="s">
        <v>310</v>
      </c>
      <c r="K70" s="14">
        <v>96264500</v>
      </c>
      <c r="L70" s="15">
        <v>45555</v>
      </c>
      <c r="M70" s="15">
        <v>45644</v>
      </c>
      <c r="N70" s="13" t="s">
        <v>311</v>
      </c>
      <c r="O70" s="21" t="s">
        <v>222</v>
      </c>
      <c r="P70" s="24" t="s">
        <v>222</v>
      </c>
      <c r="Q70" s="21" t="s">
        <v>222</v>
      </c>
      <c r="R70" s="13"/>
      <c r="S70" s="13"/>
    </row>
    <row r="71" spans="2:19" ht="54.95" customHeight="1" x14ac:dyDescent="0.25">
      <c r="B71" s="34">
        <v>60</v>
      </c>
      <c r="C71" s="29" t="s">
        <v>169</v>
      </c>
      <c r="D71" s="29" t="s">
        <v>154</v>
      </c>
      <c r="E71" s="35">
        <v>100000000</v>
      </c>
      <c r="F71" s="34" t="s">
        <v>64</v>
      </c>
      <c r="G71" s="29" t="s">
        <v>48</v>
      </c>
      <c r="H71" s="29" t="s">
        <v>175</v>
      </c>
      <c r="I71" s="34" t="s">
        <v>65</v>
      </c>
      <c r="J71" s="34"/>
      <c r="K71" s="35"/>
      <c r="L71" s="36"/>
      <c r="M71" s="36"/>
      <c r="N71" s="29"/>
      <c r="O71" s="37" t="s">
        <v>222</v>
      </c>
      <c r="P71" s="38" t="s">
        <v>222</v>
      </c>
      <c r="Q71" s="37" t="s">
        <v>222</v>
      </c>
      <c r="R71" s="29" t="s">
        <v>198</v>
      </c>
      <c r="S71" s="13"/>
    </row>
    <row r="72" spans="2:19" ht="54.95" customHeight="1" x14ac:dyDescent="0.25">
      <c r="B72" s="12">
        <v>61</v>
      </c>
      <c r="C72" s="13" t="s">
        <v>170</v>
      </c>
      <c r="D72" s="13" t="s">
        <v>155</v>
      </c>
      <c r="E72" s="14">
        <v>100000000</v>
      </c>
      <c r="F72" s="12" t="s">
        <v>64</v>
      </c>
      <c r="G72" s="13" t="s">
        <v>106</v>
      </c>
      <c r="H72" s="13" t="s">
        <v>175</v>
      </c>
      <c r="I72" s="12" t="s">
        <v>65</v>
      </c>
      <c r="J72" s="12" t="s">
        <v>305</v>
      </c>
      <c r="K72" s="14">
        <v>95750000</v>
      </c>
      <c r="L72" s="15">
        <v>45527</v>
      </c>
      <c r="M72" s="15">
        <v>45616</v>
      </c>
      <c r="N72" s="13" t="s">
        <v>196</v>
      </c>
      <c r="O72" s="21" t="s">
        <v>222</v>
      </c>
      <c r="P72" s="24" t="s">
        <v>222</v>
      </c>
      <c r="Q72" s="21" t="s">
        <v>222</v>
      </c>
      <c r="R72" s="13"/>
      <c r="S72" s="13"/>
    </row>
    <row r="73" spans="2:19" ht="54.95" customHeight="1" x14ac:dyDescent="0.25">
      <c r="B73" s="34">
        <v>62</v>
      </c>
      <c r="C73" s="29" t="s">
        <v>170</v>
      </c>
      <c r="D73" s="29" t="s">
        <v>156</v>
      </c>
      <c r="E73" s="35">
        <v>100000000</v>
      </c>
      <c r="F73" s="34" t="s">
        <v>64</v>
      </c>
      <c r="G73" s="29" t="s">
        <v>106</v>
      </c>
      <c r="H73" s="29" t="s">
        <v>175</v>
      </c>
      <c r="I73" s="34" t="s">
        <v>65</v>
      </c>
      <c r="J73" s="34"/>
      <c r="K73" s="35"/>
      <c r="L73" s="36"/>
      <c r="M73" s="36"/>
      <c r="N73" s="29"/>
      <c r="O73" s="37" t="s">
        <v>222</v>
      </c>
      <c r="P73" s="38" t="s">
        <v>222</v>
      </c>
      <c r="Q73" s="37" t="s">
        <v>222</v>
      </c>
      <c r="R73" s="29" t="s">
        <v>198</v>
      </c>
      <c r="S73" s="13"/>
    </row>
    <row r="74" spans="2:19" ht="54.95" customHeight="1" x14ac:dyDescent="0.25">
      <c r="B74" s="12">
        <v>63</v>
      </c>
      <c r="C74" s="13" t="s">
        <v>170</v>
      </c>
      <c r="D74" s="13" t="s">
        <v>157</v>
      </c>
      <c r="E74" s="14">
        <v>100000000</v>
      </c>
      <c r="F74" s="12" t="s">
        <v>64</v>
      </c>
      <c r="G74" s="13" t="s">
        <v>106</v>
      </c>
      <c r="H74" s="13" t="s">
        <v>175</v>
      </c>
      <c r="I74" s="12" t="s">
        <v>65</v>
      </c>
      <c r="J74" s="12" t="s">
        <v>306</v>
      </c>
      <c r="K74" s="14">
        <v>95750000</v>
      </c>
      <c r="L74" s="15">
        <v>45527</v>
      </c>
      <c r="M74" s="15">
        <v>45616</v>
      </c>
      <c r="N74" s="13" t="s">
        <v>307</v>
      </c>
      <c r="O74" s="21" t="s">
        <v>222</v>
      </c>
      <c r="P74" s="24" t="s">
        <v>222</v>
      </c>
      <c r="Q74" s="21" t="s">
        <v>222</v>
      </c>
      <c r="R74" s="13"/>
      <c r="S74" s="13"/>
    </row>
    <row r="75" spans="2:19" ht="54.95" customHeight="1" x14ac:dyDescent="0.25">
      <c r="B75" s="12">
        <v>64</v>
      </c>
      <c r="C75" s="13" t="s">
        <v>171</v>
      </c>
      <c r="D75" s="13" t="s">
        <v>158</v>
      </c>
      <c r="E75" s="14">
        <v>75000000</v>
      </c>
      <c r="F75" s="12" t="s">
        <v>86</v>
      </c>
      <c r="G75" s="13" t="s">
        <v>48</v>
      </c>
      <c r="H75" s="13" t="s">
        <v>175</v>
      </c>
      <c r="I75" s="12" t="s">
        <v>65</v>
      </c>
      <c r="J75" s="12" t="s">
        <v>282</v>
      </c>
      <c r="K75" s="14">
        <v>74300000</v>
      </c>
      <c r="L75" s="15">
        <v>45483</v>
      </c>
      <c r="M75" s="15">
        <v>45632</v>
      </c>
      <c r="N75" s="13" t="s">
        <v>279</v>
      </c>
      <c r="O75" s="21" t="s">
        <v>222</v>
      </c>
      <c r="P75" s="24" t="s">
        <v>222</v>
      </c>
      <c r="Q75" s="21" t="s">
        <v>222</v>
      </c>
      <c r="R75" s="13"/>
      <c r="S75" s="13"/>
    </row>
    <row r="76" spans="2:19" ht="54.95" customHeight="1" x14ac:dyDescent="0.25">
      <c r="B76" s="12">
        <v>65</v>
      </c>
      <c r="C76" s="13" t="s">
        <v>171</v>
      </c>
      <c r="D76" s="13" t="s">
        <v>159</v>
      </c>
      <c r="E76" s="14">
        <v>60000000</v>
      </c>
      <c r="F76" s="12" t="s">
        <v>86</v>
      </c>
      <c r="G76" s="13" t="s">
        <v>48</v>
      </c>
      <c r="H76" s="13" t="s">
        <v>175</v>
      </c>
      <c r="I76" s="12" t="s">
        <v>65</v>
      </c>
      <c r="J76" s="12" t="s">
        <v>283</v>
      </c>
      <c r="K76" s="14">
        <v>59400000</v>
      </c>
      <c r="L76" s="15">
        <v>45483</v>
      </c>
      <c r="M76" s="15">
        <v>45632</v>
      </c>
      <c r="N76" s="13" t="s">
        <v>219</v>
      </c>
      <c r="O76" s="21" t="s">
        <v>222</v>
      </c>
      <c r="P76" s="24" t="s">
        <v>222</v>
      </c>
      <c r="Q76" s="21" t="s">
        <v>222</v>
      </c>
      <c r="R76" s="13"/>
      <c r="S76" s="13"/>
    </row>
    <row r="77" spans="2:19" ht="54.95" customHeight="1" x14ac:dyDescent="0.25">
      <c r="B77" s="12">
        <v>66</v>
      </c>
      <c r="C77" s="13" t="s">
        <v>171</v>
      </c>
      <c r="D77" s="13" t="s">
        <v>160</v>
      </c>
      <c r="E77" s="14">
        <v>75000000</v>
      </c>
      <c r="F77" s="12" t="s">
        <v>86</v>
      </c>
      <c r="G77" s="13" t="s">
        <v>48</v>
      </c>
      <c r="H77" s="13" t="s">
        <v>175</v>
      </c>
      <c r="I77" s="12" t="s">
        <v>65</v>
      </c>
      <c r="J77" s="12" t="s">
        <v>283</v>
      </c>
      <c r="K77" s="14">
        <v>74000000</v>
      </c>
      <c r="L77" s="15">
        <v>45483</v>
      </c>
      <c r="M77" s="15">
        <v>45632</v>
      </c>
      <c r="N77" s="13" t="s">
        <v>280</v>
      </c>
      <c r="O77" s="21" t="s">
        <v>222</v>
      </c>
      <c r="P77" s="24" t="s">
        <v>222</v>
      </c>
      <c r="Q77" s="21" t="s">
        <v>222</v>
      </c>
      <c r="R77" s="13"/>
      <c r="S77" s="13"/>
    </row>
    <row r="78" spans="2:19" ht="54.95" customHeight="1" x14ac:dyDescent="0.25">
      <c r="B78" s="12">
        <v>67</v>
      </c>
      <c r="C78" s="13" t="s">
        <v>171</v>
      </c>
      <c r="D78" s="13" t="s">
        <v>161</v>
      </c>
      <c r="E78" s="14">
        <v>75000000</v>
      </c>
      <c r="F78" s="12" t="s">
        <v>86</v>
      </c>
      <c r="G78" s="13" t="s">
        <v>48</v>
      </c>
      <c r="H78" s="13" t="s">
        <v>175</v>
      </c>
      <c r="I78" s="12" t="s">
        <v>65</v>
      </c>
      <c r="J78" s="12" t="s">
        <v>284</v>
      </c>
      <c r="K78" s="14">
        <v>74200000</v>
      </c>
      <c r="L78" s="15">
        <v>45483</v>
      </c>
      <c r="M78" s="15">
        <v>45632</v>
      </c>
      <c r="N78" s="13" t="s">
        <v>281</v>
      </c>
      <c r="O78" s="21" t="s">
        <v>222</v>
      </c>
      <c r="P78" s="24" t="s">
        <v>222</v>
      </c>
      <c r="Q78" s="21" t="s">
        <v>222</v>
      </c>
      <c r="R78" s="13"/>
      <c r="S78" s="13"/>
    </row>
    <row r="79" spans="2:19" ht="54.95" customHeight="1" x14ac:dyDescent="0.25">
      <c r="B79" s="12">
        <v>68</v>
      </c>
      <c r="C79" s="13" t="s">
        <v>172</v>
      </c>
      <c r="D79" s="13" t="s">
        <v>162</v>
      </c>
      <c r="E79" s="14">
        <v>50000000</v>
      </c>
      <c r="F79" s="12" t="s">
        <v>64</v>
      </c>
      <c r="G79" s="13" t="s">
        <v>50</v>
      </c>
      <c r="H79" s="13" t="s">
        <v>175</v>
      </c>
      <c r="I79" s="12" t="s">
        <v>65</v>
      </c>
      <c r="J79" s="12" t="s">
        <v>194</v>
      </c>
      <c r="K79" s="14">
        <v>49230000</v>
      </c>
      <c r="L79" s="15">
        <v>45335</v>
      </c>
      <c r="M79" s="15">
        <v>45394</v>
      </c>
      <c r="N79" s="13" t="s">
        <v>179</v>
      </c>
      <c r="O79" s="21" t="s">
        <v>222</v>
      </c>
      <c r="P79" s="24" t="s">
        <v>222</v>
      </c>
      <c r="Q79" s="21" t="s">
        <v>222</v>
      </c>
      <c r="R79" s="13"/>
      <c r="S79" s="13"/>
    </row>
    <row r="80" spans="2:19" ht="54.95" customHeight="1" x14ac:dyDescent="0.25">
      <c r="B80" s="12">
        <v>69</v>
      </c>
      <c r="C80" s="13" t="s">
        <v>173</v>
      </c>
      <c r="D80" s="13" t="s">
        <v>163</v>
      </c>
      <c r="E80" s="14">
        <v>100000000</v>
      </c>
      <c r="F80" s="12" t="s">
        <v>64</v>
      </c>
      <c r="G80" s="13" t="s">
        <v>50</v>
      </c>
      <c r="H80" s="13" t="s">
        <v>175</v>
      </c>
      <c r="I80" s="12" t="s">
        <v>65</v>
      </c>
      <c r="J80" s="12" t="s">
        <v>218</v>
      </c>
      <c r="K80" s="14">
        <v>99000000</v>
      </c>
      <c r="L80" s="15">
        <v>45462</v>
      </c>
      <c r="M80" s="15">
        <v>45641</v>
      </c>
      <c r="N80" s="13" t="s">
        <v>219</v>
      </c>
      <c r="O80" s="21" t="s">
        <v>222</v>
      </c>
      <c r="P80" s="24" t="s">
        <v>222</v>
      </c>
      <c r="Q80" s="21" t="s">
        <v>222</v>
      </c>
      <c r="R80" s="13"/>
      <c r="S80" s="13"/>
    </row>
    <row r="81" spans="2:19" ht="54.95" customHeight="1" x14ac:dyDescent="0.25">
      <c r="B81" s="12">
        <v>70</v>
      </c>
      <c r="C81" s="13" t="s">
        <v>174</v>
      </c>
      <c r="D81" s="13" t="s">
        <v>164</v>
      </c>
      <c r="E81" s="14">
        <v>50000000</v>
      </c>
      <c r="F81" s="12" t="s">
        <v>64</v>
      </c>
      <c r="G81" s="13" t="s">
        <v>49</v>
      </c>
      <c r="H81" s="13" t="s">
        <v>175</v>
      </c>
      <c r="I81" s="12" t="s">
        <v>65</v>
      </c>
      <c r="J81" s="12" t="s">
        <v>203</v>
      </c>
      <c r="K81" s="14">
        <v>47170000</v>
      </c>
      <c r="L81" s="15">
        <v>45408</v>
      </c>
      <c r="M81" s="15">
        <v>45467</v>
      </c>
      <c r="N81" s="13" t="s">
        <v>204</v>
      </c>
      <c r="O81" s="21" t="s">
        <v>222</v>
      </c>
      <c r="P81" s="24" t="s">
        <v>222</v>
      </c>
      <c r="Q81" s="21" t="s">
        <v>222</v>
      </c>
      <c r="R81" s="13"/>
      <c r="S81" s="13"/>
    </row>
    <row r="82" spans="2:19" ht="54.95" customHeight="1" x14ac:dyDescent="0.25">
      <c r="B82" s="12">
        <v>71</v>
      </c>
      <c r="C82" s="13" t="s">
        <v>174</v>
      </c>
      <c r="D82" s="13" t="s">
        <v>165</v>
      </c>
      <c r="E82" s="14">
        <v>50000000</v>
      </c>
      <c r="F82" s="12" t="s">
        <v>64</v>
      </c>
      <c r="G82" s="13" t="s">
        <v>49</v>
      </c>
      <c r="H82" s="13" t="s">
        <v>175</v>
      </c>
      <c r="I82" s="12" t="s">
        <v>65</v>
      </c>
      <c r="J82" s="12"/>
      <c r="K82" s="14"/>
      <c r="L82" s="15"/>
      <c r="M82" s="15"/>
      <c r="N82" s="13"/>
      <c r="O82" s="21" t="s">
        <v>222</v>
      </c>
      <c r="P82" s="24" t="s">
        <v>222</v>
      </c>
      <c r="Q82" s="21" t="s">
        <v>222</v>
      </c>
      <c r="R82" s="13"/>
      <c r="S82" s="13"/>
    </row>
    <row r="83" spans="2:19" ht="54.95" customHeight="1" x14ac:dyDescent="0.25">
      <c r="B83" s="16">
        <v>72</v>
      </c>
      <c r="C83" s="17" t="s">
        <v>174</v>
      </c>
      <c r="D83" s="17" t="s">
        <v>166</v>
      </c>
      <c r="E83" s="18">
        <v>100000000</v>
      </c>
      <c r="F83" s="16" t="s">
        <v>64</v>
      </c>
      <c r="G83" s="17" t="s">
        <v>50</v>
      </c>
      <c r="H83" s="17" t="s">
        <v>175</v>
      </c>
      <c r="I83" s="16" t="s">
        <v>65</v>
      </c>
      <c r="J83" s="16" t="s">
        <v>195</v>
      </c>
      <c r="K83" s="18">
        <v>95649000</v>
      </c>
      <c r="L83" s="19">
        <v>45371</v>
      </c>
      <c r="M83" s="19">
        <v>45371</v>
      </c>
      <c r="N83" s="17" t="s">
        <v>196</v>
      </c>
      <c r="O83" s="22" t="s">
        <v>222</v>
      </c>
      <c r="P83" s="22" t="s">
        <v>222</v>
      </c>
      <c r="Q83" s="22" t="s">
        <v>222</v>
      </c>
      <c r="R83" s="33"/>
      <c r="S83" s="17"/>
    </row>
    <row r="84" spans="2:19" ht="54.95" customHeight="1" x14ac:dyDescent="0.25">
      <c r="B84" s="16">
        <v>73</v>
      </c>
      <c r="C84" s="51" t="s">
        <v>171</v>
      </c>
      <c r="D84" s="51" t="s">
        <v>285</v>
      </c>
      <c r="E84" s="52">
        <v>50000000</v>
      </c>
      <c r="F84" s="53" t="s">
        <v>64</v>
      </c>
      <c r="G84" s="51" t="s">
        <v>48</v>
      </c>
      <c r="H84" s="51" t="s">
        <v>175</v>
      </c>
      <c r="I84" s="53" t="s">
        <v>65</v>
      </c>
      <c r="J84" s="53" t="s">
        <v>290</v>
      </c>
      <c r="K84" s="52">
        <v>74300000</v>
      </c>
      <c r="L84" s="54">
        <v>45483</v>
      </c>
      <c r="M84" s="54">
        <v>45632</v>
      </c>
      <c r="N84" s="51" t="s">
        <v>288</v>
      </c>
      <c r="O84" s="55" t="s">
        <v>222</v>
      </c>
      <c r="P84" s="56" t="s">
        <v>222</v>
      </c>
      <c r="Q84" s="55" t="s">
        <v>222</v>
      </c>
      <c r="R84" s="51"/>
      <c r="S84" s="51"/>
    </row>
    <row r="85" spans="2:19" ht="54.95" customHeight="1" x14ac:dyDescent="0.25">
      <c r="B85" s="63"/>
      <c r="C85" s="64"/>
      <c r="D85" s="64"/>
      <c r="E85" s="65"/>
      <c r="F85" s="63"/>
      <c r="G85" s="64"/>
      <c r="H85" s="64"/>
      <c r="I85" s="63"/>
      <c r="J85" s="63"/>
      <c r="K85" s="65"/>
      <c r="L85" s="66"/>
      <c r="M85" s="66"/>
      <c r="N85" s="64"/>
      <c r="O85" s="67"/>
      <c r="P85" s="68"/>
      <c r="Q85" s="67"/>
      <c r="R85" s="64"/>
      <c r="S85" s="64"/>
    </row>
    <row r="86" spans="2:19" ht="54.95" customHeight="1" x14ac:dyDescent="0.25">
      <c r="B86" s="69"/>
      <c r="C86" s="70"/>
      <c r="D86" s="70"/>
      <c r="E86" s="71"/>
      <c r="F86" s="69"/>
      <c r="G86" s="70"/>
      <c r="H86" s="70"/>
      <c r="I86" s="69"/>
      <c r="J86" s="69"/>
      <c r="K86" s="71"/>
      <c r="L86" s="72"/>
      <c r="M86" s="72"/>
      <c r="N86" s="70"/>
      <c r="O86" s="73"/>
      <c r="P86" s="74"/>
      <c r="Q86" s="73"/>
      <c r="R86" s="70"/>
      <c r="S86" s="70"/>
    </row>
    <row r="87" spans="2:19" ht="54.95" customHeight="1" x14ac:dyDescent="0.25">
      <c r="B87" s="57">
        <v>74</v>
      </c>
      <c r="C87" s="58" t="s">
        <v>287</v>
      </c>
      <c r="D87" s="58" t="s">
        <v>286</v>
      </c>
      <c r="E87" s="59">
        <v>100000000</v>
      </c>
      <c r="F87" s="57" t="s">
        <v>64</v>
      </c>
      <c r="G87" s="58" t="s">
        <v>49</v>
      </c>
      <c r="H87" s="58" t="s">
        <v>175</v>
      </c>
      <c r="I87" s="57" t="s">
        <v>259</v>
      </c>
      <c r="J87" s="57" t="s">
        <v>291</v>
      </c>
      <c r="K87" s="59">
        <v>34900000</v>
      </c>
      <c r="L87" s="60">
        <v>45488</v>
      </c>
      <c r="M87" s="60">
        <v>45503</v>
      </c>
      <c r="N87" s="58" t="s">
        <v>289</v>
      </c>
      <c r="O87" s="61" t="s">
        <v>222</v>
      </c>
      <c r="P87" s="61" t="s">
        <v>222</v>
      </c>
      <c r="Q87" s="61" t="s">
        <v>222</v>
      </c>
      <c r="R87" s="62"/>
      <c r="S87" s="58"/>
    </row>
    <row r="88" spans="2:19" ht="15" customHeight="1" x14ac:dyDescent="0.25"/>
    <row r="89" spans="2:19" ht="14.25" customHeight="1" x14ac:dyDescent="0.25">
      <c r="N89" s="75" t="s">
        <v>312</v>
      </c>
      <c r="P89" s="30"/>
    </row>
    <row r="90" spans="2:19" ht="14.25" customHeight="1" x14ac:dyDescent="0.2">
      <c r="N90" s="76"/>
      <c r="P90" s="30"/>
    </row>
    <row r="91" spans="2:19" ht="12.75" customHeight="1" x14ac:dyDescent="0.25">
      <c r="N91" s="75" t="s">
        <v>313</v>
      </c>
      <c r="P91" s="30"/>
    </row>
    <row r="92" spans="2:19" ht="14.25" customHeight="1" x14ac:dyDescent="0.25">
      <c r="N92" s="75" t="s">
        <v>314</v>
      </c>
      <c r="P92" s="30"/>
    </row>
    <row r="93" spans="2:19" ht="14.25" customHeight="1" x14ac:dyDescent="0.25">
      <c r="N93" s="77"/>
      <c r="P93" s="30"/>
    </row>
    <row r="94" spans="2:19" s="20" customFormat="1" ht="14.25" customHeight="1" x14ac:dyDescent="0.2">
      <c r="B94" s="5"/>
      <c r="C94" s="5"/>
      <c r="D94" s="5"/>
      <c r="E94" s="6"/>
      <c r="F94" s="4"/>
      <c r="G94" s="5"/>
      <c r="H94" s="5"/>
      <c r="I94" s="4"/>
      <c r="J94" s="4"/>
      <c r="K94" s="6"/>
      <c r="L94" s="7"/>
      <c r="M94" s="7"/>
      <c r="N94" s="76"/>
      <c r="P94" s="31"/>
      <c r="R94" s="5"/>
      <c r="S94" s="5"/>
    </row>
    <row r="95" spans="2:19" s="20" customFormat="1" ht="14.25" customHeight="1" x14ac:dyDescent="0.2">
      <c r="B95" s="5"/>
      <c r="C95" s="5"/>
      <c r="D95" s="5"/>
      <c r="E95" s="6"/>
      <c r="F95" s="4"/>
      <c r="G95" s="5"/>
      <c r="H95" s="5"/>
      <c r="I95" s="4"/>
      <c r="J95" s="4"/>
      <c r="K95" s="6"/>
      <c r="L95" s="7"/>
      <c r="M95" s="7"/>
      <c r="N95" s="76"/>
      <c r="P95" s="30"/>
      <c r="R95" s="5"/>
      <c r="S95" s="5"/>
    </row>
    <row r="96" spans="2:19" s="20" customFormat="1" ht="12.75" customHeight="1" x14ac:dyDescent="0.2">
      <c r="B96" s="5"/>
      <c r="C96" s="5"/>
      <c r="D96" s="5"/>
      <c r="E96" s="6"/>
      <c r="F96" s="4"/>
      <c r="G96" s="5"/>
      <c r="H96" s="5"/>
      <c r="I96" s="4"/>
      <c r="J96" s="4"/>
      <c r="K96" s="6"/>
      <c r="L96" s="7"/>
      <c r="M96" s="7"/>
      <c r="N96" s="76"/>
      <c r="P96" s="23"/>
      <c r="R96" s="5"/>
      <c r="S96" s="5"/>
    </row>
    <row r="97" spans="2:19" s="20" customFormat="1" ht="12.75" customHeight="1" x14ac:dyDescent="0.25">
      <c r="B97" s="5"/>
      <c r="C97" s="5"/>
      <c r="D97" s="5"/>
      <c r="E97" s="6"/>
      <c r="F97" s="4"/>
      <c r="G97" s="5"/>
      <c r="H97" s="5"/>
      <c r="I97" s="4"/>
      <c r="J97" s="4"/>
      <c r="K97" s="6"/>
      <c r="L97" s="7"/>
      <c r="M97" s="7"/>
      <c r="N97" s="78" t="s">
        <v>26</v>
      </c>
      <c r="P97" s="23"/>
      <c r="R97" s="5"/>
      <c r="S97" s="5"/>
    </row>
    <row r="98" spans="2:19" s="20" customFormat="1" ht="12.75" customHeight="1" x14ac:dyDescent="0.25">
      <c r="B98" s="5"/>
      <c r="C98" s="5"/>
      <c r="D98" s="5"/>
      <c r="E98" s="6"/>
      <c r="F98" s="4"/>
      <c r="G98" s="5"/>
      <c r="H98" s="5"/>
      <c r="I98" s="4"/>
      <c r="J98" s="4"/>
      <c r="K98" s="6"/>
      <c r="L98" s="7"/>
      <c r="M98" s="7"/>
      <c r="N98" s="75" t="s">
        <v>315</v>
      </c>
      <c r="P98" s="23"/>
      <c r="R98" s="5"/>
      <c r="S98" s="5"/>
    </row>
    <row r="99" spans="2:19" s="20" customFormat="1" ht="12.75" customHeight="1" x14ac:dyDescent="0.25">
      <c r="B99" s="5"/>
      <c r="C99" s="5"/>
      <c r="D99" s="5"/>
      <c r="E99" s="6"/>
      <c r="F99" s="4"/>
      <c r="G99" s="5"/>
      <c r="H99" s="5"/>
      <c r="I99" s="4"/>
      <c r="J99" s="4"/>
      <c r="K99" s="6"/>
      <c r="L99" s="7"/>
      <c r="M99" s="7"/>
      <c r="N99" s="75" t="s">
        <v>27</v>
      </c>
      <c r="P99" s="23"/>
      <c r="R99" s="5"/>
      <c r="S99" s="5"/>
    </row>
    <row r="100" spans="2:19" s="20" customFormat="1" ht="12.75" customHeight="1" x14ac:dyDescent="0.25">
      <c r="B100" s="5"/>
      <c r="C100" s="5"/>
      <c r="D100" s="5"/>
      <c r="E100" s="6"/>
      <c r="F100" s="4"/>
      <c r="G100" s="5"/>
      <c r="H100" s="5"/>
      <c r="I100" s="4"/>
      <c r="J100" s="4"/>
      <c r="K100" s="6"/>
      <c r="L100" s="7"/>
      <c r="M100" s="7"/>
      <c r="N100" s="5"/>
      <c r="P100" s="23"/>
      <c r="R100" s="5"/>
      <c r="S100" s="5"/>
    </row>
    <row r="101" spans="2:19" s="20" customFormat="1" ht="40.5" customHeight="1" x14ac:dyDescent="0.25">
      <c r="B101" s="5"/>
      <c r="C101" s="5"/>
      <c r="D101" s="5"/>
      <c r="E101" s="6"/>
      <c r="F101" s="4"/>
      <c r="G101" s="5"/>
      <c r="H101" s="5"/>
      <c r="I101" s="4"/>
      <c r="J101" s="4"/>
      <c r="K101" s="6"/>
      <c r="L101" s="7"/>
      <c r="M101" s="7"/>
      <c r="N101" s="5"/>
      <c r="P101" s="23"/>
      <c r="R101" s="5"/>
      <c r="S101" s="5"/>
    </row>
    <row r="102" spans="2:19" s="20" customFormat="1" ht="40.5" customHeight="1" x14ac:dyDescent="0.25">
      <c r="B102" s="5"/>
      <c r="C102" s="5"/>
      <c r="D102" s="5"/>
      <c r="E102" s="6"/>
      <c r="F102" s="4"/>
      <c r="G102" s="5"/>
      <c r="H102" s="5"/>
      <c r="I102" s="4"/>
      <c r="J102" s="4"/>
      <c r="K102" s="6"/>
      <c r="L102" s="7"/>
      <c r="M102" s="7"/>
      <c r="N102" s="5"/>
      <c r="P102" s="23"/>
      <c r="R102" s="5"/>
      <c r="S102" s="5"/>
    </row>
    <row r="103" spans="2:19" s="20" customFormat="1" ht="40.5" customHeight="1" x14ac:dyDescent="0.25">
      <c r="B103" s="5"/>
      <c r="C103" s="5"/>
      <c r="D103" s="5"/>
      <c r="E103" s="6"/>
      <c r="F103" s="4"/>
      <c r="G103" s="5"/>
      <c r="H103" s="5"/>
      <c r="I103" s="4"/>
      <c r="J103" s="4"/>
      <c r="K103" s="6"/>
      <c r="L103" s="7"/>
      <c r="M103" s="7"/>
      <c r="N103" s="5"/>
      <c r="P103" s="23"/>
      <c r="R103" s="5"/>
      <c r="S103" s="5"/>
    </row>
    <row r="104" spans="2:19" s="20" customFormat="1" ht="40.5" customHeight="1" x14ac:dyDescent="0.25">
      <c r="B104" s="5"/>
      <c r="C104" s="5"/>
      <c r="D104" s="5"/>
      <c r="E104" s="6"/>
      <c r="F104" s="4"/>
      <c r="G104" s="5"/>
      <c r="H104" s="5"/>
      <c r="I104" s="4"/>
      <c r="J104" s="4"/>
      <c r="K104" s="6"/>
      <c r="L104" s="7"/>
      <c r="M104" s="7"/>
      <c r="N104" s="5"/>
      <c r="P104" s="23"/>
      <c r="R104" s="5"/>
      <c r="S104" s="5"/>
    </row>
    <row r="105" spans="2:19" s="20" customFormat="1" ht="40.5" customHeight="1" x14ac:dyDescent="0.25">
      <c r="B105" s="5"/>
      <c r="C105" s="5"/>
      <c r="D105" s="5"/>
      <c r="E105" s="6"/>
      <c r="F105" s="4"/>
      <c r="G105" s="5"/>
      <c r="H105" s="5"/>
      <c r="I105" s="4"/>
      <c r="J105" s="4"/>
      <c r="K105" s="6"/>
      <c r="L105" s="7"/>
      <c r="M105" s="7"/>
      <c r="N105" s="5"/>
      <c r="P105" s="23"/>
      <c r="R105" s="5"/>
      <c r="S105" s="5"/>
    </row>
    <row r="106" spans="2:19" s="20" customFormat="1" ht="40.5" customHeight="1" x14ac:dyDescent="0.25">
      <c r="B106" s="5"/>
      <c r="C106" s="5"/>
      <c r="D106" s="5"/>
      <c r="E106" s="6"/>
      <c r="F106" s="4"/>
      <c r="G106" s="5"/>
      <c r="H106" s="5"/>
      <c r="I106" s="4"/>
      <c r="J106" s="4"/>
      <c r="K106" s="6"/>
      <c r="L106" s="7"/>
      <c r="M106" s="7"/>
      <c r="N106" s="5"/>
      <c r="P106" s="23"/>
      <c r="R106" s="5"/>
      <c r="S106" s="5"/>
    </row>
    <row r="107" spans="2:19" s="20" customFormat="1" ht="40.5" customHeight="1" x14ac:dyDescent="0.25">
      <c r="B107" s="5"/>
      <c r="C107" s="5"/>
      <c r="D107" s="5"/>
      <c r="E107" s="6"/>
      <c r="F107" s="4"/>
      <c r="G107" s="5"/>
      <c r="H107" s="5"/>
      <c r="I107" s="4"/>
      <c r="J107" s="4"/>
      <c r="K107" s="6"/>
      <c r="L107" s="7"/>
      <c r="M107" s="7"/>
      <c r="N107" s="5"/>
      <c r="P107" s="23"/>
      <c r="R107" s="5"/>
      <c r="S107" s="5"/>
    </row>
    <row r="108" spans="2:19" s="20" customFormat="1" ht="40.5" customHeight="1" x14ac:dyDescent="0.25">
      <c r="B108" s="5"/>
      <c r="C108" s="5"/>
      <c r="D108" s="5"/>
      <c r="E108" s="6"/>
      <c r="F108" s="4"/>
      <c r="G108" s="5"/>
      <c r="H108" s="5"/>
      <c r="I108" s="4"/>
      <c r="J108" s="4"/>
      <c r="K108" s="6"/>
      <c r="L108" s="7"/>
      <c r="M108" s="7"/>
      <c r="N108" s="5"/>
      <c r="P108" s="23"/>
      <c r="R108" s="5"/>
      <c r="S108" s="5"/>
    </row>
    <row r="109" spans="2:19" s="20" customFormat="1" ht="40.5" customHeight="1" x14ac:dyDescent="0.25">
      <c r="B109" s="5"/>
      <c r="C109" s="5"/>
      <c r="D109" s="5"/>
      <c r="E109" s="6"/>
      <c r="F109" s="4"/>
      <c r="G109" s="5"/>
      <c r="H109" s="5"/>
      <c r="I109" s="4"/>
      <c r="J109" s="4"/>
      <c r="K109" s="6"/>
      <c r="L109" s="7"/>
      <c r="M109" s="7"/>
      <c r="N109" s="5"/>
      <c r="P109" s="23"/>
      <c r="R109" s="5"/>
      <c r="S109" s="5"/>
    </row>
    <row r="110" spans="2:19" ht="40.5" customHeight="1" x14ac:dyDescent="0.25"/>
    <row r="111" spans="2:19" ht="40.5" customHeight="1" x14ac:dyDescent="0.25"/>
    <row r="112" spans="2:19" ht="40.5" customHeight="1" x14ac:dyDescent="0.25"/>
    <row r="113" ht="40.5" customHeight="1" x14ac:dyDescent="0.25"/>
    <row r="114" ht="40.5" customHeight="1" x14ac:dyDescent="0.25"/>
    <row r="115" ht="40.5" customHeight="1" x14ac:dyDescent="0.25"/>
    <row r="116" ht="40.5" customHeight="1" x14ac:dyDescent="0.25"/>
    <row r="117" ht="40.5" customHeight="1" x14ac:dyDescent="0.25"/>
    <row r="118" ht="40.5" customHeight="1" x14ac:dyDescent="0.25"/>
    <row r="119" ht="40.5" customHeight="1" x14ac:dyDescent="0.25"/>
    <row r="120" ht="40.5" customHeight="1" x14ac:dyDescent="0.25"/>
    <row r="121" ht="40.5" customHeight="1" x14ac:dyDescent="0.25"/>
    <row r="122" ht="40.5" customHeight="1" x14ac:dyDescent="0.25"/>
    <row r="123" ht="40.5" customHeight="1" x14ac:dyDescent="0.25"/>
    <row r="124" ht="40.5" customHeight="1" x14ac:dyDescent="0.25"/>
    <row r="125" ht="40.5" customHeight="1" x14ac:dyDescent="0.25"/>
    <row r="126" ht="40.5" customHeight="1" x14ac:dyDescent="0.25"/>
    <row r="127" ht="40.5" customHeight="1" x14ac:dyDescent="0.25"/>
    <row r="128" ht="40.5" customHeight="1" x14ac:dyDescent="0.25"/>
    <row r="129" ht="40.5" customHeight="1" x14ac:dyDescent="0.25"/>
    <row r="130" ht="40.5" customHeight="1" x14ac:dyDescent="0.25"/>
    <row r="131" ht="40.5" customHeight="1" x14ac:dyDescent="0.25"/>
    <row r="132" ht="40.5" customHeight="1" x14ac:dyDescent="0.25"/>
    <row r="133" ht="40.5" customHeight="1" x14ac:dyDescent="0.25"/>
    <row r="134" ht="40.5" customHeight="1" x14ac:dyDescent="0.25"/>
    <row r="135" ht="40.5" customHeight="1" x14ac:dyDescent="0.25"/>
    <row r="136" ht="40.5" customHeight="1" x14ac:dyDescent="0.25"/>
    <row r="137" ht="40.5" customHeight="1" x14ac:dyDescent="0.25"/>
    <row r="138" ht="40.5" customHeight="1" x14ac:dyDescent="0.25"/>
    <row r="139" ht="40.5" customHeight="1" x14ac:dyDescent="0.25"/>
    <row r="140" ht="40.5" customHeight="1" x14ac:dyDescent="0.25"/>
    <row r="141" ht="40.5" customHeight="1" x14ac:dyDescent="0.25"/>
    <row r="142" ht="40.5" customHeight="1" x14ac:dyDescent="0.25"/>
    <row r="143" ht="40.5" customHeight="1" x14ac:dyDescent="0.25"/>
    <row r="144" ht="40.5" customHeight="1" x14ac:dyDescent="0.25"/>
    <row r="145" ht="40.5" customHeight="1" x14ac:dyDescent="0.25"/>
    <row r="146" ht="40.5" customHeight="1" x14ac:dyDescent="0.25"/>
    <row r="147" ht="40.5" customHeight="1" x14ac:dyDescent="0.25"/>
    <row r="148" ht="40.5" customHeight="1" x14ac:dyDescent="0.25"/>
    <row r="149" ht="40.5" customHeight="1" x14ac:dyDescent="0.25"/>
    <row r="150" ht="40.5" customHeight="1" x14ac:dyDescent="0.25"/>
    <row r="151" ht="40.5" customHeight="1" x14ac:dyDescent="0.25"/>
    <row r="152" ht="40.5" customHeight="1" x14ac:dyDescent="0.25"/>
    <row r="153" ht="40.5" customHeight="1" x14ac:dyDescent="0.25"/>
    <row r="154" ht="40.5" customHeight="1" x14ac:dyDescent="0.25"/>
    <row r="155" ht="40.5" customHeight="1" x14ac:dyDescent="0.25"/>
    <row r="156" ht="40.5" customHeight="1" x14ac:dyDescent="0.25"/>
    <row r="157" ht="40.5" customHeight="1" x14ac:dyDescent="0.25"/>
    <row r="158" ht="40.5" customHeight="1" x14ac:dyDescent="0.25"/>
    <row r="159" ht="40.5" customHeight="1" x14ac:dyDescent="0.25"/>
    <row r="160" ht="40.5" customHeight="1" x14ac:dyDescent="0.25"/>
    <row r="161" ht="40.5" customHeight="1" x14ac:dyDescent="0.25"/>
    <row r="162" ht="40.5" customHeight="1" x14ac:dyDescent="0.25"/>
    <row r="163" ht="40.5" customHeight="1" x14ac:dyDescent="0.25"/>
    <row r="164" ht="40.5" customHeight="1" x14ac:dyDescent="0.25"/>
    <row r="165" ht="40.5" customHeight="1" x14ac:dyDescent="0.25"/>
    <row r="166" ht="40.5" customHeight="1" x14ac:dyDescent="0.25"/>
    <row r="167" ht="40.5" customHeight="1" x14ac:dyDescent="0.25"/>
  </sheetData>
  <autoFilter ref="B11:S83" xr:uid="{00000000-0009-0000-0000-000000000000}"/>
  <mergeCells count="17">
    <mergeCell ref="S8:S10"/>
    <mergeCell ref="I9:I10"/>
    <mergeCell ref="K9:M9"/>
    <mergeCell ref="B1:S1"/>
    <mergeCell ref="B8:B10"/>
    <mergeCell ref="C8:C10"/>
    <mergeCell ref="D8:D10"/>
    <mergeCell ref="E8:E10"/>
    <mergeCell ref="F8:F10"/>
    <mergeCell ref="G8:G10"/>
    <mergeCell ref="H8:H10"/>
    <mergeCell ref="I8:M8"/>
    <mergeCell ref="N8:N10"/>
    <mergeCell ref="O8:O10"/>
    <mergeCell ref="P8:P10"/>
    <mergeCell ref="Q8:Q10"/>
    <mergeCell ref="R8:R10"/>
  </mergeCells>
  <dataValidations count="1">
    <dataValidation type="list" allowBlank="1" showInputMessage="1" showErrorMessage="1" sqref="D6" xr:uid="{41CA3B5B-1736-43C0-8442-6B9B12373DC3}">
      <formula1>": Januari,: Februari,: Maret,: April,: Mei,: Juni,: Juli,: Agustus,: September,: Oktober,: November,: Desember"</formula1>
    </dataValidation>
  </dataValidations>
  <printOptions horizontalCentered="1"/>
  <pageMargins left="0.25" right="0.25" top="0.5" bottom="0.25" header="0" footer="0"/>
  <pageSetup paperSize="14"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CK - JAN</vt:lpstr>
      <vt:lpstr>CK - FEB (2)</vt:lpstr>
      <vt:lpstr>CK - MAR</vt:lpstr>
      <vt:lpstr>CK - APR</vt:lpstr>
      <vt:lpstr>CK - MEI</vt:lpstr>
      <vt:lpstr>CK - JUNI</vt:lpstr>
      <vt:lpstr>CK - JULI</vt:lpstr>
      <vt:lpstr>CK - AGUS</vt:lpstr>
      <vt:lpstr>CK - SEPT</vt:lpstr>
      <vt:lpstr>'CK - AGUS'!Print_Area</vt:lpstr>
      <vt:lpstr>'CK - APR'!Print_Area</vt:lpstr>
      <vt:lpstr>'CK - FEB (2)'!Print_Area</vt:lpstr>
      <vt:lpstr>'CK - JAN'!Print_Area</vt:lpstr>
      <vt:lpstr>'CK - JULI'!Print_Area</vt:lpstr>
      <vt:lpstr>'CK - JUNI'!Print_Area</vt:lpstr>
      <vt:lpstr>'CK - MAR'!Print_Area</vt:lpstr>
      <vt:lpstr>'CK - MEI'!Print_Area</vt:lpstr>
      <vt:lpstr>'CK - SEPT'!Print_Area</vt:lpstr>
      <vt:lpstr>'CK - AGUS'!Print_Titles</vt:lpstr>
      <vt:lpstr>'CK - APR'!Print_Titles</vt:lpstr>
      <vt:lpstr>'CK - FEB (2)'!Print_Titles</vt:lpstr>
      <vt:lpstr>'CK - JAN'!Print_Titles</vt:lpstr>
      <vt:lpstr>'CK - JULI'!Print_Titles</vt:lpstr>
      <vt:lpstr>'CK - JUNI'!Print_Titles</vt:lpstr>
      <vt:lpstr>'CK - MAR'!Print_Titles</vt:lpstr>
      <vt:lpstr>'CK - MEI'!Print_Titles</vt:lpstr>
      <vt:lpstr>'CK - SEPT'!Print_Titles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perso</cp:lastModifiedBy>
  <cp:lastPrinted>2024-10-10T00:53:44Z</cp:lastPrinted>
  <dcterms:created xsi:type="dcterms:W3CDTF">2021-10-07T02:21:06Z</dcterms:created>
  <dcterms:modified xsi:type="dcterms:W3CDTF">2024-10-10T00:57:31Z</dcterms:modified>
</cp:coreProperties>
</file>