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KUA PPAS 2018" sheetId="1" r:id="rId1"/>
  </sheets>
  <definedNames>
    <definedName name="A">#REF!</definedName>
    <definedName name="Excel_BuiltIn_Print_Area_1_1">#REF!</definedName>
    <definedName name="Ku">#REF!</definedName>
    <definedName name="Plafon">#REF!</definedName>
  </definedNames>
  <calcPr calcId="124519"/>
</workbook>
</file>

<file path=xl/calcChain.xml><?xml version="1.0" encoding="utf-8"?>
<calcChain xmlns="http://schemas.openxmlformats.org/spreadsheetml/2006/main">
  <c r="H50" i="1"/>
  <c r="H44" s="1"/>
  <c r="H60"/>
  <c r="H57"/>
  <c r="H55"/>
  <c r="H54" s="1"/>
  <c r="H45"/>
  <c r="H42"/>
  <c r="H39"/>
  <c r="H24"/>
  <c r="H14"/>
  <c r="C50"/>
  <c r="C39"/>
  <c r="C24"/>
  <c r="C14"/>
  <c r="C42"/>
  <c r="C45"/>
  <c r="C55"/>
  <c r="C57"/>
  <c r="C60"/>
  <c r="H13" l="1"/>
  <c r="H12" s="1"/>
  <c r="H11" s="1"/>
  <c r="C54"/>
  <c r="C44"/>
  <c r="C13"/>
  <c r="C12" l="1"/>
  <c r="C11" s="1"/>
</calcChain>
</file>

<file path=xl/sharedStrings.xml><?xml version="1.0" encoding="utf-8"?>
<sst xmlns="http://schemas.openxmlformats.org/spreadsheetml/2006/main" count="319" uniqueCount="194">
  <si>
    <t xml:space="preserve">SKPD </t>
  </si>
  <si>
    <t>: KECAMATAN JATIPURO</t>
  </si>
  <si>
    <t>NO</t>
  </si>
  <si>
    <t>URUSAN/BIDANG URUSAN PEMERINTAHAN DAERAH DAN PROGRAM/KEGIATAN</t>
  </si>
  <si>
    <t xml:space="preserve">Target Capaian Kinerja </t>
  </si>
  <si>
    <t>Volume Satuan</t>
  </si>
  <si>
    <t>Lokasi</t>
  </si>
  <si>
    <t>SUMBER DANA</t>
  </si>
  <si>
    <t>1</t>
  </si>
  <si>
    <t>Urusan Wajib</t>
  </si>
  <si>
    <t>1.20 . 1.20.13</t>
  </si>
  <si>
    <t>Kecamatan Jatipuro</t>
  </si>
  <si>
    <t>BELANJA LANGSUNG</t>
  </si>
  <si>
    <t>1.20</t>
  </si>
  <si>
    <t>Otonomi Daerah, Pemerintahan Umum, Administrasi Keuangan Daerah, Perangkat Daerah, Kepegawaian dan Persandian</t>
  </si>
  <si>
    <t>1.20 . 1.20.13 . 01</t>
  </si>
  <si>
    <t>Program Pelayanan Administrasi Perkantoran</t>
  </si>
  <si>
    <t>1.20 . 1.20.13 . 01 . 01</t>
  </si>
  <si>
    <t>Penyediaan Jasa Surat Menyurat</t>
  </si>
  <si>
    <t>tersedianya benda benda pos</t>
  </si>
  <si>
    <t>4 item</t>
  </si>
  <si>
    <t>APBD</t>
  </si>
  <si>
    <t>1.20 . 1.20.13 . 01 . 02</t>
  </si>
  <si>
    <t>Penyediaan Jasa Komunikasi, Sumber Daya Air dan Listrik</t>
  </si>
  <si>
    <t>Terselenggaranya kegiatan penyediaan jasa komunikasi air dan listrik</t>
  </si>
  <si>
    <t>3 item</t>
  </si>
  <si>
    <t>1.20 . 1.20.13 . 01 . 08</t>
  </si>
  <si>
    <t>Penyediaan Jasa Kebersihan Kantor</t>
  </si>
  <si>
    <t>tersedianya jasa kebersihan kantor</t>
  </si>
  <si>
    <t>36 item</t>
  </si>
  <si>
    <t>1.20 . 1.20.13 . 01 . 10</t>
  </si>
  <si>
    <t>Penyediaan Alat Tulis Kantor</t>
  </si>
  <si>
    <t>tersedianya kebutuhan alat tulis</t>
  </si>
  <si>
    <t>62 item</t>
  </si>
  <si>
    <t>1.20 . 1.20.13 . 01 . 11</t>
  </si>
  <si>
    <t>Penyediaan Barang Cetakan dan Penggandaan</t>
  </si>
  <si>
    <t>tersedianya barang cetakan dan penggandaan</t>
  </si>
  <si>
    <t>1.20 . 1.20.13 . 01 . 15</t>
  </si>
  <si>
    <t>Penyediaan Bahan Bacaan dan Peraturan Perundang-Undangan</t>
  </si>
  <si>
    <t>tersedianya bahan bacaan dan peraturan perundang-undangan</t>
  </si>
  <si>
    <t>1.20 . 1.20.13 . 01 . 17</t>
  </si>
  <si>
    <t>Penyediaan Makanan dan Minuman</t>
  </si>
  <si>
    <t>tersedianya makanan dan minuman</t>
  </si>
  <si>
    <t>36 kegiatan</t>
  </si>
  <si>
    <t>1.20 . 1.20.13 . 01 . 18</t>
  </si>
  <si>
    <t>Rapat-Rapat Koordinasi dan Konsultasi Ke Dalam / Luar Daerah</t>
  </si>
  <si>
    <t>terselenggaranya rapat koordinasi dan konsultasi</t>
  </si>
  <si>
    <t>66 kegiatan</t>
  </si>
  <si>
    <t>1.20 . 1.20.13 . 02</t>
  </si>
  <si>
    <t>Program Peningkatan Sarana dan Prasarana Aparatur</t>
  </si>
  <si>
    <t>1.20 . 1.20.13 . 02 . 06</t>
  </si>
  <si>
    <t>tersedianya perlengkapan rumah jabatan</t>
  </si>
  <si>
    <t>6 item</t>
  </si>
  <si>
    <t>1.20 . 1.20.13 . 02 . 07</t>
  </si>
  <si>
    <t>Pengadaan Perlengkapan Gedung Kantor</t>
  </si>
  <si>
    <t>tesedianya perlengkapan gedung kantor</t>
  </si>
  <si>
    <t>1 item</t>
  </si>
  <si>
    <t>1.20 . 1.20.13 . 02 . 09</t>
  </si>
  <si>
    <t>tesedianya peralatan gedung kantor</t>
  </si>
  <si>
    <t>1 unit</t>
  </si>
  <si>
    <t>1.20 . 1.20.13 . 02 . 11</t>
  </si>
  <si>
    <t>Pengadaan Komputer</t>
  </si>
  <si>
    <t>1.20 . 1.20.13 . 02 . 20</t>
  </si>
  <si>
    <t>Pemeliharaan Rutin/Berkala Rumah Jabatan</t>
  </si>
  <si>
    <t>terpeliharanya rumah jabatan</t>
  </si>
  <si>
    <t>1.20 . 1.20.13 . 02 . 22</t>
  </si>
  <si>
    <t>Pemeliharaan Rutin/Berkala Gedung Kantor</t>
  </si>
  <si>
    <t>terpeliharanya gedung kantor</t>
  </si>
  <si>
    <t>1.20 . 1.20.13 . 02 . 24</t>
  </si>
  <si>
    <t>Pemeliharaan Rutin/Berkala Kendaraan Dinas/Operasional</t>
  </si>
  <si>
    <t>terpeliharanya kendaraan dinas</t>
  </si>
  <si>
    <t>3 unit</t>
  </si>
  <si>
    <t>1.20 . 1.20.13 . 02 . 28</t>
  </si>
  <si>
    <t>Pemeliharaan Rutin/Berkala Peralatan Gedung Kantor</t>
  </si>
  <si>
    <t>terpeliharanya peralatan gedung kantor</t>
  </si>
  <si>
    <t>11 unit</t>
  </si>
  <si>
    <t>1.20 . 1.20.13 . 02 . 29</t>
  </si>
  <si>
    <t>Pemeliharaan Rutin/Berkala Mebeleur</t>
  </si>
  <si>
    <t>terpeliharanya mebeleur kantor</t>
  </si>
  <si>
    <t>10 unit</t>
  </si>
  <si>
    <t>1.20 . 1.20.13 . 06</t>
  </si>
  <si>
    <t>Program Peningkatan Pengembangan Sistem Pelaporan Capaian Kinerja dan Keuangan</t>
  </si>
  <si>
    <t>1.20 . 1.20.13 . 06 . 01</t>
  </si>
  <si>
    <t>Penyusunan Laporan Capaian Kinerja dan Ikhtisar Realisasi Kinerja SKPD</t>
  </si>
  <si>
    <t>tercukupinya laporan kinerja dan ikhtisar kinerja SKPD</t>
  </si>
  <si>
    <t>12 bulan</t>
  </si>
  <si>
    <t>1.19</t>
  </si>
  <si>
    <t>Kesatuan Bangsa dan Politik Dalam Negeri</t>
  </si>
  <si>
    <t>1.19 . 1.20.13 . 15</t>
  </si>
  <si>
    <t>Program Peningkatan Keamanan dan Kenyamanan Lingkungan</t>
  </si>
  <si>
    <t>Pembinaan Linmas/Kamtibmas</t>
  </si>
  <si>
    <t>terselenggaranya pembinaan linmas</t>
  </si>
  <si>
    <t>2 kegiatan</t>
  </si>
  <si>
    <t>1.19 . 1.20.13 . 15 . 08</t>
  </si>
  <si>
    <t>Pembinaan Wilayah/Daerah</t>
  </si>
  <si>
    <t>terselenggaranya pembinaan wilayah</t>
  </si>
  <si>
    <t>200 orang</t>
  </si>
  <si>
    <t>1.19 . 1.20.13 . 17</t>
  </si>
  <si>
    <t>Program Pengembangan Wawasan Pembangunan</t>
  </si>
  <si>
    <t>terselenggaranya pembinaan toleransi dan kerukunan beragama</t>
  </si>
  <si>
    <t>1.22</t>
  </si>
  <si>
    <t>Pemberdayaan Masyarakat Desa</t>
  </si>
  <si>
    <t>1.22 . 1.20.13 . 15</t>
  </si>
  <si>
    <t>Program Peningkatan Keberdayaan Masyarakat Desa</t>
  </si>
  <si>
    <t>1.22 . 1.20.13 . 15.06</t>
  </si>
  <si>
    <t>10 Program Pokok PKK dan P2MG BG</t>
  </si>
  <si>
    <t>Terselengganya kegiatan PKK Kecamatan</t>
  </si>
  <si>
    <t>1.22 . 1.20.13 . 17</t>
  </si>
  <si>
    <t>Program Peningkatan Partisipasi Masyarakat Dalam Membangun Desa</t>
  </si>
  <si>
    <t>1.22 . 1.20.13 . 17 . 02</t>
  </si>
  <si>
    <t>Pelaksanaan Musyawarah Pembangunan Desa</t>
  </si>
  <si>
    <t>terselenggaranya musrenbangcam</t>
  </si>
  <si>
    <t>1 kali kegiatan</t>
  </si>
  <si>
    <t>1.22 . 1.20.13 . 17 . 15</t>
  </si>
  <si>
    <t>Perlombaan desa/kelurahan</t>
  </si>
  <si>
    <t>terselenggaranya perlombaan desa/kelurahan</t>
  </si>
  <si>
    <t>10 desa</t>
  </si>
  <si>
    <t>1.22 . 1.20.13 . 18</t>
  </si>
  <si>
    <t>Program Peningkatan Kapasitas Aparatur Pemerintah Daerah</t>
  </si>
  <si>
    <t>1.22 . 1.20.13 . 18 . 05</t>
  </si>
  <si>
    <t>Pembinaan Perangkat Desa</t>
  </si>
  <si>
    <t>terselenggaranya pembinaan perangkat desa</t>
  </si>
  <si>
    <t>1 keg</t>
  </si>
  <si>
    <t>1.22 . 1.20.13 . 18 . 06</t>
  </si>
  <si>
    <t>Pembinaan Kegiatan Administrasi Pemerintahan Desa</t>
  </si>
  <si>
    <t>terselenggaranya pembinaan administrasi desa</t>
  </si>
  <si>
    <t>Ket</t>
  </si>
  <si>
    <t>1.20 . 1.20.13 . 01 . 12</t>
  </si>
  <si>
    <t>Penyediaan Komponen instalasi listrik/penerangan bangunan kantor</t>
  </si>
  <si>
    <t xml:space="preserve">          CAMAT JATIPURO</t>
  </si>
  <si>
    <t xml:space="preserve">                     Pembina TK I</t>
  </si>
  <si>
    <t xml:space="preserve">       NIP.19610909 198503 1 016</t>
  </si>
  <si>
    <t>terselenggaranya pembangunan Pagar dan gapura Kantor</t>
  </si>
  <si>
    <t>01. 16</t>
  </si>
  <si>
    <t>Penanaman Modal</t>
  </si>
  <si>
    <t>Program peningkatan iklim investasi dan Realisasi investasi</t>
  </si>
  <si>
    <t>Fasilitas Kegiatan PATEN Tingkat Kecamatan</t>
  </si>
  <si>
    <t>1.19  . 15 . 07</t>
  </si>
  <si>
    <t>Pembinaan RT/RW</t>
  </si>
  <si>
    <t>terselenggaranya pembinaan RT/RW</t>
  </si>
  <si>
    <t>tersedianya komputer dan printer</t>
  </si>
  <si>
    <t>3 surat kabar</t>
  </si>
  <si>
    <t>01.16.1.20.13.16</t>
  </si>
  <si>
    <t>1.16 1.20.13.16 21</t>
  </si>
  <si>
    <t>Pembanguan/rehab Pagar Kantor</t>
  </si>
  <si>
    <t>1.20 . 1.20.13 . 02 . 49</t>
  </si>
  <si>
    <t>1.20 . 1.20.13 . 02 . 51</t>
  </si>
  <si>
    <t>Pembanguan /Penataan Taman kantor</t>
  </si>
  <si>
    <t>1.19 . 1.20.13 . 15 . 34</t>
  </si>
  <si>
    <t>Upacara HUT Kab Karanganyar</t>
  </si>
  <si>
    <t xml:space="preserve">     MOH SUPARWOTO.S.Sos,M.Si</t>
  </si>
  <si>
    <t>terselenggaranya  taman kantor</t>
  </si>
  <si>
    <t>VOLUMESATUAN</t>
  </si>
  <si>
    <t>terselenggaranya kegiatan paten ditingkat Kecamatan</t>
  </si>
  <si>
    <t>26 item</t>
  </si>
  <si>
    <t>74 item</t>
  </si>
  <si>
    <t>2 srt kabar</t>
  </si>
  <si>
    <t>2 item</t>
  </si>
  <si>
    <t>1 Unit</t>
  </si>
  <si>
    <t>12 item</t>
  </si>
  <si>
    <t>1 Keg</t>
  </si>
  <si>
    <t>RENCANA KERJA KECAMATAN JATIPURO</t>
  </si>
  <si>
    <t>Pengadaan Kendaraan Dinas/operasional</t>
  </si>
  <si>
    <t>Sosilaisasi peran dan Fungsi FKDM</t>
  </si>
  <si>
    <t>pembelian sepeda motor</t>
  </si>
  <si>
    <t>komputer dan printer</t>
  </si>
  <si>
    <t>Fasilitas Kegiatan PKUB Tingkat Kecamatan</t>
  </si>
  <si>
    <t>PER PROGRAM DAN KEGIATAN TAHUN ANGGARAN 2018</t>
  </si>
  <si>
    <t xml:space="preserve">Penetapan  TA                                                                 2017                                                                      (Rp) </t>
  </si>
  <si>
    <t>1.20 . 1.20.13 . 02 . 03</t>
  </si>
  <si>
    <t>Pembangunan Gedung Kantor</t>
  </si>
  <si>
    <t>1.19 . 1.20.13 . 17 . 02</t>
  </si>
  <si>
    <t>Fasilitas Kegiatan keagamaan dan sosial Budaya</t>
  </si>
  <si>
    <t>1.19 . 1.20.13 . 17 . 17</t>
  </si>
  <si>
    <t>1.19 . 1.20.13 . 17 . 24</t>
  </si>
  <si>
    <t>Fasilitas Paskibraka</t>
  </si>
  <si>
    <t xml:space="preserve">      JATIPURO,    Februari 2018</t>
  </si>
  <si>
    <t>Pengadaan Peralatan Gedung Kantor</t>
  </si>
  <si>
    <t>2 iem</t>
  </si>
  <si>
    <t>RENCANA TAHUN ANGGARAN 2018</t>
  </si>
  <si>
    <t>Pendingin Udara AC</t>
  </si>
  <si>
    <t>8 item</t>
  </si>
  <si>
    <t>Meja Kursi eselon dan Staf kursi tamu dan kursi tunggu ,TV</t>
  </si>
  <si>
    <t>Pagu Indikatif                                               TA 2018                                                              (Rp)</t>
  </si>
  <si>
    <t>Pembanguan tempat parkir Kantor</t>
  </si>
  <si>
    <t>Pembangunan Papan Nama Kantor</t>
  </si>
  <si>
    <t>1.20 . 1.20.13 . 02 . 67</t>
  </si>
  <si>
    <t>1.20 . 1.20.13 . 02 . 66</t>
  </si>
  <si>
    <t>10 item</t>
  </si>
  <si>
    <t>terselenggaranya  Papan Nama kantor</t>
  </si>
  <si>
    <t>terselenggaranya  Tempat Parkir Kantor</t>
  </si>
  <si>
    <t>terselenggaranya  sosialisasi dan fungsi FKDM</t>
  </si>
  <si>
    <t>terselenggaranya Kegiatan Paskibaka</t>
  </si>
  <si>
    <t>terselenggaranya  kegiatan keagamaaan dan sosial budaya</t>
  </si>
</sst>
</file>

<file path=xl/styles.xml><?xml version="1.0" encoding="utf-8"?>
<styleSheet xmlns="http://schemas.openxmlformats.org/spreadsheetml/2006/main">
  <numFmts count="4"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82">
    <font>
      <sz val="10"/>
      <color indexed="8"/>
      <name val="ARIAL"/>
      <charset val="1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color theme="1"/>
      <name val="Tahoma"/>
      <family val="2"/>
      <charset val="1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rgb="FF00000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Tahoma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b/>
      <sz val="7"/>
      <color indexed="8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b/>
      <sz val="7"/>
      <color rgb="FF000000"/>
      <name val="Arial"/>
      <family val="2"/>
    </font>
    <font>
      <sz val="7"/>
      <color indexed="8"/>
      <name val="Tahoma"/>
      <family val="2"/>
    </font>
    <font>
      <sz val="6"/>
      <color rgb="FF000000"/>
      <name val="Arial"/>
      <family val="2"/>
    </font>
    <font>
      <i/>
      <sz val="7"/>
      <color indexed="8"/>
      <name val="Tahoma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7"/>
      <color indexed="8"/>
      <name val="Comic Sans MS"/>
      <family val="4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sz val="7"/>
      <color indexed="8"/>
      <name val="Times New Roman"/>
      <family val="1"/>
    </font>
    <font>
      <b/>
      <sz val="10"/>
      <color rgb="FF00000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Arial"/>
      <family val="2"/>
    </font>
    <font>
      <i/>
      <sz val="11"/>
      <color indexed="8"/>
      <name val="Arial"/>
      <family val="2"/>
    </font>
    <font>
      <sz val="11"/>
      <color indexed="8"/>
      <name val="Tahoma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051">
    <xf numFmtId="0" fontId="0" fillId="0" borderId="0">
      <alignment vertical="top"/>
    </xf>
    <xf numFmtId="41" fontId="6" fillId="0" borderId="0" applyFont="0" applyFill="0" applyBorder="0" applyAlignment="0" applyProtection="0"/>
    <xf numFmtId="0" fontId="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4" fillId="20" borderId="5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6" fillId="0" borderId="0" applyFont="0" applyFill="0" applyBorder="0" applyAlignment="0" applyProtection="0">
      <alignment vertical="top"/>
    </xf>
    <xf numFmtId="41" fontId="6" fillId="0" borderId="0" applyFont="0" applyFill="0" applyBorder="0" applyAlignment="0" applyProtection="0">
      <alignment vertical="top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>
      <alignment vertical="top"/>
    </xf>
    <xf numFmtId="0" fontId="16" fillId="0" borderId="0"/>
    <xf numFmtId="0" fontId="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0" borderId="0">
      <alignment vertical="justify" wrapText="1"/>
    </xf>
    <xf numFmtId="3" fontId="31" fillId="0" borderId="0">
      <alignment vertical="justify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23" borderId="11" applyNumberFormat="0" applyFont="0" applyAlignment="0" applyProtection="0"/>
    <xf numFmtId="0" fontId="16" fillId="23" borderId="11" applyNumberFormat="0" applyFont="0" applyAlignment="0" applyProtection="0"/>
    <xf numFmtId="0" fontId="16" fillId="23" borderId="11" applyNumberFormat="0" applyFont="0" applyAlignment="0" applyProtection="0"/>
    <xf numFmtId="0" fontId="32" fillId="20" borderId="12" applyNumberFormat="0" applyAlignment="0" applyProtection="0"/>
    <xf numFmtId="0" fontId="32" fillId="20" borderId="12" applyNumberFormat="0" applyAlignment="0" applyProtection="0"/>
    <xf numFmtId="0" fontId="32" fillId="20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24" borderId="0">
      <alignment horizontal="left" vertical="top"/>
    </xf>
    <xf numFmtId="0" fontId="33" fillId="24" borderId="0">
      <alignment horizontal="left" vertical="top"/>
    </xf>
    <xf numFmtId="0" fontId="34" fillId="24" borderId="0">
      <alignment horizontal="center" vertical="top"/>
    </xf>
    <xf numFmtId="0" fontId="35" fillId="25" borderId="0">
      <alignment horizontal="left" vertical="top"/>
    </xf>
    <xf numFmtId="0" fontId="35" fillId="25" borderId="0">
      <alignment horizontal="left" vertical="top"/>
    </xf>
    <xf numFmtId="0" fontId="36" fillId="24" borderId="0">
      <alignment horizontal="left" vertical="top"/>
    </xf>
    <xf numFmtId="0" fontId="35" fillId="25" borderId="0">
      <alignment horizontal="left" vertical="top"/>
    </xf>
    <xf numFmtId="0" fontId="6" fillId="26" borderId="0">
      <alignment horizontal="left" vertical="top"/>
    </xf>
    <xf numFmtId="0" fontId="37" fillId="24" borderId="0">
      <alignment horizontal="left" vertical="top"/>
    </xf>
    <xf numFmtId="0" fontId="37" fillId="24" borderId="0">
      <alignment horizontal="left" vertical="top"/>
    </xf>
    <xf numFmtId="0" fontId="38" fillId="24" borderId="0">
      <alignment horizontal="center" vertical="top"/>
    </xf>
    <xf numFmtId="0" fontId="39" fillId="25" borderId="0">
      <alignment horizontal="left" vertical="top"/>
    </xf>
    <xf numFmtId="0" fontId="40" fillId="25" borderId="0">
      <alignment horizontal="center" vertical="top"/>
    </xf>
    <xf numFmtId="0" fontId="3" fillId="26" borderId="0">
      <alignment horizontal="center" vertical="center"/>
    </xf>
    <xf numFmtId="0" fontId="41" fillId="24" borderId="0">
      <alignment horizontal="right" vertical="center"/>
    </xf>
    <xf numFmtId="0" fontId="36" fillId="24" borderId="0">
      <alignment horizontal="left" vertical="top"/>
    </xf>
    <xf numFmtId="0" fontId="33" fillId="20" borderId="0">
      <alignment horizontal="center" vertical="center"/>
    </xf>
    <xf numFmtId="0" fontId="36" fillId="24" borderId="0">
      <alignment horizontal="left" vertical="top"/>
    </xf>
    <xf numFmtId="0" fontId="42" fillId="25" borderId="0">
      <alignment horizontal="center" vertical="center"/>
    </xf>
    <xf numFmtId="0" fontId="42" fillId="25" borderId="0">
      <alignment horizontal="center" vertical="center"/>
    </xf>
    <xf numFmtId="0" fontId="43" fillId="25" borderId="0">
      <alignment horizontal="center" vertical="center"/>
    </xf>
    <xf numFmtId="0" fontId="41" fillId="24" borderId="0">
      <alignment horizontal="right" vertical="center"/>
    </xf>
    <xf numFmtId="0" fontId="36" fillId="26" borderId="0">
      <alignment horizontal="left" vertical="top"/>
    </xf>
    <xf numFmtId="0" fontId="9" fillId="24" borderId="0">
      <alignment horizontal="left" vertical="center"/>
    </xf>
    <xf numFmtId="0" fontId="42" fillId="25" borderId="0">
      <alignment horizontal="left" vertical="center"/>
    </xf>
    <xf numFmtId="0" fontId="6" fillId="24" borderId="0">
      <alignment horizontal="left" vertical="top"/>
    </xf>
    <xf numFmtId="0" fontId="42" fillId="25" borderId="0">
      <alignment horizontal="left" vertical="center"/>
    </xf>
    <xf numFmtId="0" fontId="43" fillId="25" borderId="0">
      <alignment horizontal="center" vertical="center"/>
    </xf>
    <xf numFmtId="0" fontId="9" fillId="24" borderId="0">
      <alignment horizontal="left" vertical="center"/>
    </xf>
    <xf numFmtId="0" fontId="9" fillId="24" borderId="0">
      <alignment horizontal="left" vertical="center"/>
    </xf>
    <xf numFmtId="0" fontId="6" fillId="24" borderId="0">
      <alignment horizontal="right" vertical="center"/>
    </xf>
    <xf numFmtId="0" fontId="6" fillId="24" borderId="0">
      <alignment horizontal="right" vertical="center"/>
    </xf>
    <xf numFmtId="0" fontId="6" fillId="24" borderId="0">
      <alignment horizontal="right" vertical="center"/>
    </xf>
    <xf numFmtId="0" fontId="42" fillId="25" borderId="0">
      <alignment horizontal="left" vertical="center"/>
    </xf>
    <xf numFmtId="0" fontId="43" fillId="25" borderId="0">
      <alignment horizontal="center" vertical="center"/>
    </xf>
    <xf numFmtId="0" fontId="9" fillId="24" borderId="0">
      <alignment horizontal="left" vertical="center"/>
    </xf>
    <xf numFmtId="0" fontId="9" fillId="24" borderId="0">
      <alignment horizontal="left" vertical="center"/>
    </xf>
    <xf numFmtId="0" fontId="6" fillId="24" borderId="0">
      <alignment horizontal="center" vertical="center"/>
    </xf>
    <xf numFmtId="0" fontId="6" fillId="24" borderId="0">
      <alignment horizontal="center" vertical="center"/>
    </xf>
    <xf numFmtId="0" fontId="6" fillId="24" borderId="0">
      <alignment horizontal="center" vertical="center"/>
    </xf>
    <xf numFmtId="0" fontId="40" fillId="25" borderId="0">
      <alignment horizontal="center" vertical="center"/>
    </xf>
    <xf numFmtId="0" fontId="44" fillId="27" borderId="0">
      <alignment horizontal="left" vertical="center"/>
    </xf>
    <xf numFmtId="0" fontId="9" fillId="24" borderId="0">
      <alignment horizontal="left" vertical="center"/>
    </xf>
    <xf numFmtId="0" fontId="37" fillId="26" borderId="0">
      <alignment horizontal="center" vertical="center"/>
    </xf>
    <xf numFmtId="0" fontId="9" fillId="24" borderId="0">
      <alignment horizontal="right" vertical="center"/>
    </xf>
    <xf numFmtId="0" fontId="6" fillId="24" borderId="0">
      <alignment horizontal="center" vertical="center"/>
    </xf>
    <xf numFmtId="0" fontId="6" fillId="24" borderId="0">
      <alignment horizontal="center" vertical="center"/>
    </xf>
    <xf numFmtId="0" fontId="6" fillId="24" borderId="0">
      <alignment horizontal="center" vertical="center"/>
    </xf>
    <xf numFmtId="0" fontId="45" fillId="25" borderId="0">
      <alignment horizontal="center" vertical="center"/>
    </xf>
    <xf numFmtId="0" fontId="46" fillId="24" borderId="0">
      <alignment horizontal="center" vertical="center"/>
    </xf>
    <xf numFmtId="0" fontId="45" fillId="25" borderId="0">
      <alignment horizontal="center" vertical="center"/>
    </xf>
    <xf numFmtId="0" fontId="44" fillId="27" borderId="0">
      <alignment horizontal="right" vertical="center"/>
    </xf>
    <xf numFmtId="0" fontId="9" fillId="24" borderId="0">
      <alignment horizontal="right" vertical="center"/>
    </xf>
    <xf numFmtId="0" fontId="47" fillId="26" borderId="0">
      <alignment horizontal="left" vertical="center"/>
    </xf>
    <xf numFmtId="0" fontId="9" fillId="24" borderId="0">
      <alignment horizontal="left" vertical="top"/>
    </xf>
    <xf numFmtId="0" fontId="48" fillId="25" borderId="0">
      <alignment horizontal="left" vertical="top"/>
    </xf>
    <xf numFmtId="0" fontId="48" fillId="25" borderId="0">
      <alignment horizontal="left" vertical="top"/>
    </xf>
    <xf numFmtId="0" fontId="44" fillId="27" borderId="0">
      <alignment horizontal="center" vertical="center"/>
    </xf>
    <xf numFmtId="0" fontId="9" fillId="24" borderId="0">
      <alignment horizontal="left" vertical="top"/>
    </xf>
    <xf numFmtId="0" fontId="9" fillId="24" borderId="0">
      <alignment horizontal="left" vertical="top"/>
    </xf>
    <xf numFmtId="0" fontId="33" fillId="24" borderId="0">
      <alignment horizontal="left" vertical="top"/>
    </xf>
    <xf numFmtId="0" fontId="33" fillId="24" borderId="0">
      <alignment horizontal="left" vertical="top"/>
    </xf>
    <xf numFmtId="0" fontId="49" fillId="25" borderId="0">
      <alignment horizontal="center" vertical="top"/>
    </xf>
    <xf numFmtId="0" fontId="50" fillId="24" borderId="0">
      <alignment horizontal="center" vertical="top"/>
    </xf>
    <xf numFmtId="0" fontId="49" fillId="25" borderId="0">
      <alignment horizontal="center" vertical="top"/>
    </xf>
    <xf numFmtId="0" fontId="51" fillId="25" borderId="0">
      <alignment horizontal="center" vertical="center"/>
    </xf>
    <xf numFmtId="0" fontId="44" fillId="27" borderId="0">
      <alignment horizontal="center" vertical="center"/>
    </xf>
    <xf numFmtId="0" fontId="9" fillId="24" borderId="0">
      <alignment horizontal="left" vertical="top"/>
    </xf>
    <xf numFmtId="0" fontId="47" fillId="26" borderId="0">
      <alignment horizontal="left" vertical="top"/>
    </xf>
    <xf numFmtId="0" fontId="9" fillId="24" borderId="0">
      <alignment horizontal="left" vertical="top"/>
    </xf>
    <xf numFmtId="0" fontId="33" fillId="24" borderId="0">
      <alignment horizontal="right" vertical="top"/>
    </xf>
    <xf numFmtId="0" fontId="33" fillId="24" borderId="0">
      <alignment horizontal="right" vertical="top"/>
    </xf>
    <xf numFmtId="0" fontId="49" fillId="25" borderId="0">
      <alignment horizontal="left" vertical="top"/>
    </xf>
    <xf numFmtId="0" fontId="50" fillId="24" borderId="0">
      <alignment horizontal="left" vertical="top"/>
    </xf>
    <xf numFmtId="0" fontId="49" fillId="25" borderId="0">
      <alignment horizontal="left" vertical="top"/>
    </xf>
    <xf numFmtId="0" fontId="43" fillId="25" borderId="0">
      <alignment horizontal="center" vertical="center"/>
    </xf>
    <xf numFmtId="0" fontId="44" fillId="27" borderId="0">
      <alignment horizontal="center" vertical="center"/>
    </xf>
    <xf numFmtId="0" fontId="9" fillId="24" borderId="0">
      <alignment horizontal="left" vertical="top"/>
    </xf>
    <xf numFmtId="0" fontId="9" fillId="24" borderId="0">
      <alignment horizontal="left" vertical="top"/>
    </xf>
    <xf numFmtId="0" fontId="37" fillId="24" borderId="0">
      <alignment horizontal="center" vertical="top"/>
    </xf>
    <xf numFmtId="0" fontId="37" fillId="24" borderId="0">
      <alignment horizontal="center" vertical="top"/>
    </xf>
    <xf numFmtId="0" fontId="49" fillId="25" borderId="0">
      <alignment horizontal="right" vertical="top"/>
    </xf>
    <xf numFmtId="0" fontId="43" fillId="25" borderId="0">
      <alignment horizontal="left" vertical="top"/>
    </xf>
    <xf numFmtId="0" fontId="9" fillId="24" borderId="0">
      <alignment horizontal="left" vertical="top"/>
    </xf>
    <xf numFmtId="0" fontId="37" fillId="26" borderId="0">
      <alignment horizontal="center" vertical="center"/>
    </xf>
    <xf numFmtId="0" fontId="41" fillId="24" borderId="0">
      <alignment horizontal="right" vertical="center"/>
    </xf>
    <xf numFmtId="0" fontId="33" fillId="24" borderId="0">
      <alignment horizontal="center" vertical="top"/>
    </xf>
    <xf numFmtId="0" fontId="33" fillId="24" borderId="0">
      <alignment horizontal="center" vertical="top"/>
    </xf>
    <xf numFmtId="0" fontId="52" fillId="25" borderId="0">
      <alignment horizontal="left" vertical="top"/>
    </xf>
    <xf numFmtId="0" fontId="53" fillId="24" borderId="0">
      <alignment horizontal="left" vertical="top"/>
    </xf>
    <xf numFmtId="0" fontId="52" fillId="25" borderId="0">
      <alignment horizontal="left" vertical="top"/>
    </xf>
    <xf numFmtId="0" fontId="43" fillId="25" borderId="0">
      <alignment horizontal="right" vertical="center"/>
    </xf>
    <xf numFmtId="0" fontId="41" fillId="24" borderId="0">
      <alignment horizontal="right" vertical="center"/>
    </xf>
    <xf numFmtId="0" fontId="37" fillId="26" borderId="0">
      <alignment horizontal="left" vertical="center"/>
    </xf>
    <xf numFmtId="0" fontId="54" fillId="24" borderId="0">
      <alignment horizontal="center" vertical="top"/>
    </xf>
    <xf numFmtId="0" fontId="3" fillId="20" borderId="0">
      <alignment horizontal="center" vertical="center"/>
    </xf>
    <xf numFmtId="0" fontId="33" fillId="24" borderId="0">
      <alignment horizontal="left" vertical="top"/>
    </xf>
    <xf numFmtId="0" fontId="33" fillId="24" borderId="0">
      <alignment horizontal="left" vertical="top"/>
    </xf>
    <xf numFmtId="0" fontId="40" fillId="25" borderId="0">
      <alignment horizontal="left" vertical="top"/>
    </xf>
    <xf numFmtId="0" fontId="44" fillId="25" borderId="0">
      <alignment horizontal="right" vertical="top"/>
    </xf>
    <xf numFmtId="0" fontId="54" fillId="24" borderId="0">
      <alignment horizontal="center" vertical="top"/>
    </xf>
    <xf numFmtId="0" fontId="9" fillId="24" borderId="0">
      <alignment horizontal="center" vertical="top"/>
    </xf>
    <xf numFmtId="0" fontId="37" fillId="24" borderId="0">
      <alignment horizontal="left" vertical="center"/>
    </xf>
    <xf numFmtId="0" fontId="37" fillId="24" borderId="0">
      <alignment horizontal="center" vertical="top"/>
    </xf>
    <xf numFmtId="0" fontId="37" fillId="24" borderId="0">
      <alignment horizontal="center" vertical="top"/>
    </xf>
    <xf numFmtId="0" fontId="55" fillId="25" borderId="0">
      <alignment horizontal="left" vertical="center"/>
    </xf>
    <xf numFmtId="0" fontId="33" fillId="24" borderId="0">
      <alignment horizontal="left" vertical="center"/>
    </xf>
    <xf numFmtId="0" fontId="55" fillId="25" borderId="0">
      <alignment horizontal="left" vertical="center"/>
    </xf>
    <xf numFmtId="0" fontId="51" fillId="25" borderId="0">
      <alignment horizontal="center" vertical="center"/>
    </xf>
    <xf numFmtId="0" fontId="37" fillId="24" borderId="0">
      <alignment horizontal="center" vertical="top"/>
    </xf>
    <xf numFmtId="0" fontId="9" fillId="24" borderId="0">
      <alignment horizontal="center" vertical="top"/>
    </xf>
    <xf numFmtId="0" fontId="6" fillId="26" borderId="0">
      <alignment horizontal="left" vertical="top"/>
    </xf>
    <xf numFmtId="0" fontId="56" fillId="24" borderId="0">
      <alignment horizontal="right" vertical="center"/>
    </xf>
    <xf numFmtId="0" fontId="33" fillId="24" borderId="0">
      <alignment horizontal="center" vertical="top"/>
    </xf>
    <xf numFmtId="0" fontId="33" fillId="24" borderId="0">
      <alignment horizontal="center" vertical="top"/>
    </xf>
    <xf numFmtId="0" fontId="57" fillId="25" borderId="0">
      <alignment horizontal="right" vertical="top"/>
    </xf>
    <xf numFmtId="0" fontId="51" fillId="25" borderId="0">
      <alignment horizontal="center" vertical="center"/>
    </xf>
    <xf numFmtId="0" fontId="56" fillId="24" borderId="0">
      <alignment horizontal="right" vertical="center"/>
    </xf>
    <xf numFmtId="0" fontId="37" fillId="26" borderId="0">
      <alignment horizontal="left" vertical="center"/>
    </xf>
    <xf numFmtId="0" fontId="58" fillId="24" borderId="0">
      <alignment horizontal="center" vertical="center"/>
    </xf>
    <xf numFmtId="0" fontId="57" fillId="25" borderId="0">
      <alignment horizontal="center" vertical="top"/>
    </xf>
    <xf numFmtId="0" fontId="53" fillId="24" borderId="0">
      <alignment horizontal="center" vertical="top"/>
    </xf>
    <xf numFmtId="0" fontId="57" fillId="25" borderId="0">
      <alignment horizontal="center" vertical="top"/>
    </xf>
    <xf numFmtId="0" fontId="51" fillId="27" borderId="0">
      <alignment horizontal="center" vertical="center"/>
    </xf>
    <xf numFmtId="0" fontId="51" fillId="25" borderId="0">
      <alignment horizontal="center" vertical="center"/>
    </xf>
    <xf numFmtId="0" fontId="58" fillId="24" borderId="0">
      <alignment horizontal="center" vertical="center"/>
    </xf>
    <xf numFmtId="0" fontId="41" fillId="24" borderId="0">
      <alignment horizontal="right" vertical="center"/>
    </xf>
    <xf numFmtId="0" fontId="59" fillId="25" borderId="0">
      <alignment horizontal="left" vertical="center"/>
    </xf>
    <xf numFmtId="0" fontId="59" fillId="25" borderId="0">
      <alignment horizontal="left" vertical="center"/>
    </xf>
    <xf numFmtId="0" fontId="53" fillId="24" borderId="0">
      <alignment horizontal="left" vertical="top"/>
    </xf>
    <xf numFmtId="0" fontId="57" fillId="25" borderId="0">
      <alignment horizontal="left" vertical="top"/>
    </xf>
    <xf numFmtId="0" fontId="6" fillId="24" borderId="0">
      <alignment horizontal="right" vertical="center"/>
    </xf>
    <xf numFmtId="0" fontId="59" fillId="25" borderId="0">
      <alignment horizontal="left" vertical="center"/>
    </xf>
    <xf numFmtId="0" fontId="44" fillId="27" borderId="0">
      <alignment horizontal="center" vertical="center"/>
    </xf>
    <xf numFmtId="0" fontId="57" fillId="25" borderId="0">
      <alignment horizontal="left" vertical="top"/>
    </xf>
    <xf numFmtId="0" fontId="41" fillId="24" borderId="0">
      <alignment horizontal="right" vertical="center"/>
    </xf>
    <xf numFmtId="0" fontId="37" fillId="24" borderId="0">
      <alignment horizontal="center" vertical="center"/>
    </xf>
    <xf numFmtId="0" fontId="59" fillId="25" borderId="0">
      <alignment horizontal="right" vertical="center"/>
    </xf>
    <xf numFmtId="0" fontId="57" fillId="25" borderId="0">
      <alignment horizontal="right" vertical="top"/>
    </xf>
    <xf numFmtId="0" fontId="37" fillId="24" borderId="0">
      <alignment horizontal="center" vertical="center"/>
    </xf>
    <xf numFmtId="0" fontId="37" fillId="24" borderId="0">
      <alignment horizontal="center" vertical="center"/>
    </xf>
    <xf numFmtId="0" fontId="37" fillId="24" borderId="0">
      <alignment horizontal="center" vertical="center"/>
    </xf>
    <xf numFmtId="0" fontId="57" fillId="25" borderId="0">
      <alignment horizontal="left" vertical="center"/>
    </xf>
    <xf numFmtId="0" fontId="53" fillId="24" borderId="0">
      <alignment horizontal="left" vertical="center"/>
    </xf>
    <xf numFmtId="0" fontId="57" fillId="25" borderId="0">
      <alignment horizontal="left" vertical="center"/>
    </xf>
    <xf numFmtId="0" fontId="57" fillId="25" borderId="0">
      <alignment horizontal="left" vertical="center"/>
    </xf>
    <xf numFmtId="0" fontId="37" fillId="24" borderId="0">
      <alignment horizontal="center" vertical="center"/>
    </xf>
    <xf numFmtId="0" fontId="50" fillId="26" borderId="0">
      <alignment horizontal="center" vertical="center"/>
    </xf>
    <xf numFmtId="0" fontId="37" fillId="24" borderId="0">
      <alignment horizontal="center" vertical="center"/>
    </xf>
    <xf numFmtId="0" fontId="59" fillId="25" borderId="0">
      <alignment horizontal="center" vertical="center"/>
    </xf>
    <xf numFmtId="0" fontId="59" fillId="25" borderId="0">
      <alignment horizontal="center" vertical="center"/>
    </xf>
    <xf numFmtId="0" fontId="37" fillId="24" borderId="0">
      <alignment horizontal="center" vertical="center"/>
    </xf>
    <xf numFmtId="0" fontId="52" fillId="25" borderId="0">
      <alignment horizontal="right" vertical="center"/>
    </xf>
    <xf numFmtId="0" fontId="33" fillId="26" borderId="0">
      <alignment horizontal="center" vertical="top"/>
    </xf>
    <xf numFmtId="0" fontId="33" fillId="24" borderId="0">
      <alignment horizontal="left" vertical="top"/>
    </xf>
    <xf numFmtId="0" fontId="33" fillId="24" borderId="0">
      <alignment horizontal="left" vertical="top"/>
    </xf>
    <xf numFmtId="0" fontId="33" fillId="24" borderId="0">
      <alignment horizontal="left" vertical="top"/>
    </xf>
    <xf numFmtId="0" fontId="59" fillId="25" borderId="0">
      <alignment horizontal="center" vertical="center"/>
    </xf>
    <xf numFmtId="0" fontId="60" fillId="25" borderId="0">
      <alignment horizontal="center" vertical="center"/>
    </xf>
    <xf numFmtId="0" fontId="33" fillId="24" borderId="0">
      <alignment horizontal="left" vertical="top"/>
    </xf>
    <xf numFmtId="0" fontId="33" fillId="26" borderId="0">
      <alignment horizontal="right" vertical="top"/>
    </xf>
    <xf numFmtId="0" fontId="33" fillId="24" borderId="0">
      <alignment horizontal="center" vertical="top"/>
    </xf>
    <xf numFmtId="0" fontId="33" fillId="24" borderId="0">
      <alignment horizontal="center" vertical="top"/>
    </xf>
    <xf numFmtId="0" fontId="49" fillId="25" borderId="0">
      <alignment horizontal="right" vertical="top"/>
    </xf>
    <xf numFmtId="0" fontId="44" fillId="25" borderId="0">
      <alignment horizontal="left" vertical="center"/>
    </xf>
    <xf numFmtId="0" fontId="33" fillId="26" borderId="0">
      <alignment horizontal="right" vertical="center"/>
    </xf>
    <xf numFmtId="0" fontId="37" fillId="24" borderId="0">
      <alignment horizontal="left" vertical="top"/>
    </xf>
    <xf numFmtId="0" fontId="37" fillId="24" borderId="0">
      <alignment horizontal="left" vertical="top"/>
    </xf>
    <xf numFmtId="0" fontId="37" fillId="24" borderId="0">
      <alignment horizontal="left" vertical="top"/>
    </xf>
    <xf numFmtId="0" fontId="44" fillId="25" borderId="0">
      <alignment horizontal="right" vertical="center"/>
    </xf>
    <xf numFmtId="0" fontId="61" fillId="25" borderId="0">
      <alignment horizontal="center" vertical="center"/>
    </xf>
    <xf numFmtId="0" fontId="59" fillId="25" borderId="0">
      <alignment horizontal="left" vertical="center"/>
    </xf>
    <xf numFmtId="0" fontId="33" fillId="26" borderId="0">
      <alignment horizontal="center" vertical="center"/>
    </xf>
    <xf numFmtId="0" fontId="54" fillId="24" borderId="0">
      <alignment horizontal="center" vertical="center"/>
    </xf>
    <xf numFmtId="0" fontId="37" fillId="24" borderId="0">
      <alignment horizontal="left" vertical="top"/>
    </xf>
    <xf numFmtId="0" fontId="37" fillId="24" borderId="0">
      <alignment horizontal="left" vertical="top"/>
    </xf>
    <xf numFmtId="0" fontId="37" fillId="26" borderId="0">
      <alignment horizontal="center" vertical="top"/>
    </xf>
    <xf numFmtId="0" fontId="40" fillId="25" borderId="0">
      <alignment horizontal="right" vertical="top"/>
    </xf>
    <xf numFmtId="0" fontId="54" fillId="24" borderId="0">
      <alignment horizontal="center" vertical="center"/>
    </xf>
    <xf numFmtId="0" fontId="6" fillId="26" borderId="0">
      <alignment horizontal="center" vertical="center"/>
    </xf>
    <xf numFmtId="0" fontId="37" fillId="24" borderId="0">
      <alignment horizontal="right" vertical="top"/>
    </xf>
    <xf numFmtId="0" fontId="37" fillId="24" borderId="0">
      <alignment horizontal="right" vertical="top"/>
    </xf>
    <xf numFmtId="0" fontId="37" fillId="24" borderId="0">
      <alignment horizontal="right" vertical="top"/>
    </xf>
    <xf numFmtId="0" fontId="44" fillId="25" borderId="0">
      <alignment horizontal="center" vertical="center"/>
    </xf>
    <xf numFmtId="0" fontId="42" fillId="25" borderId="0">
      <alignment horizontal="left" vertical="center"/>
    </xf>
    <xf numFmtId="0" fontId="33" fillId="26" borderId="0">
      <alignment horizontal="center" vertical="center"/>
    </xf>
    <xf numFmtId="0" fontId="37" fillId="24" borderId="0">
      <alignment horizontal="center" vertical="top"/>
    </xf>
    <xf numFmtId="0" fontId="37" fillId="24" borderId="0">
      <alignment horizontal="center" vertical="top"/>
    </xf>
    <xf numFmtId="0" fontId="37" fillId="24" borderId="0">
      <alignment horizontal="center" vertical="top"/>
    </xf>
    <xf numFmtId="0" fontId="44" fillId="25" borderId="0">
      <alignment horizontal="center" vertical="center"/>
    </xf>
    <xf numFmtId="0" fontId="44" fillId="25" borderId="0">
      <alignment horizontal="center" vertical="center"/>
    </xf>
    <xf numFmtId="0" fontId="47" fillId="24" borderId="0">
      <alignment horizontal="left" vertical="center"/>
    </xf>
    <xf numFmtId="0" fontId="42" fillId="25" borderId="0">
      <alignment horizontal="left" vertical="center"/>
    </xf>
    <xf numFmtId="0" fontId="44" fillId="25" borderId="0">
      <alignment horizontal="center" vertical="center"/>
    </xf>
    <xf numFmtId="0" fontId="33" fillId="26" borderId="0">
      <alignment horizontal="left" vertical="top"/>
    </xf>
    <xf numFmtId="0" fontId="33" fillId="24" borderId="0">
      <alignment horizontal="center" vertical="center"/>
    </xf>
    <xf numFmtId="0" fontId="33" fillId="24" borderId="0">
      <alignment horizontal="center" vertical="center"/>
    </xf>
    <xf numFmtId="0" fontId="33" fillId="24" borderId="0">
      <alignment horizontal="center" vertical="center"/>
    </xf>
    <xf numFmtId="0" fontId="44" fillId="25" borderId="0">
      <alignment horizontal="center" vertical="center"/>
    </xf>
    <xf numFmtId="0" fontId="42" fillId="25" borderId="0">
      <alignment horizontal="center" vertical="center"/>
    </xf>
    <xf numFmtId="0" fontId="33" fillId="24" borderId="0">
      <alignment horizontal="center" vertical="center"/>
    </xf>
    <xf numFmtId="0" fontId="33" fillId="26" borderId="0">
      <alignment horizontal="center" vertical="top"/>
    </xf>
    <xf numFmtId="0" fontId="36" fillId="24" borderId="0">
      <alignment horizontal="left" vertical="top"/>
    </xf>
    <xf numFmtId="0" fontId="62" fillId="25" borderId="0">
      <alignment horizontal="center" vertical="center"/>
    </xf>
    <xf numFmtId="0" fontId="46" fillId="20" borderId="0">
      <alignment horizontal="center" vertical="center"/>
    </xf>
    <xf numFmtId="0" fontId="36" fillId="24" borderId="0">
      <alignment horizontal="left" vertical="top"/>
    </xf>
    <xf numFmtId="0" fontId="59" fillId="25" borderId="0">
      <alignment horizontal="center" vertical="center"/>
    </xf>
    <xf numFmtId="0" fontId="33" fillId="24" borderId="0">
      <alignment horizontal="center" vertical="top"/>
    </xf>
    <xf numFmtId="0" fontId="33" fillId="24" borderId="0">
      <alignment horizontal="center" vertical="top"/>
    </xf>
    <xf numFmtId="0" fontId="62" fillId="25" borderId="0">
      <alignment horizontal="center" vertical="center"/>
    </xf>
    <xf numFmtId="0" fontId="44" fillId="25" borderId="0">
      <alignment horizontal="right" vertical="top"/>
    </xf>
    <xf numFmtId="0" fontId="33" fillId="26" borderId="0">
      <alignment horizontal="center" vertical="top"/>
    </xf>
    <xf numFmtId="0" fontId="6" fillId="24" borderId="0">
      <alignment horizontal="left" vertical="top"/>
    </xf>
    <xf numFmtId="0" fontId="62" fillId="25" borderId="0">
      <alignment horizontal="center" vertical="center"/>
    </xf>
    <xf numFmtId="0" fontId="44" fillId="25" borderId="0">
      <alignment horizontal="center" vertical="top"/>
    </xf>
    <xf numFmtId="0" fontId="33" fillId="26" borderId="0">
      <alignment horizontal="left" vertical="top"/>
    </xf>
    <xf numFmtId="0" fontId="37" fillId="24" borderId="0">
      <alignment horizontal="left" vertical="top"/>
    </xf>
    <xf numFmtId="0" fontId="61" fillId="25" borderId="0">
      <alignment horizontal="right" vertical="center"/>
    </xf>
    <xf numFmtId="0" fontId="37" fillId="24" borderId="0">
      <alignment horizontal="left" vertical="center"/>
    </xf>
    <xf numFmtId="0" fontId="37" fillId="24" borderId="0">
      <alignment horizontal="left" vertical="top"/>
    </xf>
    <xf numFmtId="0" fontId="51" fillId="25" borderId="0">
      <alignment horizontal="center" vertical="center"/>
    </xf>
    <xf numFmtId="0" fontId="36" fillId="24" borderId="0">
      <alignment horizontal="left" vertical="top"/>
    </xf>
    <xf numFmtId="0" fontId="36" fillId="24" borderId="0">
      <alignment horizontal="left" vertical="top"/>
    </xf>
    <xf numFmtId="0" fontId="36" fillId="24" borderId="0">
      <alignment horizontal="left" vertical="top"/>
    </xf>
    <xf numFmtId="0" fontId="61" fillId="25" borderId="0">
      <alignment horizontal="left" vertical="center"/>
    </xf>
    <xf numFmtId="0" fontId="48" fillId="25" borderId="0">
      <alignment horizontal="left" vertical="top"/>
    </xf>
    <xf numFmtId="0" fontId="37" fillId="26" borderId="0">
      <alignment horizontal="right" vertical="top"/>
    </xf>
    <xf numFmtId="0" fontId="6" fillId="24" borderId="0">
      <alignment horizontal="left" vertical="top"/>
    </xf>
    <xf numFmtId="0" fontId="61" fillId="25" borderId="0">
      <alignment horizontal="center" vertical="center"/>
    </xf>
    <xf numFmtId="0" fontId="53" fillId="24" borderId="0">
      <alignment horizontal="right" vertical="center"/>
    </xf>
    <xf numFmtId="0" fontId="51" fillId="25" borderId="0">
      <alignment horizontal="center" vertical="center"/>
    </xf>
    <xf numFmtId="0" fontId="33" fillId="24" borderId="0">
      <alignment horizontal="center" vertical="top"/>
    </xf>
    <xf numFmtId="0" fontId="52" fillId="25" borderId="0">
      <alignment horizontal="left" vertical="top"/>
    </xf>
    <xf numFmtId="0" fontId="63" fillId="24" borderId="0">
      <alignment horizontal="center" vertical="center"/>
    </xf>
    <xf numFmtId="0" fontId="51" fillId="25" borderId="0">
      <alignment horizontal="right" vertical="top"/>
    </xf>
    <xf numFmtId="0" fontId="3" fillId="24" borderId="0">
      <alignment horizontal="center" vertical="center"/>
    </xf>
    <xf numFmtId="0" fontId="37" fillId="24" borderId="0">
      <alignment horizontal="center" vertical="top"/>
    </xf>
    <xf numFmtId="0" fontId="3" fillId="24" borderId="0">
      <alignment horizontal="left" vertical="top"/>
    </xf>
    <xf numFmtId="0" fontId="37" fillId="24" borderId="0">
      <alignment horizontal="center" vertical="top"/>
    </xf>
    <xf numFmtId="0" fontId="37" fillId="26" borderId="0">
      <alignment horizontal="right" vertical="top"/>
    </xf>
    <xf numFmtId="0" fontId="3" fillId="24" borderId="0">
      <alignment horizontal="left" vertical="top"/>
    </xf>
    <xf numFmtId="0" fontId="64" fillId="28" borderId="0">
      <alignment horizontal="center" vertical="center"/>
    </xf>
    <xf numFmtId="0" fontId="3" fillId="24" borderId="0">
      <alignment horizontal="left" vertical="top"/>
    </xf>
    <xf numFmtId="0" fontId="3" fillId="24" borderId="0">
      <alignment horizontal="center" vertical="center"/>
    </xf>
    <xf numFmtId="0" fontId="47" fillId="26" borderId="0">
      <alignment horizontal="left" vertical="center"/>
    </xf>
    <xf numFmtId="0" fontId="37" fillId="24" borderId="0">
      <alignment horizontal="right" vertical="top"/>
    </xf>
    <xf numFmtId="0" fontId="35" fillId="25" borderId="0">
      <alignment horizontal="center" vertical="center"/>
    </xf>
    <xf numFmtId="0" fontId="48" fillId="25" borderId="0">
      <alignment horizontal="left" vertical="top"/>
    </xf>
    <xf numFmtId="0" fontId="51" fillId="25" borderId="0">
      <alignment horizontal="center" vertical="top"/>
    </xf>
    <xf numFmtId="0" fontId="37" fillId="24" borderId="0">
      <alignment horizontal="left" vertical="center"/>
    </xf>
    <xf numFmtId="0" fontId="35" fillId="25" borderId="0">
      <alignment horizontal="center" vertical="center"/>
    </xf>
    <xf numFmtId="0" fontId="37" fillId="20" borderId="0">
      <alignment horizontal="center" vertical="center"/>
    </xf>
    <xf numFmtId="0" fontId="52" fillId="25" borderId="0">
      <alignment horizontal="left" vertical="top"/>
    </xf>
    <xf numFmtId="0" fontId="51" fillId="25" borderId="0">
      <alignment horizontal="center" vertical="top"/>
    </xf>
    <xf numFmtId="0" fontId="37" fillId="26" borderId="0">
      <alignment horizontal="left" vertical="top"/>
    </xf>
    <xf numFmtId="0" fontId="37" fillId="24" borderId="0">
      <alignment horizontal="center" vertical="top"/>
    </xf>
    <xf numFmtId="0" fontId="35" fillId="25" borderId="0">
      <alignment horizontal="center" vertical="center"/>
    </xf>
    <xf numFmtId="0" fontId="51" fillId="25" borderId="0">
      <alignment horizontal="center" vertical="top"/>
    </xf>
    <xf numFmtId="0" fontId="37" fillId="26" borderId="0">
      <alignment horizontal="center" vertical="center"/>
    </xf>
    <xf numFmtId="0" fontId="53" fillId="24" borderId="0">
      <alignment horizontal="right" vertical="center"/>
    </xf>
    <xf numFmtId="0" fontId="35" fillId="25" borderId="0">
      <alignment horizontal="center" vertical="center"/>
    </xf>
    <xf numFmtId="0" fontId="65" fillId="25" borderId="0">
      <alignment horizontal="left" vertical="top"/>
    </xf>
    <xf numFmtId="0" fontId="37" fillId="26" borderId="0">
      <alignment horizontal="center" vertical="top"/>
    </xf>
    <xf numFmtId="0" fontId="63" fillId="24" borderId="0">
      <alignment horizontal="center" vertical="center"/>
    </xf>
    <xf numFmtId="0" fontId="66" fillId="25" borderId="0">
      <alignment horizontal="left" vertical="top"/>
    </xf>
    <xf numFmtId="0" fontId="37" fillId="26" borderId="0">
      <alignment horizontal="center" vertical="center"/>
    </xf>
    <xf numFmtId="0" fontId="53" fillId="24" borderId="0">
      <alignment horizontal="left" vertical="center"/>
    </xf>
    <xf numFmtId="0" fontId="66" fillId="25" borderId="0">
      <alignment horizontal="left" vertical="top"/>
    </xf>
    <xf numFmtId="0" fontId="37" fillId="26" borderId="0">
      <alignment horizontal="center" vertical="center"/>
    </xf>
    <xf numFmtId="0" fontId="6" fillId="24" borderId="0">
      <alignment horizontal="left" vertical="top"/>
    </xf>
    <xf numFmtId="0" fontId="33" fillId="24" borderId="0">
      <alignment horizontal="center" vertical="top"/>
    </xf>
    <xf numFmtId="0" fontId="6" fillId="24" borderId="0">
      <alignment horizontal="left" vertical="top"/>
    </xf>
    <xf numFmtId="0" fontId="67" fillId="25" borderId="0">
      <alignment horizontal="center" vertical="center"/>
    </xf>
    <xf numFmtId="0" fontId="6" fillId="24" borderId="0">
      <alignment horizontal="left" vertical="top"/>
    </xf>
    <xf numFmtId="0" fontId="33" fillId="24" borderId="0">
      <alignment horizontal="center" vertical="top"/>
    </xf>
    <xf numFmtId="0" fontId="6" fillId="24" borderId="0">
      <alignment horizontal="left" vertical="top"/>
    </xf>
    <xf numFmtId="0" fontId="65" fillId="25" borderId="0">
      <alignment horizontal="right" vertical="center"/>
    </xf>
    <xf numFmtId="0" fontId="33" fillId="24" borderId="0">
      <alignment horizontal="right" vertical="top"/>
    </xf>
    <xf numFmtId="0" fontId="33" fillId="24" borderId="0">
      <alignment horizontal="left" vertical="top"/>
    </xf>
    <xf numFmtId="0" fontId="44" fillId="27" borderId="0">
      <alignment horizontal="left" vertical="center"/>
    </xf>
    <xf numFmtId="0" fontId="6" fillId="26" borderId="0">
      <alignment horizontal="left" vertical="top"/>
    </xf>
    <xf numFmtId="0" fontId="33" fillId="24" borderId="0">
      <alignment horizontal="left" vertical="top"/>
    </xf>
    <xf numFmtId="0" fontId="33" fillId="24" borderId="0">
      <alignment horizontal="right" vertical="top"/>
    </xf>
    <xf numFmtId="0" fontId="51" fillId="25" borderId="0">
      <alignment horizontal="center" vertical="top"/>
    </xf>
    <xf numFmtId="0" fontId="51" fillId="27" borderId="0">
      <alignment horizontal="center" vertical="center"/>
    </xf>
    <xf numFmtId="0" fontId="33" fillId="24" borderId="0">
      <alignment horizontal="left" vertical="top"/>
    </xf>
    <xf numFmtId="0" fontId="37" fillId="26" borderId="0">
      <alignment horizontal="center" vertical="center"/>
    </xf>
    <xf numFmtId="0" fontId="56" fillId="24" borderId="0">
      <alignment horizontal="left" vertical="top"/>
    </xf>
    <xf numFmtId="0" fontId="37" fillId="24" borderId="0">
      <alignment horizontal="right" vertical="top"/>
    </xf>
    <xf numFmtId="0" fontId="3" fillId="20" borderId="0">
      <alignment horizontal="center" vertical="center"/>
    </xf>
    <xf numFmtId="0" fontId="37" fillId="24" borderId="0">
      <alignment horizontal="right" vertical="top"/>
    </xf>
    <xf numFmtId="0" fontId="36" fillId="26" borderId="0">
      <alignment horizontal="left" vertical="top"/>
    </xf>
    <xf numFmtId="0" fontId="3" fillId="20" borderId="0">
      <alignment horizontal="center" vertical="center"/>
    </xf>
    <xf numFmtId="0" fontId="68" fillId="25" borderId="0">
      <alignment horizontal="center" vertical="center"/>
    </xf>
    <xf numFmtId="0" fontId="43" fillId="28" borderId="0">
      <alignment horizontal="left" vertical="top"/>
    </xf>
    <xf numFmtId="0" fontId="3" fillId="20" borderId="0">
      <alignment horizontal="center" vertical="center"/>
    </xf>
    <xf numFmtId="0" fontId="56" fillId="24" borderId="0">
      <alignment horizontal="left" vertical="top"/>
    </xf>
    <xf numFmtId="0" fontId="47" fillId="26" borderId="0">
      <alignment horizontal="center" vertical="center"/>
    </xf>
    <xf numFmtId="0" fontId="37" fillId="24" borderId="0">
      <alignment horizontal="right" vertical="top"/>
    </xf>
    <xf numFmtId="0" fontId="51" fillId="27" borderId="0">
      <alignment horizontal="center" vertical="center"/>
    </xf>
    <xf numFmtId="0" fontId="65" fillId="25" borderId="0">
      <alignment horizontal="right" vertical="center"/>
    </xf>
    <xf numFmtId="0" fontId="43" fillId="25" borderId="0">
      <alignment horizontal="left" vertical="center"/>
    </xf>
    <xf numFmtId="0" fontId="44" fillId="25" borderId="0">
      <alignment horizontal="left" vertical="center"/>
    </xf>
    <xf numFmtId="0" fontId="69" fillId="25" borderId="0">
      <alignment horizontal="center" vertical="center"/>
    </xf>
    <xf numFmtId="0" fontId="44" fillId="25" borderId="0">
      <alignment horizontal="left" vertical="center"/>
    </xf>
    <xf numFmtId="0" fontId="50" fillId="20" borderId="0">
      <alignment horizontal="right" vertical="top"/>
    </xf>
    <xf numFmtId="0" fontId="51" fillId="25" borderId="0">
      <alignment horizontal="center" vertical="center"/>
    </xf>
    <xf numFmtId="0" fontId="44" fillId="25" borderId="0">
      <alignment horizontal="center" vertical="center"/>
    </xf>
    <xf numFmtId="0" fontId="51" fillId="25" borderId="0">
      <alignment horizontal="center" vertical="center"/>
    </xf>
    <xf numFmtId="0" fontId="51" fillId="25" borderId="0">
      <alignment horizontal="center" vertical="center"/>
    </xf>
    <xf numFmtId="0" fontId="44" fillId="25" borderId="0">
      <alignment horizontal="center" vertical="top"/>
    </xf>
    <xf numFmtId="0" fontId="70" fillId="25" borderId="0">
      <alignment horizontal="left" vertical="center"/>
    </xf>
    <xf numFmtId="0" fontId="44" fillId="25" borderId="0">
      <alignment horizontal="center" vertical="top"/>
    </xf>
    <xf numFmtId="0" fontId="44" fillId="25" borderId="0">
      <alignment horizontal="left" vertical="top"/>
    </xf>
    <xf numFmtId="0" fontId="6" fillId="20" borderId="0">
      <alignment horizontal="center" vertical="center"/>
    </xf>
    <xf numFmtId="0" fontId="44" fillId="25" borderId="0">
      <alignment horizontal="center" vertical="top"/>
    </xf>
    <xf numFmtId="0" fontId="69" fillId="25" borderId="0">
      <alignment horizontal="center" vertical="center"/>
    </xf>
    <xf numFmtId="0" fontId="69" fillId="25" borderId="0">
      <alignment horizontal="center" vertical="center"/>
    </xf>
    <xf numFmtId="0" fontId="69" fillId="25" borderId="0">
      <alignment horizontal="center" vertical="center"/>
    </xf>
    <xf numFmtId="0" fontId="69" fillId="25" borderId="0">
      <alignment horizontal="center" vertical="center"/>
    </xf>
    <xf numFmtId="0" fontId="70" fillId="25" borderId="0">
      <alignment horizontal="left" vertical="center"/>
    </xf>
    <xf numFmtId="0" fontId="70" fillId="25" borderId="0">
      <alignment horizontal="left" vertical="center"/>
    </xf>
    <xf numFmtId="0" fontId="56" fillId="24" borderId="0">
      <alignment horizontal="center" vertical="center"/>
    </xf>
    <xf numFmtId="0" fontId="36" fillId="24" borderId="0">
      <alignment horizontal="left" vertical="top"/>
    </xf>
    <xf numFmtId="0" fontId="3" fillId="20" borderId="0">
      <alignment horizontal="center" vertical="center"/>
    </xf>
    <xf numFmtId="0" fontId="36" fillId="24" borderId="0">
      <alignment horizontal="left" vertical="top"/>
    </xf>
    <xf numFmtId="0" fontId="36" fillId="26" borderId="0">
      <alignment horizontal="left" vertical="top"/>
    </xf>
    <xf numFmtId="0" fontId="3" fillId="20" borderId="0">
      <alignment horizontal="center" vertical="center"/>
    </xf>
    <xf numFmtId="0" fontId="68" fillId="25" borderId="0">
      <alignment horizontal="center" vertical="center"/>
    </xf>
    <xf numFmtId="0" fontId="43" fillId="28" borderId="0">
      <alignment horizontal="center" vertical="center"/>
    </xf>
    <xf numFmtId="0" fontId="3" fillId="20" borderId="0">
      <alignment horizontal="center" vertical="center"/>
    </xf>
    <xf numFmtId="0" fontId="56" fillId="24" borderId="0">
      <alignment horizontal="center" vertical="center"/>
    </xf>
    <xf numFmtId="0" fontId="47" fillId="26" borderId="0">
      <alignment horizontal="left" vertical="center"/>
    </xf>
    <xf numFmtId="0" fontId="70" fillId="25" borderId="0">
      <alignment horizontal="left" vertical="center"/>
    </xf>
    <xf numFmtId="0" fontId="70" fillId="25" borderId="0">
      <alignment horizontal="left" vertical="center"/>
    </xf>
    <xf numFmtId="0" fontId="44" fillId="25" borderId="0">
      <alignment horizontal="left" vertical="top"/>
    </xf>
    <xf numFmtId="0" fontId="44" fillId="25" borderId="0">
      <alignment horizontal="left" vertical="top"/>
    </xf>
    <xf numFmtId="0" fontId="44" fillId="25" borderId="0">
      <alignment horizontal="center" vertical="top"/>
    </xf>
    <xf numFmtId="0" fontId="44" fillId="25" borderId="0">
      <alignment horizontal="center" vertical="top"/>
    </xf>
    <xf numFmtId="0" fontId="51" fillId="25" borderId="0">
      <alignment horizontal="left" vertical="top"/>
    </xf>
    <xf numFmtId="0" fontId="48" fillId="25" borderId="0">
      <alignment horizontal="left" vertical="top"/>
    </xf>
    <xf numFmtId="0" fontId="48" fillId="25" borderId="0">
      <alignment horizontal="left" vertical="top"/>
    </xf>
    <xf numFmtId="0" fontId="70" fillId="25" borderId="0">
      <alignment horizontal="left" vertical="center"/>
    </xf>
    <xf numFmtId="0" fontId="61" fillId="25" borderId="0">
      <alignment horizontal="center" vertical="top"/>
    </xf>
    <xf numFmtId="0" fontId="61" fillId="25" borderId="0">
      <alignment horizontal="center" vertical="top"/>
    </xf>
    <xf numFmtId="0" fontId="70" fillId="25" borderId="0">
      <alignment horizontal="left" vertical="center"/>
    </xf>
    <xf numFmtId="0" fontId="44" fillId="25" borderId="0">
      <alignment horizontal="left" vertical="top"/>
    </xf>
    <xf numFmtId="0" fontId="48" fillId="25" borderId="0">
      <alignment horizontal="left" vertical="top"/>
    </xf>
    <xf numFmtId="0" fontId="61" fillId="25" borderId="0">
      <alignment horizontal="center" vertical="top"/>
    </xf>
    <xf numFmtId="0" fontId="41" fillId="24" borderId="0">
      <alignment horizontal="left" vertical="center"/>
    </xf>
    <xf numFmtId="0" fontId="36" fillId="24" borderId="0">
      <alignment horizontal="left" vertical="top"/>
    </xf>
    <xf numFmtId="0" fontId="50" fillId="20" borderId="0">
      <alignment horizontal="center" vertical="center"/>
    </xf>
    <xf numFmtId="0" fontId="36" fillId="24" borderId="0">
      <alignment horizontal="left" vertical="top"/>
    </xf>
    <xf numFmtId="0" fontId="50" fillId="20" borderId="0">
      <alignment horizontal="center" vertical="center"/>
    </xf>
    <xf numFmtId="0" fontId="35" fillId="25" borderId="0">
      <alignment horizontal="center" vertical="center"/>
    </xf>
    <xf numFmtId="0" fontId="50" fillId="20" borderId="0">
      <alignment horizontal="center" vertical="center"/>
    </xf>
    <xf numFmtId="0" fontId="41" fillId="24" borderId="0">
      <alignment horizontal="left" vertical="center"/>
    </xf>
    <xf numFmtId="0" fontId="47" fillId="26" borderId="0">
      <alignment horizontal="left" vertical="center"/>
    </xf>
    <xf numFmtId="0" fontId="41" fillId="24" borderId="0">
      <alignment horizontal="left" vertical="center"/>
    </xf>
    <xf numFmtId="0" fontId="71" fillId="24" borderId="0">
      <alignment horizontal="left" vertical="top"/>
    </xf>
    <xf numFmtId="0" fontId="72" fillId="25" borderId="0">
      <alignment horizontal="center" vertical="center"/>
    </xf>
    <xf numFmtId="0" fontId="6" fillId="20" borderId="0">
      <alignment horizontal="left" vertical="top"/>
    </xf>
    <xf numFmtId="0" fontId="72" fillId="25" borderId="0">
      <alignment horizontal="center" vertical="center"/>
    </xf>
    <xf numFmtId="0" fontId="43" fillId="25" borderId="0">
      <alignment horizontal="left" vertical="top"/>
    </xf>
    <xf numFmtId="0" fontId="41" fillId="24" borderId="0">
      <alignment horizontal="left" vertical="center"/>
    </xf>
    <xf numFmtId="0" fontId="47" fillId="26" borderId="0">
      <alignment horizontal="left" vertical="center"/>
    </xf>
    <xf numFmtId="0" fontId="41" fillId="24" borderId="0">
      <alignment horizontal="left" vertical="center"/>
    </xf>
    <xf numFmtId="0" fontId="71" fillId="24" borderId="0">
      <alignment horizontal="right" vertical="top"/>
    </xf>
    <xf numFmtId="0" fontId="6" fillId="20" borderId="0">
      <alignment horizontal="center" vertical="center"/>
    </xf>
    <xf numFmtId="0" fontId="71" fillId="24" borderId="0">
      <alignment horizontal="right" vertical="top"/>
    </xf>
    <xf numFmtId="0" fontId="36" fillId="26" borderId="0">
      <alignment horizontal="left" vertical="top"/>
    </xf>
    <xf numFmtId="0" fontId="42" fillId="25" borderId="0">
      <alignment horizontal="left" vertical="center"/>
    </xf>
    <xf numFmtId="0" fontId="42" fillId="25" borderId="0">
      <alignment horizontal="left" vertical="center"/>
    </xf>
    <xf numFmtId="0" fontId="43" fillId="25" borderId="0">
      <alignment horizontal="right" vertical="center"/>
    </xf>
    <xf numFmtId="0" fontId="41" fillId="24" borderId="0">
      <alignment horizontal="left" vertical="center"/>
    </xf>
    <xf numFmtId="0" fontId="37" fillId="26" borderId="0">
      <alignment horizontal="center" vertic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57">
    <xf numFmtId="0" fontId="0" fillId="0" borderId="0" xfId="0">
      <alignment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1" fontId="8" fillId="0" borderId="1" xfId="1" applyFont="1" applyBorder="1" applyAlignment="1">
      <alignment vertical="top"/>
    </xf>
    <xf numFmtId="41" fontId="7" fillId="0" borderId="1" xfId="1" applyFont="1" applyBorder="1" applyAlignment="1">
      <alignment vertical="top"/>
    </xf>
    <xf numFmtId="0" fontId="8" fillId="0" borderId="1" xfId="0" applyFont="1" applyBorder="1" applyAlignment="1">
      <alignment vertical="top" wrapText="1" readingOrder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 readingOrder="1"/>
    </xf>
    <xf numFmtId="41" fontId="7" fillId="0" borderId="4" xfId="1" applyFont="1" applyBorder="1" applyAlignment="1">
      <alignment vertical="top"/>
    </xf>
    <xf numFmtId="41" fontId="8" fillId="0" borderId="0" xfId="1" applyFont="1" applyBorder="1" applyAlignment="1">
      <alignment vertical="top"/>
    </xf>
    <xf numFmtId="41" fontId="7" fillId="0" borderId="0" xfId="1" applyFont="1" applyBorder="1" applyAlignment="1">
      <alignment vertical="top"/>
    </xf>
    <xf numFmtId="0" fontId="76" fillId="0" borderId="1" xfId="2" applyFont="1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41" fontId="7" fillId="0" borderId="14" xfId="1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7" fillId="0" borderId="0" xfId="0" applyFont="1">
      <alignment vertical="top"/>
    </xf>
    <xf numFmtId="0" fontId="8" fillId="0" borderId="0" xfId="0" applyFo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top" wrapText="1" readingOrder="1"/>
    </xf>
    <xf numFmtId="0" fontId="7" fillId="0" borderId="1" xfId="0" applyFont="1" applyBorder="1">
      <alignment vertical="top"/>
    </xf>
    <xf numFmtId="39" fontId="78" fillId="0" borderId="1" xfId="0" applyNumberFormat="1" applyFont="1" applyBorder="1" applyAlignment="1">
      <alignment vertical="top"/>
    </xf>
    <xf numFmtId="0" fontId="78" fillId="0" borderId="1" xfId="0" applyFont="1" applyBorder="1" applyAlignment="1">
      <alignment vertical="top" wrapText="1"/>
    </xf>
    <xf numFmtId="0" fontId="78" fillId="0" borderId="1" xfId="0" applyFont="1" applyBorder="1" applyAlignment="1">
      <alignment vertical="top" wrapText="1" readingOrder="1"/>
    </xf>
    <xf numFmtId="0" fontId="78" fillId="0" borderId="14" xfId="0" applyFont="1" applyBorder="1" applyAlignment="1">
      <alignment vertical="top" wrapText="1" readingOrder="1"/>
    </xf>
    <xf numFmtId="0" fontId="7" fillId="0" borderId="14" xfId="0" applyFont="1" applyBorder="1">
      <alignment vertical="top"/>
    </xf>
    <xf numFmtId="0" fontId="7" fillId="0" borderId="4" xfId="0" applyFont="1" applyBorder="1">
      <alignment vertical="top"/>
    </xf>
    <xf numFmtId="0" fontId="7" fillId="0" borderId="0" xfId="0" applyFont="1" applyBorder="1">
      <alignment vertical="top"/>
    </xf>
    <xf numFmtId="41" fontId="7" fillId="0" borderId="0" xfId="0" applyNumberFormat="1" applyFo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39" fontId="7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051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[0]" xfId="1" builtinId="6"/>
    <cellStyle name="Comma [0] 10" xfId="84"/>
    <cellStyle name="Comma [0] 10 10" xfId="85"/>
    <cellStyle name="Comma [0] 10 11" xfId="86"/>
    <cellStyle name="Comma [0] 10 12" xfId="87"/>
    <cellStyle name="Comma [0] 10 13" xfId="88"/>
    <cellStyle name="Comma [0] 10 14" xfId="89"/>
    <cellStyle name="Comma [0] 10 15" xfId="90"/>
    <cellStyle name="Comma [0] 10 16" xfId="91"/>
    <cellStyle name="Comma [0] 10 17" xfId="92"/>
    <cellStyle name="Comma [0] 10 18" xfId="93"/>
    <cellStyle name="Comma [0] 10 19" xfId="94"/>
    <cellStyle name="Comma [0] 10 2" xfId="95"/>
    <cellStyle name="Comma [0] 10 20" xfId="96"/>
    <cellStyle name="Comma [0] 10 21" xfId="97"/>
    <cellStyle name="Comma [0] 10 22" xfId="98"/>
    <cellStyle name="Comma [0] 10 23" xfId="99"/>
    <cellStyle name="Comma [0] 10 24" xfId="100"/>
    <cellStyle name="Comma [0] 10 25" xfId="101"/>
    <cellStyle name="Comma [0] 10 26" xfId="102"/>
    <cellStyle name="Comma [0] 10 3" xfId="103"/>
    <cellStyle name="Comma [0] 10 4" xfId="104"/>
    <cellStyle name="Comma [0] 10 5" xfId="105"/>
    <cellStyle name="Comma [0] 10 6" xfId="106"/>
    <cellStyle name="Comma [0] 10 7" xfId="107"/>
    <cellStyle name="Comma [0] 10 8" xfId="108"/>
    <cellStyle name="Comma [0] 10 9" xfId="109"/>
    <cellStyle name="Comma [0] 11" xfId="110"/>
    <cellStyle name="Comma [0] 11 2" xfId="111"/>
    <cellStyle name="Comma [0] 11 3" xfId="112"/>
    <cellStyle name="Comma [0] 11 4" xfId="113"/>
    <cellStyle name="Comma [0] 11 4 2" xfId="114"/>
    <cellStyle name="Comma [0] 11 4 2 2" xfId="115"/>
    <cellStyle name="Comma [0] 11 4 3" xfId="116"/>
    <cellStyle name="Comma [0] 11 5" xfId="117"/>
    <cellStyle name="Comma [0] 12" xfId="118"/>
    <cellStyle name="Comma [0] 12 2" xfId="119"/>
    <cellStyle name="Comma [0] 13" xfId="120"/>
    <cellStyle name="Comma [0] 13 10" xfId="121"/>
    <cellStyle name="Comma [0] 13 11" xfId="122"/>
    <cellStyle name="Comma [0] 13 12" xfId="123"/>
    <cellStyle name="Comma [0] 13 13" xfId="124"/>
    <cellStyle name="Comma [0] 13 14" xfId="125"/>
    <cellStyle name="Comma [0] 13 15" xfId="126"/>
    <cellStyle name="Comma [0] 13 16" xfId="127"/>
    <cellStyle name="Comma [0] 13 17" xfId="128"/>
    <cellStyle name="Comma [0] 13 18" xfId="129"/>
    <cellStyle name="Comma [0] 13 19" xfId="130"/>
    <cellStyle name="Comma [0] 13 2" xfId="131"/>
    <cellStyle name="Comma [0] 13 20" xfId="132"/>
    <cellStyle name="Comma [0] 13 21" xfId="133"/>
    <cellStyle name="Comma [0] 13 22" xfId="134"/>
    <cellStyle name="Comma [0] 13 23" xfId="135"/>
    <cellStyle name="Comma [0] 13 24" xfId="136"/>
    <cellStyle name="Comma [0] 13 25" xfId="137"/>
    <cellStyle name="Comma [0] 13 26" xfId="138"/>
    <cellStyle name="Comma [0] 13 27" xfId="139"/>
    <cellStyle name="Comma [0] 13 3" xfId="140"/>
    <cellStyle name="Comma [0] 13 4" xfId="141"/>
    <cellStyle name="Comma [0] 13 5" xfId="142"/>
    <cellStyle name="Comma [0] 13 6" xfId="143"/>
    <cellStyle name="Comma [0] 13 7" xfId="144"/>
    <cellStyle name="Comma [0] 13 8" xfId="145"/>
    <cellStyle name="Comma [0] 13 9" xfId="146"/>
    <cellStyle name="Comma [0] 14" xfId="147"/>
    <cellStyle name="Comma [0] 14 10" xfId="148"/>
    <cellStyle name="Comma [0] 14 11" xfId="149"/>
    <cellStyle name="Comma [0] 14 12" xfId="150"/>
    <cellStyle name="Comma [0] 14 13" xfId="151"/>
    <cellStyle name="Comma [0] 14 14" xfId="152"/>
    <cellStyle name="Comma [0] 14 15" xfId="153"/>
    <cellStyle name="Comma [0] 14 16" xfId="154"/>
    <cellStyle name="Comma [0] 14 17" xfId="155"/>
    <cellStyle name="Comma [0] 14 18" xfId="156"/>
    <cellStyle name="Comma [0] 14 19" xfId="157"/>
    <cellStyle name="Comma [0] 14 2" xfId="158"/>
    <cellStyle name="Comma [0] 14 20" xfId="159"/>
    <cellStyle name="Comma [0] 14 21" xfId="160"/>
    <cellStyle name="Comma [0] 14 22" xfId="161"/>
    <cellStyle name="Comma [0] 14 23" xfId="162"/>
    <cellStyle name="Comma [0] 14 24" xfId="163"/>
    <cellStyle name="Comma [0] 14 25" xfId="164"/>
    <cellStyle name="Comma [0] 14 26" xfId="165"/>
    <cellStyle name="Comma [0] 14 3" xfId="166"/>
    <cellStyle name="Comma [0] 14 4" xfId="167"/>
    <cellStyle name="Comma [0] 14 5" xfId="168"/>
    <cellStyle name="Comma [0] 14 6" xfId="169"/>
    <cellStyle name="Comma [0] 14 7" xfId="170"/>
    <cellStyle name="Comma [0] 14 8" xfId="171"/>
    <cellStyle name="Comma [0] 14 9" xfId="172"/>
    <cellStyle name="Comma [0] 15" xfId="173"/>
    <cellStyle name="Comma [0] 16" xfId="174"/>
    <cellStyle name="Comma [0] 17" xfId="175"/>
    <cellStyle name="Comma [0] 17 10" xfId="176"/>
    <cellStyle name="Comma [0] 17 11" xfId="177"/>
    <cellStyle name="Comma [0] 17 12" xfId="178"/>
    <cellStyle name="Comma [0] 17 13" xfId="179"/>
    <cellStyle name="Comma [0] 17 14" xfId="180"/>
    <cellStyle name="Comma [0] 17 15" xfId="181"/>
    <cellStyle name="Comma [0] 17 16" xfId="182"/>
    <cellStyle name="Comma [0] 17 17" xfId="183"/>
    <cellStyle name="Comma [0] 17 18" xfId="184"/>
    <cellStyle name="Comma [0] 17 19" xfId="185"/>
    <cellStyle name="Comma [0] 17 2" xfId="186"/>
    <cellStyle name="Comma [0] 17 20" xfId="187"/>
    <cellStyle name="Comma [0] 17 21" xfId="188"/>
    <cellStyle name="Comma [0] 17 22" xfId="189"/>
    <cellStyle name="Comma [0] 17 23" xfId="190"/>
    <cellStyle name="Comma [0] 17 24" xfId="191"/>
    <cellStyle name="Comma [0] 17 25" xfId="192"/>
    <cellStyle name="Comma [0] 17 26" xfId="193"/>
    <cellStyle name="Comma [0] 17 3" xfId="194"/>
    <cellStyle name="Comma [0] 17 4" xfId="195"/>
    <cellStyle name="Comma [0] 17 5" xfId="196"/>
    <cellStyle name="Comma [0] 17 6" xfId="197"/>
    <cellStyle name="Comma [0] 17 7" xfId="198"/>
    <cellStyle name="Comma [0] 17 8" xfId="199"/>
    <cellStyle name="Comma [0] 17 9" xfId="200"/>
    <cellStyle name="Comma [0] 18" xfId="201"/>
    <cellStyle name="Comma [0] 18 2" xfId="202"/>
    <cellStyle name="Comma [0] 19" xfId="203"/>
    <cellStyle name="Comma [0] 19 2" xfId="204"/>
    <cellStyle name="Comma [0] 19 3" xfId="205"/>
    <cellStyle name="Comma [0] 2" xfId="206"/>
    <cellStyle name="Comma [0] 2 10" xfId="207"/>
    <cellStyle name="Comma [0] 2 11" xfId="208"/>
    <cellStyle name="Comma [0] 2 12" xfId="209"/>
    <cellStyle name="Comma [0] 2 13" xfId="210"/>
    <cellStyle name="Comma [0] 2 14" xfId="211"/>
    <cellStyle name="Comma [0] 2 15" xfId="212"/>
    <cellStyle name="Comma [0] 2 16" xfId="213"/>
    <cellStyle name="Comma [0] 2 17" xfId="214"/>
    <cellStyle name="Comma [0] 2 18" xfId="215"/>
    <cellStyle name="Comma [0] 2 19" xfId="216"/>
    <cellStyle name="Comma [0] 2 2" xfId="217"/>
    <cellStyle name="Comma [0] 2 2 10" xfId="218"/>
    <cellStyle name="Comma [0] 2 2 11" xfId="219"/>
    <cellStyle name="Comma [0] 2 2 12" xfId="220"/>
    <cellStyle name="Comma [0] 2 2 13" xfId="221"/>
    <cellStyle name="Comma [0] 2 2 14" xfId="222"/>
    <cellStyle name="Comma [0] 2 2 15" xfId="223"/>
    <cellStyle name="Comma [0] 2 2 16" xfId="224"/>
    <cellStyle name="Comma [0] 2 2 17" xfId="225"/>
    <cellStyle name="Comma [0] 2 2 18" xfId="226"/>
    <cellStyle name="Comma [0] 2 2 19" xfId="227"/>
    <cellStyle name="Comma [0] 2 2 2" xfId="228"/>
    <cellStyle name="Comma [0] 2 2 20" xfId="229"/>
    <cellStyle name="Comma [0] 2 2 21" xfId="230"/>
    <cellStyle name="Comma [0] 2 2 22" xfId="231"/>
    <cellStyle name="Comma [0] 2 2 23" xfId="232"/>
    <cellStyle name="Comma [0] 2 2 24" xfId="233"/>
    <cellStyle name="Comma [0] 2 2 25" xfId="234"/>
    <cellStyle name="Comma [0] 2 2 26" xfId="235"/>
    <cellStyle name="Comma [0] 2 2 3" xfId="236"/>
    <cellStyle name="Comma [0] 2 2 4" xfId="237"/>
    <cellStyle name="Comma [0] 2 2 5" xfId="238"/>
    <cellStyle name="Comma [0] 2 2 6" xfId="239"/>
    <cellStyle name="Comma [0] 2 2 7" xfId="240"/>
    <cellStyle name="Comma [0] 2 2 8" xfId="241"/>
    <cellStyle name="Comma [0] 2 2 9" xfId="242"/>
    <cellStyle name="Comma [0] 2 20" xfId="243"/>
    <cellStyle name="Comma [0] 2 21" xfId="244"/>
    <cellStyle name="Comma [0] 2 22" xfId="245"/>
    <cellStyle name="Comma [0] 2 23" xfId="246"/>
    <cellStyle name="Comma [0] 2 24" xfId="247"/>
    <cellStyle name="Comma [0] 2 25" xfId="248"/>
    <cellStyle name="Comma [0] 2 26" xfId="249"/>
    <cellStyle name="Comma [0] 2 27" xfId="250"/>
    <cellStyle name="Comma [0] 2 28" xfId="251"/>
    <cellStyle name="Comma [0] 2 28 2" xfId="252"/>
    <cellStyle name="Comma [0] 2 29" xfId="253"/>
    <cellStyle name="Comma [0] 2 3" xfId="254"/>
    <cellStyle name="Comma [0] 2 3 2" xfId="255"/>
    <cellStyle name="Comma [0] 2 4" xfId="256"/>
    <cellStyle name="Comma [0] 2 5" xfId="257"/>
    <cellStyle name="Comma [0] 2 6" xfId="258"/>
    <cellStyle name="Comma [0] 2 7" xfId="259"/>
    <cellStyle name="Comma [0] 2 8" xfId="260"/>
    <cellStyle name="Comma [0] 2 9" xfId="261"/>
    <cellStyle name="Comma [0] 20" xfId="262"/>
    <cellStyle name="Comma [0] 20 2" xfId="263"/>
    <cellStyle name="Comma [0] 20 3" xfId="264"/>
    <cellStyle name="Comma [0] 21" xfId="265"/>
    <cellStyle name="Comma [0] 21 2" xfId="266"/>
    <cellStyle name="Comma [0] 22" xfId="267"/>
    <cellStyle name="Comma [0] 23" xfId="268"/>
    <cellStyle name="Comma [0] 24" xfId="269"/>
    <cellStyle name="Comma [0] 25" xfId="270"/>
    <cellStyle name="Comma [0] 26" xfId="271"/>
    <cellStyle name="Comma [0] 27" xfId="272"/>
    <cellStyle name="Comma [0] 27 2" xfId="273"/>
    <cellStyle name="Comma [0] 27 3" xfId="274"/>
    <cellStyle name="Comma [0] 28" xfId="275"/>
    <cellStyle name="Comma [0] 28 2" xfId="276"/>
    <cellStyle name="Comma [0] 28 2 2" xfId="277"/>
    <cellStyle name="Comma [0] 28 2 3" xfId="278"/>
    <cellStyle name="Comma [0] 28 3" xfId="279"/>
    <cellStyle name="Comma [0] 28 3 2" xfId="280"/>
    <cellStyle name="Comma [0] 29" xfId="281"/>
    <cellStyle name="Comma [0] 29 2" xfId="282"/>
    <cellStyle name="Comma [0] 3" xfId="283"/>
    <cellStyle name="Comma [0] 3 10" xfId="284"/>
    <cellStyle name="Comma [0] 3 11" xfId="285"/>
    <cellStyle name="Comma [0] 3 12" xfId="286"/>
    <cellStyle name="Comma [0] 3 13" xfId="287"/>
    <cellStyle name="Comma [0] 3 14" xfId="288"/>
    <cellStyle name="Comma [0] 3 15" xfId="289"/>
    <cellStyle name="Comma [0] 3 16" xfId="290"/>
    <cellStyle name="Comma [0] 3 17" xfId="291"/>
    <cellStyle name="Comma [0] 3 18" xfId="292"/>
    <cellStyle name="Comma [0] 3 19" xfId="293"/>
    <cellStyle name="Comma [0] 3 2" xfId="294"/>
    <cellStyle name="Comma [0] 3 2 10" xfId="295"/>
    <cellStyle name="Comma [0] 3 2 11" xfId="296"/>
    <cellStyle name="Comma [0] 3 2 12" xfId="297"/>
    <cellStyle name="Comma [0] 3 2 13" xfId="298"/>
    <cellStyle name="Comma [0] 3 2 14" xfId="299"/>
    <cellStyle name="Comma [0] 3 2 15" xfId="300"/>
    <cellStyle name="Comma [0] 3 2 16" xfId="301"/>
    <cellStyle name="Comma [0] 3 2 17" xfId="302"/>
    <cellStyle name="Comma [0] 3 2 18" xfId="303"/>
    <cellStyle name="Comma [0] 3 2 19" xfId="304"/>
    <cellStyle name="Comma [0] 3 2 2" xfId="305"/>
    <cellStyle name="Comma [0] 3 2 20" xfId="306"/>
    <cellStyle name="Comma [0] 3 2 21" xfId="307"/>
    <cellStyle name="Comma [0] 3 2 22" xfId="308"/>
    <cellStyle name="Comma [0] 3 2 23" xfId="309"/>
    <cellStyle name="Comma [0] 3 2 24" xfId="310"/>
    <cellStyle name="Comma [0] 3 2 25" xfId="311"/>
    <cellStyle name="Comma [0] 3 2 26" xfId="312"/>
    <cellStyle name="Comma [0] 3 2 3" xfId="313"/>
    <cellStyle name="Comma [0] 3 2 4" xfId="314"/>
    <cellStyle name="Comma [0] 3 2 5" xfId="315"/>
    <cellStyle name="Comma [0] 3 2 6" xfId="316"/>
    <cellStyle name="Comma [0] 3 2 7" xfId="317"/>
    <cellStyle name="Comma [0] 3 2 8" xfId="318"/>
    <cellStyle name="Comma [0] 3 2 9" xfId="319"/>
    <cellStyle name="Comma [0] 3 20" xfId="320"/>
    <cellStyle name="Comma [0] 3 21" xfId="321"/>
    <cellStyle name="Comma [0] 3 22" xfId="322"/>
    <cellStyle name="Comma [0] 3 23" xfId="323"/>
    <cellStyle name="Comma [0] 3 24" xfId="324"/>
    <cellStyle name="Comma [0] 3 25" xfId="325"/>
    <cellStyle name="Comma [0] 3 26" xfId="326"/>
    <cellStyle name="Comma [0] 3 27" xfId="327"/>
    <cellStyle name="Comma [0] 3 28" xfId="328"/>
    <cellStyle name="Comma [0] 3 3" xfId="329"/>
    <cellStyle name="Comma [0] 3 3 10" xfId="330"/>
    <cellStyle name="Comma [0] 3 3 11" xfId="331"/>
    <cellStyle name="Comma [0] 3 3 12" xfId="332"/>
    <cellStyle name="Comma [0] 3 3 13" xfId="333"/>
    <cellStyle name="Comma [0] 3 3 14" xfId="334"/>
    <cellStyle name="Comma [0] 3 3 15" xfId="335"/>
    <cellStyle name="Comma [0] 3 3 16" xfId="336"/>
    <cellStyle name="Comma [0] 3 3 17" xfId="337"/>
    <cellStyle name="Comma [0] 3 3 18" xfId="338"/>
    <cellStyle name="Comma [0] 3 3 19" xfId="339"/>
    <cellStyle name="Comma [0] 3 3 2" xfId="340"/>
    <cellStyle name="Comma [0] 3 3 20" xfId="341"/>
    <cellStyle name="Comma [0] 3 3 21" xfId="342"/>
    <cellStyle name="Comma [0] 3 3 22" xfId="343"/>
    <cellStyle name="Comma [0] 3 3 23" xfId="344"/>
    <cellStyle name="Comma [0] 3 3 24" xfId="345"/>
    <cellStyle name="Comma [0] 3 3 25" xfId="346"/>
    <cellStyle name="Comma [0] 3 3 26" xfId="347"/>
    <cellStyle name="Comma [0] 3 3 27" xfId="348"/>
    <cellStyle name="Comma [0] 3 3 28" xfId="349"/>
    <cellStyle name="Comma [0] 3 3 29" xfId="350"/>
    <cellStyle name="Comma [0] 3 3 3" xfId="351"/>
    <cellStyle name="Comma [0] 3 3 4" xfId="352"/>
    <cellStyle name="Comma [0] 3 3 5" xfId="353"/>
    <cellStyle name="Comma [0] 3 3 6" xfId="354"/>
    <cellStyle name="Comma [0] 3 3 7" xfId="355"/>
    <cellStyle name="Comma [0] 3 3 8" xfId="356"/>
    <cellStyle name="Comma [0] 3 3 9" xfId="357"/>
    <cellStyle name="Comma [0] 3 4" xfId="358"/>
    <cellStyle name="Comma [0] 3 5" xfId="359"/>
    <cellStyle name="Comma [0] 3 6" xfId="360"/>
    <cellStyle name="Comma [0] 3 7" xfId="361"/>
    <cellStyle name="Comma [0] 3 8" xfId="362"/>
    <cellStyle name="Comma [0] 3 9" xfId="363"/>
    <cellStyle name="Comma [0] 30" xfId="364"/>
    <cellStyle name="Comma [0] 31" xfId="365"/>
    <cellStyle name="Comma [0] 32" xfId="366"/>
    <cellStyle name="Comma [0] 32 2" xfId="367"/>
    <cellStyle name="Comma [0] 32 2 2" xfId="368"/>
    <cellStyle name="Comma [0] 33" xfId="369"/>
    <cellStyle name="Comma [0] 34" xfId="370"/>
    <cellStyle name="Comma [0] 34 2" xfId="371"/>
    <cellStyle name="Comma [0] 35" xfId="372"/>
    <cellStyle name="Comma [0] 36" xfId="373"/>
    <cellStyle name="Comma [0] 37" xfId="374"/>
    <cellStyle name="Comma [0] 38" xfId="375"/>
    <cellStyle name="Comma [0] 39" xfId="376"/>
    <cellStyle name="Comma [0] 4" xfId="377"/>
    <cellStyle name="Comma [0] 4 2" xfId="378"/>
    <cellStyle name="Comma [0] 4 2 2" xfId="379"/>
    <cellStyle name="Comma [0] 4 3" xfId="380"/>
    <cellStyle name="Comma [0] 4 4" xfId="381"/>
    <cellStyle name="Comma [0] 40" xfId="382"/>
    <cellStyle name="Comma [0] 41" xfId="383"/>
    <cellStyle name="Comma [0] 42" xfId="384"/>
    <cellStyle name="Comma [0] 43" xfId="385"/>
    <cellStyle name="Comma [0] 44" xfId="386"/>
    <cellStyle name="Comma [0] 45" xfId="387"/>
    <cellStyle name="Comma [0] 5" xfId="388"/>
    <cellStyle name="Comma [0] 5 10" xfId="389"/>
    <cellStyle name="Comma [0] 5 11" xfId="390"/>
    <cellStyle name="Comma [0] 5 12" xfId="391"/>
    <cellStyle name="Comma [0] 5 13" xfId="392"/>
    <cellStyle name="Comma [0] 5 14" xfId="393"/>
    <cellStyle name="Comma [0] 5 15" xfId="394"/>
    <cellStyle name="Comma [0] 5 16" xfId="395"/>
    <cellStyle name="Comma [0] 5 17" xfId="396"/>
    <cellStyle name="Comma [0] 5 18" xfId="397"/>
    <cellStyle name="Comma [0] 5 19" xfId="398"/>
    <cellStyle name="Comma [0] 5 2" xfId="399"/>
    <cellStyle name="Comma [0] 5 2 10" xfId="400"/>
    <cellStyle name="Comma [0] 5 2 11" xfId="401"/>
    <cellStyle name="Comma [0] 5 2 12" xfId="402"/>
    <cellStyle name="Comma [0] 5 2 13" xfId="403"/>
    <cellStyle name="Comma [0] 5 2 14" xfId="404"/>
    <cellStyle name="Comma [0] 5 2 15" xfId="405"/>
    <cellStyle name="Comma [0] 5 2 16" xfId="406"/>
    <cellStyle name="Comma [0] 5 2 17" xfId="407"/>
    <cellStyle name="Comma [0] 5 2 18" xfId="408"/>
    <cellStyle name="Comma [0] 5 2 19" xfId="409"/>
    <cellStyle name="Comma [0] 5 2 2" xfId="410"/>
    <cellStyle name="Comma [0] 5 2 20" xfId="411"/>
    <cellStyle name="Comma [0] 5 2 21" xfId="412"/>
    <cellStyle name="Comma [0] 5 2 22" xfId="413"/>
    <cellStyle name="Comma [0] 5 2 23" xfId="414"/>
    <cellStyle name="Comma [0] 5 2 24" xfId="415"/>
    <cellStyle name="Comma [0] 5 2 25" xfId="416"/>
    <cellStyle name="Comma [0] 5 2 26" xfId="417"/>
    <cellStyle name="Comma [0] 5 2 3" xfId="418"/>
    <cellStyle name="Comma [0] 5 2 4" xfId="419"/>
    <cellStyle name="Comma [0] 5 2 5" xfId="420"/>
    <cellStyle name="Comma [0] 5 2 6" xfId="421"/>
    <cellStyle name="Comma [0] 5 2 7" xfId="422"/>
    <cellStyle name="Comma [0] 5 2 8" xfId="423"/>
    <cellStyle name="Comma [0] 5 2 9" xfId="424"/>
    <cellStyle name="Comma [0] 5 20" xfId="425"/>
    <cellStyle name="Comma [0] 5 21" xfId="426"/>
    <cellStyle name="Comma [0] 5 22" xfId="427"/>
    <cellStyle name="Comma [0] 5 23" xfId="428"/>
    <cellStyle name="Comma [0] 5 24" xfId="429"/>
    <cellStyle name="Comma [0] 5 25" xfId="430"/>
    <cellStyle name="Comma [0] 5 26" xfId="431"/>
    <cellStyle name="Comma [0] 5 27" xfId="432"/>
    <cellStyle name="Comma [0] 5 3" xfId="433"/>
    <cellStyle name="Comma [0] 5 4" xfId="434"/>
    <cellStyle name="Comma [0] 5 5" xfId="435"/>
    <cellStyle name="Comma [0] 5 6" xfId="436"/>
    <cellStyle name="Comma [0] 5 7" xfId="437"/>
    <cellStyle name="Comma [0] 5 8" xfId="438"/>
    <cellStyle name="Comma [0] 5 9" xfId="439"/>
    <cellStyle name="Comma [0] 6" xfId="440"/>
    <cellStyle name="Comma [0] 6 10" xfId="441"/>
    <cellStyle name="Comma [0] 6 11" xfId="442"/>
    <cellStyle name="Comma [0] 6 12" xfId="443"/>
    <cellStyle name="Comma [0] 6 13" xfId="444"/>
    <cellStyle name="Comma [0] 6 14" xfId="445"/>
    <cellStyle name="Comma [0] 6 15" xfId="446"/>
    <cellStyle name="Comma [0] 6 16" xfId="447"/>
    <cellStyle name="Comma [0] 6 17" xfId="448"/>
    <cellStyle name="Comma [0] 6 18" xfId="449"/>
    <cellStyle name="Comma [0] 6 19" xfId="450"/>
    <cellStyle name="Comma [0] 6 2" xfId="451"/>
    <cellStyle name="Comma [0] 6 2 10" xfId="452"/>
    <cellStyle name="Comma [0] 6 2 11" xfId="453"/>
    <cellStyle name="Comma [0] 6 2 12" xfId="454"/>
    <cellStyle name="Comma [0] 6 2 13" xfId="455"/>
    <cellStyle name="Comma [0] 6 2 14" xfId="456"/>
    <cellStyle name="Comma [0] 6 2 15" xfId="457"/>
    <cellStyle name="Comma [0] 6 2 16" xfId="458"/>
    <cellStyle name="Comma [0] 6 2 17" xfId="459"/>
    <cellStyle name="Comma [0] 6 2 18" xfId="460"/>
    <cellStyle name="Comma [0] 6 2 19" xfId="461"/>
    <cellStyle name="Comma [0] 6 2 2" xfId="462"/>
    <cellStyle name="Comma [0] 6 2 20" xfId="463"/>
    <cellStyle name="Comma [0] 6 2 21" xfId="464"/>
    <cellStyle name="Comma [0] 6 2 22" xfId="465"/>
    <cellStyle name="Comma [0] 6 2 23" xfId="466"/>
    <cellStyle name="Comma [0] 6 2 24" xfId="467"/>
    <cellStyle name="Comma [0] 6 2 25" xfId="468"/>
    <cellStyle name="Comma [0] 6 2 26" xfId="469"/>
    <cellStyle name="Comma [0] 6 2 3" xfId="470"/>
    <cellStyle name="Comma [0] 6 2 4" xfId="471"/>
    <cellStyle name="Comma [0] 6 2 5" xfId="472"/>
    <cellStyle name="Comma [0] 6 2 6" xfId="473"/>
    <cellStyle name="Comma [0] 6 2 7" xfId="474"/>
    <cellStyle name="Comma [0] 6 2 8" xfId="475"/>
    <cellStyle name="Comma [0] 6 2 9" xfId="476"/>
    <cellStyle name="Comma [0] 6 20" xfId="477"/>
    <cellStyle name="Comma [0] 6 21" xfId="478"/>
    <cellStyle name="Comma [0] 6 22" xfId="479"/>
    <cellStyle name="Comma [0] 6 23" xfId="480"/>
    <cellStyle name="Comma [0] 6 24" xfId="481"/>
    <cellStyle name="Comma [0] 6 25" xfId="482"/>
    <cellStyle name="Comma [0] 6 26" xfId="483"/>
    <cellStyle name="Comma [0] 6 27" xfId="484"/>
    <cellStyle name="Comma [0] 6 28" xfId="485"/>
    <cellStyle name="Comma [0] 6 3" xfId="486"/>
    <cellStyle name="Comma [0] 6 4" xfId="487"/>
    <cellStyle name="Comma [0] 6 5" xfId="488"/>
    <cellStyle name="Comma [0] 6 6" xfId="489"/>
    <cellStyle name="Comma [0] 6 7" xfId="490"/>
    <cellStyle name="Comma [0] 6 8" xfId="491"/>
    <cellStyle name="Comma [0] 6 9" xfId="492"/>
    <cellStyle name="Comma [0] 7" xfId="493"/>
    <cellStyle name="Comma [0] 7 2" xfId="494"/>
    <cellStyle name="Comma [0] 8" xfId="495"/>
    <cellStyle name="Comma [0] 8 10" xfId="496"/>
    <cellStyle name="Comma [0] 8 11" xfId="497"/>
    <cellStyle name="Comma [0] 8 12" xfId="498"/>
    <cellStyle name="Comma [0] 8 13" xfId="499"/>
    <cellStyle name="Comma [0] 8 14" xfId="500"/>
    <cellStyle name="Comma [0] 8 15" xfId="501"/>
    <cellStyle name="Comma [0] 8 16" xfId="502"/>
    <cellStyle name="Comma [0] 8 17" xfId="503"/>
    <cellStyle name="Comma [0] 8 18" xfId="504"/>
    <cellStyle name="Comma [0] 8 19" xfId="505"/>
    <cellStyle name="Comma [0] 8 2" xfId="506"/>
    <cellStyle name="Comma [0] 8 2 10" xfId="507"/>
    <cellStyle name="Comma [0] 8 2 11" xfId="508"/>
    <cellStyle name="Comma [0] 8 2 12" xfId="509"/>
    <cellStyle name="Comma [0] 8 2 13" xfId="510"/>
    <cellStyle name="Comma [0] 8 2 14" xfId="511"/>
    <cellStyle name="Comma [0] 8 2 15" xfId="512"/>
    <cellStyle name="Comma [0] 8 2 16" xfId="513"/>
    <cellStyle name="Comma [0] 8 2 17" xfId="514"/>
    <cellStyle name="Comma [0] 8 2 18" xfId="515"/>
    <cellStyle name="Comma [0] 8 2 19" xfId="516"/>
    <cellStyle name="Comma [0] 8 2 2" xfId="517"/>
    <cellStyle name="Comma [0] 8 2 20" xfId="518"/>
    <cellStyle name="Comma [0] 8 2 21" xfId="519"/>
    <cellStyle name="Comma [0] 8 2 22" xfId="520"/>
    <cellStyle name="Comma [0] 8 2 23" xfId="521"/>
    <cellStyle name="Comma [0] 8 2 24" xfId="522"/>
    <cellStyle name="Comma [0] 8 2 25" xfId="523"/>
    <cellStyle name="Comma [0] 8 2 26" xfId="524"/>
    <cellStyle name="Comma [0] 8 2 3" xfId="525"/>
    <cellStyle name="Comma [0] 8 2 4" xfId="526"/>
    <cellStyle name="Comma [0] 8 2 5" xfId="527"/>
    <cellStyle name="Comma [0] 8 2 6" xfId="528"/>
    <cellStyle name="Comma [0] 8 2 7" xfId="529"/>
    <cellStyle name="Comma [0] 8 2 8" xfId="530"/>
    <cellStyle name="Comma [0] 8 2 9" xfId="531"/>
    <cellStyle name="Comma [0] 8 20" xfId="532"/>
    <cellStyle name="Comma [0] 8 21" xfId="533"/>
    <cellStyle name="Comma [0] 8 22" xfId="534"/>
    <cellStyle name="Comma [0] 8 23" xfId="535"/>
    <cellStyle name="Comma [0] 8 24" xfId="536"/>
    <cellStyle name="Comma [0] 8 25" xfId="537"/>
    <cellStyle name="Comma [0] 8 26" xfId="538"/>
    <cellStyle name="Comma [0] 8 27" xfId="539"/>
    <cellStyle name="Comma [0] 8 3" xfId="540"/>
    <cellStyle name="Comma [0] 8 4" xfId="541"/>
    <cellStyle name="Comma [0] 8 5" xfId="542"/>
    <cellStyle name="Comma [0] 8 6" xfId="543"/>
    <cellStyle name="Comma [0] 8 7" xfId="544"/>
    <cellStyle name="Comma [0] 8 8" xfId="545"/>
    <cellStyle name="Comma [0] 8 9" xfId="546"/>
    <cellStyle name="Comma [0] 9" xfId="547"/>
    <cellStyle name="Comma [0] 9 2" xfId="548"/>
    <cellStyle name="Comma [0] 9 3" xfId="549"/>
    <cellStyle name="Comma 10" xfId="550"/>
    <cellStyle name="Comma 11" xfId="551"/>
    <cellStyle name="Comma 12" xfId="552"/>
    <cellStyle name="Comma 12 2" xfId="553"/>
    <cellStyle name="Comma 13" xfId="554"/>
    <cellStyle name="Comma 14" xfId="555"/>
    <cellStyle name="Comma 2" xfId="556"/>
    <cellStyle name="Comma 2 10" xfId="557"/>
    <cellStyle name="Comma 2 11" xfId="558"/>
    <cellStyle name="Comma 2 12" xfId="559"/>
    <cellStyle name="Comma 2 13" xfId="560"/>
    <cellStyle name="Comma 2 14" xfId="561"/>
    <cellStyle name="Comma 2 15" xfId="562"/>
    <cellStyle name="Comma 2 16" xfId="563"/>
    <cellStyle name="Comma 2 17" xfId="564"/>
    <cellStyle name="Comma 2 18" xfId="565"/>
    <cellStyle name="Comma 2 19" xfId="566"/>
    <cellStyle name="Comma 2 2" xfId="567"/>
    <cellStyle name="Comma 2 2 10" xfId="568"/>
    <cellStyle name="Comma 2 2 11" xfId="569"/>
    <cellStyle name="Comma 2 2 12" xfId="570"/>
    <cellStyle name="Comma 2 2 13" xfId="571"/>
    <cellStyle name="Comma 2 2 14" xfId="572"/>
    <cellStyle name="Comma 2 2 15" xfId="573"/>
    <cellStyle name="Comma 2 2 16" xfId="574"/>
    <cellStyle name="Comma 2 2 17" xfId="575"/>
    <cellStyle name="Comma 2 2 18" xfId="576"/>
    <cellStyle name="Comma 2 2 19" xfId="577"/>
    <cellStyle name="Comma 2 2 2" xfId="578"/>
    <cellStyle name="Comma 2 2 20" xfId="579"/>
    <cellStyle name="Comma 2 2 21" xfId="580"/>
    <cellStyle name="Comma 2 2 22" xfId="581"/>
    <cellStyle name="Comma 2 2 23" xfId="582"/>
    <cellStyle name="Comma 2 2 24" xfId="583"/>
    <cellStyle name="Comma 2 2 25" xfId="584"/>
    <cellStyle name="Comma 2 2 26" xfId="585"/>
    <cellStyle name="Comma 2 2 3" xfId="586"/>
    <cellStyle name="Comma 2 2 4" xfId="587"/>
    <cellStyle name="Comma 2 2 5" xfId="588"/>
    <cellStyle name="Comma 2 2 6" xfId="589"/>
    <cellStyle name="Comma 2 2 7" xfId="590"/>
    <cellStyle name="Comma 2 2 8" xfId="591"/>
    <cellStyle name="Comma 2 2 9" xfId="592"/>
    <cellStyle name="Comma 2 20" xfId="593"/>
    <cellStyle name="Comma 2 21" xfId="594"/>
    <cellStyle name="Comma 2 22" xfId="595"/>
    <cellStyle name="Comma 2 23" xfId="596"/>
    <cellStyle name="Comma 2 24" xfId="597"/>
    <cellStyle name="Comma 2 25" xfId="598"/>
    <cellStyle name="Comma 2 26" xfId="599"/>
    <cellStyle name="Comma 2 27" xfId="600"/>
    <cellStyle name="Comma 2 28" xfId="601"/>
    <cellStyle name="Comma 2 28 2" xfId="602"/>
    <cellStyle name="Comma 2 29" xfId="603"/>
    <cellStyle name="Comma 2 3" xfId="604"/>
    <cellStyle name="Comma 2 30" xfId="605"/>
    <cellStyle name="Comma 2 4" xfId="606"/>
    <cellStyle name="Comma 2 5" xfId="607"/>
    <cellStyle name="Comma 2 6" xfId="608"/>
    <cellStyle name="Comma 2 7" xfId="609"/>
    <cellStyle name="Comma 2 8" xfId="610"/>
    <cellStyle name="Comma 2 9" xfId="611"/>
    <cellStyle name="Comma 3" xfId="612"/>
    <cellStyle name="Comma 3 10" xfId="613"/>
    <cellStyle name="Comma 3 11" xfId="614"/>
    <cellStyle name="Comma 3 12" xfId="615"/>
    <cellStyle name="Comma 3 13" xfId="616"/>
    <cellStyle name="Comma 3 14" xfId="617"/>
    <cellStyle name="Comma 3 15" xfId="618"/>
    <cellStyle name="Comma 3 16" xfId="619"/>
    <cellStyle name="Comma 3 17" xfId="620"/>
    <cellStyle name="Comma 3 18" xfId="621"/>
    <cellStyle name="Comma 3 19" xfId="622"/>
    <cellStyle name="Comma 3 2" xfId="623"/>
    <cellStyle name="Comma 3 2 10" xfId="624"/>
    <cellStyle name="Comma 3 2 11" xfId="625"/>
    <cellStyle name="Comma 3 2 12" xfId="626"/>
    <cellStyle name="Comma 3 2 13" xfId="627"/>
    <cellStyle name="Comma 3 2 14" xfId="628"/>
    <cellStyle name="Comma 3 2 15" xfId="629"/>
    <cellStyle name="Comma 3 2 16" xfId="630"/>
    <cellStyle name="Comma 3 2 17" xfId="631"/>
    <cellStyle name="Comma 3 2 18" xfId="632"/>
    <cellStyle name="Comma 3 2 19" xfId="633"/>
    <cellStyle name="Comma 3 2 2" xfId="634"/>
    <cellStyle name="Comma 3 2 20" xfId="635"/>
    <cellStyle name="Comma 3 2 21" xfId="636"/>
    <cellStyle name="Comma 3 2 22" xfId="637"/>
    <cellStyle name="Comma 3 2 23" xfId="638"/>
    <cellStyle name="Comma 3 2 24" xfId="639"/>
    <cellStyle name="Comma 3 2 25" xfId="640"/>
    <cellStyle name="Comma 3 2 26" xfId="641"/>
    <cellStyle name="Comma 3 2 3" xfId="642"/>
    <cellStyle name="Comma 3 2 4" xfId="643"/>
    <cellStyle name="Comma 3 2 5" xfId="644"/>
    <cellStyle name="Comma 3 2 6" xfId="645"/>
    <cellStyle name="Comma 3 2 7" xfId="646"/>
    <cellStyle name="Comma 3 2 8" xfId="647"/>
    <cellStyle name="Comma 3 2 9" xfId="648"/>
    <cellStyle name="Comma 3 20" xfId="649"/>
    <cellStyle name="Comma 3 21" xfId="650"/>
    <cellStyle name="Comma 3 22" xfId="651"/>
    <cellStyle name="Comma 3 23" xfId="652"/>
    <cellStyle name="Comma 3 24" xfId="653"/>
    <cellStyle name="Comma 3 25" xfId="654"/>
    <cellStyle name="Comma 3 26" xfId="655"/>
    <cellStyle name="Comma 3 27" xfId="656"/>
    <cellStyle name="Comma 3 28" xfId="657"/>
    <cellStyle name="Comma 3 3" xfId="658"/>
    <cellStyle name="Comma 3 4" xfId="659"/>
    <cellStyle name="Comma 3 5" xfId="660"/>
    <cellStyle name="Comma 3 6" xfId="661"/>
    <cellStyle name="Comma 3 7" xfId="662"/>
    <cellStyle name="Comma 3 8" xfId="663"/>
    <cellStyle name="Comma 3 9" xfId="664"/>
    <cellStyle name="Comma 4" xfId="665"/>
    <cellStyle name="Comma 4 10" xfId="666"/>
    <cellStyle name="Comma 4 11" xfId="667"/>
    <cellStyle name="Comma 4 12" xfId="668"/>
    <cellStyle name="Comma 4 13" xfId="669"/>
    <cellStyle name="Comma 4 14" xfId="670"/>
    <cellStyle name="Comma 4 15" xfId="671"/>
    <cellStyle name="Comma 4 16" xfId="672"/>
    <cellStyle name="Comma 4 17" xfId="673"/>
    <cellStyle name="Comma 4 18" xfId="674"/>
    <cellStyle name="Comma 4 19" xfId="675"/>
    <cellStyle name="Comma 4 2" xfId="676"/>
    <cellStyle name="Comma 4 2 10" xfId="677"/>
    <cellStyle name="Comma 4 2 11" xfId="678"/>
    <cellStyle name="Comma 4 2 12" xfId="679"/>
    <cellStyle name="Comma 4 2 13" xfId="680"/>
    <cellStyle name="Comma 4 2 14" xfId="681"/>
    <cellStyle name="Comma 4 2 15" xfId="682"/>
    <cellStyle name="Comma 4 2 16" xfId="683"/>
    <cellStyle name="Comma 4 2 17" xfId="684"/>
    <cellStyle name="Comma 4 2 18" xfId="685"/>
    <cellStyle name="Comma 4 2 19" xfId="686"/>
    <cellStyle name="Comma 4 2 2" xfId="687"/>
    <cellStyle name="Comma 4 2 20" xfId="688"/>
    <cellStyle name="Comma 4 2 21" xfId="689"/>
    <cellStyle name="Comma 4 2 22" xfId="690"/>
    <cellStyle name="Comma 4 2 23" xfId="691"/>
    <cellStyle name="Comma 4 2 24" xfId="692"/>
    <cellStyle name="Comma 4 2 25" xfId="693"/>
    <cellStyle name="Comma 4 2 26" xfId="694"/>
    <cellStyle name="Comma 4 2 3" xfId="695"/>
    <cellStyle name="Comma 4 2 4" xfId="696"/>
    <cellStyle name="Comma 4 2 5" xfId="697"/>
    <cellStyle name="Comma 4 2 6" xfId="698"/>
    <cellStyle name="Comma 4 2 7" xfId="699"/>
    <cellStyle name="Comma 4 2 8" xfId="700"/>
    <cellStyle name="Comma 4 2 9" xfId="701"/>
    <cellStyle name="Comma 4 20" xfId="702"/>
    <cellStyle name="Comma 4 21" xfId="703"/>
    <cellStyle name="Comma 4 22" xfId="704"/>
    <cellStyle name="Comma 4 23" xfId="705"/>
    <cellStyle name="Comma 4 24" xfId="706"/>
    <cellStyle name="Comma 4 25" xfId="707"/>
    <cellStyle name="Comma 4 26" xfId="708"/>
    <cellStyle name="Comma 4 27" xfId="709"/>
    <cellStyle name="Comma 4 28" xfId="710"/>
    <cellStyle name="Comma 4 3" xfId="711"/>
    <cellStyle name="Comma 4 4" xfId="712"/>
    <cellStyle name="Comma 4 5" xfId="713"/>
    <cellStyle name="Comma 4 6" xfId="714"/>
    <cellStyle name="Comma 4 7" xfId="715"/>
    <cellStyle name="Comma 4 8" xfId="716"/>
    <cellStyle name="Comma 4 9" xfId="717"/>
    <cellStyle name="Comma 5" xfId="718"/>
    <cellStyle name="Comma 5 2" xfId="719"/>
    <cellStyle name="Comma 5 2 2" xfId="720"/>
    <cellStyle name="Comma 5 2 2 2" xfId="721"/>
    <cellStyle name="Comma 6" xfId="722"/>
    <cellStyle name="Comma 6 10" xfId="723"/>
    <cellStyle name="Comma 6 11" xfId="724"/>
    <cellStyle name="Comma 6 12" xfId="725"/>
    <cellStyle name="Comma 6 13" xfId="726"/>
    <cellStyle name="Comma 6 14" xfId="727"/>
    <cellStyle name="Comma 6 15" xfId="728"/>
    <cellStyle name="Comma 6 16" xfId="729"/>
    <cellStyle name="Comma 6 17" xfId="730"/>
    <cellStyle name="Comma 6 18" xfId="731"/>
    <cellStyle name="Comma 6 19" xfId="732"/>
    <cellStyle name="Comma 6 2" xfId="733"/>
    <cellStyle name="Comma 6 2 10" xfId="734"/>
    <cellStyle name="Comma 6 2 11" xfId="735"/>
    <cellStyle name="Comma 6 2 12" xfId="736"/>
    <cellStyle name="Comma 6 2 13" xfId="737"/>
    <cellStyle name="Comma 6 2 14" xfId="738"/>
    <cellStyle name="Comma 6 2 15" xfId="739"/>
    <cellStyle name="Comma 6 2 16" xfId="740"/>
    <cellStyle name="Comma 6 2 17" xfId="741"/>
    <cellStyle name="Comma 6 2 18" xfId="742"/>
    <cellStyle name="Comma 6 2 19" xfId="743"/>
    <cellStyle name="Comma 6 2 2" xfId="744"/>
    <cellStyle name="Comma 6 2 20" xfId="745"/>
    <cellStyle name="Comma 6 2 21" xfId="746"/>
    <cellStyle name="Comma 6 2 22" xfId="747"/>
    <cellStyle name="Comma 6 2 23" xfId="748"/>
    <cellStyle name="Comma 6 2 24" xfId="749"/>
    <cellStyle name="Comma 6 2 25" xfId="750"/>
    <cellStyle name="Comma 6 2 26" xfId="751"/>
    <cellStyle name="Comma 6 2 3" xfId="752"/>
    <cellStyle name="Comma 6 2 4" xfId="753"/>
    <cellStyle name="Comma 6 2 5" xfId="754"/>
    <cellStyle name="Comma 6 2 6" xfId="755"/>
    <cellStyle name="Comma 6 2 7" xfId="756"/>
    <cellStyle name="Comma 6 2 8" xfId="757"/>
    <cellStyle name="Comma 6 2 9" xfId="758"/>
    <cellStyle name="Comma 6 20" xfId="759"/>
    <cellStyle name="Comma 6 21" xfId="760"/>
    <cellStyle name="Comma 6 22" xfId="761"/>
    <cellStyle name="Comma 6 23" xfId="762"/>
    <cellStyle name="Comma 6 24" xfId="763"/>
    <cellStyle name="Comma 6 25" xfId="764"/>
    <cellStyle name="Comma 6 26" xfId="765"/>
    <cellStyle name="Comma 6 27" xfId="766"/>
    <cellStyle name="Comma 6 3" xfId="767"/>
    <cellStyle name="Comma 6 4" xfId="768"/>
    <cellStyle name="Comma 6 5" xfId="769"/>
    <cellStyle name="Comma 6 6" xfId="770"/>
    <cellStyle name="Comma 6 7" xfId="771"/>
    <cellStyle name="Comma 6 8" xfId="772"/>
    <cellStyle name="Comma 6 9" xfId="773"/>
    <cellStyle name="Comma 7" xfId="774"/>
    <cellStyle name="Comma 7 10" xfId="775"/>
    <cellStyle name="Comma 7 11" xfId="776"/>
    <cellStyle name="Comma 7 12" xfId="777"/>
    <cellStyle name="Comma 7 13" xfId="778"/>
    <cellStyle name="Comma 7 14" xfId="779"/>
    <cellStyle name="Comma 7 15" xfId="780"/>
    <cellStyle name="Comma 7 16" xfId="781"/>
    <cellStyle name="Comma 7 17" xfId="782"/>
    <cellStyle name="Comma 7 18" xfId="783"/>
    <cellStyle name="Comma 7 19" xfId="784"/>
    <cellStyle name="Comma 7 2" xfId="785"/>
    <cellStyle name="Comma 7 2 10" xfId="786"/>
    <cellStyle name="Comma 7 2 11" xfId="787"/>
    <cellStyle name="Comma 7 2 12" xfId="788"/>
    <cellStyle name="Comma 7 2 13" xfId="789"/>
    <cellStyle name="Comma 7 2 14" xfId="790"/>
    <cellStyle name="Comma 7 2 15" xfId="791"/>
    <cellStyle name="Comma 7 2 16" xfId="792"/>
    <cellStyle name="Comma 7 2 17" xfId="793"/>
    <cellStyle name="Comma 7 2 18" xfId="794"/>
    <cellStyle name="Comma 7 2 19" xfId="795"/>
    <cellStyle name="Comma 7 2 2" xfId="796"/>
    <cellStyle name="Comma 7 2 20" xfId="797"/>
    <cellStyle name="Comma 7 2 21" xfId="798"/>
    <cellStyle name="Comma 7 2 22" xfId="799"/>
    <cellStyle name="Comma 7 2 23" xfId="800"/>
    <cellStyle name="Comma 7 2 24" xfId="801"/>
    <cellStyle name="Comma 7 2 25" xfId="802"/>
    <cellStyle name="Comma 7 2 26" xfId="803"/>
    <cellStyle name="Comma 7 2 3" xfId="804"/>
    <cellStyle name="Comma 7 2 4" xfId="805"/>
    <cellStyle name="Comma 7 2 5" xfId="806"/>
    <cellStyle name="Comma 7 2 6" xfId="807"/>
    <cellStyle name="Comma 7 2 7" xfId="808"/>
    <cellStyle name="Comma 7 2 8" xfId="809"/>
    <cellStyle name="Comma 7 2 9" xfId="810"/>
    <cellStyle name="Comma 7 20" xfId="811"/>
    <cellStyle name="Comma 7 21" xfId="812"/>
    <cellStyle name="Comma 7 22" xfId="813"/>
    <cellStyle name="Comma 7 23" xfId="814"/>
    <cellStyle name="Comma 7 24" xfId="815"/>
    <cellStyle name="Comma 7 25" xfId="816"/>
    <cellStyle name="Comma 7 26" xfId="817"/>
    <cellStyle name="Comma 7 27" xfId="818"/>
    <cellStyle name="Comma 7 3" xfId="819"/>
    <cellStyle name="Comma 7 4" xfId="820"/>
    <cellStyle name="Comma 7 5" xfId="821"/>
    <cellStyle name="Comma 7 6" xfId="822"/>
    <cellStyle name="Comma 7 7" xfId="823"/>
    <cellStyle name="Comma 7 8" xfId="824"/>
    <cellStyle name="Comma 7 9" xfId="825"/>
    <cellStyle name="Comma 8" xfId="826"/>
    <cellStyle name="Comma 8 10" xfId="827"/>
    <cellStyle name="Comma 8 11" xfId="828"/>
    <cellStyle name="Comma 8 12" xfId="829"/>
    <cellStyle name="Comma 8 13" xfId="830"/>
    <cellStyle name="Comma 8 14" xfId="831"/>
    <cellStyle name="Comma 8 15" xfId="832"/>
    <cellStyle name="Comma 8 16" xfId="833"/>
    <cellStyle name="Comma 8 17" xfId="834"/>
    <cellStyle name="Comma 8 18" xfId="835"/>
    <cellStyle name="Comma 8 19" xfId="836"/>
    <cellStyle name="Comma 8 2" xfId="837"/>
    <cellStyle name="Comma 8 20" xfId="838"/>
    <cellStyle name="Comma 8 21" xfId="839"/>
    <cellStyle name="Comma 8 22" xfId="840"/>
    <cellStyle name="Comma 8 23" xfId="841"/>
    <cellStyle name="Comma 8 24" xfId="842"/>
    <cellStyle name="Comma 8 25" xfId="843"/>
    <cellStyle name="Comma 8 26" xfId="844"/>
    <cellStyle name="Comma 8 3" xfId="845"/>
    <cellStyle name="Comma 8 4" xfId="846"/>
    <cellStyle name="Comma 8 5" xfId="847"/>
    <cellStyle name="Comma 8 6" xfId="848"/>
    <cellStyle name="Comma 8 7" xfId="849"/>
    <cellStyle name="Comma 8 8" xfId="850"/>
    <cellStyle name="Comma 8 9" xfId="851"/>
    <cellStyle name="Comma 9" xfId="852"/>
    <cellStyle name="Comma 9 2" xfId="853"/>
    <cellStyle name="Currency [0] 2" xfId="854"/>
    <cellStyle name="Currency [0] 2 10" xfId="855"/>
    <cellStyle name="Currency [0] 2 11" xfId="856"/>
    <cellStyle name="Currency [0] 2 12" xfId="857"/>
    <cellStyle name="Currency [0] 2 13" xfId="858"/>
    <cellStyle name="Currency [0] 2 14" xfId="859"/>
    <cellStyle name="Currency [0] 2 15" xfId="860"/>
    <cellStyle name="Currency [0] 2 16" xfId="861"/>
    <cellStyle name="Currency [0] 2 17" xfId="862"/>
    <cellStyle name="Currency [0] 2 18" xfId="863"/>
    <cellStyle name="Currency [0] 2 19" xfId="864"/>
    <cellStyle name="Currency [0] 2 2" xfId="865"/>
    <cellStyle name="Currency [0] 2 20" xfId="866"/>
    <cellStyle name="Currency [0] 2 21" xfId="867"/>
    <cellStyle name="Currency [0] 2 22" xfId="868"/>
    <cellStyle name="Currency [0] 2 23" xfId="869"/>
    <cellStyle name="Currency [0] 2 24" xfId="870"/>
    <cellStyle name="Currency [0] 2 25" xfId="871"/>
    <cellStyle name="Currency [0] 2 26" xfId="872"/>
    <cellStyle name="Currency [0] 2 3" xfId="873"/>
    <cellStyle name="Currency [0] 2 4" xfId="874"/>
    <cellStyle name="Currency [0] 2 5" xfId="875"/>
    <cellStyle name="Currency [0] 2 6" xfId="876"/>
    <cellStyle name="Currency [0] 2 7" xfId="877"/>
    <cellStyle name="Currency [0] 2 8" xfId="878"/>
    <cellStyle name="Currency [0] 2 9" xfId="879"/>
    <cellStyle name="Currency 2" xfId="880"/>
    <cellStyle name="Currency 2 10" xfId="881"/>
    <cellStyle name="Currency 2 11" xfId="882"/>
    <cellStyle name="Currency 2 12" xfId="883"/>
    <cellStyle name="Currency 2 13" xfId="884"/>
    <cellStyle name="Currency 2 14" xfId="885"/>
    <cellStyle name="Currency 2 15" xfId="886"/>
    <cellStyle name="Currency 2 16" xfId="887"/>
    <cellStyle name="Currency 2 17" xfId="888"/>
    <cellStyle name="Currency 2 18" xfId="889"/>
    <cellStyle name="Currency 2 19" xfId="890"/>
    <cellStyle name="Currency 2 2" xfId="891"/>
    <cellStyle name="Currency 2 20" xfId="892"/>
    <cellStyle name="Currency 2 21" xfId="893"/>
    <cellStyle name="Currency 2 22" xfId="894"/>
    <cellStyle name="Currency 2 23" xfId="895"/>
    <cellStyle name="Currency 2 24" xfId="896"/>
    <cellStyle name="Currency 2 25" xfId="897"/>
    <cellStyle name="Currency 2 26" xfId="898"/>
    <cellStyle name="Currency 2 3" xfId="899"/>
    <cellStyle name="Currency 2 4" xfId="900"/>
    <cellStyle name="Currency 2 5" xfId="901"/>
    <cellStyle name="Currency 2 6" xfId="902"/>
    <cellStyle name="Currency 2 7" xfId="903"/>
    <cellStyle name="Currency 2 8" xfId="904"/>
    <cellStyle name="Currency 2 9" xfId="905"/>
    <cellStyle name="Currency 3" xfId="906"/>
    <cellStyle name="Explanatory Text 2" xfId="907"/>
    <cellStyle name="Explanatory Text 3" xfId="908"/>
    <cellStyle name="Explanatory Text 4" xfId="909"/>
    <cellStyle name="Good 2" xfId="910"/>
    <cellStyle name="Good 3" xfId="911"/>
    <cellStyle name="Good 4" xfId="912"/>
    <cellStyle name="Heading 1 2" xfId="913"/>
    <cellStyle name="Heading 1 3" xfId="914"/>
    <cellStyle name="Heading 1 4" xfId="915"/>
    <cellStyle name="Heading 2 2" xfId="916"/>
    <cellStyle name="Heading 2 3" xfId="917"/>
    <cellStyle name="Heading 2 4" xfId="918"/>
    <cellStyle name="Heading 3 2" xfId="919"/>
    <cellStyle name="Heading 3 3" xfId="920"/>
    <cellStyle name="Heading 3 4" xfId="921"/>
    <cellStyle name="Heading 4 2" xfId="922"/>
    <cellStyle name="Heading 4 3" xfId="923"/>
    <cellStyle name="Heading 4 4" xfId="924"/>
    <cellStyle name="Hyperlink 2" xfId="925"/>
    <cellStyle name="Input 2" xfId="926"/>
    <cellStyle name="Input 3" xfId="927"/>
    <cellStyle name="Input 4" xfId="928"/>
    <cellStyle name="Linked Cell 2" xfId="929"/>
    <cellStyle name="Linked Cell 3" xfId="930"/>
    <cellStyle name="Linked Cell 4" xfId="931"/>
    <cellStyle name="Neutral 2" xfId="932"/>
    <cellStyle name="Neutral 3" xfId="933"/>
    <cellStyle name="Neutral 4" xfId="934"/>
    <cellStyle name="Normal" xfId="0" builtinId="0"/>
    <cellStyle name="Normal 10" xfId="935"/>
    <cellStyle name="Normal 10 10" xfId="936"/>
    <cellStyle name="Normal 10 11" xfId="937"/>
    <cellStyle name="Normal 10 12" xfId="938"/>
    <cellStyle name="Normal 10 13" xfId="939"/>
    <cellStyle name="Normal 10 14" xfId="940"/>
    <cellStyle name="Normal 10 15" xfId="941"/>
    <cellStyle name="Normal 10 16" xfId="942"/>
    <cellStyle name="Normal 10 17" xfId="943"/>
    <cellStyle name="Normal 10 18" xfId="944"/>
    <cellStyle name="Normal 10 19" xfId="945"/>
    <cellStyle name="Normal 10 2" xfId="946"/>
    <cellStyle name="Normal 10 2 10" xfId="947"/>
    <cellStyle name="Normal 10 2 11" xfId="948"/>
    <cellStyle name="Normal 10 2 12" xfId="949"/>
    <cellStyle name="Normal 10 2 13" xfId="950"/>
    <cellStyle name="Normal 10 2 14" xfId="951"/>
    <cellStyle name="Normal 10 2 15" xfId="952"/>
    <cellStyle name="Normal 10 2 16" xfId="953"/>
    <cellStyle name="Normal 10 2 17" xfId="954"/>
    <cellStyle name="Normal 10 2 18" xfId="955"/>
    <cellStyle name="Normal 10 2 19" xfId="956"/>
    <cellStyle name="Normal 10 2 2" xfId="957"/>
    <cellStyle name="Normal 10 2 20" xfId="958"/>
    <cellStyle name="Normal 10 2 21" xfId="959"/>
    <cellStyle name="Normal 10 2 22" xfId="960"/>
    <cellStyle name="Normal 10 2 23" xfId="961"/>
    <cellStyle name="Normal 10 2 24" xfId="962"/>
    <cellStyle name="Normal 10 2 25" xfId="963"/>
    <cellStyle name="Normal 10 2 26" xfId="964"/>
    <cellStyle name="Normal 10 2 3" xfId="965"/>
    <cellStyle name="Normal 10 2 4" xfId="966"/>
    <cellStyle name="Normal 10 2 5" xfId="967"/>
    <cellStyle name="Normal 10 2 6" xfId="968"/>
    <cellStyle name="Normal 10 2 7" xfId="969"/>
    <cellStyle name="Normal 10 2 8" xfId="970"/>
    <cellStyle name="Normal 10 2 9" xfId="971"/>
    <cellStyle name="Normal 10 2_Draft DPA New" xfId="972"/>
    <cellStyle name="Normal 10 20" xfId="973"/>
    <cellStyle name="Normal 10 21" xfId="974"/>
    <cellStyle name="Normal 10 22" xfId="975"/>
    <cellStyle name="Normal 10 23" xfId="976"/>
    <cellStyle name="Normal 10 24" xfId="977"/>
    <cellStyle name="Normal 10 25" xfId="978"/>
    <cellStyle name="Normal 10 26" xfId="979"/>
    <cellStyle name="Normal 10 27" xfId="980"/>
    <cellStyle name="Normal 10 28" xfId="981"/>
    <cellStyle name="Normal 10 3" xfId="982"/>
    <cellStyle name="Normal 10 4" xfId="983"/>
    <cellStyle name="Normal 10 5" xfId="984"/>
    <cellStyle name="Normal 10 6" xfId="985"/>
    <cellStyle name="Normal 10 7" xfId="986"/>
    <cellStyle name="Normal 10 8" xfId="987"/>
    <cellStyle name="Normal 10 9" xfId="988"/>
    <cellStyle name="Normal 10_Draft DPA New" xfId="989"/>
    <cellStyle name="Normal 11" xfId="990"/>
    <cellStyle name="Normal 11 10" xfId="991"/>
    <cellStyle name="Normal 11 11" xfId="992"/>
    <cellStyle name="Normal 11 12" xfId="993"/>
    <cellStyle name="Normal 11 13" xfId="994"/>
    <cellStyle name="Normal 11 14" xfId="995"/>
    <cellStyle name="Normal 11 15" xfId="996"/>
    <cellStyle name="Normal 11 16" xfId="997"/>
    <cellStyle name="Normal 11 17" xfId="998"/>
    <cellStyle name="Normal 11 18" xfId="999"/>
    <cellStyle name="Normal 11 19" xfId="1000"/>
    <cellStyle name="Normal 11 2" xfId="1001"/>
    <cellStyle name="Normal 11 2 2" xfId="1002"/>
    <cellStyle name="Normal 11 2_Draft DPA New" xfId="1003"/>
    <cellStyle name="Normal 11 20" xfId="1004"/>
    <cellStyle name="Normal 11 21" xfId="1005"/>
    <cellStyle name="Normal 11 22" xfId="1006"/>
    <cellStyle name="Normal 11 23" xfId="1007"/>
    <cellStyle name="Normal 11 24" xfId="1008"/>
    <cellStyle name="Normal 11 25" xfId="1009"/>
    <cellStyle name="Normal 11 26" xfId="1010"/>
    <cellStyle name="Normal 11 27" xfId="1011"/>
    <cellStyle name="Normal 11 3" xfId="1012"/>
    <cellStyle name="Normal 11 4" xfId="1013"/>
    <cellStyle name="Normal 11 5" xfId="1014"/>
    <cellStyle name="Normal 11 6" xfId="1015"/>
    <cellStyle name="Normal 11 7" xfId="1016"/>
    <cellStyle name="Normal 11 8" xfId="1017"/>
    <cellStyle name="Normal 11 9" xfId="1018"/>
    <cellStyle name="Normal 11_Draft DPA New" xfId="1019"/>
    <cellStyle name="Normal 12" xfId="1020"/>
    <cellStyle name="Normal 12 10" xfId="1021"/>
    <cellStyle name="Normal 12 11" xfId="1022"/>
    <cellStyle name="Normal 12 12" xfId="1023"/>
    <cellStyle name="Normal 12 13" xfId="1024"/>
    <cellStyle name="Normal 12 14" xfId="1025"/>
    <cellStyle name="Normal 12 15" xfId="1026"/>
    <cellStyle name="Normal 12 16" xfId="1027"/>
    <cellStyle name="Normal 12 17" xfId="1028"/>
    <cellStyle name="Normal 12 18" xfId="1029"/>
    <cellStyle name="Normal 12 19" xfId="1030"/>
    <cellStyle name="Normal 12 2" xfId="1031"/>
    <cellStyle name="Normal 12 20" xfId="1032"/>
    <cellStyle name="Normal 12 21" xfId="1033"/>
    <cellStyle name="Normal 12 22" xfId="1034"/>
    <cellStyle name="Normal 12 23" xfId="1035"/>
    <cellStyle name="Normal 12 24" xfId="1036"/>
    <cellStyle name="Normal 12 25" xfId="1037"/>
    <cellStyle name="Normal 12 26" xfId="1038"/>
    <cellStyle name="Normal 12 27" xfId="1039"/>
    <cellStyle name="Normal 12 3" xfId="1040"/>
    <cellStyle name="Normal 12 4" xfId="1041"/>
    <cellStyle name="Normal 12 5" xfId="1042"/>
    <cellStyle name="Normal 12 6" xfId="1043"/>
    <cellStyle name="Normal 12 7" xfId="1044"/>
    <cellStyle name="Normal 12 8" xfId="1045"/>
    <cellStyle name="Normal 12 9" xfId="1046"/>
    <cellStyle name="Normal 12_Draft DPA New" xfId="1047"/>
    <cellStyle name="Normal 13" xfId="1048"/>
    <cellStyle name="Normal 13 10" xfId="1049"/>
    <cellStyle name="Normal 13 11" xfId="1050"/>
    <cellStyle name="Normal 13 12" xfId="1051"/>
    <cellStyle name="Normal 13 13" xfId="1052"/>
    <cellStyle name="Normal 13 14" xfId="1053"/>
    <cellStyle name="Normal 13 15" xfId="1054"/>
    <cellStyle name="Normal 13 16" xfId="1055"/>
    <cellStyle name="Normal 13 17" xfId="1056"/>
    <cellStyle name="Normal 13 18" xfId="1057"/>
    <cellStyle name="Normal 13 19" xfId="1058"/>
    <cellStyle name="Normal 13 2" xfId="1059"/>
    <cellStyle name="Normal 13 20" xfId="1060"/>
    <cellStyle name="Normal 13 21" xfId="1061"/>
    <cellStyle name="Normal 13 22" xfId="1062"/>
    <cellStyle name="Normal 13 23" xfId="1063"/>
    <cellStyle name="Normal 13 24" xfId="1064"/>
    <cellStyle name="Normal 13 25" xfId="1065"/>
    <cellStyle name="Normal 13 26" xfId="1066"/>
    <cellStyle name="Normal 13 3" xfId="1067"/>
    <cellStyle name="Normal 13 4" xfId="1068"/>
    <cellStyle name="Normal 13 5" xfId="1069"/>
    <cellStyle name="Normal 13 6" xfId="1070"/>
    <cellStyle name="Normal 13 7" xfId="1071"/>
    <cellStyle name="Normal 13 8" xfId="1072"/>
    <cellStyle name="Normal 13 9" xfId="1073"/>
    <cellStyle name="Normal 13_Draft DPA New" xfId="1074"/>
    <cellStyle name="Normal 14" xfId="1075"/>
    <cellStyle name="Normal 14 2" xfId="1076"/>
    <cellStyle name="Normal 14 2 2" xfId="1077"/>
    <cellStyle name="Normal 15" xfId="1078"/>
    <cellStyle name="Normal 15 2" xfId="1079"/>
    <cellStyle name="Normal 15 3" xfId="1080"/>
    <cellStyle name="Normal 16" xfId="1081"/>
    <cellStyle name="Normal 16 2" xfId="1082"/>
    <cellStyle name="Normal 16 2 2" xfId="1083"/>
    <cellStyle name="Normal 16 2 2 2" xfId="1084"/>
    <cellStyle name="Normal 16 3" xfId="1085"/>
    <cellStyle name="Normal 17" xfId="1086"/>
    <cellStyle name="Normal 17 2" xfId="1087"/>
    <cellStyle name="Normal 18" xfId="1088"/>
    <cellStyle name="Normal 18 2" xfId="1089"/>
    <cellStyle name="Normal 19" xfId="1090"/>
    <cellStyle name="Normal 19 2" xfId="1091"/>
    <cellStyle name="Normal 19 3" xfId="1092"/>
    <cellStyle name="Normal 2" xfId="1093"/>
    <cellStyle name="Normal 2 10" xfId="1094"/>
    <cellStyle name="Normal 2 10 2" xfId="1095"/>
    <cellStyle name="Normal 2 10 2 2" xfId="1096"/>
    <cellStyle name="Normal 2 10 3" xfId="1097"/>
    <cellStyle name="Normal 2 10_Draft DPA New" xfId="1098"/>
    <cellStyle name="Normal 2 11" xfId="1099"/>
    <cellStyle name="Normal 2 12" xfId="1100"/>
    <cellStyle name="Normal 2 13" xfId="1101"/>
    <cellStyle name="Normal 2 14" xfId="1102"/>
    <cellStyle name="Normal 2 15" xfId="1103"/>
    <cellStyle name="Normal 2 16" xfId="1104"/>
    <cellStyle name="Normal 2 17" xfId="1105"/>
    <cellStyle name="Normal 2 18" xfId="1106"/>
    <cellStyle name="Normal 2 19" xfId="1107"/>
    <cellStyle name="Normal 2 2" xfId="1108"/>
    <cellStyle name="Normal 2 2 10" xfId="1109"/>
    <cellStyle name="Normal 2 2 10 2" xfId="1110"/>
    <cellStyle name="Normal 2 2 10 3" xfId="1111"/>
    <cellStyle name="Normal 2 2 10_Draft DPA New" xfId="1112"/>
    <cellStyle name="Normal 2 2 11" xfId="1113"/>
    <cellStyle name="Normal 2 2 12" xfId="1114"/>
    <cellStyle name="Normal 2 2 13" xfId="1115"/>
    <cellStyle name="Normal 2 2 14" xfId="1116"/>
    <cellStyle name="Normal 2 2 15" xfId="1117"/>
    <cellStyle name="Normal 2 2 16" xfId="1118"/>
    <cellStyle name="Normal 2 2 17" xfId="1119"/>
    <cellStyle name="Normal 2 2 18" xfId="1120"/>
    <cellStyle name="Normal 2 2 19" xfId="1121"/>
    <cellStyle name="Normal 2 2 2" xfId="1122"/>
    <cellStyle name="Normal 2 2 20" xfId="1123"/>
    <cellStyle name="Normal 2 2 21" xfId="1124"/>
    <cellStyle name="Normal 2 2 22" xfId="1125"/>
    <cellStyle name="Normal 2 2 23" xfId="1126"/>
    <cellStyle name="Normal 2 2 24" xfId="1127"/>
    <cellStyle name="Normal 2 2 25" xfId="1128"/>
    <cellStyle name="Normal 2 2 26" xfId="1129"/>
    <cellStyle name="Normal 2 2 27" xfId="1130"/>
    <cellStyle name="Normal 2 2 3" xfId="1131"/>
    <cellStyle name="Normal 2 2 4" xfId="1132"/>
    <cellStyle name="Normal 2 2 5" xfId="1133"/>
    <cellStyle name="Normal 2 2 6" xfId="1134"/>
    <cellStyle name="Normal 2 2 7" xfId="1135"/>
    <cellStyle name="Normal 2 2 8" xfId="1136"/>
    <cellStyle name="Normal 2 2 9" xfId="1137"/>
    <cellStyle name="Normal 2 2_Draft DPA New" xfId="1138"/>
    <cellStyle name="Normal 2 20" xfId="1139"/>
    <cellStyle name="Normal 2 21" xfId="1140"/>
    <cellStyle name="Normal 2 22" xfId="1141"/>
    <cellStyle name="Normal 2 23" xfId="1142"/>
    <cellStyle name="Normal 2 24" xfId="1143"/>
    <cellStyle name="Normal 2 25" xfId="1144"/>
    <cellStyle name="Normal 2 26" xfId="1145"/>
    <cellStyle name="Normal 2 27" xfId="1146"/>
    <cellStyle name="Normal 2 28" xfId="1147"/>
    <cellStyle name="Normal 2 28 2" xfId="1148"/>
    <cellStyle name="Normal 2 29" xfId="1149"/>
    <cellStyle name="Normal 2 3" xfId="1150"/>
    <cellStyle name="Normal 2 3 2" xfId="1151"/>
    <cellStyle name="Normal 2 30" xfId="1152"/>
    <cellStyle name="Normal 2 4" xfId="1153"/>
    <cellStyle name="Normal 2 5" xfId="1154"/>
    <cellStyle name="Normal 2 6" xfId="1155"/>
    <cellStyle name="Normal 2 7" xfId="1156"/>
    <cellStyle name="Normal 2 8" xfId="1157"/>
    <cellStyle name="Normal 2 9" xfId="1158"/>
    <cellStyle name="Normal 2_renja skpd 2011" xfId="1159"/>
    <cellStyle name="Normal 20" xfId="1160"/>
    <cellStyle name="Normal 21" xfId="1161"/>
    <cellStyle name="Normal 22" xfId="1162"/>
    <cellStyle name="Normal 22 2" xfId="1163"/>
    <cellStyle name="Normal 23" xfId="1164"/>
    <cellStyle name="Normal 24" xfId="1165"/>
    <cellStyle name="Normal 25" xfId="1166"/>
    <cellStyle name="Normal 25 2" xfId="1167"/>
    <cellStyle name="Normal 26" xfId="1168"/>
    <cellStyle name="Normal 26 2" xfId="1169"/>
    <cellStyle name="Normal 26 2 2" xfId="1170"/>
    <cellStyle name="Normal 26 2 3" xfId="1171"/>
    <cellStyle name="Normal 27" xfId="1172"/>
    <cellStyle name="Normal 27 2" xfId="1173"/>
    <cellStyle name="Normal 28" xfId="1174"/>
    <cellStyle name="Normal 28 2" xfId="1175"/>
    <cellStyle name="Normal 28 2 2" xfId="1176"/>
    <cellStyle name="Normal 29" xfId="1177"/>
    <cellStyle name="Normal 29 2" xfId="1178"/>
    <cellStyle name="Normal 3" xfId="1179"/>
    <cellStyle name="Normal 3 10" xfId="1180"/>
    <cellStyle name="Normal 3 11" xfId="1181"/>
    <cellStyle name="Normal 3 12" xfId="1182"/>
    <cellStyle name="Normal 3 13" xfId="1183"/>
    <cellStyle name="Normal 3 14" xfId="1184"/>
    <cellStyle name="Normal 3 15" xfId="1185"/>
    <cellStyle name="Normal 3 16" xfId="1186"/>
    <cellStyle name="Normal 3 17" xfId="1187"/>
    <cellStyle name="Normal 3 18" xfId="1188"/>
    <cellStyle name="Normal 3 19" xfId="1189"/>
    <cellStyle name="Normal 3 2" xfId="1190"/>
    <cellStyle name="Normal 3 2 10" xfId="1191"/>
    <cellStyle name="Normal 3 2 11" xfId="1192"/>
    <cellStyle name="Normal 3 2 12" xfId="1193"/>
    <cellStyle name="Normal 3 2 13" xfId="1194"/>
    <cellStyle name="Normal 3 2 14" xfId="1195"/>
    <cellStyle name="Normal 3 2 15" xfId="1196"/>
    <cellStyle name="Normal 3 2 16" xfId="1197"/>
    <cellStyle name="Normal 3 2 17" xfId="1198"/>
    <cellStyle name="Normal 3 2 18" xfId="1199"/>
    <cellStyle name="Normal 3 2 19" xfId="1200"/>
    <cellStyle name="Normal 3 2 2" xfId="1201"/>
    <cellStyle name="Normal 3 2 20" xfId="1202"/>
    <cellStyle name="Normal 3 2 21" xfId="1203"/>
    <cellStyle name="Normal 3 2 22" xfId="1204"/>
    <cellStyle name="Normal 3 2 23" xfId="1205"/>
    <cellStyle name="Normal 3 2 24" xfId="1206"/>
    <cellStyle name="Normal 3 2 25" xfId="1207"/>
    <cellStyle name="Normal 3 2 26" xfId="1208"/>
    <cellStyle name="Normal 3 2 3" xfId="1209"/>
    <cellStyle name="Normal 3 2 4" xfId="1210"/>
    <cellStyle name="Normal 3 2 5" xfId="1211"/>
    <cellStyle name="Normal 3 2 6" xfId="1212"/>
    <cellStyle name="Normal 3 2 7" xfId="1213"/>
    <cellStyle name="Normal 3 2 8" xfId="1214"/>
    <cellStyle name="Normal 3 2 9" xfId="1215"/>
    <cellStyle name="Normal 3 2_Draft DPA New" xfId="1216"/>
    <cellStyle name="Normal 3 20" xfId="1217"/>
    <cellStyle name="Normal 3 21" xfId="1218"/>
    <cellStyle name="Normal 3 22" xfId="1219"/>
    <cellStyle name="Normal 3 23" xfId="1220"/>
    <cellStyle name="Normal 3 24" xfId="1221"/>
    <cellStyle name="Normal 3 25" xfId="1222"/>
    <cellStyle name="Normal 3 26" xfId="1223"/>
    <cellStyle name="Normal 3 27" xfId="1224"/>
    <cellStyle name="Normal 3 28" xfId="1225"/>
    <cellStyle name="Normal 3 29" xfId="1226"/>
    <cellStyle name="Normal 3 3" xfId="1227"/>
    <cellStyle name="Normal 3 30" xfId="1228"/>
    <cellStyle name="Normal 3 4" xfId="1229"/>
    <cellStyle name="Normal 3 5" xfId="1230"/>
    <cellStyle name="Normal 3 6" xfId="1231"/>
    <cellStyle name="Normal 3 7" xfId="1232"/>
    <cellStyle name="Normal 3 8" xfId="1233"/>
    <cellStyle name="Normal 3 9" xfId="1234"/>
    <cellStyle name="Normal 3_Draft DPA New" xfId="1235"/>
    <cellStyle name="Normal 30" xfId="1236"/>
    <cellStyle name="Normal 31" xfId="1237"/>
    <cellStyle name="Normal 31 2" xfId="1238"/>
    <cellStyle name="Normal 32" xfId="1239"/>
    <cellStyle name="Normal 32 2" xfId="1240"/>
    <cellStyle name="Normal 32 3" xfId="1241"/>
    <cellStyle name="Normal 32 3 2" xfId="1242"/>
    <cellStyle name="Normal 32 3 2 2" xfId="1243"/>
    <cellStyle name="Normal 32 3 2 3" xfId="1244"/>
    <cellStyle name="Normal 33" xfId="1245"/>
    <cellStyle name="Normal 34" xfId="1246"/>
    <cellStyle name="Normal 35" xfId="1247"/>
    <cellStyle name="Normal 36" xfId="1248"/>
    <cellStyle name="Normal 36 2" xfId="1249"/>
    <cellStyle name="Normal 36 2 2" xfId="1250"/>
    <cellStyle name="Normal 36 2 2 2" xfId="1251"/>
    <cellStyle name="Normal 36 2 3" xfId="1252"/>
    <cellStyle name="Normal 36 3" xfId="1253"/>
    <cellStyle name="Normal 36_Draft DPA New" xfId="1254"/>
    <cellStyle name="Normal 37" xfId="1255"/>
    <cellStyle name="Normal 38" xfId="1256"/>
    <cellStyle name="Normal 39" xfId="1257"/>
    <cellStyle name="Normal 4" xfId="1258"/>
    <cellStyle name="Normal 4 10" xfId="1259"/>
    <cellStyle name="Normal 4 10 2" xfId="1260"/>
    <cellStyle name="Normal 4 11" xfId="1261"/>
    <cellStyle name="Normal 4 11 2" xfId="1262"/>
    <cellStyle name="Normal 4 12" xfId="1263"/>
    <cellStyle name="Normal 4 12 2" xfId="1264"/>
    <cellStyle name="Normal 4 13" xfId="1265"/>
    <cellStyle name="Normal 4 13 2" xfId="1266"/>
    <cellStyle name="Normal 4 14" xfId="1267"/>
    <cellStyle name="Normal 4 14 2" xfId="1268"/>
    <cellStyle name="Normal 4 15" xfId="1269"/>
    <cellStyle name="Normal 4 15 2" xfId="1270"/>
    <cellStyle name="Normal 4 16" xfId="1271"/>
    <cellStyle name="Normal 4 16 2" xfId="1272"/>
    <cellStyle name="Normal 4 17" xfId="1273"/>
    <cellStyle name="Normal 4 17 2" xfId="1274"/>
    <cellStyle name="Normal 4 18" xfId="1275"/>
    <cellStyle name="Normal 4 18 2" xfId="1276"/>
    <cellStyle name="Normal 4 19" xfId="1277"/>
    <cellStyle name="Normal 4 19 2" xfId="1278"/>
    <cellStyle name="Normal 4 2" xfId="1279"/>
    <cellStyle name="Normal 4 2 10" xfId="1280"/>
    <cellStyle name="Normal 4 2 10 2" xfId="1281"/>
    <cellStyle name="Normal 4 2 11" xfId="1282"/>
    <cellStyle name="Normal 4 2 11 2" xfId="1283"/>
    <cellStyle name="Normal 4 2 12" xfId="1284"/>
    <cellStyle name="Normal 4 2 12 2" xfId="1285"/>
    <cellStyle name="Normal 4 2 13" xfId="1286"/>
    <cellStyle name="Normal 4 2 13 2" xfId="1287"/>
    <cellStyle name="Normal 4 2 14" xfId="1288"/>
    <cellStyle name="Normal 4 2 14 2" xfId="1289"/>
    <cellStyle name="Normal 4 2 15" xfId="1290"/>
    <cellStyle name="Normal 4 2 15 2" xfId="1291"/>
    <cellStyle name="Normal 4 2 16" xfId="1292"/>
    <cellStyle name="Normal 4 2 16 2" xfId="1293"/>
    <cellStyle name="Normal 4 2 17" xfId="1294"/>
    <cellStyle name="Normal 4 2 17 2" xfId="1295"/>
    <cellStyle name="Normal 4 2 18" xfId="1296"/>
    <cellStyle name="Normal 4 2 18 2" xfId="1297"/>
    <cellStyle name="Normal 4 2 19" xfId="1298"/>
    <cellStyle name="Normal 4 2 19 2" xfId="1299"/>
    <cellStyle name="Normal 4 2 2" xfId="1300"/>
    <cellStyle name="Normal 4 2 2 10" xfId="1301"/>
    <cellStyle name="Normal 4 2 2 10 2" xfId="1302"/>
    <cellStyle name="Normal 4 2 2 11" xfId="1303"/>
    <cellStyle name="Normal 4 2 2 11 2" xfId="1304"/>
    <cellStyle name="Normal 4 2 2 12" xfId="1305"/>
    <cellStyle name="Normal 4 2 2 12 2" xfId="1306"/>
    <cellStyle name="Normal 4 2 2 13" xfId="1307"/>
    <cellStyle name="Normal 4 2 2 13 2" xfId="1308"/>
    <cellStyle name="Normal 4 2 2 14" xfId="1309"/>
    <cellStyle name="Normal 4 2 2 14 2" xfId="1310"/>
    <cellStyle name="Normal 4 2 2 15" xfId="1311"/>
    <cellStyle name="Normal 4 2 2 15 2" xfId="1312"/>
    <cellStyle name="Normal 4 2 2 16" xfId="1313"/>
    <cellStyle name="Normal 4 2 2 16 2" xfId="1314"/>
    <cellStyle name="Normal 4 2 2 17" xfId="1315"/>
    <cellStyle name="Normal 4 2 2 17 2" xfId="1316"/>
    <cellStyle name="Normal 4 2 2 18" xfId="1317"/>
    <cellStyle name="Normal 4 2 2 18 2" xfId="1318"/>
    <cellStyle name="Normal 4 2 2 19" xfId="1319"/>
    <cellStyle name="Normal 4 2 2 19 2" xfId="1320"/>
    <cellStyle name="Normal 4 2 2 2" xfId="1321"/>
    <cellStyle name="Normal 4 2 2 2 2" xfId="1322"/>
    <cellStyle name="Normal 4 2 2 20" xfId="1323"/>
    <cellStyle name="Normal 4 2 2 20 2" xfId="1324"/>
    <cellStyle name="Normal 4 2 2 21" xfId="1325"/>
    <cellStyle name="Normal 4 2 2 21 2" xfId="1326"/>
    <cellStyle name="Normal 4 2 2 22" xfId="1327"/>
    <cellStyle name="Normal 4 2 2 22 2" xfId="1328"/>
    <cellStyle name="Normal 4 2 2 23" xfId="1329"/>
    <cellStyle name="Normal 4 2 2 23 2" xfId="1330"/>
    <cellStyle name="Normal 4 2 2 24" xfId="1331"/>
    <cellStyle name="Normal 4 2 2 24 2" xfId="1332"/>
    <cellStyle name="Normal 4 2 2 25" xfId="1333"/>
    <cellStyle name="Normal 4 2 2 25 2" xfId="1334"/>
    <cellStyle name="Normal 4 2 2 26" xfId="1335"/>
    <cellStyle name="Normal 4 2 2 26 2" xfId="1336"/>
    <cellStyle name="Normal 4 2 2 27" xfId="1337"/>
    <cellStyle name="Normal 4 2 2 3" xfId="1338"/>
    <cellStyle name="Normal 4 2 2 3 2" xfId="1339"/>
    <cellStyle name="Normal 4 2 2 4" xfId="1340"/>
    <cellStyle name="Normal 4 2 2 4 2" xfId="1341"/>
    <cellStyle name="Normal 4 2 2 5" xfId="1342"/>
    <cellStyle name="Normal 4 2 2 5 2" xfId="1343"/>
    <cellStyle name="Normal 4 2 2 6" xfId="1344"/>
    <cellStyle name="Normal 4 2 2 6 2" xfId="1345"/>
    <cellStyle name="Normal 4 2 2 7" xfId="1346"/>
    <cellStyle name="Normal 4 2 2 7 2" xfId="1347"/>
    <cellStyle name="Normal 4 2 2 8" xfId="1348"/>
    <cellStyle name="Normal 4 2 2 8 2" xfId="1349"/>
    <cellStyle name="Normal 4 2 2 9" xfId="1350"/>
    <cellStyle name="Normal 4 2 2 9 2" xfId="1351"/>
    <cellStyle name="Normal 4 2 2_Draft DPA New" xfId="1352"/>
    <cellStyle name="Normal 4 2 20" xfId="1353"/>
    <cellStyle name="Normal 4 2 20 2" xfId="1354"/>
    <cellStyle name="Normal 4 2 21" xfId="1355"/>
    <cellStyle name="Normal 4 2 21 2" xfId="1356"/>
    <cellStyle name="Normal 4 2 22" xfId="1357"/>
    <cellStyle name="Normal 4 2 22 2" xfId="1358"/>
    <cellStyle name="Normal 4 2 23" xfId="1359"/>
    <cellStyle name="Normal 4 2 23 2" xfId="1360"/>
    <cellStyle name="Normal 4 2 24" xfId="1361"/>
    <cellStyle name="Normal 4 2 24 2" xfId="1362"/>
    <cellStyle name="Normal 4 2 25" xfId="1363"/>
    <cellStyle name="Normal 4 2 25 2" xfId="1364"/>
    <cellStyle name="Normal 4 2 26" xfId="1365"/>
    <cellStyle name="Normal 4 2 26 2" xfId="1366"/>
    <cellStyle name="Normal 4 2 27" xfId="1367"/>
    <cellStyle name="Normal 4 2 27 2" xfId="1368"/>
    <cellStyle name="Normal 4 2 28" xfId="1369"/>
    <cellStyle name="Normal 4 2 28 2" xfId="1370"/>
    <cellStyle name="Normal 4 2 29" xfId="1371"/>
    <cellStyle name="Normal 4 2 3" xfId="1372"/>
    <cellStyle name="Normal 4 2 3 2" xfId="1373"/>
    <cellStyle name="Normal 4 2 30" xfId="1374"/>
    <cellStyle name="Normal 4 2 30 2" xfId="1375"/>
    <cellStyle name="Normal 4 2 31" xfId="1376"/>
    <cellStyle name="Normal 4 2 4" xfId="1377"/>
    <cellStyle name="Normal 4 2 4 2" xfId="1378"/>
    <cellStyle name="Normal 4 2 5" xfId="1379"/>
    <cellStyle name="Normal 4 2 5 2" xfId="1380"/>
    <cellStyle name="Normal 4 2 6" xfId="1381"/>
    <cellStyle name="Normal 4 2 6 2" xfId="1382"/>
    <cellStyle name="Normal 4 2 7" xfId="1383"/>
    <cellStyle name="Normal 4 2 7 2" xfId="1384"/>
    <cellStyle name="Normal 4 2 8" xfId="1385"/>
    <cellStyle name="Normal 4 2 8 2" xfId="1386"/>
    <cellStyle name="Normal 4 2 9" xfId="1387"/>
    <cellStyle name="Normal 4 2 9 2" xfId="1388"/>
    <cellStyle name="Normal 4 2_Draft DPA New" xfId="1389"/>
    <cellStyle name="Normal 4 20" xfId="1390"/>
    <cellStyle name="Normal 4 20 2" xfId="1391"/>
    <cellStyle name="Normal 4 21" xfId="1392"/>
    <cellStyle name="Normal 4 21 2" xfId="1393"/>
    <cellStyle name="Normal 4 22" xfId="1394"/>
    <cellStyle name="Normal 4 22 2" xfId="1395"/>
    <cellStyle name="Normal 4 23" xfId="1396"/>
    <cellStyle name="Normal 4 23 2" xfId="1397"/>
    <cellStyle name="Normal 4 24" xfId="1398"/>
    <cellStyle name="Normal 4 24 2" xfId="1399"/>
    <cellStyle name="Normal 4 25" xfId="1400"/>
    <cellStyle name="Normal 4 25 2" xfId="1401"/>
    <cellStyle name="Normal 4 26" xfId="1402"/>
    <cellStyle name="Normal 4 26 2" xfId="1403"/>
    <cellStyle name="Normal 4 27" xfId="1404"/>
    <cellStyle name="Normal 4 27 2" xfId="1405"/>
    <cellStyle name="Normal 4 28" xfId="1406"/>
    <cellStyle name="Normal 4 29" xfId="1407"/>
    <cellStyle name="Normal 4 3" xfId="1408"/>
    <cellStyle name="Normal 4 3 2" xfId="1409"/>
    <cellStyle name="Normal 4 3 2 2" xfId="1410"/>
    <cellStyle name="Normal 4 3 3" xfId="1411"/>
    <cellStyle name="Normal 4 3 4" xfId="1412"/>
    <cellStyle name="Normal 4 3_Draft DPA New" xfId="1413"/>
    <cellStyle name="Normal 4 4" xfId="1414"/>
    <cellStyle name="Normal 4 4 2" xfId="1415"/>
    <cellStyle name="Normal 4 5" xfId="1416"/>
    <cellStyle name="Normal 4 5 2" xfId="1417"/>
    <cellStyle name="Normal 4 6" xfId="1418"/>
    <cellStyle name="Normal 4 6 2" xfId="1419"/>
    <cellStyle name="Normal 4 7" xfId="1420"/>
    <cellStyle name="Normal 4 7 2" xfId="1421"/>
    <cellStyle name="Normal 4 8" xfId="1422"/>
    <cellStyle name="Normal 4 8 2" xfId="1423"/>
    <cellStyle name="Normal 4 9" xfId="1424"/>
    <cellStyle name="Normal 4 9 2" xfId="1425"/>
    <cellStyle name="Normal 4_Draft DPA New" xfId="1426"/>
    <cellStyle name="Normal 40" xfId="1427"/>
    <cellStyle name="Normal 41" xfId="1428"/>
    <cellStyle name="Normal 42" xfId="1429"/>
    <cellStyle name="Normal 43" xfId="1430"/>
    <cellStyle name="Normal 44" xfId="1431"/>
    <cellStyle name="Normal 44 2" xfId="1432"/>
    <cellStyle name="Normal 45" xfId="1433"/>
    <cellStyle name="Normal 46" xfId="1434"/>
    <cellStyle name="Normal 47" xfId="1435"/>
    <cellStyle name="Normal 48" xfId="1436"/>
    <cellStyle name="Normal 49" xfId="1437"/>
    <cellStyle name="Normal 5" xfId="1438"/>
    <cellStyle name="Normal 5 10" xfId="1439"/>
    <cellStyle name="Normal 5 11" xfId="1440"/>
    <cellStyle name="Normal 5 12" xfId="1441"/>
    <cellStyle name="Normal 5 13" xfId="1442"/>
    <cellStyle name="Normal 5 14" xfId="1443"/>
    <cellStyle name="Normal 5 15" xfId="1444"/>
    <cellStyle name="Normal 5 16" xfId="1445"/>
    <cellStyle name="Normal 5 17" xfId="1446"/>
    <cellStyle name="Normal 5 18" xfId="1447"/>
    <cellStyle name="Normal 5 19" xfId="1448"/>
    <cellStyle name="Normal 5 2" xfId="1449"/>
    <cellStyle name="Normal 5 20" xfId="1450"/>
    <cellStyle name="Normal 5 21" xfId="1451"/>
    <cellStyle name="Normal 5 22" xfId="1452"/>
    <cellStyle name="Normal 5 23" xfId="1453"/>
    <cellStyle name="Normal 5 24" xfId="1454"/>
    <cellStyle name="Normal 5 25" xfId="1455"/>
    <cellStyle name="Normal 5 26" xfId="1456"/>
    <cellStyle name="Normal 5 27" xfId="1457"/>
    <cellStyle name="Normal 5 28" xfId="1458"/>
    <cellStyle name="Normal 5 3" xfId="1459"/>
    <cellStyle name="Normal 5 3 10" xfId="1460"/>
    <cellStyle name="Normal 5 3 11" xfId="1461"/>
    <cellStyle name="Normal 5 3 12" xfId="1462"/>
    <cellStyle name="Normal 5 3 13" xfId="1463"/>
    <cellStyle name="Normal 5 3 14" xfId="1464"/>
    <cellStyle name="Normal 5 3 15" xfId="1465"/>
    <cellStyle name="Normal 5 3 16" xfId="1466"/>
    <cellStyle name="Normal 5 3 17" xfId="1467"/>
    <cellStyle name="Normal 5 3 18" xfId="1468"/>
    <cellStyle name="Normal 5 3 19" xfId="1469"/>
    <cellStyle name="Normal 5 3 2" xfId="1470"/>
    <cellStyle name="Normal 5 3 20" xfId="1471"/>
    <cellStyle name="Normal 5 3 21" xfId="1472"/>
    <cellStyle name="Normal 5 3 22" xfId="1473"/>
    <cellStyle name="Normal 5 3 23" xfId="1474"/>
    <cellStyle name="Normal 5 3 24" xfId="1475"/>
    <cellStyle name="Normal 5 3 25" xfId="1476"/>
    <cellStyle name="Normal 5 3 26" xfId="1477"/>
    <cellStyle name="Normal 5 3 3" xfId="1478"/>
    <cellStyle name="Normal 5 3 4" xfId="1479"/>
    <cellStyle name="Normal 5 3 5" xfId="1480"/>
    <cellStyle name="Normal 5 3 6" xfId="1481"/>
    <cellStyle name="Normal 5 3 7" xfId="1482"/>
    <cellStyle name="Normal 5 3 8" xfId="1483"/>
    <cellStyle name="Normal 5 3 9" xfId="1484"/>
    <cellStyle name="Normal 5 3_Draft DPA New" xfId="1485"/>
    <cellStyle name="Normal 5 4" xfId="1486"/>
    <cellStyle name="Normal 5 5" xfId="1487"/>
    <cellStyle name="Normal 5 6" xfId="1488"/>
    <cellStyle name="Normal 5 7" xfId="1489"/>
    <cellStyle name="Normal 5 8" xfId="1490"/>
    <cellStyle name="Normal 5 9" xfId="1491"/>
    <cellStyle name="Normal 5_Draft DPA New" xfId="1492"/>
    <cellStyle name="Normal 50" xfId="1493"/>
    <cellStyle name="Normal 51" xfId="1494"/>
    <cellStyle name="Normal 52" xfId="1495"/>
    <cellStyle name="Normal 53" xfId="1496"/>
    <cellStyle name="Normal 54" xfId="1497"/>
    <cellStyle name="Normal 55" xfId="1498"/>
    <cellStyle name="Normal 56" xfId="1499"/>
    <cellStyle name="Normal 57" xfId="2"/>
    <cellStyle name="Normal 6" xfId="1500"/>
    <cellStyle name="Normal 6 2" xfId="1501"/>
    <cellStyle name="Normal 6 3" xfId="1502"/>
    <cellStyle name="Normal 7" xfId="1503"/>
    <cellStyle name="Normal 7 10" xfId="1504"/>
    <cellStyle name="Normal 7 11" xfId="1505"/>
    <cellStyle name="Normal 7 12" xfId="1506"/>
    <cellStyle name="Normal 7 13" xfId="1507"/>
    <cellStyle name="Normal 7 14" xfId="1508"/>
    <cellStyle name="Normal 7 15" xfId="1509"/>
    <cellStyle name="Normal 7 16" xfId="1510"/>
    <cellStyle name="Normal 7 17" xfId="1511"/>
    <cellStyle name="Normal 7 18" xfId="1512"/>
    <cellStyle name="Normal 7 19" xfId="1513"/>
    <cellStyle name="Normal 7 2" xfId="1514"/>
    <cellStyle name="Normal 7 2 10" xfId="1515"/>
    <cellStyle name="Normal 7 2 11" xfId="1516"/>
    <cellStyle name="Normal 7 2 12" xfId="1517"/>
    <cellStyle name="Normal 7 2 13" xfId="1518"/>
    <cellStyle name="Normal 7 2 14" xfId="1519"/>
    <cellStyle name="Normal 7 2 15" xfId="1520"/>
    <cellStyle name="Normal 7 2 16" xfId="1521"/>
    <cellStyle name="Normal 7 2 17" xfId="1522"/>
    <cellStyle name="Normal 7 2 18" xfId="1523"/>
    <cellStyle name="Normal 7 2 19" xfId="1524"/>
    <cellStyle name="Normal 7 2 2" xfId="1525"/>
    <cellStyle name="Normal 7 2 20" xfId="1526"/>
    <cellStyle name="Normal 7 2 21" xfId="1527"/>
    <cellStyle name="Normal 7 2 22" xfId="1528"/>
    <cellStyle name="Normal 7 2 23" xfId="1529"/>
    <cellStyle name="Normal 7 2 24" xfId="1530"/>
    <cellStyle name="Normal 7 2 25" xfId="1531"/>
    <cellStyle name="Normal 7 2 26" xfId="1532"/>
    <cellStyle name="Normal 7 2 3" xfId="1533"/>
    <cellStyle name="Normal 7 2 4" xfId="1534"/>
    <cellStyle name="Normal 7 2 5" xfId="1535"/>
    <cellStyle name="Normal 7 2 6" xfId="1536"/>
    <cellStyle name="Normal 7 2 7" xfId="1537"/>
    <cellStyle name="Normal 7 2 8" xfId="1538"/>
    <cellStyle name="Normal 7 2 9" xfId="1539"/>
    <cellStyle name="Normal 7 2_Draft DPA New" xfId="1540"/>
    <cellStyle name="Normal 7 20" xfId="1541"/>
    <cellStyle name="Normal 7 21" xfId="1542"/>
    <cellStyle name="Normal 7 22" xfId="1543"/>
    <cellStyle name="Normal 7 23" xfId="1544"/>
    <cellStyle name="Normal 7 24" xfId="1545"/>
    <cellStyle name="Normal 7 25" xfId="1546"/>
    <cellStyle name="Normal 7 26" xfId="1547"/>
    <cellStyle name="Normal 7 27" xfId="1548"/>
    <cellStyle name="Normal 7 3" xfId="1549"/>
    <cellStyle name="Normal 7 4" xfId="1550"/>
    <cellStyle name="Normal 7 5" xfId="1551"/>
    <cellStyle name="Normal 7 6" xfId="1552"/>
    <cellStyle name="Normal 7 7" xfId="1553"/>
    <cellStyle name="Normal 7 8" xfId="1554"/>
    <cellStyle name="Normal 7 9" xfId="1555"/>
    <cellStyle name="Normal 7_Draft DPA New" xfId="1556"/>
    <cellStyle name="Normal 8" xfId="1557"/>
    <cellStyle name="Normal 8 2" xfId="1558"/>
    <cellStyle name="Normal 8 2 2" xfId="1559"/>
    <cellStyle name="Normal 8_Draft DPA New" xfId="1560"/>
    <cellStyle name="Normal 9" xfId="1561"/>
    <cellStyle name="Normal 9 10" xfId="1562"/>
    <cellStyle name="Normal 9 10 2" xfId="1563"/>
    <cellStyle name="Normal 9 10 2 2" xfId="1564"/>
    <cellStyle name="Normal 9 10 2 2 2" xfId="1565"/>
    <cellStyle name="Normal 9 10 2 3" xfId="1566"/>
    <cellStyle name="Normal 9 10 3" xfId="1567"/>
    <cellStyle name="Normal 9 11" xfId="1568"/>
    <cellStyle name="Normal 9 11 2" xfId="1569"/>
    <cellStyle name="Normal 9 12" xfId="1570"/>
    <cellStyle name="Normal 9 12 2" xfId="1571"/>
    <cellStyle name="Normal 9 13" xfId="1572"/>
    <cellStyle name="Normal 9 13 2" xfId="1573"/>
    <cellStyle name="Normal 9 14" xfId="1574"/>
    <cellStyle name="Normal 9 14 2" xfId="1575"/>
    <cellStyle name="Normal 9 15" xfId="1576"/>
    <cellStyle name="Normal 9 15 2" xfId="1577"/>
    <cellStyle name="Normal 9 16" xfId="1578"/>
    <cellStyle name="Normal 9 16 2" xfId="1579"/>
    <cellStyle name="Normal 9 17" xfId="1580"/>
    <cellStyle name="Normal 9 17 2" xfId="1581"/>
    <cellStyle name="Normal 9 18" xfId="1582"/>
    <cellStyle name="Normal 9 18 2" xfId="1583"/>
    <cellStyle name="Normal 9 19" xfId="1584"/>
    <cellStyle name="Normal 9 19 2" xfId="1585"/>
    <cellStyle name="Normal 9 2" xfId="1586"/>
    <cellStyle name="Normal 9 2 2" xfId="1587"/>
    <cellStyle name="Normal 9 20" xfId="1588"/>
    <cellStyle name="Normal 9 20 2" xfId="1589"/>
    <cellStyle name="Normal 9 21" xfId="1590"/>
    <cellStyle name="Normal 9 21 2" xfId="1591"/>
    <cellStyle name="Normal 9 22" xfId="1592"/>
    <cellStyle name="Normal 9 22 2" xfId="1593"/>
    <cellStyle name="Normal 9 23" xfId="1594"/>
    <cellStyle name="Normal 9 23 2" xfId="1595"/>
    <cellStyle name="Normal 9 24" xfId="1596"/>
    <cellStyle name="Normal 9 24 2" xfId="1597"/>
    <cellStyle name="Normal 9 25" xfId="1598"/>
    <cellStyle name="Normal 9 25 2" xfId="1599"/>
    <cellStyle name="Normal 9 26" xfId="1600"/>
    <cellStyle name="Normal 9 26 2" xfId="1601"/>
    <cellStyle name="Normal 9 27" xfId="1602"/>
    <cellStyle name="Normal 9 3" xfId="1603"/>
    <cellStyle name="Normal 9 3 2" xfId="1604"/>
    <cellStyle name="Normal 9 4" xfId="1605"/>
    <cellStyle name="Normal 9 4 2" xfId="1606"/>
    <cellStyle name="Normal 9 5" xfId="1607"/>
    <cellStyle name="Normal 9 5 2" xfId="1608"/>
    <cellStyle name="Normal 9 6" xfId="1609"/>
    <cellStyle name="Normal 9 6 2" xfId="1610"/>
    <cellStyle name="Normal 9 7" xfId="1611"/>
    <cellStyle name="Normal 9 7 2" xfId="1612"/>
    <cellStyle name="Normal 9 8" xfId="1613"/>
    <cellStyle name="Normal 9 8 2" xfId="1614"/>
    <cellStyle name="Normal 9 9" xfId="1615"/>
    <cellStyle name="Normal 9 9 2" xfId="1616"/>
    <cellStyle name="Normal 9_Draft DPA New" xfId="1617"/>
    <cellStyle name="Note 2" xfId="1618"/>
    <cellStyle name="Note 3" xfId="1619"/>
    <cellStyle name="Note 4" xfId="1620"/>
    <cellStyle name="Output 2" xfId="1621"/>
    <cellStyle name="Output 3" xfId="1622"/>
    <cellStyle name="Output 4" xfId="1623"/>
    <cellStyle name="Percent 10" xfId="1624"/>
    <cellStyle name="Percent 11" xfId="1625"/>
    <cellStyle name="Percent 2" xfId="1626"/>
    <cellStyle name="Percent 2 2" xfId="1627"/>
    <cellStyle name="Percent 2 3" xfId="1628"/>
    <cellStyle name="Percent 2 4" xfId="1629"/>
    <cellStyle name="Percent 3" xfId="1630"/>
    <cellStyle name="Percent 3 2" xfId="1631"/>
    <cellStyle name="Percent 3 2 10" xfId="1632"/>
    <cellStyle name="Percent 3 2 11" xfId="1633"/>
    <cellStyle name="Percent 3 2 12" xfId="1634"/>
    <cellStyle name="Percent 3 2 13" xfId="1635"/>
    <cellStyle name="Percent 3 2 14" xfId="1636"/>
    <cellStyle name="Percent 3 2 15" xfId="1637"/>
    <cellStyle name="Percent 3 2 16" xfId="1638"/>
    <cellStyle name="Percent 3 2 17" xfId="1639"/>
    <cellStyle name="Percent 3 2 18" xfId="1640"/>
    <cellStyle name="Percent 3 2 19" xfId="1641"/>
    <cellStyle name="Percent 3 2 2" xfId="1642"/>
    <cellStyle name="Percent 3 2 20" xfId="1643"/>
    <cellStyle name="Percent 3 2 21" xfId="1644"/>
    <cellStyle name="Percent 3 2 22" xfId="1645"/>
    <cellStyle name="Percent 3 2 23" xfId="1646"/>
    <cellStyle name="Percent 3 2 24" xfId="1647"/>
    <cellStyle name="Percent 3 2 25" xfId="1648"/>
    <cellStyle name="Percent 3 2 26" xfId="1649"/>
    <cellStyle name="Percent 3 2 3" xfId="1650"/>
    <cellStyle name="Percent 3 2 4" xfId="1651"/>
    <cellStyle name="Percent 3 2 5" xfId="1652"/>
    <cellStyle name="Percent 3 2 6" xfId="1653"/>
    <cellStyle name="Percent 3 2 7" xfId="1654"/>
    <cellStyle name="Percent 3 2 8" xfId="1655"/>
    <cellStyle name="Percent 3 2 9" xfId="1656"/>
    <cellStyle name="Percent 4" xfId="1657"/>
    <cellStyle name="Percent 4 2" xfId="1658"/>
    <cellStyle name="Percent 5" xfId="1659"/>
    <cellStyle name="Percent 6" xfId="1660"/>
    <cellStyle name="Percent 6 2" xfId="1661"/>
    <cellStyle name="Percent 6 3" xfId="1662"/>
    <cellStyle name="Percent 7" xfId="1663"/>
    <cellStyle name="Percent 8" xfId="1664"/>
    <cellStyle name="Percent 9" xfId="1665"/>
    <cellStyle name="S0" xfId="1666"/>
    <cellStyle name="S0 2" xfId="1667"/>
    <cellStyle name="S0 3" xfId="1668"/>
    <cellStyle name="S0 4" xfId="1669"/>
    <cellStyle name="S0 4 2" xfId="1670"/>
    <cellStyle name="S0 4 3" xfId="1671"/>
    <cellStyle name="S0 5" xfId="1672"/>
    <cellStyle name="S0_Draft DPA New" xfId="1673"/>
    <cellStyle name="S1" xfId="1674"/>
    <cellStyle name="S1 2" xfId="1675"/>
    <cellStyle name="S1 3" xfId="1676"/>
    <cellStyle name="S1 4" xfId="1677"/>
    <cellStyle name="S1 5" xfId="1678"/>
    <cellStyle name="S1_Draft DPA New" xfId="1679"/>
    <cellStyle name="S10" xfId="1680"/>
    <cellStyle name="S10 2" xfId="1681"/>
    <cellStyle name="S10 2 2" xfId="1682"/>
    <cellStyle name="S10 2 3" xfId="1683"/>
    <cellStyle name="S10 3" xfId="1684"/>
    <cellStyle name="S10 3 2" xfId="1685"/>
    <cellStyle name="S10 4" xfId="1686"/>
    <cellStyle name="S10 5" xfId="1687"/>
    <cellStyle name="S10_Draft DPA New" xfId="1688"/>
    <cellStyle name="S11" xfId="1689"/>
    <cellStyle name="S11 2" xfId="1690"/>
    <cellStyle name="S11 2 2" xfId="1691"/>
    <cellStyle name="S11 2 3" xfId="1692"/>
    <cellStyle name="S11 3" xfId="1693"/>
    <cellStyle name="S11 4" xfId="1694"/>
    <cellStyle name="S12" xfId="1695"/>
    <cellStyle name="S12 2" xfId="1696"/>
    <cellStyle name="S12 2 2" xfId="1697"/>
    <cellStyle name="S12 2_Draft DPA New" xfId="1698"/>
    <cellStyle name="S12 3" xfId="1699"/>
    <cellStyle name="S12 4" xfId="1700"/>
    <cellStyle name="S12 5" xfId="1701"/>
    <cellStyle name="S13" xfId="1702"/>
    <cellStyle name="S13 2" xfId="1703"/>
    <cellStyle name="S13 2 2" xfId="1704"/>
    <cellStyle name="S13 2_Draft DPA New" xfId="1705"/>
    <cellStyle name="S13 3" xfId="1706"/>
    <cellStyle name="S13 4" xfId="1707"/>
    <cellStyle name="S13 5" xfId="1708"/>
    <cellStyle name="S13_Draft DPA New" xfId="1709"/>
    <cellStyle name="S14" xfId="1710"/>
    <cellStyle name="S14 2" xfId="1711"/>
    <cellStyle name="S14 2 2" xfId="1712"/>
    <cellStyle name="S14 2_Draft DPA New" xfId="1713"/>
    <cellStyle name="S14 3" xfId="1714"/>
    <cellStyle name="S14 3 2" xfId="1715"/>
    <cellStyle name="S14 4" xfId="1716"/>
    <cellStyle name="S14 5" xfId="1717"/>
    <cellStyle name="S14 6" xfId="1718"/>
    <cellStyle name="S14_Draft DPA New" xfId="1719"/>
    <cellStyle name="S15" xfId="1720"/>
    <cellStyle name="S15 2" xfId="1721"/>
    <cellStyle name="S15 3" xfId="1722"/>
    <cellStyle name="S15 4" xfId="1723"/>
    <cellStyle name="S15 5" xfId="1724"/>
    <cellStyle name="S16" xfId="1725"/>
    <cellStyle name="S16 2" xfId="1726"/>
    <cellStyle name="S16 2 2" xfId="1727"/>
    <cellStyle name="S16 3" xfId="1728"/>
    <cellStyle name="S16 3 2" xfId="1729"/>
    <cellStyle name="S16 4" xfId="1730"/>
    <cellStyle name="S16 5" xfId="1731"/>
    <cellStyle name="S16 6" xfId="1732"/>
    <cellStyle name="S16 7" xfId="1733"/>
    <cellStyle name="S16_Draft DPA New" xfId="1734"/>
    <cellStyle name="S17" xfId="1735"/>
    <cellStyle name="S17 2" xfId="1736"/>
    <cellStyle name="S17 2 2" xfId="1737"/>
    <cellStyle name="S17 3" xfId="1738"/>
    <cellStyle name="S17 3 2" xfId="1739"/>
    <cellStyle name="S17 4" xfId="1740"/>
    <cellStyle name="S17 5" xfId="1741"/>
    <cellStyle name="S17 6" xfId="1742"/>
    <cellStyle name="S17 7" xfId="1743"/>
    <cellStyle name="S18" xfId="1744"/>
    <cellStyle name="S18 2" xfId="1745"/>
    <cellStyle name="S18 2 2" xfId="1746"/>
    <cellStyle name="S18 3" xfId="1747"/>
    <cellStyle name="S18 4" xfId="1748"/>
    <cellStyle name="S18 5" xfId="1749"/>
    <cellStyle name="S18_Draft DPA New" xfId="1750"/>
    <cellStyle name="S19" xfId="1751"/>
    <cellStyle name="S19 2" xfId="1752"/>
    <cellStyle name="S19 2 2" xfId="1753"/>
    <cellStyle name="S19 3" xfId="1754"/>
    <cellStyle name="S19 3 2" xfId="1755"/>
    <cellStyle name="S19 4" xfId="1756"/>
    <cellStyle name="S19 5" xfId="1757"/>
    <cellStyle name="S19 6" xfId="1758"/>
    <cellStyle name="S19_Draft DPA New" xfId="1759"/>
    <cellStyle name="S2" xfId="1760"/>
    <cellStyle name="S2 2" xfId="1761"/>
    <cellStyle name="S2 2 2" xfId="1762"/>
    <cellStyle name="S2 3" xfId="1763"/>
    <cellStyle name="S2 4" xfId="1764"/>
    <cellStyle name="S2 5" xfId="1765"/>
    <cellStyle name="S2 6" xfId="1766"/>
    <cellStyle name="S20" xfId="1767"/>
    <cellStyle name="S20 2" xfId="1768"/>
    <cellStyle name="S20 3" xfId="1769"/>
    <cellStyle name="S20 3 2" xfId="1770"/>
    <cellStyle name="S20 4" xfId="1771"/>
    <cellStyle name="S20 4 2" xfId="1772"/>
    <cellStyle name="S20 5" xfId="1773"/>
    <cellStyle name="S20 6" xfId="1774"/>
    <cellStyle name="S20 7" xfId="1775"/>
    <cellStyle name="S20 8" xfId="1776"/>
    <cellStyle name="S20_Draft DPA New" xfId="1777"/>
    <cellStyle name="S21" xfId="1778"/>
    <cellStyle name="S21 2" xfId="1779"/>
    <cellStyle name="S21 2 2" xfId="1780"/>
    <cellStyle name="S21 3" xfId="1781"/>
    <cellStyle name="S21 4" xfId="1782"/>
    <cellStyle name="S21 5" xfId="1783"/>
    <cellStyle name="S21_Draft DPA New" xfId="1784"/>
    <cellStyle name="S22" xfId="1785"/>
    <cellStyle name="S22 2" xfId="1786"/>
    <cellStyle name="S22 2 2" xfId="1787"/>
    <cellStyle name="S22 3" xfId="1788"/>
    <cellStyle name="S22 4" xfId="1789"/>
    <cellStyle name="S22 5" xfId="1790"/>
    <cellStyle name="S22 6" xfId="1791"/>
    <cellStyle name="S23" xfId="1792"/>
    <cellStyle name="S23 2" xfId="1793"/>
    <cellStyle name="S23 2 2" xfId="1794"/>
    <cellStyle name="S23 2 3" xfId="1795"/>
    <cellStyle name="S23 3" xfId="1796"/>
    <cellStyle name="S23 3 2" xfId="1797"/>
    <cellStyle name="S23 3 2 2" xfId="1798"/>
    <cellStyle name="S23 4" xfId="1799"/>
    <cellStyle name="S23 4 2" xfId="1800"/>
    <cellStyle name="S23 5" xfId="1801"/>
    <cellStyle name="S24" xfId="1802"/>
    <cellStyle name="S24 2" xfId="1803"/>
    <cellStyle name="S24 3" xfId="1804"/>
    <cellStyle name="S25" xfId="1805"/>
    <cellStyle name="S25 2" xfId="1806"/>
    <cellStyle name="S25 2 2" xfId="1807"/>
    <cellStyle name="S25 3" xfId="1808"/>
    <cellStyle name="S25 3 2" xfId="1809"/>
    <cellStyle name="S25 4" xfId="1810"/>
    <cellStyle name="S25 5" xfId="1811"/>
    <cellStyle name="S25 6" xfId="1812"/>
    <cellStyle name="S25_Draft DPA New" xfId="1813"/>
    <cellStyle name="S26" xfId="1814"/>
    <cellStyle name="S26 2" xfId="1815"/>
    <cellStyle name="S26 2 2" xfId="1816"/>
    <cellStyle name="S26 2 3" xfId="1817"/>
    <cellStyle name="S26 3" xfId="1818"/>
    <cellStyle name="S26_Draft DPA New" xfId="1819"/>
    <cellStyle name="S27" xfId="1820"/>
    <cellStyle name="S27 2" xfId="1821"/>
    <cellStyle name="S27 2 2" xfId="1822"/>
    <cellStyle name="S27 3" xfId="1823"/>
    <cellStyle name="S27 4" xfId="1824"/>
    <cellStyle name="S27 5" xfId="1825"/>
    <cellStyle name="S27_Draft DPA New" xfId="1826"/>
    <cellStyle name="S28" xfId="1827"/>
    <cellStyle name="S28 2" xfId="1828"/>
    <cellStyle name="S28 3" xfId="1829"/>
    <cellStyle name="S28 4" xfId="1830"/>
    <cellStyle name="S28_Draft DPA New" xfId="1831"/>
    <cellStyle name="S29" xfId="1832"/>
    <cellStyle name="S29 2" xfId="1833"/>
    <cellStyle name="S29 2 2" xfId="1834"/>
    <cellStyle name="S29 3" xfId="1835"/>
    <cellStyle name="S29 4" xfId="1836"/>
    <cellStyle name="S29 5" xfId="1837"/>
    <cellStyle name="S29_Draft DPA New" xfId="1838"/>
    <cellStyle name="S3" xfId="1839"/>
    <cellStyle name="S3 2" xfId="1840"/>
    <cellStyle name="S3 2 2" xfId="1841"/>
    <cellStyle name="S3 2_Draft DPA New" xfId="1842"/>
    <cellStyle name="S3 3" xfId="1843"/>
    <cellStyle name="S3 4" xfId="1844"/>
    <cellStyle name="S3_Draft DPA New" xfId="1845"/>
    <cellStyle name="S30" xfId="1846"/>
    <cellStyle name="S30 2" xfId="1847"/>
    <cellStyle name="S30 2 2" xfId="1848"/>
    <cellStyle name="S30 3" xfId="1849"/>
    <cellStyle name="S30 4" xfId="1850"/>
    <cellStyle name="S30_Draft DPA New" xfId="1851"/>
    <cellStyle name="S31" xfId="1852"/>
    <cellStyle name="S31 2" xfId="1853"/>
    <cellStyle name="S31 2 2" xfId="1854"/>
    <cellStyle name="S31 3" xfId="1855"/>
    <cellStyle name="S31 3 2" xfId="1856"/>
    <cellStyle name="S31 3 3" xfId="1857"/>
    <cellStyle name="S31 4" xfId="1858"/>
    <cellStyle name="S31 4 2" xfId="1859"/>
    <cellStyle name="S31_Draft DPA New" xfId="1860"/>
    <cellStyle name="S32" xfId="1861"/>
    <cellStyle name="S32 2" xfId="1862"/>
    <cellStyle name="S32 2 2" xfId="1863"/>
    <cellStyle name="S32 3" xfId="1864"/>
    <cellStyle name="S32 4" xfId="1865"/>
    <cellStyle name="S32 5" xfId="1866"/>
    <cellStyle name="S32_Draft DPA New" xfId="1867"/>
    <cellStyle name="S33" xfId="1868"/>
    <cellStyle name="S33 2" xfId="1869"/>
    <cellStyle name="S33 2 2" xfId="1870"/>
    <cellStyle name="S33 3" xfId="1871"/>
    <cellStyle name="S33 4" xfId="1872"/>
    <cellStyle name="S34" xfId="1873"/>
    <cellStyle name="S34 2" xfId="1874"/>
    <cellStyle name="S34 3" xfId="1875"/>
    <cellStyle name="S34 4" xfId="1876"/>
    <cellStyle name="S34_Draft DPA New" xfId="1877"/>
    <cellStyle name="S35" xfId="1878"/>
    <cellStyle name="S35 2" xfId="1879"/>
    <cellStyle name="S35 3" xfId="1880"/>
    <cellStyle name="S35_Draft DPA New" xfId="1881"/>
    <cellStyle name="S36" xfId="1882"/>
    <cellStyle name="S36 2" xfId="1883"/>
    <cellStyle name="S36 2 2" xfId="1884"/>
    <cellStyle name="S36 3" xfId="1885"/>
    <cellStyle name="S36 4" xfId="1886"/>
    <cellStyle name="S37" xfId="1887"/>
    <cellStyle name="S37 2" xfId="1888"/>
    <cellStyle name="S37 2 2" xfId="1889"/>
    <cellStyle name="S37 3" xfId="1890"/>
    <cellStyle name="S37 4" xfId="1891"/>
    <cellStyle name="S37_Draft DPA New" xfId="1892"/>
    <cellStyle name="S38" xfId="1893"/>
    <cellStyle name="S38 2" xfId="1894"/>
    <cellStyle name="S38 2 2" xfId="1895"/>
    <cellStyle name="S38 3" xfId="1896"/>
    <cellStyle name="S39" xfId="1897"/>
    <cellStyle name="S39 2" xfId="1898"/>
    <cellStyle name="S39 2 2" xfId="1899"/>
    <cellStyle name="S39 3" xfId="1900"/>
    <cellStyle name="S4" xfId="1901"/>
    <cellStyle name="S4 2" xfId="1902"/>
    <cellStyle name="S4 2 2" xfId="1903"/>
    <cellStyle name="S4 2 3" xfId="1904"/>
    <cellStyle name="S4 2_Draft DPA New" xfId="1905"/>
    <cellStyle name="S4 3" xfId="1906"/>
    <cellStyle name="S4 4" xfId="1907"/>
    <cellStyle name="S4 5" xfId="1908"/>
    <cellStyle name="S4 6" xfId="1909"/>
    <cellStyle name="S4_Draft DPA New" xfId="1910"/>
    <cellStyle name="S40" xfId="1911"/>
    <cellStyle name="S40 2" xfId="1912"/>
    <cellStyle name="S40 3" xfId="1913"/>
    <cellStyle name="S40 4" xfId="1914"/>
    <cellStyle name="S41" xfId="1915"/>
    <cellStyle name="S41 2" xfId="1916"/>
    <cellStyle name="S41 2 2" xfId="1917"/>
    <cellStyle name="S41 3" xfId="1918"/>
    <cellStyle name="S41 4" xfId="1919"/>
    <cellStyle name="S41_Draft DPA New" xfId="1920"/>
    <cellStyle name="S42" xfId="1921"/>
    <cellStyle name="S42 2" xfId="1922"/>
    <cellStyle name="S42 3" xfId="1923"/>
    <cellStyle name="S42_Draft DPA New" xfId="1924"/>
    <cellStyle name="S43" xfId="1925"/>
    <cellStyle name="S43 2" xfId="1926"/>
    <cellStyle name="S43 3" xfId="1927"/>
    <cellStyle name="S43_Draft DPA New" xfId="1928"/>
    <cellStyle name="S44" xfId="1929"/>
    <cellStyle name="S44 2" xfId="1930"/>
    <cellStyle name="S44_Draft DPA New" xfId="1931"/>
    <cellStyle name="S45" xfId="1932"/>
    <cellStyle name="S45 2" xfId="1933"/>
    <cellStyle name="S45_Draft DPA New" xfId="1934"/>
    <cellStyle name="S46" xfId="1935"/>
    <cellStyle name="S46 2" xfId="1936"/>
    <cellStyle name="S46 3" xfId="1937"/>
    <cellStyle name="S46 4" xfId="1938"/>
    <cellStyle name="S47" xfId="1939"/>
    <cellStyle name="S47 2" xfId="1940"/>
    <cellStyle name="S47 3" xfId="1941"/>
    <cellStyle name="S47 4" xfId="1942"/>
    <cellStyle name="S48" xfId="1943"/>
    <cellStyle name="S48 2" xfId="1944"/>
    <cellStyle name="S48 3" xfId="1945"/>
    <cellStyle name="S48_Draft DPA New" xfId="1946"/>
    <cellStyle name="S49" xfId="1947"/>
    <cellStyle name="S49 2" xfId="1948"/>
    <cellStyle name="S49 3" xfId="1949"/>
    <cellStyle name="S49 4" xfId="1950"/>
    <cellStyle name="S49 5" xfId="1951"/>
    <cellStyle name="S49_Draft DPA New" xfId="1952"/>
    <cellStyle name="S5" xfId="1953"/>
    <cellStyle name="S5 2" xfId="1954"/>
    <cellStyle name="S5 2 2" xfId="1955"/>
    <cellStyle name="S5 2 3" xfId="1956"/>
    <cellStyle name="S5 2_Draft DPA New" xfId="1957"/>
    <cellStyle name="S5 3" xfId="1958"/>
    <cellStyle name="S5 4" xfId="1959"/>
    <cellStyle name="S5 5" xfId="1960"/>
    <cellStyle name="S5 6" xfId="1961"/>
    <cellStyle name="S5 7" xfId="1962"/>
    <cellStyle name="S5_Draft DPA New" xfId="1963"/>
    <cellStyle name="S50" xfId="1964"/>
    <cellStyle name="S50 2" xfId="1965"/>
    <cellStyle name="S51" xfId="1966"/>
    <cellStyle name="S51 2" xfId="1967"/>
    <cellStyle name="S52" xfId="1968"/>
    <cellStyle name="S52 2" xfId="1969"/>
    <cellStyle name="S52 2 2" xfId="1970"/>
    <cellStyle name="S52 2 2 2" xfId="1971"/>
    <cellStyle name="S53" xfId="1972"/>
    <cellStyle name="S53 2" xfId="1973"/>
    <cellStyle name="S54" xfId="1974"/>
    <cellStyle name="S54 2" xfId="1975"/>
    <cellStyle name="S55" xfId="1976"/>
    <cellStyle name="S55 2" xfId="1977"/>
    <cellStyle name="S56" xfId="1978"/>
    <cellStyle name="S56 2" xfId="1979"/>
    <cellStyle name="S56 2 2" xfId="1980"/>
    <cellStyle name="S56 3" xfId="1981"/>
    <cellStyle name="S57" xfId="1982"/>
    <cellStyle name="S57 2" xfId="1983"/>
    <cellStyle name="S58" xfId="1984"/>
    <cellStyle name="S58 2" xfId="1985"/>
    <cellStyle name="S59" xfId="1986"/>
    <cellStyle name="S59 2" xfId="1987"/>
    <cellStyle name="S6" xfId="1988"/>
    <cellStyle name="S6 2" xfId="1989"/>
    <cellStyle name="S6 2 2" xfId="1990"/>
    <cellStyle name="S6 2 3" xfId="1991"/>
    <cellStyle name="S6 2_Draft DPA New" xfId="1992"/>
    <cellStyle name="S6 3" xfId="1993"/>
    <cellStyle name="S6 4" xfId="1994"/>
    <cellStyle name="S6 5" xfId="1995"/>
    <cellStyle name="S6 6" xfId="1996"/>
    <cellStyle name="S6 7" xfId="1997"/>
    <cellStyle name="S6_Draft DPA New" xfId="1998"/>
    <cellStyle name="S60" xfId="1999"/>
    <cellStyle name="S60 2" xfId="2000"/>
    <cellStyle name="S61" xfId="2001"/>
    <cellStyle name="S61 2" xfId="2002"/>
    <cellStyle name="S62" xfId="2003"/>
    <cellStyle name="S62 2" xfId="2004"/>
    <cellStyle name="S63" xfId="2005"/>
    <cellStyle name="S64" xfId="2006"/>
    <cellStyle name="S64 2" xfId="2007"/>
    <cellStyle name="S64 2 2" xfId="2008"/>
    <cellStyle name="S65" xfId="2009"/>
    <cellStyle name="S65 2" xfId="2010"/>
    <cellStyle name="S65 2 2" xfId="2011"/>
    <cellStyle name="S66" xfId="2012"/>
    <cellStyle name="S67" xfId="2013"/>
    <cellStyle name="S68" xfId="2014"/>
    <cellStyle name="S7" xfId="2015"/>
    <cellStyle name="S7 2" xfId="2016"/>
    <cellStyle name="S7 2 2" xfId="2017"/>
    <cellStyle name="S7 2 3" xfId="2018"/>
    <cellStyle name="S7 3" xfId="2019"/>
    <cellStyle name="S7 4" xfId="2020"/>
    <cellStyle name="S7 5" xfId="2021"/>
    <cellStyle name="S7 6" xfId="2022"/>
    <cellStyle name="S7_Draft DPA New" xfId="2023"/>
    <cellStyle name="S8" xfId="2024"/>
    <cellStyle name="S8 2" xfId="2025"/>
    <cellStyle name="S8 3" xfId="2026"/>
    <cellStyle name="S8 3 2" xfId="2027"/>
    <cellStyle name="S8 3 3" xfId="2028"/>
    <cellStyle name="S8 4" xfId="2029"/>
    <cellStyle name="S8 5" xfId="2030"/>
    <cellStyle name="S8_Draft DPA New" xfId="2031"/>
    <cellStyle name="S9" xfId="2032"/>
    <cellStyle name="S9 2" xfId="2033"/>
    <cellStyle name="S9 2 2" xfId="2034"/>
    <cellStyle name="S9 2 3" xfId="2035"/>
    <cellStyle name="S9 2_Draft DPA New" xfId="2036"/>
    <cellStyle name="S9 3" xfId="2037"/>
    <cellStyle name="S9 3 2" xfId="2038"/>
    <cellStyle name="S9 4" xfId="2039"/>
    <cellStyle name="S9 5" xfId="2040"/>
    <cellStyle name="S9_Draft DPA New" xfId="2041"/>
    <cellStyle name="Title 2" xfId="2042"/>
    <cellStyle name="Title 3" xfId="2043"/>
    <cellStyle name="Title 4" xfId="2044"/>
    <cellStyle name="Total 2" xfId="2045"/>
    <cellStyle name="Total 3" xfId="2046"/>
    <cellStyle name="Total 4" xfId="2047"/>
    <cellStyle name="Warning Text 2" xfId="2048"/>
    <cellStyle name="Warning Text 3" xfId="2049"/>
    <cellStyle name="Warning Text 4" xfId="20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A35" workbookViewId="0">
      <selection activeCell="G35" sqref="G35"/>
    </sheetView>
  </sheetViews>
  <sheetFormatPr defaultRowHeight="12.75"/>
  <cols>
    <col min="1" max="1" width="21.5703125" customWidth="1"/>
    <col min="2" max="2" width="35" customWidth="1"/>
    <col min="3" max="3" width="15.5703125" customWidth="1"/>
    <col min="4" max="4" width="24.5703125" customWidth="1"/>
    <col min="5" max="5" width="10.42578125" hidden="1" customWidth="1"/>
    <col min="6" max="6" width="10.42578125" customWidth="1"/>
    <col min="7" max="7" width="20.7109375" customWidth="1"/>
    <col min="8" max="8" width="22" customWidth="1"/>
    <col min="9" max="9" width="10.5703125" customWidth="1"/>
    <col min="10" max="10" width="21.42578125" customWidth="1"/>
  </cols>
  <sheetData>
    <row r="1" spans="1:12" s="15" customFormat="1" ht="15">
      <c r="A1" s="49" t="s">
        <v>161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5" customFormat="1" ht="15">
      <c r="A2" s="49" t="s">
        <v>167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5" customFormat="1" ht="14.25"/>
    <row r="4" spans="1:12" s="15" customFormat="1" ht="15">
      <c r="A4" s="16" t="s">
        <v>0</v>
      </c>
      <c r="B4" s="16" t="s">
        <v>1</v>
      </c>
    </row>
    <row r="5" spans="1:12" s="15" customFormat="1" ht="15">
      <c r="A5" s="16"/>
      <c r="B5" s="16"/>
    </row>
    <row r="6" spans="1:12" s="16" customFormat="1" ht="30" customHeight="1">
      <c r="A6" s="50" t="s">
        <v>2</v>
      </c>
      <c r="B6" s="51" t="s">
        <v>3</v>
      </c>
      <c r="C6" s="52" t="s">
        <v>168</v>
      </c>
      <c r="D6" s="53" t="s">
        <v>179</v>
      </c>
      <c r="E6" s="53"/>
      <c r="F6" s="54"/>
      <c r="G6" s="53"/>
      <c r="H6" s="53"/>
      <c r="I6" s="53"/>
      <c r="J6" s="55" t="s">
        <v>126</v>
      </c>
    </row>
    <row r="7" spans="1:12" s="16" customFormat="1" ht="43.5" customHeight="1">
      <c r="A7" s="50"/>
      <c r="B7" s="51"/>
      <c r="C7" s="52"/>
      <c r="D7" s="17" t="s">
        <v>4</v>
      </c>
      <c r="E7" s="18" t="s">
        <v>5</v>
      </c>
      <c r="F7" s="40" t="s">
        <v>152</v>
      </c>
      <c r="G7" s="17" t="s">
        <v>6</v>
      </c>
      <c r="H7" s="47" t="s">
        <v>183</v>
      </c>
      <c r="I7" s="19" t="s">
        <v>7</v>
      </c>
      <c r="J7" s="56"/>
    </row>
    <row r="8" spans="1:12" s="16" customFormat="1" ht="18.75" customHeight="1">
      <c r="A8" s="11">
        <v>1</v>
      </c>
      <c r="B8" s="11">
        <v>2</v>
      </c>
      <c r="C8" s="20">
        <v>3</v>
      </c>
      <c r="D8" s="20">
        <v>4</v>
      </c>
      <c r="E8" s="20">
        <v>5</v>
      </c>
      <c r="F8" s="41">
        <v>5</v>
      </c>
      <c r="G8" s="20">
        <v>6</v>
      </c>
      <c r="H8" s="20">
        <v>7</v>
      </c>
      <c r="I8" s="20">
        <v>8</v>
      </c>
      <c r="J8" s="20">
        <v>9</v>
      </c>
    </row>
    <row r="9" spans="1:12" s="15" customFormat="1" ht="9.75" customHeight="1">
      <c r="A9" s="21"/>
      <c r="B9" s="21"/>
      <c r="C9" s="22"/>
      <c r="D9" s="22"/>
      <c r="E9" s="22"/>
      <c r="F9" s="27"/>
      <c r="G9" s="22"/>
      <c r="H9" s="22"/>
      <c r="I9" s="22"/>
      <c r="J9" s="22"/>
    </row>
    <row r="10" spans="1:12" s="15" customFormat="1" ht="30" customHeight="1">
      <c r="A10" s="1" t="s">
        <v>8</v>
      </c>
      <c r="B10" s="2" t="s">
        <v>9</v>
      </c>
      <c r="C10" s="22"/>
      <c r="D10" s="22"/>
      <c r="E10" s="22"/>
      <c r="F10" s="27"/>
      <c r="G10" s="22"/>
      <c r="H10" s="22"/>
      <c r="I10" s="22"/>
      <c r="J10" s="22"/>
    </row>
    <row r="11" spans="1:12" s="15" customFormat="1" ht="30" customHeight="1">
      <c r="A11" s="1" t="s">
        <v>10</v>
      </c>
      <c r="B11" s="2" t="s">
        <v>11</v>
      </c>
      <c r="C11" s="3">
        <f>SUM(C12)</f>
        <v>3399300000</v>
      </c>
      <c r="D11" s="22"/>
      <c r="E11" s="23"/>
      <c r="F11" s="42"/>
      <c r="G11" s="22"/>
      <c r="H11" s="3">
        <f>SUM(H12)</f>
        <v>683000000</v>
      </c>
      <c r="I11" s="22"/>
      <c r="J11" s="22"/>
    </row>
    <row r="12" spans="1:12" s="15" customFormat="1" ht="30" customHeight="1">
      <c r="A12" s="1"/>
      <c r="B12" s="2" t="s">
        <v>12</v>
      </c>
      <c r="C12" s="3">
        <f>C13+C42+C44+C54+C60</f>
        <v>3399300000</v>
      </c>
      <c r="D12" s="22"/>
      <c r="E12" s="23"/>
      <c r="F12" s="42"/>
      <c r="G12" s="22"/>
      <c r="H12" s="3">
        <f>H13+H42+H44+H54+H60</f>
        <v>683000000</v>
      </c>
      <c r="I12" s="22"/>
      <c r="J12" s="22"/>
    </row>
    <row r="13" spans="1:12" s="15" customFormat="1" ht="45.75" customHeight="1">
      <c r="A13" s="1" t="s">
        <v>13</v>
      </c>
      <c r="B13" s="5" t="s">
        <v>14</v>
      </c>
      <c r="C13" s="3">
        <f>SUM(C14,C24,C39)</f>
        <v>3206800000</v>
      </c>
      <c r="D13" s="22"/>
      <c r="E13" s="23"/>
      <c r="F13" s="42"/>
      <c r="G13" s="22"/>
      <c r="H13" s="3">
        <f>SUM(H14,H24,H39)</f>
        <v>477500000</v>
      </c>
      <c r="I13" s="22"/>
      <c r="J13" s="22"/>
    </row>
    <row r="14" spans="1:12" s="15" customFormat="1" ht="30" customHeight="1">
      <c r="A14" s="1" t="s">
        <v>15</v>
      </c>
      <c r="B14" s="6" t="s">
        <v>16</v>
      </c>
      <c r="C14" s="3">
        <f>SUM(C15:C23)</f>
        <v>135800000</v>
      </c>
      <c r="D14" s="22"/>
      <c r="E14" s="23"/>
      <c r="F14" s="42"/>
      <c r="G14" s="22"/>
      <c r="H14" s="3">
        <f>SUM(H15:H23)</f>
        <v>160000000</v>
      </c>
      <c r="I14" s="22"/>
      <c r="J14" s="22"/>
    </row>
    <row r="15" spans="1:12" s="15" customFormat="1" ht="30" customHeight="1">
      <c r="A15" s="1" t="s">
        <v>17</v>
      </c>
      <c r="B15" s="1" t="s">
        <v>18</v>
      </c>
      <c r="C15" s="4">
        <v>3000000</v>
      </c>
      <c r="D15" s="1" t="s">
        <v>19</v>
      </c>
      <c r="E15" s="24" t="s">
        <v>20</v>
      </c>
      <c r="F15" s="12" t="s">
        <v>178</v>
      </c>
      <c r="G15" s="22" t="s">
        <v>11</v>
      </c>
      <c r="H15" s="4">
        <v>5000000</v>
      </c>
      <c r="I15" s="22" t="s">
        <v>21</v>
      </c>
      <c r="J15" s="22"/>
    </row>
    <row r="16" spans="1:12" s="15" customFormat="1" ht="30" customHeight="1">
      <c r="A16" s="1" t="s">
        <v>22</v>
      </c>
      <c r="B16" s="1" t="s">
        <v>23</v>
      </c>
      <c r="C16" s="4">
        <v>13500000</v>
      </c>
      <c r="D16" s="1" t="s">
        <v>24</v>
      </c>
      <c r="E16" s="24" t="s">
        <v>25</v>
      </c>
      <c r="F16" s="12" t="s">
        <v>85</v>
      </c>
      <c r="G16" s="22" t="s">
        <v>11</v>
      </c>
      <c r="H16" s="4">
        <v>15000000</v>
      </c>
      <c r="I16" s="22" t="s">
        <v>21</v>
      </c>
      <c r="J16" s="22"/>
    </row>
    <row r="17" spans="1:12" s="15" customFormat="1" ht="30" customHeight="1">
      <c r="A17" s="1" t="s">
        <v>26</v>
      </c>
      <c r="B17" s="1" t="s">
        <v>27</v>
      </c>
      <c r="C17" s="4">
        <v>36000000</v>
      </c>
      <c r="D17" s="1" t="s">
        <v>28</v>
      </c>
      <c r="E17" s="24" t="s">
        <v>29</v>
      </c>
      <c r="F17" s="12" t="s">
        <v>154</v>
      </c>
      <c r="G17" s="22" t="s">
        <v>11</v>
      </c>
      <c r="H17" s="4">
        <v>40000000</v>
      </c>
      <c r="I17" s="22" t="s">
        <v>21</v>
      </c>
      <c r="J17" s="22"/>
    </row>
    <row r="18" spans="1:12" s="15" customFormat="1" ht="30" customHeight="1">
      <c r="A18" s="1" t="s">
        <v>30</v>
      </c>
      <c r="B18" s="1" t="s">
        <v>31</v>
      </c>
      <c r="C18" s="4">
        <v>18500000</v>
      </c>
      <c r="D18" s="1" t="s">
        <v>32</v>
      </c>
      <c r="E18" s="24" t="s">
        <v>33</v>
      </c>
      <c r="F18" s="12" t="s">
        <v>155</v>
      </c>
      <c r="G18" s="22" t="s">
        <v>11</v>
      </c>
      <c r="H18" s="4">
        <v>20000000</v>
      </c>
      <c r="I18" s="22" t="s">
        <v>21</v>
      </c>
      <c r="J18" s="22"/>
    </row>
    <row r="19" spans="1:12" s="15" customFormat="1" ht="30" customHeight="1">
      <c r="A19" s="1" t="s">
        <v>34</v>
      </c>
      <c r="B19" s="1" t="s">
        <v>35</v>
      </c>
      <c r="C19" s="4">
        <v>7500000</v>
      </c>
      <c r="D19" s="1" t="s">
        <v>36</v>
      </c>
      <c r="E19" s="24" t="s">
        <v>25</v>
      </c>
      <c r="F19" s="12" t="s">
        <v>85</v>
      </c>
      <c r="G19" s="22" t="s">
        <v>11</v>
      </c>
      <c r="H19" s="4">
        <v>10000000</v>
      </c>
      <c r="I19" s="22" t="s">
        <v>21</v>
      </c>
      <c r="J19" s="22"/>
    </row>
    <row r="20" spans="1:12" s="15" customFormat="1" ht="30" customHeight="1">
      <c r="A20" s="1" t="s">
        <v>127</v>
      </c>
      <c r="B20" s="1" t="s">
        <v>128</v>
      </c>
      <c r="C20" s="4">
        <v>5000000</v>
      </c>
      <c r="D20" s="1" t="s">
        <v>36</v>
      </c>
      <c r="E20" s="24" t="s">
        <v>25</v>
      </c>
      <c r="F20" s="12" t="s">
        <v>85</v>
      </c>
      <c r="G20" s="22" t="s">
        <v>11</v>
      </c>
      <c r="H20" s="4">
        <v>7000000</v>
      </c>
      <c r="I20" s="22" t="s">
        <v>21</v>
      </c>
      <c r="J20" s="22"/>
    </row>
    <row r="21" spans="1:12" s="15" customFormat="1" ht="30" customHeight="1">
      <c r="A21" s="1" t="s">
        <v>37</v>
      </c>
      <c r="B21" s="1" t="s">
        <v>38</v>
      </c>
      <c r="C21" s="4">
        <v>2300000</v>
      </c>
      <c r="D21" s="1" t="s">
        <v>39</v>
      </c>
      <c r="E21" s="25" t="s">
        <v>141</v>
      </c>
      <c r="F21" s="43" t="s">
        <v>156</v>
      </c>
      <c r="G21" s="22" t="s">
        <v>11</v>
      </c>
      <c r="H21" s="4">
        <v>3000000</v>
      </c>
      <c r="I21" s="22" t="s">
        <v>21</v>
      </c>
      <c r="J21" s="22"/>
    </row>
    <row r="22" spans="1:12" s="15" customFormat="1" ht="30" customHeight="1">
      <c r="A22" s="1" t="s">
        <v>40</v>
      </c>
      <c r="B22" s="1" t="s">
        <v>41</v>
      </c>
      <c r="C22" s="4">
        <v>25000000</v>
      </c>
      <c r="D22" s="1" t="s">
        <v>42</v>
      </c>
      <c r="E22" s="24" t="s">
        <v>43</v>
      </c>
      <c r="F22" s="12" t="s">
        <v>85</v>
      </c>
      <c r="G22" s="22" t="s">
        <v>11</v>
      </c>
      <c r="H22" s="4">
        <v>30000000</v>
      </c>
      <c r="I22" s="22" t="s">
        <v>21</v>
      </c>
      <c r="J22" s="22"/>
    </row>
    <row r="23" spans="1:12" s="15" customFormat="1" ht="30" customHeight="1">
      <c r="A23" s="1" t="s">
        <v>44</v>
      </c>
      <c r="B23" s="1" t="s">
        <v>45</v>
      </c>
      <c r="C23" s="4">
        <v>25000000</v>
      </c>
      <c r="D23" s="1" t="s">
        <v>46</v>
      </c>
      <c r="E23" s="25" t="s">
        <v>47</v>
      </c>
      <c r="F23" s="43" t="s">
        <v>85</v>
      </c>
      <c r="G23" s="22" t="s">
        <v>11</v>
      </c>
      <c r="H23" s="4">
        <v>30000000</v>
      </c>
      <c r="I23" s="22" t="s">
        <v>21</v>
      </c>
      <c r="J23" s="22"/>
    </row>
    <row r="24" spans="1:12" s="15" customFormat="1" ht="30" customHeight="1">
      <c r="A24" s="1" t="s">
        <v>48</v>
      </c>
      <c r="B24" s="6" t="s">
        <v>49</v>
      </c>
      <c r="C24" s="3">
        <f>SUM(C25:C34)</f>
        <v>3045000000</v>
      </c>
      <c r="D24" s="6"/>
      <c r="E24" s="23"/>
      <c r="F24" s="42"/>
      <c r="G24" s="22" t="s">
        <v>11</v>
      </c>
      <c r="H24" s="3">
        <f>SUM(H25:H34)</f>
        <v>287500000</v>
      </c>
      <c r="I24" s="22"/>
      <c r="J24" s="22"/>
    </row>
    <row r="25" spans="1:12" s="15" customFormat="1" ht="30" customHeight="1">
      <c r="A25" s="1" t="s">
        <v>169</v>
      </c>
      <c r="B25" s="1" t="s">
        <v>170</v>
      </c>
      <c r="C25" s="4">
        <v>3000000000</v>
      </c>
      <c r="D25" s="1" t="s">
        <v>51</v>
      </c>
      <c r="E25" s="24" t="s">
        <v>52</v>
      </c>
      <c r="F25" s="12" t="s">
        <v>157</v>
      </c>
      <c r="G25" s="22" t="s">
        <v>11</v>
      </c>
      <c r="H25" s="4"/>
      <c r="I25" s="22" t="s">
        <v>21</v>
      </c>
      <c r="J25" s="44"/>
    </row>
    <row r="26" spans="1:12" s="15" customFormat="1" ht="30" customHeight="1">
      <c r="A26" s="1" t="s">
        <v>50</v>
      </c>
      <c r="B26" s="1" t="s">
        <v>162</v>
      </c>
      <c r="C26" s="4"/>
      <c r="D26" s="1" t="s">
        <v>51</v>
      </c>
      <c r="E26" s="24" t="s">
        <v>52</v>
      </c>
      <c r="F26" s="12" t="s">
        <v>157</v>
      </c>
      <c r="G26" s="22" t="s">
        <v>11</v>
      </c>
      <c r="H26" s="4">
        <v>50000000</v>
      </c>
      <c r="I26" s="22" t="s">
        <v>21</v>
      </c>
      <c r="J26" s="44" t="s">
        <v>164</v>
      </c>
      <c r="K26" s="45"/>
      <c r="L26" s="45"/>
    </row>
    <row r="27" spans="1:12" s="15" customFormat="1" ht="30" customHeight="1">
      <c r="A27" s="1" t="s">
        <v>53</v>
      </c>
      <c r="B27" s="1" t="s">
        <v>177</v>
      </c>
      <c r="C27" s="4"/>
      <c r="D27" s="1" t="s">
        <v>55</v>
      </c>
      <c r="E27" s="24" t="s">
        <v>56</v>
      </c>
      <c r="F27" s="12" t="s">
        <v>181</v>
      </c>
      <c r="G27" s="22" t="s">
        <v>11</v>
      </c>
      <c r="H27" s="4">
        <v>40000000</v>
      </c>
      <c r="I27" s="22" t="s">
        <v>21</v>
      </c>
      <c r="J27" s="22" t="s">
        <v>180</v>
      </c>
    </row>
    <row r="28" spans="1:12" s="15" customFormat="1" ht="30" customHeight="1">
      <c r="A28" s="1" t="s">
        <v>57</v>
      </c>
      <c r="B28" s="1" t="s">
        <v>54</v>
      </c>
      <c r="C28" s="4"/>
      <c r="D28" s="1" t="s">
        <v>58</v>
      </c>
      <c r="E28" s="24" t="s">
        <v>59</v>
      </c>
      <c r="F28" s="12" t="s">
        <v>188</v>
      </c>
      <c r="G28" s="22" t="s">
        <v>11</v>
      </c>
      <c r="H28" s="4">
        <v>90000000</v>
      </c>
      <c r="I28" s="22" t="s">
        <v>21</v>
      </c>
      <c r="J28" s="1" t="s">
        <v>182</v>
      </c>
      <c r="K28" s="46"/>
    </row>
    <row r="29" spans="1:12" s="15" customFormat="1" ht="30" customHeight="1">
      <c r="A29" s="1" t="s">
        <v>60</v>
      </c>
      <c r="B29" s="1" t="s">
        <v>61</v>
      </c>
      <c r="C29" s="4"/>
      <c r="D29" s="1" t="s">
        <v>140</v>
      </c>
      <c r="E29" s="24" t="s">
        <v>59</v>
      </c>
      <c r="F29" s="12" t="s">
        <v>157</v>
      </c>
      <c r="G29" s="22" t="s">
        <v>11</v>
      </c>
      <c r="H29" s="4">
        <v>50000000</v>
      </c>
      <c r="I29" s="22" t="s">
        <v>21</v>
      </c>
      <c r="J29" s="1" t="s">
        <v>165</v>
      </c>
      <c r="K29" s="46"/>
    </row>
    <row r="30" spans="1:12" s="15" customFormat="1" ht="30" customHeight="1">
      <c r="A30" s="1" t="s">
        <v>62</v>
      </c>
      <c r="B30" s="1" t="s">
        <v>63</v>
      </c>
      <c r="C30" s="4"/>
      <c r="D30" s="1" t="s">
        <v>64</v>
      </c>
      <c r="E30" s="24" t="s">
        <v>59</v>
      </c>
      <c r="F30" s="12" t="s">
        <v>59</v>
      </c>
      <c r="G30" s="22" t="s">
        <v>11</v>
      </c>
      <c r="H30" s="4"/>
      <c r="I30" s="22" t="s">
        <v>21</v>
      </c>
      <c r="J30" s="22"/>
    </row>
    <row r="31" spans="1:12" s="15" customFormat="1" ht="30" customHeight="1">
      <c r="A31" s="1" t="s">
        <v>65</v>
      </c>
      <c r="B31" s="1" t="s">
        <v>66</v>
      </c>
      <c r="C31" s="4"/>
      <c r="D31" s="1" t="s">
        <v>67</v>
      </c>
      <c r="E31" s="24" t="s">
        <v>59</v>
      </c>
      <c r="F31" s="12" t="s">
        <v>158</v>
      </c>
      <c r="G31" s="22" t="s">
        <v>11</v>
      </c>
      <c r="H31" s="4"/>
      <c r="I31" s="22" t="s">
        <v>21</v>
      </c>
      <c r="J31" s="22"/>
    </row>
    <row r="32" spans="1:12" s="15" customFormat="1" ht="30" customHeight="1">
      <c r="A32" s="1" t="s">
        <v>68</v>
      </c>
      <c r="B32" s="1" t="s">
        <v>69</v>
      </c>
      <c r="C32" s="4">
        <v>45000000</v>
      </c>
      <c r="D32" s="1" t="s">
        <v>70</v>
      </c>
      <c r="E32" s="25" t="s">
        <v>71</v>
      </c>
      <c r="F32" s="43" t="s">
        <v>85</v>
      </c>
      <c r="G32" s="22" t="s">
        <v>11</v>
      </c>
      <c r="H32" s="4">
        <v>50000000</v>
      </c>
      <c r="I32" s="22" t="s">
        <v>21</v>
      </c>
      <c r="J32" s="22"/>
    </row>
    <row r="33" spans="1:10" s="15" customFormat="1" ht="30" customHeight="1">
      <c r="A33" s="1" t="s">
        <v>72</v>
      </c>
      <c r="B33" s="1" t="s">
        <v>73</v>
      </c>
      <c r="C33" s="4"/>
      <c r="D33" s="1" t="s">
        <v>74</v>
      </c>
      <c r="E33" s="24" t="s">
        <v>75</v>
      </c>
      <c r="F33" s="12" t="s">
        <v>159</v>
      </c>
      <c r="G33" s="22" t="s">
        <v>11</v>
      </c>
      <c r="H33" s="4">
        <v>7500000</v>
      </c>
      <c r="I33" s="22" t="s">
        <v>21</v>
      </c>
      <c r="J33" s="22"/>
    </row>
    <row r="34" spans="1:10" s="15" customFormat="1" ht="30" customHeight="1">
      <c r="A34" s="1" t="s">
        <v>76</v>
      </c>
      <c r="B34" s="1" t="s">
        <v>77</v>
      </c>
      <c r="C34" s="4"/>
      <c r="D34" s="1" t="s">
        <v>78</v>
      </c>
      <c r="E34" s="24" t="s">
        <v>79</v>
      </c>
      <c r="F34" s="12"/>
      <c r="G34" s="22" t="s">
        <v>11</v>
      </c>
      <c r="H34" s="4"/>
      <c r="I34" s="22" t="s">
        <v>21</v>
      </c>
      <c r="J34" s="22"/>
    </row>
    <row r="35" spans="1:10" s="15" customFormat="1" ht="30" customHeight="1">
      <c r="A35" s="1" t="s">
        <v>145</v>
      </c>
      <c r="B35" s="1" t="s">
        <v>144</v>
      </c>
      <c r="C35" s="4"/>
      <c r="D35" s="1" t="s">
        <v>132</v>
      </c>
      <c r="E35" s="24" t="s">
        <v>59</v>
      </c>
      <c r="F35" s="12"/>
      <c r="G35" s="22" t="s">
        <v>11</v>
      </c>
      <c r="H35" s="4">
        <v>400000000</v>
      </c>
      <c r="I35" s="22" t="s">
        <v>21</v>
      </c>
      <c r="J35" s="22"/>
    </row>
    <row r="36" spans="1:10" s="15" customFormat="1" ht="30" customHeight="1">
      <c r="A36" s="1" t="s">
        <v>146</v>
      </c>
      <c r="B36" s="1" t="s">
        <v>147</v>
      </c>
      <c r="C36" s="4"/>
      <c r="D36" s="1" t="s">
        <v>151</v>
      </c>
      <c r="E36" s="24" t="s">
        <v>59</v>
      </c>
      <c r="F36" s="12" t="s">
        <v>56</v>
      </c>
      <c r="G36" s="22" t="s">
        <v>11</v>
      </c>
      <c r="H36" s="4">
        <v>150000000</v>
      </c>
      <c r="I36" s="22" t="s">
        <v>21</v>
      </c>
      <c r="J36" s="22"/>
    </row>
    <row r="37" spans="1:10" s="15" customFormat="1" ht="30" customHeight="1">
      <c r="A37" s="1" t="s">
        <v>187</v>
      </c>
      <c r="B37" s="1" t="s">
        <v>184</v>
      </c>
      <c r="C37" s="4"/>
      <c r="D37" s="1" t="s">
        <v>190</v>
      </c>
      <c r="E37" s="24" t="s">
        <v>59</v>
      </c>
      <c r="F37" s="12" t="s">
        <v>56</v>
      </c>
      <c r="G37" s="22" t="s">
        <v>11</v>
      </c>
      <c r="H37" s="4">
        <v>150000000</v>
      </c>
      <c r="I37" s="22" t="s">
        <v>21</v>
      </c>
      <c r="J37" s="22"/>
    </row>
    <row r="38" spans="1:10" s="15" customFormat="1" ht="30" customHeight="1">
      <c r="A38" s="1" t="s">
        <v>186</v>
      </c>
      <c r="B38" s="1" t="s">
        <v>185</v>
      </c>
      <c r="C38" s="4"/>
      <c r="D38" s="1" t="s">
        <v>189</v>
      </c>
      <c r="E38" s="24" t="s">
        <v>59</v>
      </c>
      <c r="F38" s="12" t="s">
        <v>56</v>
      </c>
      <c r="G38" s="22" t="s">
        <v>11</v>
      </c>
      <c r="H38" s="4">
        <v>30000000</v>
      </c>
      <c r="I38" s="22" t="s">
        <v>21</v>
      </c>
      <c r="J38" s="22"/>
    </row>
    <row r="39" spans="1:10" s="15" customFormat="1" ht="30" customHeight="1">
      <c r="A39" s="1" t="s">
        <v>80</v>
      </c>
      <c r="B39" s="7" t="s">
        <v>81</v>
      </c>
      <c r="C39" s="3">
        <f>SUM(C40)</f>
        <v>26000000</v>
      </c>
      <c r="D39" s="7"/>
      <c r="E39" s="23"/>
      <c r="F39" s="42"/>
      <c r="G39" s="22" t="s">
        <v>11</v>
      </c>
      <c r="H39" s="3">
        <f>SUM(H40)</f>
        <v>30000000</v>
      </c>
      <c r="I39" s="22"/>
      <c r="J39" s="22"/>
    </row>
    <row r="40" spans="1:10" s="15" customFormat="1" ht="30" customHeight="1">
      <c r="A40" s="1" t="s">
        <v>82</v>
      </c>
      <c r="B40" s="1" t="s">
        <v>83</v>
      </c>
      <c r="C40" s="4">
        <v>26000000</v>
      </c>
      <c r="D40" s="1" t="s">
        <v>84</v>
      </c>
      <c r="E40" s="25" t="s">
        <v>85</v>
      </c>
      <c r="F40" s="43" t="s">
        <v>85</v>
      </c>
      <c r="G40" s="22" t="s">
        <v>11</v>
      </c>
      <c r="H40" s="4">
        <v>30000000</v>
      </c>
      <c r="I40" s="22" t="s">
        <v>21</v>
      </c>
      <c r="J40" s="22"/>
    </row>
    <row r="41" spans="1:10" s="15" customFormat="1" ht="30" customHeight="1">
      <c r="A41" s="12" t="s">
        <v>133</v>
      </c>
      <c r="B41" s="14" t="s">
        <v>134</v>
      </c>
      <c r="C41" s="13"/>
      <c r="D41" s="12"/>
      <c r="E41" s="26"/>
      <c r="F41" s="43"/>
      <c r="G41" s="27"/>
      <c r="H41" s="13"/>
      <c r="I41" s="27"/>
      <c r="J41" s="27"/>
    </row>
    <row r="42" spans="1:10" s="15" customFormat="1" ht="30" customHeight="1">
      <c r="A42" s="12" t="s">
        <v>142</v>
      </c>
      <c r="B42" s="14" t="s">
        <v>135</v>
      </c>
      <c r="C42" s="3">
        <f>C43</f>
        <v>12500000</v>
      </c>
      <c r="D42" s="12"/>
      <c r="E42" s="26"/>
      <c r="F42" s="43"/>
      <c r="G42" s="27"/>
      <c r="H42" s="3">
        <f>H43</f>
        <v>15000000</v>
      </c>
      <c r="I42" s="27"/>
      <c r="J42" s="27"/>
    </row>
    <row r="43" spans="1:10" s="15" customFormat="1" ht="30" customHeight="1">
      <c r="A43" s="12" t="s">
        <v>143</v>
      </c>
      <c r="B43" s="12" t="s">
        <v>136</v>
      </c>
      <c r="C43" s="4">
        <v>12500000</v>
      </c>
      <c r="D43" s="12" t="s">
        <v>153</v>
      </c>
      <c r="E43" s="26"/>
      <c r="F43" s="43" t="s">
        <v>122</v>
      </c>
      <c r="G43" s="27"/>
      <c r="H43" s="4">
        <v>15000000</v>
      </c>
      <c r="I43" s="27"/>
      <c r="J43" s="27"/>
    </row>
    <row r="44" spans="1:10" s="15" customFormat="1" ht="30" customHeight="1">
      <c r="A44" s="1" t="s">
        <v>86</v>
      </c>
      <c r="B44" s="2" t="s">
        <v>87</v>
      </c>
      <c r="C44" s="3">
        <f>SUM(C45,C50)</f>
        <v>122000000</v>
      </c>
      <c r="D44" s="2"/>
      <c r="E44" s="23"/>
      <c r="F44" s="42"/>
      <c r="G44" s="22" t="s">
        <v>11</v>
      </c>
      <c r="H44" s="3">
        <f>SUM(H45,H50)</f>
        <v>113500000</v>
      </c>
      <c r="I44" s="22"/>
      <c r="J44" s="22"/>
    </row>
    <row r="45" spans="1:10" s="15" customFormat="1" ht="30" customHeight="1">
      <c r="A45" s="1" t="s">
        <v>88</v>
      </c>
      <c r="B45" s="6" t="s">
        <v>89</v>
      </c>
      <c r="C45" s="3">
        <f>SUM(C46:C49)</f>
        <v>50000000</v>
      </c>
      <c r="D45" s="6"/>
      <c r="E45" s="23"/>
      <c r="F45" s="42"/>
      <c r="G45" s="22" t="s">
        <v>11</v>
      </c>
      <c r="H45" s="3">
        <f>SUM(H46:H49)</f>
        <v>33500000</v>
      </c>
      <c r="I45" s="22"/>
      <c r="J45" s="22"/>
    </row>
    <row r="46" spans="1:10" s="15" customFormat="1" ht="30" customHeight="1">
      <c r="A46" s="1" t="s">
        <v>137</v>
      </c>
      <c r="B46" s="1" t="s">
        <v>90</v>
      </c>
      <c r="C46" s="4">
        <v>10000000</v>
      </c>
      <c r="D46" s="1" t="s">
        <v>91</v>
      </c>
      <c r="E46" s="24" t="s">
        <v>92</v>
      </c>
      <c r="F46" s="12" t="s">
        <v>122</v>
      </c>
      <c r="G46" s="22" t="s">
        <v>11</v>
      </c>
      <c r="H46" s="4">
        <v>15000000</v>
      </c>
      <c r="I46" s="22" t="s">
        <v>21</v>
      </c>
      <c r="J46" s="22"/>
    </row>
    <row r="47" spans="1:10" s="15" customFormat="1" ht="30" customHeight="1">
      <c r="A47" s="1" t="s">
        <v>93</v>
      </c>
      <c r="B47" s="1" t="s">
        <v>94</v>
      </c>
      <c r="C47" s="4">
        <v>30000000</v>
      </c>
      <c r="D47" s="1" t="s">
        <v>95</v>
      </c>
      <c r="E47" s="24" t="s">
        <v>96</v>
      </c>
      <c r="F47" s="12" t="s">
        <v>160</v>
      </c>
      <c r="G47" s="22" t="s">
        <v>11</v>
      </c>
      <c r="H47" s="4">
        <v>3500000</v>
      </c>
      <c r="I47" s="22" t="s">
        <v>21</v>
      </c>
      <c r="J47" s="22"/>
    </row>
    <row r="48" spans="1:10" s="15" customFormat="1" ht="30" customHeight="1">
      <c r="A48" s="1" t="s">
        <v>93</v>
      </c>
      <c r="B48" s="1" t="s">
        <v>163</v>
      </c>
      <c r="C48" s="4">
        <v>10000000</v>
      </c>
      <c r="D48" s="1" t="s">
        <v>191</v>
      </c>
      <c r="E48" s="24" t="s">
        <v>96</v>
      </c>
      <c r="F48" s="12" t="s">
        <v>160</v>
      </c>
      <c r="G48" s="22" t="s">
        <v>11</v>
      </c>
      <c r="H48" s="4">
        <v>15000000</v>
      </c>
      <c r="I48" s="22" t="s">
        <v>21</v>
      </c>
      <c r="J48" s="22"/>
    </row>
    <row r="49" spans="1:10" s="15" customFormat="1" ht="30" customHeight="1">
      <c r="A49" s="1" t="s">
        <v>148</v>
      </c>
      <c r="B49" s="1" t="s">
        <v>149</v>
      </c>
      <c r="C49" s="4"/>
      <c r="D49" s="1"/>
      <c r="E49" s="24" t="s">
        <v>96</v>
      </c>
      <c r="F49" s="12" t="s">
        <v>122</v>
      </c>
      <c r="G49" s="22" t="s">
        <v>11</v>
      </c>
      <c r="H49" s="4"/>
      <c r="I49" s="22" t="s">
        <v>21</v>
      </c>
      <c r="J49" s="22"/>
    </row>
    <row r="50" spans="1:10" s="15" customFormat="1" ht="30" customHeight="1">
      <c r="A50" s="1" t="s">
        <v>97</v>
      </c>
      <c r="B50" s="6" t="s">
        <v>98</v>
      </c>
      <c r="C50" s="3">
        <f>SUM(C51:C53)</f>
        <v>72000000</v>
      </c>
      <c r="D50" s="6"/>
      <c r="E50" s="23"/>
      <c r="F50" s="42"/>
      <c r="G50" s="22"/>
      <c r="H50" s="3">
        <f>SUM(H51:H53)</f>
        <v>80000000</v>
      </c>
      <c r="I50" s="22"/>
      <c r="J50" s="22"/>
    </row>
    <row r="51" spans="1:10" s="15" customFormat="1" ht="30" customHeight="1">
      <c r="A51" s="1" t="s">
        <v>171</v>
      </c>
      <c r="B51" s="1" t="s">
        <v>172</v>
      </c>
      <c r="C51" s="4">
        <v>10000000</v>
      </c>
      <c r="D51" s="1" t="s">
        <v>193</v>
      </c>
      <c r="E51" s="25" t="s">
        <v>92</v>
      </c>
      <c r="F51" s="43" t="s">
        <v>85</v>
      </c>
      <c r="G51" s="22" t="s">
        <v>11</v>
      </c>
      <c r="H51" s="4">
        <v>20000000</v>
      </c>
      <c r="I51" s="22" t="s">
        <v>21</v>
      </c>
      <c r="J51" s="22"/>
    </row>
    <row r="52" spans="1:10" s="15" customFormat="1" ht="30" customHeight="1">
      <c r="A52" s="1" t="s">
        <v>173</v>
      </c>
      <c r="B52" s="1" t="s">
        <v>166</v>
      </c>
      <c r="C52" s="4">
        <v>22000000</v>
      </c>
      <c r="D52" s="1" t="s">
        <v>99</v>
      </c>
      <c r="E52" s="25" t="s">
        <v>92</v>
      </c>
      <c r="F52" s="43" t="s">
        <v>85</v>
      </c>
      <c r="G52" s="22" t="s">
        <v>11</v>
      </c>
      <c r="H52" s="4">
        <v>20000000</v>
      </c>
      <c r="I52" s="22" t="s">
        <v>21</v>
      </c>
      <c r="J52" s="22"/>
    </row>
    <row r="53" spans="1:10" s="15" customFormat="1" ht="30" customHeight="1">
      <c r="A53" s="1" t="s">
        <v>174</v>
      </c>
      <c r="B53" s="1" t="s">
        <v>175</v>
      </c>
      <c r="C53" s="4">
        <v>40000000</v>
      </c>
      <c r="D53" s="1" t="s">
        <v>192</v>
      </c>
      <c r="E53" s="25" t="s">
        <v>92</v>
      </c>
      <c r="F53" s="43" t="s">
        <v>85</v>
      </c>
      <c r="G53" s="22" t="s">
        <v>11</v>
      </c>
      <c r="H53" s="4">
        <v>40000000</v>
      </c>
      <c r="I53" s="22" t="s">
        <v>21</v>
      </c>
      <c r="J53" s="22"/>
    </row>
    <row r="54" spans="1:10" s="15" customFormat="1" ht="30" customHeight="1">
      <c r="A54" s="1" t="s">
        <v>100</v>
      </c>
      <c r="B54" s="2" t="s">
        <v>101</v>
      </c>
      <c r="C54" s="3">
        <f>C55+C57</f>
        <v>30000000</v>
      </c>
      <c r="D54" s="2"/>
      <c r="E54" s="23"/>
      <c r="F54" s="42"/>
      <c r="G54" s="22"/>
      <c r="H54" s="3">
        <f>H55+H57</f>
        <v>37000000</v>
      </c>
      <c r="I54" s="22"/>
      <c r="J54" s="22"/>
    </row>
    <row r="55" spans="1:10" s="15" customFormat="1" ht="30" customHeight="1">
      <c r="A55" s="1" t="s">
        <v>102</v>
      </c>
      <c r="B55" s="2" t="s">
        <v>103</v>
      </c>
      <c r="C55" s="3">
        <f>SUM(C56:C56)</f>
        <v>15000000</v>
      </c>
      <c r="D55" s="2"/>
      <c r="E55" s="23"/>
      <c r="F55" s="42"/>
      <c r="G55" s="22"/>
      <c r="H55" s="3">
        <f>SUM(H56:H56)</f>
        <v>17000000</v>
      </c>
      <c r="I55" s="22"/>
      <c r="J55" s="22"/>
    </row>
    <row r="56" spans="1:10" s="15" customFormat="1" ht="30" customHeight="1">
      <c r="A56" s="1" t="s">
        <v>104</v>
      </c>
      <c r="B56" s="1" t="s">
        <v>105</v>
      </c>
      <c r="C56" s="4">
        <v>15000000</v>
      </c>
      <c r="D56" s="1" t="s">
        <v>106</v>
      </c>
      <c r="E56" s="23"/>
      <c r="F56" s="42" t="s">
        <v>85</v>
      </c>
      <c r="G56" s="22" t="s">
        <v>11</v>
      </c>
      <c r="H56" s="4">
        <v>17000000</v>
      </c>
      <c r="I56" s="22" t="s">
        <v>21</v>
      </c>
      <c r="J56" s="22"/>
    </row>
    <row r="57" spans="1:10" s="15" customFormat="1" ht="30" customHeight="1">
      <c r="A57" s="1" t="s">
        <v>107</v>
      </c>
      <c r="B57" s="6" t="s">
        <v>108</v>
      </c>
      <c r="C57" s="3">
        <f>SUM(C58:C59)</f>
        <v>15000000</v>
      </c>
      <c r="D57" s="6"/>
      <c r="E57" s="23"/>
      <c r="F57" s="42"/>
      <c r="G57" s="22"/>
      <c r="H57" s="3">
        <f>SUM(H58:H59)</f>
        <v>20000000</v>
      </c>
      <c r="I57" s="22" t="s">
        <v>21</v>
      </c>
      <c r="J57" s="22"/>
    </row>
    <row r="58" spans="1:10" s="15" customFormat="1" ht="30" customHeight="1">
      <c r="A58" s="1" t="s">
        <v>109</v>
      </c>
      <c r="B58" s="1" t="s">
        <v>110</v>
      </c>
      <c r="C58" s="4">
        <v>7000000</v>
      </c>
      <c r="D58" s="1" t="s">
        <v>111</v>
      </c>
      <c r="E58" s="24" t="s">
        <v>112</v>
      </c>
      <c r="F58" s="12" t="s">
        <v>122</v>
      </c>
      <c r="G58" s="22" t="s">
        <v>11</v>
      </c>
      <c r="H58" s="4">
        <v>10000000</v>
      </c>
      <c r="I58" s="22" t="s">
        <v>21</v>
      </c>
      <c r="J58" s="22"/>
    </row>
    <row r="59" spans="1:10" s="15" customFormat="1" ht="30" customHeight="1">
      <c r="A59" s="1" t="s">
        <v>113</v>
      </c>
      <c r="B59" s="1" t="s">
        <v>114</v>
      </c>
      <c r="C59" s="4">
        <v>8000000</v>
      </c>
      <c r="D59" s="1" t="s">
        <v>115</v>
      </c>
      <c r="E59" s="24" t="s">
        <v>116</v>
      </c>
      <c r="F59" s="12" t="s">
        <v>122</v>
      </c>
      <c r="G59" s="22" t="s">
        <v>11</v>
      </c>
      <c r="H59" s="4">
        <v>10000000</v>
      </c>
      <c r="I59" s="22" t="s">
        <v>21</v>
      </c>
      <c r="J59" s="22"/>
    </row>
    <row r="60" spans="1:10" s="15" customFormat="1" ht="30" customHeight="1">
      <c r="A60" s="1" t="s">
        <v>117</v>
      </c>
      <c r="B60" s="6" t="s">
        <v>118</v>
      </c>
      <c r="C60" s="3">
        <f>SUM(C61:C63)</f>
        <v>28000000</v>
      </c>
      <c r="D60" s="6"/>
      <c r="E60" s="23"/>
      <c r="F60" s="42"/>
      <c r="G60" s="22"/>
      <c r="H60" s="3">
        <f>SUM(H61:H63)</f>
        <v>40000000</v>
      </c>
      <c r="I60" s="22"/>
      <c r="J60" s="22"/>
    </row>
    <row r="61" spans="1:10" s="15" customFormat="1" ht="30" customHeight="1">
      <c r="A61" s="1" t="s">
        <v>119</v>
      </c>
      <c r="B61" s="1" t="s">
        <v>120</v>
      </c>
      <c r="C61" s="4">
        <v>7000000</v>
      </c>
      <c r="D61" s="1" t="s">
        <v>121</v>
      </c>
      <c r="E61" s="24" t="s">
        <v>122</v>
      </c>
      <c r="F61" s="12" t="s">
        <v>122</v>
      </c>
      <c r="G61" s="22" t="s">
        <v>11</v>
      </c>
      <c r="H61" s="4">
        <v>10000000</v>
      </c>
      <c r="I61" s="22" t="s">
        <v>21</v>
      </c>
      <c r="J61" s="22"/>
    </row>
    <row r="62" spans="1:10" s="15" customFormat="1" ht="30" customHeight="1">
      <c r="A62" s="1" t="s">
        <v>123</v>
      </c>
      <c r="B62" s="1" t="s">
        <v>124</v>
      </c>
      <c r="C62" s="4">
        <v>6000000</v>
      </c>
      <c r="D62" s="1" t="s">
        <v>125</v>
      </c>
      <c r="E62" s="24" t="s">
        <v>116</v>
      </c>
      <c r="F62" s="12" t="s">
        <v>122</v>
      </c>
      <c r="G62" s="22" t="s">
        <v>11</v>
      </c>
      <c r="H62" s="4">
        <v>10000000</v>
      </c>
      <c r="I62" s="22" t="s">
        <v>21</v>
      </c>
      <c r="J62" s="22"/>
    </row>
    <row r="63" spans="1:10" s="15" customFormat="1" ht="30" customHeight="1">
      <c r="A63" s="1" t="s">
        <v>123</v>
      </c>
      <c r="B63" s="1" t="s">
        <v>138</v>
      </c>
      <c r="C63" s="4">
        <v>15000000</v>
      </c>
      <c r="D63" s="1" t="s">
        <v>139</v>
      </c>
      <c r="E63" s="24" t="s">
        <v>116</v>
      </c>
      <c r="F63" s="12" t="s">
        <v>122</v>
      </c>
      <c r="G63" s="22" t="s">
        <v>11</v>
      </c>
      <c r="H63" s="4">
        <v>20000000</v>
      </c>
      <c r="I63" s="22" t="s">
        <v>21</v>
      </c>
      <c r="J63" s="22"/>
    </row>
    <row r="64" spans="1:10" s="15" customFormat="1" ht="14.25">
      <c r="H64" s="8"/>
      <c r="I64" s="28"/>
    </row>
    <row r="65" spans="2:10" s="15" customFormat="1" ht="15">
      <c r="H65" s="9"/>
      <c r="I65" s="29"/>
    </row>
    <row r="66" spans="2:10" s="15" customFormat="1" ht="14.25">
      <c r="H66" s="10"/>
      <c r="I66" s="29"/>
    </row>
    <row r="67" spans="2:10" s="15" customFormat="1" ht="14.25">
      <c r="B67" s="30"/>
      <c r="H67" s="10"/>
      <c r="I67" s="29"/>
    </row>
    <row r="68" spans="2:10" s="15" customFormat="1" ht="14.25" customHeight="1">
      <c r="B68" s="30"/>
      <c r="G68" s="48" t="s">
        <v>176</v>
      </c>
      <c r="H68" s="48"/>
      <c r="I68" s="31"/>
    </row>
    <row r="69" spans="2:10" s="15" customFormat="1" ht="15">
      <c r="G69" s="48" t="s">
        <v>129</v>
      </c>
      <c r="H69" s="48"/>
      <c r="I69" s="31"/>
    </row>
    <row r="70" spans="2:10" s="15" customFormat="1" ht="15">
      <c r="G70" s="32"/>
      <c r="H70" s="33"/>
      <c r="I70" s="31"/>
    </row>
    <row r="71" spans="2:10" s="15" customFormat="1" ht="15">
      <c r="G71" s="32"/>
      <c r="H71" s="32"/>
      <c r="I71" s="34"/>
    </row>
    <row r="72" spans="2:10" s="15" customFormat="1" ht="15">
      <c r="G72" s="35"/>
      <c r="H72" s="35"/>
      <c r="I72" s="36"/>
      <c r="J72" s="36"/>
    </row>
    <row r="73" spans="2:10" s="15" customFormat="1" ht="15">
      <c r="G73" s="37"/>
      <c r="H73" s="38"/>
      <c r="I73" s="39"/>
      <c r="J73" s="36"/>
    </row>
    <row r="74" spans="2:10" s="15" customFormat="1" ht="15">
      <c r="G74" s="38" t="s">
        <v>150</v>
      </c>
      <c r="H74" s="38"/>
      <c r="I74" s="39"/>
      <c r="J74" s="36"/>
    </row>
    <row r="75" spans="2:10" s="15" customFormat="1" ht="15">
      <c r="G75" s="37" t="s">
        <v>130</v>
      </c>
      <c r="H75" s="37"/>
      <c r="I75" s="39"/>
      <c r="J75" s="36"/>
    </row>
    <row r="76" spans="2:10" s="15" customFormat="1" ht="15">
      <c r="G76" s="48" t="s">
        <v>131</v>
      </c>
      <c r="H76" s="48"/>
      <c r="I76" s="34"/>
    </row>
  </sheetData>
  <mergeCells count="10">
    <mergeCell ref="G76:H76"/>
    <mergeCell ref="A1:L1"/>
    <mergeCell ref="A2:L2"/>
    <mergeCell ref="G68:H68"/>
    <mergeCell ref="G69:H69"/>
    <mergeCell ref="A6:A7"/>
    <mergeCell ref="B6:B7"/>
    <mergeCell ref="C6:C7"/>
    <mergeCell ref="D6:I6"/>
    <mergeCell ref="J6:J7"/>
  </mergeCells>
  <pageMargins left="0.16" right="0.21" top="0.59" bottom="0.74803149606299213" header="0.31496062992125984" footer="0.31496062992125984"/>
  <pageSetup paperSize="512" scale="80" orientation="landscape" horizontalDpi="4294967294" verticalDpi="300" r:id="rId1"/>
  <rowBreaks count="2" manualBreakCount="2">
    <brk id="38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KUA PPAS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2017-02-08T07:29:40Z</cp:lastPrinted>
  <dcterms:created xsi:type="dcterms:W3CDTF">2013-10-11T03:51:46Z</dcterms:created>
  <dcterms:modified xsi:type="dcterms:W3CDTF">2017-02-08T07:32:53Z</dcterms:modified>
</cp:coreProperties>
</file>