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F:\HARYYYYY Perenc dan Keu\"/>
    </mc:Choice>
  </mc:AlternateContent>
  <xr:revisionPtr revIDLastSave="0" documentId="13_ncr:1_{07DB924E-C186-4878-BFB3-B07756F01330}" xr6:coauthVersionLast="47" xr6:coauthVersionMax="47" xr10:uidLastSave="{00000000-0000-0000-0000-000000000000}"/>
  <bookViews>
    <workbookView xWindow="-120" yWindow="-120" windowWidth="21840" windowHeight="13020" firstSheet="38" activeTab="41" xr2:uid="{00000000-000D-0000-FFFF-FFFF00000000}"/>
  </bookViews>
  <sheets>
    <sheet name="LAPORAN 3 jan" sheetId="60" r:id="rId1"/>
    <sheet name="LAPORAN 2 jan" sheetId="61" r:id="rId2"/>
    <sheet name="LAPORAN 1 jan" sheetId="62" r:id="rId3"/>
    <sheet name="Laporan 4 jan" sheetId="63" r:id="rId4"/>
    <sheet name="LAPORAN 5 jan" sheetId="64" r:id="rId5"/>
    <sheet name="LAPORAN 3 feb" sheetId="65" r:id="rId6"/>
    <sheet name="LAPORAN 2 feb" sheetId="66" r:id="rId7"/>
    <sheet name="LAPORAN 1 feb" sheetId="67" r:id="rId8"/>
    <sheet name="Laporan 4 feb" sheetId="68" r:id="rId9"/>
    <sheet name="LAPORAN 5 feb" sheetId="69" r:id="rId10"/>
    <sheet name="LAPORAN 3 maret" sheetId="70" r:id="rId11"/>
    <sheet name="LAPORAN 2 maret" sheetId="71" r:id="rId12"/>
    <sheet name="LAPORAN 1 maret" sheetId="72" r:id="rId13"/>
    <sheet name="Laporan 4 maret" sheetId="73" r:id="rId14"/>
    <sheet name="LAPORAN 5 maret" sheetId="74" r:id="rId15"/>
    <sheet name="LAPORAN 3 april" sheetId="75" r:id="rId16"/>
    <sheet name="LAPORAN 2 april" sheetId="76" r:id="rId17"/>
    <sheet name="LAPORAN 1 april" sheetId="77" r:id="rId18"/>
    <sheet name="Laporan 4 april" sheetId="78" r:id="rId19"/>
    <sheet name="LAPORAN 5 april" sheetId="79" r:id="rId20"/>
    <sheet name="LAPORAN 3 mei" sheetId="80" r:id="rId21"/>
    <sheet name="LAPORAN 2 MEI" sheetId="81" r:id="rId22"/>
    <sheet name="LAPORAN 1mei" sheetId="82" r:id="rId23"/>
    <sheet name="Laporan 4 mei" sheetId="83" r:id="rId24"/>
    <sheet name="LAPORAN 5 mei" sheetId="84" r:id="rId25"/>
    <sheet name="LAPORAN 3 juni" sheetId="85" r:id="rId26"/>
    <sheet name="LAPORAN 2 juni" sheetId="86" r:id="rId27"/>
    <sheet name="LAPORAN 1juni" sheetId="87" r:id="rId28"/>
    <sheet name="Laporan 4 juni" sheetId="88" r:id="rId29"/>
    <sheet name="LAPORAN 5 juni" sheetId="89" r:id="rId30"/>
    <sheet name="LAPORAN 3 juli" sheetId="90" r:id="rId31"/>
    <sheet name="LAPORAN 2 juli " sheetId="91" r:id="rId32"/>
    <sheet name="LAPORAN 1juli" sheetId="92" r:id="rId33"/>
    <sheet name="Laporan 4 juli" sheetId="93" r:id="rId34"/>
    <sheet name="LAPORAN 5 juli" sheetId="94" r:id="rId35"/>
    <sheet name="LAPORAN 3 agustus" sheetId="95" r:id="rId36"/>
    <sheet name="LAPORAN 2 agustus" sheetId="96" r:id="rId37"/>
    <sheet name="LAPORAN 1 agustus" sheetId="97" r:id="rId38"/>
    <sheet name="Laporan 4 agustus" sheetId="98" r:id="rId39"/>
    <sheet name="LAPORAN 5 agst" sheetId="99" r:id="rId40"/>
    <sheet name="LAPORAN 3 September" sheetId="100" r:id="rId41"/>
    <sheet name="LAPORAN 2 NOVEMBER" sheetId="108" r:id="rId42"/>
    <sheet name="LAPORAN 2 SEPT" sheetId="101" r:id="rId43"/>
    <sheet name="LAPORAN 3 NOVEMBER" sheetId="107" r:id="rId44"/>
    <sheet name="LAPORAN 1 NOVEMBER" sheetId="109" r:id="rId45"/>
    <sheet name="LAPORAN 1 september" sheetId="102" r:id="rId46"/>
    <sheet name="LAPORAN 4 NOVEMBER" sheetId="110" r:id="rId47"/>
    <sheet name="Laporan 4 september" sheetId="103" r:id="rId48"/>
    <sheet name="LAPORAN 5 NOVEMBER" sheetId="111" r:id="rId49"/>
    <sheet name="LAPORAN 5 sept" sheetId="104" r:id="rId50"/>
    <sheet name="Sheet1" sheetId="105" r:id="rId51"/>
    <sheet name="Sheet2" sheetId="106" r:id="rId52"/>
  </sheets>
  <definedNames>
    <definedName name="_xlnm.Print_Area" localSheetId="37">'LAPORAN 1 agustus'!$A$1:$M$136</definedName>
    <definedName name="_xlnm.Print_Area" localSheetId="17">'LAPORAN 1 april'!$A$1:$M$136</definedName>
    <definedName name="_xlnm.Print_Area" localSheetId="7">'LAPORAN 1 feb'!$A$1:$M$136</definedName>
    <definedName name="_xlnm.Print_Area" localSheetId="2">'LAPORAN 1 jan'!$A$1:$M$136</definedName>
    <definedName name="_xlnm.Print_Area" localSheetId="12">'LAPORAN 1 maret'!$A$1:$M$136</definedName>
    <definedName name="_xlnm.Print_Area" localSheetId="44">'LAPORAN 1 NOVEMBER'!$A$38:$H$78</definedName>
    <definedName name="_xlnm.Print_Area" localSheetId="45">'LAPORAN 1 september'!$A$1:$M$136</definedName>
    <definedName name="_xlnm.Print_Area" localSheetId="32">'LAPORAN 1juli'!$A$1:$M$136</definedName>
    <definedName name="_xlnm.Print_Area" localSheetId="27">'LAPORAN 1juni'!$A$1:$M$136</definedName>
    <definedName name="_xlnm.Print_Area" localSheetId="22">'LAPORAN 1mei'!$A$1:$M$136</definedName>
    <definedName name="_xlnm.Print_Area" localSheetId="36">'LAPORAN 2 agustus'!$A$1:$AO$135</definedName>
    <definedName name="_xlnm.Print_Area" localSheetId="16">'LAPORAN 2 april'!$A$1:$AO$135</definedName>
    <definedName name="_xlnm.Print_Area" localSheetId="6">'LAPORAN 2 feb'!$A$1:$AO$135</definedName>
    <definedName name="_xlnm.Print_Area" localSheetId="1">'LAPORAN 2 jan'!$A$1:$AO$135</definedName>
    <definedName name="_xlnm.Print_Area" localSheetId="31">'LAPORAN 2 juli '!$A$1:$AO$135</definedName>
    <definedName name="_xlnm.Print_Area" localSheetId="26">'LAPORAN 2 juni'!$A$1:$AO$135</definedName>
    <definedName name="_xlnm.Print_Area" localSheetId="11">'LAPORAN 2 maret'!$A$1:$AO$135</definedName>
    <definedName name="_xlnm.Print_Area" localSheetId="21">'LAPORAN 2 MEI'!$A$1:$AO$135</definedName>
    <definedName name="_xlnm.Print_Area" localSheetId="41">'LAPORAN 2 NOVEMBER'!$A$1:$AO$138</definedName>
    <definedName name="_xlnm.Print_Area" localSheetId="42">'LAPORAN 2 SEPT'!$A$1:$AO$135</definedName>
    <definedName name="_xlnm.Print_Area" localSheetId="35">'LAPORAN 3 agustus'!$A$1:$M$93</definedName>
    <definedName name="_xlnm.Print_Area" localSheetId="15">'LAPORAN 3 april'!$A$1:$M$92</definedName>
    <definedName name="_xlnm.Print_Area" localSheetId="5">'LAPORAN 3 feb'!$A$1:$M$92</definedName>
    <definedName name="_xlnm.Print_Area" localSheetId="0">'LAPORAN 3 jan'!$A$1:$M$92</definedName>
    <definedName name="_xlnm.Print_Area" localSheetId="30">'LAPORAN 3 juli'!$A$1:$M$93</definedName>
    <definedName name="_xlnm.Print_Area" localSheetId="25">'LAPORAN 3 juni'!$A$1:$M$92</definedName>
    <definedName name="_xlnm.Print_Area" localSheetId="10">'LAPORAN 3 maret'!$A$1:$M$92</definedName>
    <definedName name="_xlnm.Print_Area" localSheetId="20">'LAPORAN 3 mei'!$A$1:$M$92</definedName>
    <definedName name="_xlnm.Print_Area" localSheetId="43">'LAPORAN 3 NOVEMBER'!$A$41:$M$82</definedName>
    <definedName name="_xlnm.Print_Area" localSheetId="40">'LAPORAN 3 September'!$A$1:$M$93</definedName>
    <definedName name="_xlnm.Print_Area" localSheetId="38">'Laporan 4 agustus'!$A$1:$M$78</definedName>
    <definedName name="_xlnm.Print_Area" localSheetId="18">'Laporan 4 april'!$A$1:$M$78</definedName>
    <definedName name="_xlnm.Print_Area" localSheetId="8">'Laporan 4 feb'!$A$1:$M$78</definedName>
    <definedName name="_xlnm.Print_Area" localSheetId="3">'Laporan 4 jan'!$A$1:$M$78</definedName>
    <definedName name="_xlnm.Print_Area" localSheetId="33">'Laporan 4 juli'!$A$1:$M$78</definedName>
    <definedName name="_xlnm.Print_Area" localSheetId="28">'Laporan 4 juni'!$A$1:$M$78</definedName>
    <definedName name="_xlnm.Print_Area" localSheetId="13">'Laporan 4 maret'!$A$1:$M$78</definedName>
    <definedName name="_xlnm.Print_Area" localSheetId="23">'Laporan 4 mei'!$A$1:$M$78</definedName>
    <definedName name="_xlnm.Print_Area" localSheetId="46">'LAPORAN 4 NOVEMBER'!$A$1:$M$78</definedName>
    <definedName name="_xlnm.Print_Area" localSheetId="47">'Laporan 4 september'!$A$1:$M$78</definedName>
    <definedName name="_xlnm.Print_Area" localSheetId="39">'LAPORAN 5 agst'!$A$1:$Q$40</definedName>
    <definedName name="_xlnm.Print_Area" localSheetId="19">'LAPORAN 5 april'!$A$1:$Q$40</definedName>
    <definedName name="_xlnm.Print_Area" localSheetId="9">'LAPORAN 5 feb'!$A$1:$Q$40</definedName>
    <definedName name="_xlnm.Print_Area" localSheetId="4">'LAPORAN 5 jan'!$A$1:$Q$40</definedName>
    <definedName name="_xlnm.Print_Area" localSheetId="34">'LAPORAN 5 juli'!$A$1:$Q$40</definedName>
    <definedName name="_xlnm.Print_Area" localSheetId="29">'LAPORAN 5 juni'!$A$1:$Q$40</definedName>
    <definedName name="_xlnm.Print_Area" localSheetId="14">'LAPORAN 5 maret'!$A$1:$Q$40</definedName>
    <definedName name="_xlnm.Print_Area" localSheetId="24">'LAPORAN 5 mei'!$A$1:$Q$40</definedName>
    <definedName name="_xlnm.Print_Area" localSheetId="48">'LAPORAN 5 NOVEMBER'!$A$1:$Q$40</definedName>
    <definedName name="_xlnm.Print_Area" localSheetId="49">'LAPORAN 5 sept'!$A$1:$Q$40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09" l="1"/>
  <c r="L58" i="107"/>
  <c r="K58" i="107"/>
  <c r="F57" i="107"/>
  <c r="F58" i="107"/>
  <c r="G58" i="107" s="1"/>
  <c r="C100" i="108"/>
  <c r="N19" i="107"/>
  <c r="E72" i="107"/>
  <c r="D72" i="107"/>
  <c r="C72" i="107"/>
  <c r="K72" i="107" s="1"/>
  <c r="L70" i="107"/>
  <c r="K70" i="107"/>
  <c r="F70" i="107"/>
  <c r="G70" i="107" s="1"/>
  <c r="L68" i="107"/>
  <c r="K68" i="107"/>
  <c r="F68" i="107"/>
  <c r="G68" i="107" s="1"/>
  <c r="L66" i="107"/>
  <c r="K66" i="107"/>
  <c r="F66" i="107"/>
  <c r="G66" i="107" s="1"/>
  <c r="L64" i="107"/>
  <c r="K64" i="107"/>
  <c r="F64" i="107"/>
  <c r="G64" i="107" s="1"/>
  <c r="L62" i="107"/>
  <c r="K62" i="107"/>
  <c r="F62" i="107"/>
  <c r="G62" i="107" s="1"/>
  <c r="L60" i="107"/>
  <c r="K60" i="107"/>
  <c r="F60" i="107"/>
  <c r="G60" i="107" s="1"/>
  <c r="L56" i="107"/>
  <c r="K56" i="107"/>
  <c r="F56" i="107"/>
  <c r="G56" i="107" s="1"/>
  <c r="L54" i="107"/>
  <c r="K54" i="107"/>
  <c r="F54" i="107"/>
  <c r="G54" i="107" s="1"/>
  <c r="L52" i="107"/>
  <c r="K52" i="107"/>
  <c r="F52" i="107"/>
  <c r="G52" i="107" s="1"/>
  <c r="L50" i="107"/>
  <c r="K50" i="107"/>
  <c r="F50" i="107"/>
  <c r="G50" i="107" s="1"/>
  <c r="O48" i="107"/>
  <c r="L48" i="107"/>
  <c r="K48" i="107"/>
  <c r="F48" i="107"/>
  <c r="G48" i="107" s="1"/>
  <c r="L46" i="107"/>
  <c r="K46" i="107"/>
  <c r="F46" i="107"/>
  <c r="G46" i="107" s="1"/>
  <c r="L44" i="107"/>
  <c r="K44" i="107"/>
  <c r="F44" i="107"/>
  <c r="G44" i="107" s="1"/>
  <c r="L42" i="107"/>
  <c r="K42" i="107"/>
  <c r="F42" i="107"/>
  <c r="G42" i="107" s="1"/>
  <c r="L37" i="107"/>
  <c r="K37" i="107"/>
  <c r="F37" i="107"/>
  <c r="G37" i="107" s="1"/>
  <c r="L35" i="107"/>
  <c r="K35" i="107"/>
  <c r="F35" i="107"/>
  <c r="G35" i="107" s="1"/>
  <c r="L33" i="107"/>
  <c r="K33" i="107"/>
  <c r="F33" i="107"/>
  <c r="G33" i="107" s="1"/>
  <c r="L31" i="107"/>
  <c r="K31" i="107"/>
  <c r="F31" i="107"/>
  <c r="G31" i="107" s="1"/>
  <c r="O29" i="107"/>
  <c r="O31" i="107" s="1"/>
  <c r="O33" i="107" s="1"/>
  <c r="L29" i="107"/>
  <c r="K29" i="107"/>
  <c r="F29" i="107"/>
  <c r="G29" i="107" s="1"/>
  <c r="L27" i="107"/>
  <c r="K27" i="107"/>
  <c r="F27" i="107"/>
  <c r="G27" i="107" s="1"/>
  <c r="L25" i="107"/>
  <c r="K25" i="107"/>
  <c r="F25" i="107"/>
  <c r="G25" i="107" s="1"/>
  <c r="L23" i="107"/>
  <c r="K23" i="107"/>
  <c r="F23" i="107"/>
  <c r="G23" i="107" s="1"/>
  <c r="L21" i="107"/>
  <c r="K21" i="107"/>
  <c r="F21" i="107"/>
  <c r="G21" i="107" s="1"/>
  <c r="L19" i="107"/>
  <c r="K19" i="107"/>
  <c r="F19" i="107"/>
  <c r="G19" i="107" s="1"/>
  <c r="L17" i="107"/>
  <c r="K17" i="107"/>
  <c r="F17" i="107"/>
  <c r="G17" i="107" s="1"/>
  <c r="O15" i="107"/>
  <c r="L15" i="107"/>
  <c r="K15" i="107"/>
  <c r="F15" i="107"/>
  <c r="G15" i="107" s="1"/>
  <c r="L13" i="107"/>
  <c r="K13" i="107"/>
  <c r="F13" i="107"/>
  <c r="G13" i="107" s="1"/>
  <c r="L11" i="107"/>
  <c r="K11" i="107"/>
  <c r="F11" i="107"/>
  <c r="G11" i="107" s="1"/>
  <c r="C67" i="102"/>
  <c r="C97" i="101"/>
  <c r="E71" i="100"/>
  <c r="D71" i="100"/>
  <c r="C71" i="100"/>
  <c r="L69" i="100"/>
  <c r="K69" i="100"/>
  <c r="F69" i="100"/>
  <c r="G69" i="100" s="1"/>
  <c r="L67" i="100"/>
  <c r="K67" i="100"/>
  <c r="F67" i="100"/>
  <c r="G67" i="100" s="1"/>
  <c r="L65" i="100"/>
  <c r="K65" i="100"/>
  <c r="F65" i="100"/>
  <c r="G65" i="100" s="1"/>
  <c r="L63" i="100"/>
  <c r="K63" i="100"/>
  <c r="F63" i="100"/>
  <c r="G63" i="100" s="1"/>
  <c r="L61" i="100"/>
  <c r="K61" i="100"/>
  <c r="F61" i="100"/>
  <c r="G61" i="100" s="1"/>
  <c r="F59" i="100"/>
  <c r="G59" i="100" s="1"/>
  <c r="L57" i="100"/>
  <c r="K57" i="100"/>
  <c r="F57" i="100"/>
  <c r="L55" i="100"/>
  <c r="K55" i="100"/>
  <c r="F55" i="100"/>
  <c r="G55" i="100" s="1"/>
  <c r="L53" i="100"/>
  <c r="K53" i="100"/>
  <c r="F53" i="100"/>
  <c r="G53" i="100" s="1"/>
  <c r="L51" i="100"/>
  <c r="K51" i="100"/>
  <c r="F51" i="100"/>
  <c r="G51" i="100" s="1"/>
  <c r="O49" i="100"/>
  <c r="L49" i="100"/>
  <c r="K49" i="100"/>
  <c r="F49" i="100"/>
  <c r="G49" i="100" s="1"/>
  <c r="L47" i="100"/>
  <c r="K47" i="100"/>
  <c r="F47" i="100"/>
  <c r="G47" i="100" s="1"/>
  <c r="L45" i="100"/>
  <c r="K45" i="100"/>
  <c r="F45" i="100"/>
  <c r="G45" i="100" s="1"/>
  <c r="L43" i="100"/>
  <c r="K43" i="100"/>
  <c r="F43" i="100"/>
  <c r="G43" i="100" s="1"/>
  <c r="L37" i="100"/>
  <c r="K37" i="100"/>
  <c r="F37" i="100"/>
  <c r="G37" i="100" s="1"/>
  <c r="L35" i="100"/>
  <c r="K35" i="100"/>
  <c r="F35" i="100"/>
  <c r="G35" i="100" s="1"/>
  <c r="L33" i="100"/>
  <c r="K33" i="100"/>
  <c r="F33" i="100"/>
  <c r="G33" i="100" s="1"/>
  <c r="L31" i="100"/>
  <c r="K31" i="100"/>
  <c r="F31" i="100"/>
  <c r="G31" i="100" s="1"/>
  <c r="O29" i="100"/>
  <c r="O31" i="100" s="1"/>
  <c r="O33" i="100" s="1"/>
  <c r="L29" i="100"/>
  <c r="K29" i="100"/>
  <c r="F29" i="100"/>
  <c r="G29" i="100" s="1"/>
  <c r="L27" i="100"/>
  <c r="K27" i="100"/>
  <c r="F27" i="100"/>
  <c r="G27" i="100" s="1"/>
  <c r="L25" i="100"/>
  <c r="K25" i="100"/>
  <c r="F25" i="100"/>
  <c r="G25" i="100" s="1"/>
  <c r="L23" i="100"/>
  <c r="K23" i="100"/>
  <c r="F23" i="100"/>
  <c r="G23" i="100" s="1"/>
  <c r="L21" i="100"/>
  <c r="K21" i="100"/>
  <c r="F21" i="100"/>
  <c r="G21" i="100" s="1"/>
  <c r="L19" i="100"/>
  <c r="K19" i="100"/>
  <c r="F19" i="100"/>
  <c r="G19" i="100" s="1"/>
  <c r="L17" i="100"/>
  <c r="K17" i="100"/>
  <c r="F17" i="100"/>
  <c r="G17" i="100" s="1"/>
  <c r="O15" i="100"/>
  <c r="L15" i="100"/>
  <c r="K15" i="100"/>
  <c r="F15" i="100"/>
  <c r="G15" i="100" s="1"/>
  <c r="L13" i="100"/>
  <c r="K13" i="100"/>
  <c r="F13" i="100"/>
  <c r="G13" i="100" s="1"/>
  <c r="L11" i="100"/>
  <c r="K11" i="100"/>
  <c r="F11" i="100"/>
  <c r="C67" i="97"/>
  <c r="J59" i="95"/>
  <c r="C97" i="96"/>
  <c r="I71" i="95"/>
  <c r="H71" i="95"/>
  <c r="E71" i="95"/>
  <c r="D71" i="95"/>
  <c r="C71" i="95"/>
  <c r="F69" i="95"/>
  <c r="G69" i="95" s="1"/>
  <c r="F67" i="95"/>
  <c r="G67" i="95" s="1"/>
  <c r="F65" i="95"/>
  <c r="G65" i="95" s="1"/>
  <c r="F63" i="95"/>
  <c r="G63" i="95" s="1"/>
  <c r="F61" i="95"/>
  <c r="G61" i="95" s="1"/>
  <c r="F59" i="95"/>
  <c r="G59" i="95" s="1"/>
  <c r="F57" i="95"/>
  <c r="G57" i="95" s="1"/>
  <c r="F55" i="95"/>
  <c r="G55" i="95" s="1"/>
  <c r="F53" i="95"/>
  <c r="G53" i="95" s="1"/>
  <c r="F51" i="95"/>
  <c r="G51" i="95" s="1"/>
  <c r="O49" i="95"/>
  <c r="F49" i="95"/>
  <c r="G49" i="95" s="1"/>
  <c r="F47" i="95"/>
  <c r="G47" i="95" s="1"/>
  <c r="F45" i="95"/>
  <c r="G45" i="95" s="1"/>
  <c r="F43" i="95"/>
  <c r="G43" i="95" s="1"/>
  <c r="F37" i="95"/>
  <c r="G37" i="95" s="1"/>
  <c r="F35" i="95"/>
  <c r="G35" i="95" s="1"/>
  <c r="F33" i="95"/>
  <c r="G33" i="95" s="1"/>
  <c r="F31" i="95"/>
  <c r="G31" i="95" s="1"/>
  <c r="O29" i="95"/>
  <c r="O31" i="95" s="1"/>
  <c r="O33" i="95" s="1"/>
  <c r="F29" i="95"/>
  <c r="G29" i="95" s="1"/>
  <c r="F27" i="95"/>
  <c r="G27" i="95" s="1"/>
  <c r="F25" i="95"/>
  <c r="G25" i="95" s="1"/>
  <c r="F23" i="95"/>
  <c r="G23" i="95" s="1"/>
  <c r="F21" i="95"/>
  <c r="G21" i="95" s="1"/>
  <c r="F19" i="95"/>
  <c r="G19" i="95" s="1"/>
  <c r="F17" i="95"/>
  <c r="G17" i="95" s="1"/>
  <c r="O15" i="95"/>
  <c r="F15" i="95"/>
  <c r="G15" i="95" s="1"/>
  <c r="F13" i="95"/>
  <c r="G13" i="95" s="1"/>
  <c r="F11" i="95"/>
  <c r="C67" i="92"/>
  <c r="C97" i="91"/>
  <c r="J69" i="90"/>
  <c r="J67" i="90"/>
  <c r="J65" i="90"/>
  <c r="J63" i="90"/>
  <c r="L63" i="90" s="1"/>
  <c r="J61" i="90"/>
  <c r="J59" i="90"/>
  <c r="J57" i="90"/>
  <c r="J55" i="90"/>
  <c r="L55" i="90" s="1"/>
  <c r="J53" i="90"/>
  <c r="J51" i="90"/>
  <c r="J49" i="90"/>
  <c r="J47" i="90"/>
  <c r="J45" i="90"/>
  <c r="J43" i="90"/>
  <c r="J37" i="90"/>
  <c r="J35" i="90"/>
  <c r="J33" i="90"/>
  <c r="J31" i="90"/>
  <c r="K31" i="90" s="1"/>
  <c r="J29" i="90"/>
  <c r="J27" i="90"/>
  <c r="L27" i="90" s="1"/>
  <c r="J25" i="90"/>
  <c r="J23" i="90"/>
  <c r="L23" i="90" s="1"/>
  <c r="J21" i="90"/>
  <c r="J19" i="90"/>
  <c r="J17" i="90"/>
  <c r="J15" i="90"/>
  <c r="L15" i="90" s="1"/>
  <c r="J13" i="90"/>
  <c r="J11" i="90"/>
  <c r="F23" i="90"/>
  <c r="G23" i="90" s="1"/>
  <c r="I71" i="90"/>
  <c r="H71" i="90"/>
  <c r="E71" i="90"/>
  <c r="D71" i="90"/>
  <c r="C71" i="90"/>
  <c r="L69" i="90"/>
  <c r="K69" i="90"/>
  <c r="F69" i="90"/>
  <c r="G69" i="90" s="1"/>
  <c r="L67" i="90"/>
  <c r="K67" i="90"/>
  <c r="F67" i="90"/>
  <c r="G67" i="90" s="1"/>
  <c r="L65" i="90"/>
  <c r="K65" i="90"/>
  <c r="F65" i="90"/>
  <c r="G65" i="90" s="1"/>
  <c r="F63" i="90"/>
  <c r="G63" i="90" s="1"/>
  <c r="L61" i="90"/>
  <c r="K61" i="90"/>
  <c r="F61" i="90"/>
  <c r="G61" i="90" s="1"/>
  <c r="L59" i="90"/>
  <c r="K59" i="90"/>
  <c r="F59" i="90"/>
  <c r="G59" i="90" s="1"/>
  <c r="L57" i="90"/>
  <c r="K57" i="90"/>
  <c r="F57" i="90"/>
  <c r="G57" i="90" s="1"/>
  <c r="F55" i="90"/>
  <c r="G55" i="90" s="1"/>
  <c r="L53" i="90"/>
  <c r="K53" i="90"/>
  <c r="F53" i="90"/>
  <c r="G53" i="90" s="1"/>
  <c r="L51" i="90"/>
  <c r="K51" i="90"/>
  <c r="F51" i="90"/>
  <c r="G51" i="90" s="1"/>
  <c r="O49" i="90"/>
  <c r="L49" i="90"/>
  <c r="K49" i="90"/>
  <c r="F49" i="90"/>
  <c r="G49" i="90" s="1"/>
  <c r="K47" i="90"/>
  <c r="F47" i="90"/>
  <c r="G47" i="90" s="1"/>
  <c r="L45" i="90"/>
  <c r="K45" i="90"/>
  <c r="F45" i="90"/>
  <c r="G45" i="90" s="1"/>
  <c r="L43" i="90"/>
  <c r="K43" i="90"/>
  <c r="F43" i="90"/>
  <c r="G43" i="90" s="1"/>
  <c r="L37" i="90"/>
  <c r="K37" i="90"/>
  <c r="F37" i="90"/>
  <c r="G37" i="90" s="1"/>
  <c r="L35" i="90"/>
  <c r="K35" i="90"/>
  <c r="F35" i="90"/>
  <c r="G35" i="90" s="1"/>
  <c r="L33" i="90"/>
  <c r="K33" i="90"/>
  <c r="F33" i="90"/>
  <c r="G33" i="90" s="1"/>
  <c r="L31" i="90"/>
  <c r="F31" i="90"/>
  <c r="G31" i="90" s="1"/>
  <c r="O29" i="90"/>
  <c r="O31" i="90" s="1"/>
  <c r="O33" i="90" s="1"/>
  <c r="L29" i="90"/>
  <c r="K29" i="90"/>
  <c r="F29" i="90"/>
  <c r="G29" i="90" s="1"/>
  <c r="K27" i="90"/>
  <c r="F27" i="90"/>
  <c r="G27" i="90" s="1"/>
  <c r="L25" i="90"/>
  <c r="K25" i="90"/>
  <c r="F25" i="90"/>
  <c r="G25" i="90" s="1"/>
  <c r="L21" i="90"/>
  <c r="K21" i="90"/>
  <c r="F21" i="90"/>
  <c r="G21" i="90" s="1"/>
  <c r="L19" i="90"/>
  <c r="K19" i="90"/>
  <c r="F19" i="90"/>
  <c r="G19" i="90" s="1"/>
  <c r="L17" i="90"/>
  <c r="K17" i="90"/>
  <c r="F17" i="90"/>
  <c r="G17" i="90" s="1"/>
  <c r="O15" i="90"/>
  <c r="F15" i="90"/>
  <c r="G15" i="90" s="1"/>
  <c r="L13" i="90"/>
  <c r="K13" i="90"/>
  <c r="F13" i="90"/>
  <c r="G13" i="90" s="1"/>
  <c r="L11" i="90"/>
  <c r="K11" i="90"/>
  <c r="F11" i="90"/>
  <c r="G11" i="90" s="1"/>
  <c r="F72" i="107" l="1"/>
  <c r="L72" i="107"/>
  <c r="G57" i="100"/>
  <c r="F71" i="100"/>
  <c r="F87" i="100" s="1"/>
  <c r="G71" i="100"/>
  <c r="G11" i="100"/>
  <c r="L59" i="100"/>
  <c r="K59" i="100"/>
  <c r="F71" i="95"/>
  <c r="G71" i="95" s="1"/>
  <c r="G11" i="95"/>
  <c r="J71" i="95"/>
  <c r="L11" i="95"/>
  <c r="K11" i="95"/>
  <c r="L13" i="95"/>
  <c r="K13" i="95"/>
  <c r="L15" i="95"/>
  <c r="K15" i="95"/>
  <c r="L17" i="95"/>
  <c r="K17" i="95"/>
  <c r="L19" i="95"/>
  <c r="K19" i="95"/>
  <c r="L21" i="95"/>
  <c r="K21" i="95"/>
  <c r="L23" i="95"/>
  <c r="K23" i="95"/>
  <c r="L25" i="95"/>
  <c r="K25" i="95"/>
  <c r="L27" i="95"/>
  <c r="K27" i="95"/>
  <c r="L29" i="95"/>
  <c r="K29" i="95"/>
  <c r="L31" i="95"/>
  <c r="K31" i="95"/>
  <c r="L33" i="95"/>
  <c r="K33" i="95"/>
  <c r="L35" i="95"/>
  <c r="K35" i="95"/>
  <c r="L37" i="95"/>
  <c r="K37" i="95"/>
  <c r="L43" i="95"/>
  <c r="K43" i="95"/>
  <c r="L45" i="95"/>
  <c r="K45" i="95"/>
  <c r="L47" i="95"/>
  <c r="K47" i="95"/>
  <c r="L49" i="95"/>
  <c r="K49" i="95"/>
  <c r="L51" i="95"/>
  <c r="K51" i="95"/>
  <c r="L53" i="95"/>
  <c r="K53" i="95"/>
  <c r="L55" i="95"/>
  <c r="K55" i="95"/>
  <c r="L57" i="95"/>
  <c r="K57" i="95"/>
  <c r="L59" i="95"/>
  <c r="K59" i="95"/>
  <c r="L61" i="95"/>
  <c r="K61" i="95"/>
  <c r="L63" i="95"/>
  <c r="K63" i="95"/>
  <c r="L65" i="95"/>
  <c r="K65" i="95"/>
  <c r="L67" i="95"/>
  <c r="K67" i="95"/>
  <c r="L69" i="95"/>
  <c r="K69" i="95"/>
  <c r="J71" i="90"/>
  <c r="L47" i="90"/>
  <c r="K55" i="90"/>
  <c r="K63" i="90"/>
  <c r="K15" i="90"/>
  <c r="K23" i="90"/>
  <c r="L71" i="90"/>
  <c r="F71" i="90"/>
  <c r="G71" i="90" s="1"/>
  <c r="K71" i="90"/>
  <c r="C67" i="87"/>
  <c r="J70" i="85"/>
  <c r="C97" i="86"/>
  <c r="F88" i="107" l="1"/>
  <c r="G72" i="107"/>
  <c r="L71" i="100"/>
  <c r="K71" i="100"/>
  <c r="L71" i="95"/>
  <c r="K71" i="95"/>
  <c r="I70" i="85"/>
  <c r="H70" i="85"/>
  <c r="E70" i="85"/>
  <c r="D70" i="85"/>
  <c r="C70" i="85"/>
  <c r="L68" i="85"/>
  <c r="K68" i="85"/>
  <c r="F68" i="85"/>
  <c r="G68" i="85" s="1"/>
  <c r="L66" i="85"/>
  <c r="K66" i="85"/>
  <c r="F66" i="85"/>
  <c r="G66" i="85" s="1"/>
  <c r="L64" i="85"/>
  <c r="F64" i="85"/>
  <c r="G64" i="85" s="1"/>
  <c r="K62" i="85"/>
  <c r="L62" i="85"/>
  <c r="F62" i="85"/>
  <c r="G62" i="85" s="1"/>
  <c r="L60" i="85"/>
  <c r="K60" i="85"/>
  <c r="F60" i="85"/>
  <c r="G60" i="85" s="1"/>
  <c r="L58" i="85"/>
  <c r="K58" i="85"/>
  <c r="F58" i="85"/>
  <c r="G58" i="85" s="1"/>
  <c r="L56" i="85"/>
  <c r="F56" i="85"/>
  <c r="G56" i="85" s="1"/>
  <c r="K54" i="85"/>
  <c r="L54" i="85"/>
  <c r="F54" i="85"/>
  <c r="G54" i="85" s="1"/>
  <c r="L52" i="85"/>
  <c r="K52" i="85"/>
  <c r="F52" i="85"/>
  <c r="G52" i="85" s="1"/>
  <c r="L50" i="85"/>
  <c r="K50" i="85"/>
  <c r="F50" i="85"/>
  <c r="G50" i="85" s="1"/>
  <c r="O48" i="85"/>
  <c r="K48" i="85"/>
  <c r="L48" i="85"/>
  <c r="F48" i="85"/>
  <c r="G48" i="85" s="1"/>
  <c r="L46" i="85"/>
  <c r="K46" i="85"/>
  <c r="F46" i="85"/>
  <c r="G46" i="85" s="1"/>
  <c r="L44" i="85"/>
  <c r="K44" i="85"/>
  <c r="F44" i="85"/>
  <c r="G44" i="85" s="1"/>
  <c r="L42" i="85"/>
  <c r="F42" i="85"/>
  <c r="G42" i="85" s="1"/>
  <c r="K37" i="85"/>
  <c r="L37" i="85"/>
  <c r="F37" i="85"/>
  <c r="G37" i="85" s="1"/>
  <c r="L35" i="85"/>
  <c r="K35" i="85"/>
  <c r="F35" i="85"/>
  <c r="G35" i="85" s="1"/>
  <c r="L33" i="85"/>
  <c r="F33" i="85"/>
  <c r="G33" i="85" s="1"/>
  <c r="L31" i="85"/>
  <c r="K31" i="85"/>
  <c r="F31" i="85"/>
  <c r="G31" i="85" s="1"/>
  <c r="O29" i="85"/>
  <c r="O31" i="85" s="1"/>
  <c r="O33" i="85" s="1"/>
  <c r="L29" i="85"/>
  <c r="F29" i="85"/>
  <c r="G29" i="85" s="1"/>
  <c r="K27" i="85"/>
  <c r="F27" i="85"/>
  <c r="G27" i="85" s="1"/>
  <c r="L25" i="85"/>
  <c r="K25" i="85"/>
  <c r="F25" i="85"/>
  <c r="G25" i="85" s="1"/>
  <c r="L23" i="85"/>
  <c r="K23" i="85"/>
  <c r="F23" i="85"/>
  <c r="G23" i="85" s="1"/>
  <c r="L21" i="85"/>
  <c r="F21" i="85"/>
  <c r="G21" i="85" s="1"/>
  <c r="L19" i="85"/>
  <c r="F19" i="85"/>
  <c r="G19" i="85" s="1"/>
  <c r="L17" i="85"/>
  <c r="K17" i="85"/>
  <c r="F17" i="85"/>
  <c r="G17" i="85" s="1"/>
  <c r="O15" i="85"/>
  <c r="L15" i="85"/>
  <c r="F15" i="85"/>
  <c r="G15" i="85" s="1"/>
  <c r="L13" i="85"/>
  <c r="F13" i="85"/>
  <c r="G13" i="85" s="1"/>
  <c r="L11" i="85"/>
  <c r="K11" i="85"/>
  <c r="F11" i="85"/>
  <c r="G11" i="85" s="1"/>
  <c r="F70" i="85" l="1"/>
  <c r="L70" i="85"/>
  <c r="K70" i="85"/>
  <c r="K13" i="85"/>
  <c r="G70" i="85"/>
  <c r="K19" i="85"/>
  <c r="K15" i="85"/>
  <c r="K21" i="85"/>
  <c r="L27" i="85"/>
  <c r="K29" i="85"/>
  <c r="K33" i="85"/>
  <c r="K42" i="85"/>
  <c r="K56" i="85"/>
  <c r="K64" i="85"/>
  <c r="C67" i="82"/>
  <c r="J68" i="80"/>
  <c r="L68" i="80" s="1"/>
  <c r="J66" i="80"/>
  <c r="J64" i="80"/>
  <c r="L64" i="80" s="1"/>
  <c r="J62" i="80"/>
  <c r="J60" i="80"/>
  <c r="J58" i="80"/>
  <c r="J56" i="80"/>
  <c r="L56" i="80" s="1"/>
  <c r="J54" i="80"/>
  <c r="J52" i="80"/>
  <c r="J50" i="80"/>
  <c r="J48" i="80"/>
  <c r="L48" i="80" s="1"/>
  <c r="J46" i="80"/>
  <c r="J44" i="80"/>
  <c r="K44" i="80" s="1"/>
  <c r="J42" i="80"/>
  <c r="J37" i="80"/>
  <c r="K37" i="80" s="1"/>
  <c r="J35" i="80"/>
  <c r="K35" i="80" s="1"/>
  <c r="J33" i="80"/>
  <c r="J31" i="80"/>
  <c r="J29" i="80"/>
  <c r="K29" i="80" s="1"/>
  <c r="J27" i="80"/>
  <c r="K27" i="80" s="1"/>
  <c r="J25" i="80"/>
  <c r="J23" i="80"/>
  <c r="J21" i="80"/>
  <c r="K21" i="80" s="1"/>
  <c r="J19" i="80"/>
  <c r="K19" i="80" s="1"/>
  <c r="J17" i="80"/>
  <c r="J15" i="80"/>
  <c r="J13" i="80"/>
  <c r="K13" i="80" s="1"/>
  <c r="J11" i="80"/>
  <c r="K11" i="80" s="1"/>
  <c r="K15" i="80"/>
  <c r="K17" i="80"/>
  <c r="K23" i="80"/>
  <c r="K25" i="80"/>
  <c r="K31" i="80"/>
  <c r="K33" i="80"/>
  <c r="C97" i="81"/>
  <c r="I70" i="80"/>
  <c r="H70" i="80"/>
  <c r="E70" i="80"/>
  <c r="D70" i="80"/>
  <c r="C70" i="80"/>
  <c r="K68" i="80"/>
  <c r="F68" i="80"/>
  <c r="G68" i="80" s="1"/>
  <c r="L66" i="80"/>
  <c r="K66" i="80"/>
  <c r="F66" i="80"/>
  <c r="G66" i="80" s="1"/>
  <c r="F64" i="80"/>
  <c r="G64" i="80" s="1"/>
  <c r="K62" i="80"/>
  <c r="L62" i="80"/>
  <c r="F62" i="80"/>
  <c r="G62" i="80" s="1"/>
  <c r="L60" i="80"/>
  <c r="K60" i="80"/>
  <c r="F60" i="80"/>
  <c r="G60" i="80" s="1"/>
  <c r="L58" i="80"/>
  <c r="K58" i="80"/>
  <c r="F58" i="80"/>
  <c r="G58" i="80" s="1"/>
  <c r="F56" i="80"/>
  <c r="G56" i="80" s="1"/>
  <c r="K54" i="80"/>
  <c r="L54" i="80"/>
  <c r="F54" i="80"/>
  <c r="G54" i="80" s="1"/>
  <c r="L52" i="80"/>
  <c r="K52" i="80"/>
  <c r="F52" i="80"/>
  <c r="G52" i="80" s="1"/>
  <c r="L50" i="80"/>
  <c r="K50" i="80"/>
  <c r="F50" i="80"/>
  <c r="G50" i="80" s="1"/>
  <c r="O48" i="80"/>
  <c r="K48" i="80"/>
  <c r="F48" i="80"/>
  <c r="G48" i="80" s="1"/>
  <c r="L46" i="80"/>
  <c r="K46" i="80"/>
  <c r="F46" i="80"/>
  <c r="G46" i="80" s="1"/>
  <c r="L44" i="80"/>
  <c r="F44" i="80"/>
  <c r="G44" i="80" s="1"/>
  <c r="L42" i="80"/>
  <c r="F42" i="80"/>
  <c r="G42" i="80" s="1"/>
  <c r="F37" i="80"/>
  <c r="G37" i="80" s="1"/>
  <c r="F35" i="80"/>
  <c r="G35" i="80" s="1"/>
  <c r="L33" i="80"/>
  <c r="F33" i="80"/>
  <c r="G33" i="80" s="1"/>
  <c r="L31" i="80"/>
  <c r="F31" i="80"/>
  <c r="G31" i="80" s="1"/>
  <c r="O29" i="80"/>
  <c r="O31" i="80" s="1"/>
  <c r="O33" i="80" s="1"/>
  <c r="F29" i="80"/>
  <c r="G29" i="80" s="1"/>
  <c r="F27" i="80"/>
  <c r="G27" i="80" s="1"/>
  <c r="L25" i="80"/>
  <c r="F25" i="80"/>
  <c r="G25" i="80" s="1"/>
  <c r="L23" i="80"/>
  <c r="F23" i="80"/>
  <c r="G23" i="80" s="1"/>
  <c r="F21" i="80"/>
  <c r="G21" i="80" s="1"/>
  <c r="F19" i="80"/>
  <c r="G19" i="80" s="1"/>
  <c r="L17" i="80"/>
  <c r="F17" i="80"/>
  <c r="G17" i="80" s="1"/>
  <c r="O15" i="80"/>
  <c r="F15" i="80"/>
  <c r="G15" i="80" s="1"/>
  <c r="L13" i="80"/>
  <c r="F13" i="80"/>
  <c r="G13" i="80" s="1"/>
  <c r="F11" i="80"/>
  <c r="G11" i="80" s="1"/>
  <c r="L37" i="80" l="1"/>
  <c r="L21" i="80"/>
  <c r="F70" i="80"/>
  <c r="L11" i="80"/>
  <c r="L19" i="80"/>
  <c r="L35" i="80"/>
  <c r="J70" i="80"/>
  <c r="K70" i="80" s="1"/>
  <c r="L27" i="80"/>
  <c r="L15" i="80"/>
  <c r="L29" i="80"/>
  <c r="G70" i="80"/>
  <c r="K42" i="80"/>
  <c r="K56" i="80"/>
  <c r="K64" i="80"/>
  <c r="C67" i="77"/>
  <c r="C97" i="76"/>
  <c r="J68" i="75"/>
  <c r="J66" i="75"/>
  <c r="J64" i="75"/>
  <c r="J62" i="75"/>
  <c r="L62" i="75" s="1"/>
  <c r="J60" i="75"/>
  <c r="J58" i="75"/>
  <c r="L58" i="75" s="1"/>
  <c r="J56" i="75"/>
  <c r="L56" i="75" s="1"/>
  <c r="J54" i="75"/>
  <c r="L54" i="75" s="1"/>
  <c r="J52" i="75"/>
  <c r="J50" i="75"/>
  <c r="J48" i="75"/>
  <c r="J46" i="75"/>
  <c r="K46" i="75" s="1"/>
  <c r="J44" i="75"/>
  <c r="J42" i="75"/>
  <c r="J37" i="75"/>
  <c r="K37" i="75" s="1"/>
  <c r="J35" i="75"/>
  <c r="L35" i="75" s="1"/>
  <c r="J33" i="75"/>
  <c r="J31" i="75"/>
  <c r="K31" i="75" s="1"/>
  <c r="J29" i="75"/>
  <c r="J27" i="75"/>
  <c r="J25" i="75"/>
  <c r="J23" i="75"/>
  <c r="K23" i="75" s="1"/>
  <c r="J21" i="75"/>
  <c r="J19" i="75"/>
  <c r="J17" i="75"/>
  <c r="L17" i="75" s="1"/>
  <c r="J15" i="75"/>
  <c r="L15" i="75" s="1"/>
  <c r="J13" i="75"/>
  <c r="J11" i="75"/>
  <c r="I70" i="75"/>
  <c r="H70" i="75"/>
  <c r="E70" i="75"/>
  <c r="D70" i="75"/>
  <c r="C70" i="75"/>
  <c r="L68" i="75"/>
  <c r="K68" i="75"/>
  <c r="F68" i="75"/>
  <c r="G68" i="75" s="1"/>
  <c r="K66" i="75"/>
  <c r="L66" i="75"/>
  <c r="F66" i="75"/>
  <c r="G66" i="75" s="1"/>
  <c r="L64" i="75"/>
  <c r="F64" i="75"/>
  <c r="G64" i="75" s="1"/>
  <c r="K62" i="75"/>
  <c r="F62" i="75"/>
  <c r="G62" i="75" s="1"/>
  <c r="L60" i="75"/>
  <c r="K60" i="75"/>
  <c r="F60" i="75"/>
  <c r="G60" i="75" s="1"/>
  <c r="K58" i="75"/>
  <c r="F58" i="75"/>
  <c r="G58" i="75" s="1"/>
  <c r="F56" i="75"/>
  <c r="G56" i="75" s="1"/>
  <c r="F54" i="75"/>
  <c r="G54" i="75" s="1"/>
  <c r="L52" i="75"/>
  <c r="K52" i="75"/>
  <c r="F52" i="75"/>
  <c r="G52" i="75" s="1"/>
  <c r="K50" i="75"/>
  <c r="L50" i="75"/>
  <c r="F50" i="75"/>
  <c r="G50" i="75" s="1"/>
  <c r="O48" i="75"/>
  <c r="L48" i="75"/>
  <c r="K48" i="75"/>
  <c r="F48" i="75"/>
  <c r="G48" i="75" s="1"/>
  <c r="L46" i="75"/>
  <c r="F46" i="75"/>
  <c r="G46" i="75" s="1"/>
  <c r="K44" i="75"/>
  <c r="L44" i="75"/>
  <c r="F44" i="75"/>
  <c r="G44" i="75" s="1"/>
  <c r="K42" i="75"/>
  <c r="F42" i="75"/>
  <c r="G42" i="75" s="1"/>
  <c r="L37" i="75"/>
  <c r="F37" i="75"/>
  <c r="G37" i="75" s="1"/>
  <c r="F35" i="75"/>
  <c r="G35" i="75" s="1"/>
  <c r="L33" i="75"/>
  <c r="F33" i="75"/>
  <c r="G33" i="75" s="1"/>
  <c r="F31" i="75"/>
  <c r="G31" i="75" s="1"/>
  <c r="O29" i="75"/>
  <c r="O31" i="75" s="1"/>
  <c r="O33" i="75" s="1"/>
  <c r="K29" i="75"/>
  <c r="F29" i="75"/>
  <c r="G29" i="75" s="1"/>
  <c r="L27" i="75"/>
  <c r="K27" i="75"/>
  <c r="F27" i="75"/>
  <c r="G27" i="75" s="1"/>
  <c r="L25" i="75"/>
  <c r="K25" i="75"/>
  <c r="F25" i="75"/>
  <c r="G25" i="75" s="1"/>
  <c r="F23" i="75"/>
  <c r="G23" i="75" s="1"/>
  <c r="K21" i="75"/>
  <c r="F21" i="75"/>
  <c r="G21" i="75" s="1"/>
  <c r="L19" i="75"/>
  <c r="K19" i="75"/>
  <c r="F19" i="75"/>
  <c r="G19" i="75" s="1"/>
  <c r="F17" i="75"/>
  <c r="G17" i="75" s="1"/>
  <c r="O15" i="75"/>
  <c r="F15" i="75"/>
  <c r="G15" i="75" s="1"/>
  <c r="L13" i="75"/>
  <c r="K13" i="75"/>
  <c r="F13" i="75"/>
  <c r="G13" i="75" s="1"/>
  <c r="L11" i="75"/>
  <c r="F11" i="75"/>
  <c r="G11" i="75" s="1"/>
  <c r="K35" i="75" l="1"/>
  <c r="L70" i="80"/>
  <c r="K54" i="75"/>
  <c r="L31" i="75"/>
  <c r="K17" i="75"/>
  <c r="J70" i="75"/>
  <c r="L70" i="75" s="1"/>
  <c r="L21" i="75"/>
  <c r="L29" i="75"/>
  <c r="L42" i="75"/>
  <c r="K11" i="75"/>
  <c r="L23" i="75"/>
  <c r="F70" i="75"/>
  <c r="G70" i="75" s="1"/>
  <c r="K15" i="75"/>
  <c r="K33" i="75"/>
  <c r="K56" i="75"/>
  <c r="K64" i="75"/>
  <c r="C67" i="72"/>
  <c r="J68" i="70"/>
  <c r="J66" i="70"/>
  <c r="J64" i="70"/>
  <c r="J62" i="70"/>
  <c r="J60" i="70"/>
  <c r="J58" i="70"/>
  <c r="J56" i="70"/>
  <c r="J54" i="70"/>
  <c r="J52" i="70"/>
  <c r="J50" i="70"/>
  <c r="J48" i="70"/>
  <c r="J46" i="70"/>
  <c r="J44" i="70"/>
  <c r="J42" i="70"/>
  <c r="J37" i="70"/>
  <c r="J35" i="70"/>
  <c r="J33" i="70"/>
  <c r="J31" i="70"/>
  <c r="J29" i="70"/>
  <c r="J27" i="70"/>
  <c r="J25" i="70"/>
  <c r="J23" i="70"/>
  <c r="J21" i="70"/>
  <c r="J19" i="70"/>
  <c r="J17" i="70"/>
  <c r="J15" i="70"/>
  <c r="J13" i="70"/>
  <c r="J11" i="70"/>
  <c r="K70" i="75" l="1"/>
  <c r="C97" i="71"/>
  <c r="F52" i="70"/>
  <c r="G52" i="70" s="1"/>
  <c r="F62" i="70"/>
  <c r="G62" i="70" s="1"/>
  <c r="F54" i="70"/>
  <c r="G54" i="70" s="1"/>
  <c r="D70" i="70"/>
  <c r="I70" i="70"/>
  <c r="H70" i="70"/>
  <c r="E70" i="70"/>
  <c r="C70" i="70"/>
  <c r="L68" i="70"/>
  <c r="F68" i="70"/>
  <c r="G68" i="70" s="1"/>
  <c r="L66" i="70"/>
  <c r="K66" i="70"/>
  <c r="F66" i="70"/>
  <c r="G66" i="70" s="1"/>
  <c r="L64" i="70"/>
  <c r="K64" i="70"/>
  <c r="F64" i="70"/>
  <c r="G64" i="70" s="1"/>
  <c r="L62" i="70"/>
  <c r="L60" i="70"/>
  <c r="F60" i="70"/>
  <c r="G60" i="70" s="1"/>
  <c r="L58" i="70"/>
  <c r="K58" i="70"/>
  <c r="F58" i="70"/>
  <c r="G58" i="70" s="1"/>
  <c r="L56" i="70"/>
  <c r="K56" i="70"/>
  <c r="F56" i="70"/>
  <c r="G56" i="70" s="1"/>
  <c r="L54" i="70"/>
  <c r="L52" i="70"/>
  <c r="L50" i="70"/>
  <c r="K50" i="70"/>
  <c r="F50" i="70"/>
  <c r="G50" i="70" s="1"/>
  <c r="O48" i="70"/>
  <c r="L48" i="70"/>
  <c r="F48" i="70"/>
  <c r="G48" i="70" s="1"/>
  <c r="L46" i="70"/>
  <c r="L44" i="70"/>
  <c r="K44" i="70"/>
  <c r="F44" i="70"/>
  <c r="G44" i="70" s="1"/>
  <c r="L42" i="70"/>
  <c r="K42" i="70"/>
  <c r="F42" i="70"/>
  <c r="G42" i="70" s="1"/>
  <c r="L37" i="70"/>
  <c r="F37" i="70"/>
  <c r="G37" i="70" s="1"/>
  <c r="L35" i="70"/>
  <c r="F35" i="70"/>
  <c r="G35" i="70" s="1"/>
  <c r="L33" i="70"/>
  <c r="K33" i="70"/>
  <c r="F33" i="70"/>
  <c r="G33" i="70" s="1"/>
  <c r="L31" i="70"/>
  <c r="F31" i="70"/>
  <c r="G31" i="70" s="1"/>
  <c r="O29" i="70"/>
  <c r="O31" i="70" s="1"/>
  <c r="O33" i="70" s="1"/>
  <c r="L29" i="70"/>
  <c r="K29" i="70"/>
  <c r="F29" i="70"/>
  <c r="G29" i="70" s="1"/>
  <c r="L27" i="70"/>
  <c r="F27" i="70"/>
  <c r="G27" i="70" s="1"/>
  <c r="L25" i="70"/>
  <c r="F25" i="70"/>
  <c r="G25" i="70" s="1"/>
  <c r="L23" i="70"/>
  <c r="K23" i="70"/>
  <c r="F23" i="70"/>
  <c r="G23" i="70" s="1"/>
  <c r="L21" i="70"/>
  <c r="K21" i="70"/>
  <c r="F21" i="70"/>
  <c r="G21" i="70" s="1"/>
  <c r="L19" i="70"/>
  <c r="F19" i="70"/>
  <c r="G19" i="70" s="1"/>
  <c r="L17" i="70"/>
  <c r="F17" i="70"/>
  <c r="G17" i="70" s="1"/>
  <c r="O15" i="70"/>
  <c r="L15" i="70"/>
  <c r="K15" i="70"/>
  <c r="F15" i="70"/>
  <c r="G15" i="70" s="1"/>
  <c r="L13" i="70"/>
  <c r="F13" i="70"/>
  <c r="G13" i="70" s="1"/>
  <c r="L11" i="70"/>
  <c r="F11" i="70"/>
  <c r="G11" i="70" s="1"/>
  <c r="F46" i="70" l="1"/>
  <c r="G46" i="70" s="1"/>
  <c r="K11" i="70"/>
  <c r="K17" i="70"/>
  <c r="K25" i="70"/>
  <c r="K31" i="70"/>
  <c r="K35" i="70"/>
  <c r="K46" i="70"/>
  <c r="K52" i="70"/>
  <c r="K60" i="70"/>
  <c r="K68" i="70"/>
  <c r="K27" i="70"/>
  <c r="K37" i="70"/>
  <c r="K48" i="70"/>
  <c r="K54" i="70"/>
  <c r="K62" i="70"/>
  <c r="J70" i="70"/>
  <c r="K13" i="70"/>
  <c r="K19" i="70"/>
  <c r="J68" i="65"/>
  <c r="L68" i="65" s="1"/>
  <c r="J66" i="65"/>
  <c r="K66" i="65" s="1"/>
  <c r="J64" i="65"/>
  <c r="J62" i="65"/>
  <c r="L62" i="65" s="1"/>
  <c r="J60" i="65"/>
  <c r="J58" i="65"/>
  <c r="K58" i="65" s="1"/>
  <c r="J56" i="65"/>
  <c r="K56" i="65" s="1"/>
  <c r="J54" i="65"/>
  <c r="L54" i="65" s="1"/>
  <c r="J52" i="65"/>
  <c r="L52" i="65" s="1"/>
  <c r="J50" i="65"/>
  <c r="K50" i="65" s="1"/>
  <c r="J48" i="65"/>
  <c r="J46" i="65"/>
  <c r="L46" i="65" s="1"/>
  <c r="J44" i="65"/>
  <c r="J42" i="65"/>
  <c r="L42" i="65" s="1"/>
  <c r="J37" i="65"/>
  <c r="L37" i="65" s="1"/>
  <c r="J35" i="65"/>
  <c r="J33" i="65"/>
  <c r="K33" i="65" s="1"/>
  <c r="J31" i="65"/>
  <c r="L31" i="65" s="1"/>
  <c r="J29" i="65"/>
  <c r="J27" i="65"/>
  <c r="J25" i="65"/>
  <c r="J23" i="65"/>
  <c r="K23" i="65" s="1"/>
  <c r="J21" i="65"/>
  <c r="L21" i="65" s="1"/>
  <c r="J19" i="65"/>
  <c r="J17" i="65"/>
  <c r="K17" i="65" s="1"/>
  <c r="J15" i="65"/>
  <c r="J13" i="65"/>
  <c r="J11" i="65"/>
  <c r="C67" i="67"/>
  <c r="C97" i="66"/>
  <c r="I70" i="65"/>
  <c r="H70" i="65"/>
  <c r="E70" i="65"/>
  <c r="D70" i="65"/>
  <c r="C70" i="65"/>
  <c r="F68" i="65"/>
  <c r="G68" i="65" s="1"/>
  <c r="F66" i="65"/>
  <c r="G66" i="65" s="1"/>
  <c r="K64" i="65"/>
  <c r="L64" i="65"/>
  <c r="F64" i="65"/>
  <c r="G64" i="65" s="1"/>
  <c r="F62" i="65"/>
  <c r="G62" i="65" s="1"/>
  <c r="L60" i="65"/>
  <c r="K60" i="65"/>
  <c r="F60" i="65"/>
  <c r="G60" i="65" s="1"/>
  <c r="F58" i="65"/>
  <c r="G58" i="65" s="1"/>
  <c r="F56" i="65"/>
  <c r="G56" i="65" s="1"/>
  <c r="F54" i="65"/>
  <c r="G54" i="65" s="1"/>
  <c r="F52" i="65"/>
  <c r="G52" i="65" s="1"/>
  <c r="F50" i="65"/>
  <c r="G50" i="65" s="1"/>
  <c r="O48" i="65"/>
  <c r="L48" i="65"/>
  <c r="K48" i="65"/>
  <c r="F48" i="65"/>
  <c r="G48" i="65" s="1"/>
  <c r="K46" i="65"/>
  <c r="F46" i="65"/>
  <c r="G46" i="65" s="1"/>
  <c r="K44" i="65"/>
  <c r="F44" i="65"/>
  <c r="G44" i="65" s="1"/>
  <c r="F42" i="65"/>
  <c r="G42" i="65" s="1"/>
  <c r="F37" i="65"/>
  <c r="G37" i="65" s="1"/>
  <c r="L35" i="65"/>
  <c r="K35" i="65"/>
  <c r="F35" i="65"/>
  <c r="G35" i="65" s="1"/>
  <c r="L33" i="65"/>
  <c r="F33" i="65"/>
  <c r="G33" i="65" s="1"/>
  <c r="F31" i="65"/>
  <c r="G31" i="65" s="1"/>
  <c r="O29" i="65"/>
  <c r="O31" i="65" s="1"/>
  <c r="O33" i="65" s="1"/>
  <c r="K29" i="65"/>
  <c r="L29" i="65"/>
  <c r="F29" i="65"/>
  <c r="G29" i="65" s="1"/>
  <c r="L27" i="65"/>
  <c r="F27" i="65"/>
  <c r="G27" i="65" s="1"/>
  <c r="L25" i="65"/>
  <c r="K25" i="65"/>
  <c r="F25" i="65"/>
  <c r="G25" i="65" s="1"/>
  <c r="F23" i="65"/>
  <c r="G23" i="65" s="1"/>
  <c r="K21" i="65"/>
  <c r="F21" i="65"/>
  <c r="G21" i="65" s="1"/>
  <c r="L19" i="65"/>
  <c r="F19" i="65"/>
  <c r="G19" i="65" s="1"/>
  <c r="F17" i="65"/>
  <c r="G17" i="65" s="1"/>
  <c r="O15" i="65"/>
  <c r="L15" i="65"/>
  <c r="F15" i="65"/>
  <c r="G15" i="65" s="1"/>
  <c r="L13" i="65"/>
  <c r="F13" i="65"/>
  <c r="G13" i="65" s="1"/>
  <c r="L11" i="65"/>
  <c r="K11" i="65"/>
  <c r="F11" i="65"/>
  <c r="G11" i="65" s="1"/>
  <c r="K52" i="65" l="1"/>
  <c r="L17" i="65"/>
  <c r="K68" i="65"/>
  <c r="K37" i="65"/>
  <c r="L56" i="65"/>
  <c r="F70" i="70"/>
  <c r="G70" i="70" s="1"/>
  <c r="L70" i="70"/>
  <c r="K70" i="70"/>
  <c r="K42" i="65"/>
  <c r="K31" i="65"/>
  <c r="L23" i="65"/>
  <c r="K54" i="65"/>
  <c r="K62" i="65"/>
  <c r="J70" i="65"/>
  <c r="K70" i="65" s="1"/>
  <c r="K15" i="65"/>
  <c r="L70" i="65"/>
  <c r="L44" i="65"/>
  <c r="L50" i="65"/>
  <c r="L58" i="65"/>
  <c r="L66" i="65"/>
  <c r="K13" i="65"/>
  <c r="K19" i="65"/>
  <c r="K27" i="65"/>
  <c r="F70" i="65"/>
  <c r="G70" i="65" s="1"/>
  <c r="J68" i="60"/>
  <c r="K68" i="60" s="1"/>
  <c r="J66" i="60"/>
  <c r="L66" i="60" s="1"/>
  <c r="J64" i="60"/>
  <c r="K64" i="60" s="1"/>
  <c r="J62" i="60"/>
  <c r="L62" i="60" s="1"/>
  <c r="J60" i="60"/>
  <c r="L60" i="60" s="1"/>
  <c r="J58" i="60"/>
  <c r="L58" i="60" s="1"/>
  <c r="F68" i="60"/>
  <c r="G68" i="60" s="1"/>
  <c r="F66" i="60"/>
  <c r="G66" i="60" s="1"/>
  <c r="F64" i="60"/>
  <c r="G64" i="60" s="1"/>
  <c r="F62" i="60"/>
  <c r="G62" i="60" s="1"/>
  <c r="F60" i="60"/>
  <c r="G60" i="60" s="1"/>
  <c r="F58" i="60"/>
  <c r="G58" i="60" s="1"/>
  <c r="J56" i="60"/>
  <c r="F56" i="60"/>
  <c r="G56" i="60" s="1"/>
  <c r="J54" i="60"/>
  <c r="F54" i="60"/>
  <c r="G54" i="60" s="1"/>
  <c r="J52" i="60"/>
  <c r="F52" i="60"/>
  <c r="G52" i="60" s="1"/>
  <c r="J50" i="60"/>
  <c r="F50" i="60"/>
  <c r="G50" i="60" s="1"/>
  <c r="J48" i="60"/>
  <c r="F48" i="60"/>
  <c r="G48" i="60" s="1"/>
  <c r="J46" i="60"/>
  <c r="F46" i="60"/>
  <c r="G46" i="60" s="1"/>
  <c r="J44" i="60"/>
  <c r="F44" i="60"/>
  <c r="G44" i="60" s="1"/>
  <c r="J42" i="60"/>
  <c r="F42" i="60"/>
  <c r="G42" i="60" s="1"/>
  <c r="J37" i="60"/>
  <c r="J35" i="60"/>
  <c r="J33" i="60"/>
  <c r="J31" i="60"/>
  <c r="J29" i="60"/>
  <c r="J27" i="60"/>
  <c r="J25" i="60"/>
  <c r="J23" i="60"/>
  <c r="J21" i="60"/>
  <c r="J19" i="60"/>
  <c r="J17" i="60"/>
  <c r="J15" i="60"/>
  <c r="J13" i="60"/>
  <c r="J11" i="60"/>
  <c r="F17" i="60"/>
  <c r="G17" i="60" s="1"/>
  <c r="F19" i="60"/>
  <c r="G19" i="60" s="1"/>
  <c r="F21" i="60"/>
  <c r="G21" i="60" s="1"/>
  <c r="F23" i="60"/>
  <c r="G23" i="60" s="1"/>
  <c r="F25" i="60"/>
  <c r="G25" i="60" s="1"/>
  <c r="F27" i="60"/>
  <c r="G27" i="60" s="1"/>
  <c r="F29" i="60"/>
  <c r="G29" i="60" s="1"/>
  <c r="F31" i="60"/>
  <c r="G31" i="60" s="1"/>
  <c r="F33" i="60"/>
  <c r="G33" i="60" s="1"/>
  <c r="F35" i="60"/>
  <c r="G35" i="60" s="1"/>
  <c r="F37" i="60"/>
  <c r="G37" i="60" s="1"/>
  <c r="F15" i="60"/>
  <c r="G15" i="60" s="1"/>
  <c r="F13" i="60"/>
  <c r="G13" i="60" s="1"/>
  <c r="F11" i="60"/>
  <c r="G11" i="60" s="1"/>
  <c r="K58" i="60" l="1"/>
  <c r="K62" i="60"/>
  <c r="K66" i="60"/>
  <c r="L68" i="60"/>
  <c r="L64" i="60"/>
  <c r="K60" i="60"/>
  <c r="C67" i="62"/>
  <c r="C97" i="61" l="1"/>
  <c r="C70" i="60"/>
  <c r="I70" i="60" l="1"/>
  <c r="H70" i="60"/>
  <c r="E70" i="60"/>
  <c r="D70" i="60"/>
  <c r="L56" i="60"/>
  <c r="K56" i="60"/>
  <c r="L54" i="60"/>
  <c r="K54" i="60"/>
  <c r="L52" i="60"/>
  <c r="K50" i="60"/>
  <c r="L50" i="60"/>
  <c r="O48" i="60"/>
  <c r="L48" i="60"/>
  <c r="K48" i="60"/>
  <c r="L46" i="60"/>
  <c r="K44" i="60"/>
  <c r="L44" i="60"/>
  <c r="L42" i="60"/>
  <c r="K42" i="60"/>
  <c r="L37" i="60"/>
  <c r="K37" i="60"/>
  <c r="L35" i="60"/>
  <c r="L33" i="60"/>
  <c r="K33" i="60"/>
  <c r="L31" i="60"/>
  <c r="O29" i="60"/>
  <c r="O31" i="60" s="1"/>
  <c r="O33" i="60" s="1"/>
  <c r="L29" i="60"/>
  <c r="K29" i="60"/>
  <c r="L27" i="60"/>
  <c r="K27" i="60"/>
  <c r="L25" i="60"/>
  <c r="K23" i="60"/>
  <c r="L23" i="60"/>
  <c r="L21" i="60"/>
  <c r="K21" i="60"/>
  <c r="L19" i="60"/>
  <c r="K19" i="60"/>
  <c r="L17" i="60"/>
  <c r="O15" i="60"/>
  <c r="L15" i="60"/>
  <c r="K15" i="60"/>
  <c r="L13" i="60"/>
  <c r="K13" i="60"/>
  <c r="L11" i="60"/>
  <c r="K11" i="60"/>
  <c r="J70" i="60"/>
  <c r="L70" i="60" l="1"/>
  <c r="K70" i="60"/>
  <c r="F70" i="60"/>
  <c r="G70" i="60" s="1"/>
  <c r="K17" i="60"/>
  <c r="K25" i="60"/>
  <c r="K31" i="60"/>
  <c r="K35" i="60"/>
  <c r="K46" i="60"/>
  <c r="K52" i="60"/>
</calcChain>
</file>

<file path=xl/sharedStrings.xml><?xml version="1.0" encoding="utf-8"?>
<sst xmlns="http://schemas.openxmlformats.org/spreadsheetml/2006/main" count="4707" uniqueCount="274">
  <si>
    <t>REALISASI PERKEMBANGAN PELAKSANAAN PEKERJAAN/KEGIATAN</t>
  </si>
  <si>
    <t>TAHUN ANGGARAN 2022 DI KABUPATEN KARANGANYAR</t>
  </si>
  <si>
    <t>OPD                                 :    KECAMATAN GONDANGREJO</t>
  </si>
  <si>
    <t>SUMBER DANA                 :    APBD KABUPATEN KARANGANYAR</t>
  </si>
  <si>
    <t>NO</t>
  </si>
  <si>
    <t>KODE REKENING/NAMA KEGIATAN</t>
  </si>
  <si>
    <t>DANA      (Rp)</t>
  </si>
  <si>
    <t>REKANAN</t>
  </si>
  <si>
    <t>REALIASI PERKEMBANGAN PELAKSANAAN PEKERJAAN/KEGIATAN SAMPAI DENGAN BULAN</t>
  </si>
  <si>
    <t>a. DPA</t>
  </si>
  <si>
    <t>(CV/PT/Swakl/</t>
  </si>
  <si>
    <t>JAN</t>
  </si>
  <si>
    <t>FEB</t>
  </si>
  <si>
    <t>MARET</t>
  </si>
  <si>
    <t>APRIL</t>
  </si>
  <si>
    <t>MEI</t>
  </si>
  <si>
    <t>JUNI</t>
  </si>
  <si>
    <t>JULI</t>
  </si>
  <si>
    <t>AGST</t>
  </si>
  <si>
    <t>SEPT</t>
  </si>
  <si>
    <t>OKT</t>
  </si>
  <si>
    <t>NOP</t>
  </si>
  <si>
    <t>DES</t>
  </si>
  <si>
    <t>b. Kontrak</t>
  </si>
  <si>
    <t>dll)</t>
  </si>
  <si>
    <t>Pendidikan dan Pelatihan Pegawai Berdasarkan Tugas dan Fungsi</t>
  </si>
  <si>
    <t>Fasilitasi Percepatan Pencapaian Standar Pelayanan Minimal di Wilayah Kecamatan</t>
  </si>
  <si>
    <t>Peningkatan Efektifitas Kegiatan Pemberdayaan Masyarakat di Wilayah Kecamatan</t>
  </si>
  <si>
    <t>Fasilitasi Administrasi Tata Pemerintahan Desa</t>
  </si>
  <si>
    <t>JUMLAH RATA-RATA</t>
  </si>
  <si>
    <t>CAMAT GONDANGREJO</t>
  </si>
  <si>
    <t>A. Persentase Target Pelaksanaan Kegiatan</t>
  </si>
  <si>
    <t>A</t>
  </si>
  <si>
    <t>B. Persentase Realisasi Pelaksanaan Kegiatan</t>
  </si>
  <si>
    <t>B</t>
  </si>
  <si>
    <t>C</t>
  </si>
  <si>
    <t xml:space="preserve"> </t>
  </si>
  <si>
    <t>C. Persentase Target Keuangan</t>
  </si>
  <si>
    <t>D</t>
  </si>
  <si>
    <t>D. Persentase SPJ dari Dana Total</t>
  </si>
  <si>
    <t>Pembina Tk. I</t>
  </si>
  <si>
    <t xml:space="preserve"> LAPORAN  PELAKSANAAN KEGIATAN/PEKERJAAN</t>
  </si>
  <si>
    <t>OPD                                :     Kecamatan Gondangrejo</t>
  </si>
  <si>
    <t>SUMBER DANA             :    APBD Kabupaten Karanganyar</t>
  </si>
  <si>
    <t>LOKASI KEGIATAN</t>
  </si>
  <si>
    <t>PELAKSANAAN</t>
  </si>
  <si>
    <t xml:space="preserve">DIKERJAKAN OLEH (CV/PT), </t>
  </si>
  <si>
    <t>PERMASALAHAN</t>
  </si>
  <si>
    <t>MULAI</t>
  </si>
  <si>
    <t>SELESAI</t>
  </si>
  <si>
    <t>Kec. Gondangrejo</t>
  </si>
  <si>
    <t>JUMLAH</t>
  </si>
  <si>
    <t>REALISASI PENGGUNAAN DANA PEKERJAAN/KEGIATAN TAHUN ANGGARAN 2022</t>
  </si>
  <si>
    <t>DI KABUPATEN KARANGANYAR</t>
  </si>
  <si>
    <t>OPD                           :    Kecamatan Gondangrejo</t>
  </si>
  <si>
    <t>SUMBER DANA         :    APBD Kabupaten Karanganyar</t>
  </si>
  <si>
    <t>SP2D</t>
  </si>
  <si>
    <t>SPJ</t>
  </si>
  <si>
    <t>Realisasi</t>
  </si>
  <si>
    <t>KET</t>
  </si>
  <si>
    <t>s/d Bulan Lalu (Rp)</t>
  </si>
  <si>
    <t>Bulan ini (Rp)</t>
  </si>
  <si>
    <t>s/d Bulan ini (Rp)</t>
  </si>
  <si>
    <t>%</t>
  </si>
  <si>
    <t>Kegiatan</t>
  </si>
  <si>
    <t>SELAKU PENGGUNA ANGGARAN</t>
  </si>
  <si>
    <t xml:space="preserve">MASALAH / HAMBATAN YANG DITEMUI DALAM PELAKSANAAN / KEGIATAN </t>
  </si>
  <si>
    <t>SERTA USAHA YANG DILAKUKAN DAN ATAU DISARANKAN UNTUK MENGATASI</t>
  </si>
  <si>
    <t>OPD                             :      Kecamatan Gondangrejo</t>
  </si>
  <si>
    <t>SUMBER DANA           :     APBD Kabupaten Karanganyar</t>
  </si>
  <si>
    <t>No</t>
  </si>
  <si>
    <t>Kode Rekening                                                                                                               Nama Kegiatan</t>
  </si>
  <si>
    <t>Uraian/Perincian Masalah                                                         ( Kapan dan Apa Masalahnya)</t>
  </si>
  <si>
    <t>Usaha Yang Telah Dilakukan                          (Kapan Dan Apa/Bagaimana)</t>
  </si>
  <si>
    <t>Apakah Masih diperlukan Tindak Lanjut</t>
  </si>
  <si>
    <t>Ket</t>
  </si>
  <si>
    <t xml:space="preserve">Ya </t>
  </si>
  <si>
    <t>Tidak</t>
  </si>
  <si>
    <t>Oleh Siapa ( Instansi Yang Diharapkan Dapat Membantu)</t>
  </si>
  <si>
    <t>LAPORAN KEMAJUAN PELAKSANAAN PEKERJAAN/ KEGIATAN</t>
  </si>
  <si>
    <t>OPD</t>
  </si>
  <si>
    <t>: KECAMATAN GONDANGREJO</t>
  </si>
  <si>
    <t>TAHUN ANGGARAN</t>
  </si>
  <si>
    <t>S/D TUTUP BULAN</t>
  </si>
  <si>
    <t>KODE REKENING</t>
  </si>
  <si>
    <t>NAMA KEGIATAN/SUB KEGIATAN</t>
  </si>
  <si>
    <t>ANGGARAN DPA ( Rp)</t>
  </si>
  <si>
    <t>SUMBER DANA   ( APBD/ BAN PROV/ DAK,DLL)</t>
  </si>
  <si>
    <t>NAMA PPKom.</t>
  </si>
  <si>
    <t>PENGADAAN BARANG/JASA</t>
  </si>
  <si>
    <t>DIKERJAKAN OLEH CV/PT</t>
  </si>
  <si>
    <t>TARGET FISIK ( %)</t>
  </si>
  <si>
    <t>REALISASI FISIK (%)</t>
  </si>
  <si>
    <t>DEVIASI FISIK ( %)</t>
  </si>
  <si>
    <t>PERMASALAHAAN&amp; UPAYA PEMECAHAN</t>
  </si>
  <si>
    <t>METODE</t>
  </si>
  <si>
    <t>KONTRAK</t>
  </si>
  <si>
    <t>TANGGAL MULAI</t>
  </si>
  <si>
    <t>TANGGAL SELESAI</t>
  </si>
  <si>
    <t>AGUS DWITANTO, S.Sos., M.M.</t>
  </si>
  <si>
    <t>NIP. 197108161994031007</t>
  </si>
  <si>
    <t>NILAI  (Rp)</t>
  </si>
  <si>
    <t>Penyusunan Dokumen Perencanaan Perangkat Daerah</t>
  </si>
  <si>
    <t>Pengadaan Peralatan dan Mesin Lainnya</t>
  </si>
  <si>
    <t>Pemeliharaan/Rehabilitasi Gedung Kantor dan Bangunan Lainnya</t>
  </si>
  <si>
    <t>Gondangrejo, 09 Januari 2023</t>
  </si>
  <si>
    <t xml:space="preserve"> TUTUP BULAN          :   Januari 2023</t>
  </si>
  <si>
    <t>Evaluasi Kinerja Perangkat Daerah</t>
  </si>
  <si>
    <t>7.01.7.01.0.00.0.00.25.01.2.01.01</t>
  </si>
  <si>
    <t>7.01.7.01.0.00.0.00.25.01.2.01.07</t>
  </si>
  <si>
    <t>7.01.7.01.0.00.0.00.25.01.2.02.01</t>
  </si>
  <si>
    <t>Pembayaran Gaji dan Tunjangan ASN</t>
  </si>
  <si>
    <t>7.01.7.01.0.00.0.00.25.01.2.05.09</t>
  </si>
  <si>
    <t>7.01.7.01.0.00.0.00.25.01.2.06.01</t>
  </si>
  <si>
    <t>Penyediaan Komponen Instalasi Listrik/Penerangan Bangunan Kantor</t>
  </si>
  <si>
    <t>7.01.7.01.0.00.0.00.25.01.2.06.02</t>
  </si>
  <si>
    <t>Penyediaan Peralatan dan Perlengkapan Kantor</t>
  </si>
  <si>
    <t>7.01.7.01.0.00.0.00.25.01.2.06.04</t>
  </si>
  <si>
    <t>Penyediaan Bahan Logistik Kantor</t>
  </si>
  <si>
    <t>7.01.7.01.0.00.0.00.25.01.2.06.05</t>
  </si>
  <si>
    <t>Penyediaan Barang Cetakan dan Penggandaan</t>
  </si>
  <si>
    <t>7.01.7.01.0.00.0.00.25.01.2.06.06</t>
  </si>
  <si>
    <t>Penyediaan Bahan Bacaan dan Peraturan Perundang-undangan</t>
  </si>
  <si>
    <t>7.01.7.01.0.00.0.00.25.01.2.06.09</t>
  </si>
  <si>
    <t>Penyelenggaraan Rapat Koordinasi dan Konsultasi SKPD</t>
  </si>
  <si>
    <t>7.01.7.01.0.00.0.00.25.01.2.07.06</t>
  </si>
  <si>
    <t>7.01.7.01.0.00.0.00.25.01.2.08.01</t>
  </si>
  <si>
    <t>Penyediaan Jasa Surat Menyurat</t>
  </si>
  <si>
    <t>7.01.7.01.0.00.0.00.25.01.2.08.02</t>
  </si>
  <si>
    <t>Penyediaan Jasa Komunikasi, Sumber Daya Air dan Listrik</t>
  </si>
  <si>
    <t>7.01.7.01.0.00.0.00.25.01.2.08.04</t>
  </si>
  <si>
    <t>Penyediaan Jasa Pelayanan Umum dan Kantor</t>
  </si>
  <si>
    <t>7.01.7.01.0.00.0.00.25.01.2.09.01</t>
  </si>
  <si>
    <t>7.01.7.01.0.00.0.00.25.01.2.09.06</t>
  </si>
  <si>
    <t>Pemeliharaan Perlatan dan Mesin Lainnya</t>
  </si>
  <si>
    <t>7.01.7.01.0.00.0.00.25.01.2.09.09</t>
  </si>
  <si>
    <t>Peningkatan Partisipasi Masyarakat dalam Forum Masyarakat Perencanaan Pembangunan di Desa</t>
  </si>
  <si>
    <t>Peningkatan Kapasitas Lembaga Kemasyarakatan</t>
  </si>
  <si>
    <t>Sinergisitas dengan Kepolisian Negara Republik Indonesia, TNI dan Instansi vertikal di Wilayah Kecamatan</t>
  </si>
  <si>
    <t>7.01.7.01.0.00.0.00.25.02.2.02.02</t>
  </si>
  <si>
    <t>7.01.7.01.0.00.0.00.25.03.2.01.01</t>
  </si>
  <si>
    <t>7.01.7.01.0.00.0.00.25.03.2.01.03</t>
  </si>
  <si>
    <t>7.01.7.01.0.00.0.00.25.03.2.03.02</t>
  </si>
  <si>
    <t>7.01.7.01.0.00.0.00.25.04.2.01.01</t>
  </si>
  <si>
    <t>7.01.7.01.0.00.0.00.25.05.2.01.03</t>
  </si>
  <si>
    <t>Pembinaan Persatuan dan Kesatuan Bangsa</t>
  </si>
  <si>
    <t>7.01.7.01.0.00.0.00.25.05.2.01.04</t>
  </si>
  <si>
    <t>Pembinaan Kerukunan Antar Suku dan Intra Suku, Umat Beragama, Ras, dan dan Golongan Lainnya Guna Mewujudkan Stabilitas Keamanan Lokal, Regional, dan Nasional</t>
  </si>
  <si>
    <t>7.01.7.01.0.00.0.00.25.06.2.01.01</t>
  </si>
  <si>
    <t>Fasilitasi Penyusunan Peraturan Desa dan Peraturan Kepala Desa</t>
  </si>
  <si>
    <t>7.01.7.01.0.00.0.00.25.06.2.01.02</t>
  </si>
  <si>
    <t>7.01.7.01.0.00.0.00.25.06.2.01.03</t>
  </si>
  <si>
    <t>7.01.7.01.0.00.0.00.25.06.2.01.05</t>
  </si>
  <si>
    <t>Fasilitasi Pengelolaan Keuangan Desa dan Pendayagunaan Aset Desa</t>
  </si>
  <si>
    <t>Fasilitasi Pelaksanaan Tugas Kepala Desa dan Perangkat Desa</t>
  </si>
  <si>
    <t>TUTUP BULAN                   :   JANUARI 2023</t>
  </si>
  <si>
    <t>Gondangrejo, 09 Februari 2023</t>
  </si>
  <si>
    <t>Gondangrejo,  09 Februari 2023</t>
  </si>
  <si>
    <t>1 Jan 2023</t>
  </si>
  <si>
    <t>31 Desember 2023</t>
  </si>
  <si>
    <t>31 Maret 2023</t>
  </si>
  <si>
    <t>TAHUN ANGGARAN   :     2023</t>
  </si>
  <si>
    <t>S/D TUTUP BULAN        :    Januari 2023</t>
  </si>
  <si>
    <t>S/D TUTUP BULAN      :    Januari 2023</t>
  </si>
  <si>
    <t>: 2023</t>
  </si>
  <si>
    <t>: Januari 2023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</si>
  <si>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</si>
  <si>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Penyediaan Jasa Pemeliharaan, Biaya Pemeliharaan, dan Pajak Kendaraan Perorangan Dinas atau Kendaraan Dinas Jabatan</t>
  </si>
  <si>
    <t>Sinergitas dengan Kepolisian Negara Republik Indonesia, TNI dan Instansi vertikal di Wilayah Kecamatan</t>
  </si>
  <si>
    <t xml:space="preserve"> TUTUP BULAN          :   Februari 2023</t>
  </si>
  <si>
    <t>Gondangrejo, 08 Maret 2023</t>
  </si>
  <si>
    <t>TUTUP BULAN                   :  FEBRUARI 2023</t>
  </si>
  <si>
    <t>Gondangrejo,  08 Maret 2023</t>
  </si>
  <si>
    <t>S/D TUTUP BULAN        :    Februari 2023</t>
  </si>
  <si>
    <t>S/D TUTUP BULAN      :    Februari 2023</t>
  </si>
  <si>
    <t>: Februari 2023</t>
  </si>
  <si>
    <t xml:space="preserve"> TUTUP BULAN          :   Maret 2023</t>
  </si>
  <si>
    <t>REALISASI PENGGUNAAN DANA PEKERJAAN/KEGIATAN TAHUN ANGGARAN 2023</t>
  </si>
  <si>
    <t>Gondangrejo, 05 April 2023</t>
  </si>
  <si>
    <t>TUTUP BULAN                   :  MARET  2023</t>
  </si>
  <si>
    <t>TAHUN ANGGARAN 2023 DI KABUPATEN KARANGANYAR</t>
  </si>
  <si>
    <t>Gondangrejo,  05 April 2023</t>
  </si>
  <si>
    <t>S/D TUTUP BULAN        :    Maret 2023</t>
  </si>
  <si>
    <t>S/D TUTUP BULAN      :    Maret 2023</t>
  </si>
  <si>
    <t>: Maret 2023</t>
  </si>
  <si>
    <t xml:space="preserve"> TUTUP BULAN          :   April 2023</t>
  </si>
  <si>
    <t xml:space="preserve">        </t>
  </si>
  <si>
    <t>Gondangrejo, 08 Mei 2023</t>
  </si>
  <si>
    <t>TUTUP BULAN                   :  APRIL  2023</t>
  </si>
  <si>
    <t>Gondangrejo,  08 Mei 2023</t>
  </si>
  <si>
    <t>S/D TUTUP BULAN        :    April 2023</t>
  </si>
  <si>
    <t>S/D TUTUP BULAN      :    April 2023</t>
  </si>
  <si>
    <t>: April 2023</t>
  </si>
  <si>
    <t xml:space="preserve"> TUTUP BULAN          :   Mei 2023</t>
  </si>
  <si>
    <t>Gondangrejo, 5 Juni 2023</t>
  </si>
  <si>
    <t>TUTUP BULAN                   :  MEI  2023</t>
  </si>
  <si>
    <t>Gondangrejo,  5 Juni</t>
  </si>
  <si>
    <t>S/D TUTUP BULAN        :    Mei 2023</t>
  </si>
  <si>
    <t>Gondangrejo,  5 Juni 2023</t>
  </si>
  <si>
    <t>31 Juni 2023</t>
  </si>
  <si>
    <t>S/D TUTUP BULAN      :    Mei 2023</t>
  </si>
  <si>
    <t>: Mei 2023</t>
  </si>
  <si>
    <t>OPD                                  :    KECAMATAN GONDANGREJO</t>
  </si>
  <si>
    <t xml:space="preserve"> TUTUP BULAN          :   Juni 2023</t>
  </si>
  <si>
    <t>Gondangrejo, 5 Juli 2023</t>
  </si>
  <si>
    <t>TUTUP BULAN                   :  JUNI  2023</t>
  </si>
  <si>
    <t>Gondangrejo,  5 Juli 2023</t>
  </si>
  <si>
    <t>S/D TUTUP BULAN      :    Juni 2023</t>
  </si>
  <si>
    <t>Juni</t>
  </si>
  <si>
    <t>S/D TUTUP BULAN        :    Juni 2023</t>
  </si>
  <si>
    <t xml:space="preserve">             </t>
  </si>
  <si>
    <t xml:space="preserve"> TUTUP BULAN          :   Juli 2023</t>
  </si>
  <si>
    <t>Gondangrejo, 10 Agustus 2023</t>
  </si>
  <si>
    <t>Gondangrejo,  10 Agustus 2023</t>
  </si>
  <si>
    <t>31 Juli 2023</t>
  </si>
  <si>
    <t>S/D TUTUP BULAN        :    Juli 2023</t>
  </si>
  <si>
    <t>S/D TUTUP BULAN      :    Juli 2023</t>
  </si>
  <si>
    <t>Juli</t>
  </si>
  <si>
    <t>TUTUP BULAN                   :  JULI  2023</t>
  </si>
  <si>
    <t xml:space="preserve"> TUTUP BULAN          :   Agustus 2023</t>
  </si>
  <si>
    <t>Gondangrejo, 5 September 2023</t>
  </si>
  <si>
    <t>TUTUP BULAN                   : AGUSTUS  2023</t>
  </si>
  <si>
    <t>Gondangrejo,  5 September 2023</t>
  </si>
  <si>
    <t>S/D TUTUP BULAN        :    Agustus 2023</t>
  </si>
  <si>
    <t>31 Agustus 2023</t>
  </si>
  <si>
    <t>S/D TUTUP BULAN      :     Agustus 2023</t>
  </si>
  <si>
    <t>Agustus</t>
  </si>
  <si>
    <t>Pengadaan Barang Milik Daerah</t>
  </si>
  <si>
    <t>Penunjang Urusan Pemerintah Daerah</t>
  </si>
  <si>
    <t>APBD</t>
  </si>
  <si>
    <t>Agus Dwitanto, S.Sos.</t>
  </si>
  <si>
    <t xml:space="preserve">Pengadaan </t>
  </si>
  <si>
    <t>Langsung</t>
  </si>
  <si>
    <t>Anugerah Elektronik</t>
  </si>
  <si>
    <t>Pengadaan Filling Cabinet 3 laci</t>
  </si>
  <si>
    <t>Pengadaan Kursi Eselon IV</t>
  </si>
  <si>
    <t>Pengadaan Laptop</t>
  </si>
  <si>
    <t>APBN</t>
  </si>
  <si>
    <t>Data Mahardhika</t>
  </si>
  <si>
    <t>1.2.07</t>
  </si>
  <si>
    <t>1.2.07.06</t>
  </si>
  <si>
    <t>Pengadaan Peralatan Kantor (kipas Angin)</t>
  </si>
  <si>
    <t>SUMBER DANA             (APBD/ BAN PROV/ DAK,DLL)</t>
  </si>
  <si>
    <t>DEVIASI FISIK           ( %)</t>
  </si>
  <si>
    <t xml:space="preserve"> TUTUP BULAN          :   September 2023</t>
  </si>
  <si>
    <t>Gondangrejo, 5 Oktober 2023</t>
  </si>
  <si>
    <t>TUTUP BULAN                   : SEPTEMBER  2023</t>
  </si>
  <si>
    <t>Gondangrejo,  5 Oktober 2023</t>
  </si>
  <si>
    <t>S/D TUTUP BULAN        :    September 2023</t>
  </si>
  <si>
    <t>S/D TUTUP BULAN      :     September 2023</t>
  </si>
  <si>
    <t>: September</t>
  </si>
  <si>
    <t>PERMASALAHAN&amp; UPAYA PEMECAHAN</t>
  </si>
  <si>
    <t>dzS</t>
  </si>
  <si>
    <t>: November</t>
  </si>
  <si>
    <t>Pengadaan Paket Personal Computer</t>
  </si>
  <si>
    <t xml:space="preserve">  </t>
  </si>
  <si>
    <t>Gondangrejo, 04 Desember 2023</t>
  </si>
  <si>
    <t>S/D TUTUP BULAN      :     November 2023</t>
  </si>
  <si>
    <t xml:space="preserve"> TUTUP BULAN          :   November 2023</t>
  </si>
  <si>
    <t>TUTUP BULAN                   :    NOVEMBER  2023</t>
  </si>
  <si>
    <t>-</t>
  </si>
  <si>
    <t xml:space="preserve">M </t>
  </si>
  <si>
    <t>S/D TUTUP BULAN        :    November  2023</t>
  </si>
  <si>
    <t xml:space="preserve"> Pembinaan Wawasan Kebangsaan dan Ketahanan Nasional dalam rangka Memantapkan Pengamalan Pancasila, Pelaksanaan
Undang- Undang Dasar Negara Republik Indonesia Tahun 1945, Pelestarian Bhinneka Tunggal Ika serta Pemertahanan dan Pemeliharaan
Keutuhan Negara Kesatuan Republik Indonesia</t>
  </si>
  <si>
    <t xml:space="preserve">                      </t>
  </si>
  <si>
    <t>Gondangrejo, 4 November 2023</t>
  </si>
  <si>
    <t>Gondangrejo, 4 Desember 2023</t>
  </si>
  <si>
    <t>30 November 2023</t>
  </si>
  <si>
    <t>Gondangrejo,  4 Desember 2023</t>
  </si>
  <si>
    <t>99.20</t>
  </si>
  <si>
    <t>NOV</t>
  </si>
  <si>
    <t>98.33</t>
  </si>
  <si>
    <t>74,,68</t>
  </si>
  <si>
    <t>Gondangrejo,  04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</si>
</sst>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_);_(* \(#,##0\);_(* &quot;-&quot;_);_(@_)"/>
    <numFmt numFmtId="165" formatCode="_(* #,##0.00_);_(* \(#,##0.00\);_(* &quot;-&quot;_);_(@_)"/>
  </numFmts>
  <fonts count="23" x14ac:knownFonts="1">
    <font>
      <sz val="11"/>
      <color theme="1"/>
      <name val="Calibri"/>
      <charset val="1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sz val="5"/>
      <name val="Arial"/>
      <family val="2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</borders>
  <cellStyleXfs count="4">
    <xf numFmtId="0" fontId="0" fillId="0" borderId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top"/>
    </xf>
  </cellStyleXfs>
  <cellXfs count="3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vertical="distributed"/>
    </xf>
    <xf numFmtId="0" fontId="1" fillId="0" borderId="3" xfId="0" applyFont="1" applyBorder="1" applyAlignment="1">
      <alignment horizontal="center" vertical="justify"/>
    </xf>
    <xf numFmtId="0" fontId="1" fillId="0" borderId="3" xfId="0" applyFont="1" applyBorder="1"/>
    <xf numFmtId="0" fontId="1" fillId="0" borderId="10" xfId="0" applyFont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/>
    <xf numFmtId="0" fontId="5" fillId="2" borderId="10" xfId="3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/>
    </xf>
    <xf numFmtId="0" fontId="1" fillId="0" borderId="7" xfId="0" applyFont="1" applyBorder="1"/>
    <xf numFmtId="0" fontId="0" fillId="0" borderId="10" xfId="0" applyBorder="1"/>
    <xf numFmtId="0" fontId="0" fillId="0" borderId="7" xfId="0" applyBorder="1"/>
    <xf numFmtId="164" fontId="3" fillId="2" borderId="10" xfId="1" applyFont="1" applyFill="1" applyBorder="1"/>
    <xf numFmtId="164" fontId="4" fillId="2" borderId="8" xfId="1" applyFont="1" applyFill="1" applyBorder="1"/>
    <xf numFmtId="164" fontId="4" fillId="0" borderId="10" xfId="1" applyFont="1" applyBorder="1"/>
    <xf numFmtId="2" fontId="4" fillId="0" borderId="8" xfId="0" applyNumberFormat="1" applyFont="1" applyBorder="1" applyAlignment="1">
      <alignment horizontal="center"/>
    </xf>
    <xf numFmtId="164" fontId="3" fillId="2" borderId="0" xfId="1" applyFont="1" applyFill="1" applyBorder="1"/>
    <xf numFmtId="0" fontId="4" fillId="0" borderId="10" xfId="0" applyFont="1" applyBorder="1"/>
    <xf numFmtId="0" fontId="7" fillId="0" borderId="0" xfId="0" applyFont="1"/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5" fontId="1" fillId="0" borderId="10" xfId="0" applyNumberFormat="1" applyFont="1" applyBorder="1" applyAlignment="1">
      <alignment horizontal="center"/>
    </xf>
    <xf numFmtId="0" fontId="1" fillId="0" borderId="8" xfId="0" applyFont="1" applyBorder="1"/>
    <xf numFmtId="15" fontId="1" fillId="0" borderId="7" xfId="0" applyNumberFormat="1" applyFont="1" applyBorder="1" applyAlignment="1">
      <alignment horizontal="center"/>
    </xf>
    <xf numFmtId="15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9" xfId="0" applyFont="1" applyBorder="1"/>
    <xf numFmtId="0" fontId="1" fillId="0" borderId="1" xfId="0" applyFont="1" applyBorder="1"/>
    <xf numFmtId="164" fontId="1" fillId="0" borderId="0" xfId="1" applyFont="1" applyBorder="1"/>
    <xf numFmtId="0" fontId="8" fillId="0" borderId="0" xfId="0" applyFont="1"/>
    <xf numFmtId="0" fontId="0" fillId="0" borderId="0" xfId="0" applyAlignment="1">
      <alignment horizontal="center" vertical="distributed"/>
    </xf>
    <xf numFmtId="0" fontId="0" fillId="0" borderId="0" xfId="0" applyAlignment="1">
      <alignment vertical="distributed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164" fontId="0" fillId="0" borderId="0" xfId="1" applyFont="1" applyBorder="1"/>
    <xf numFmtId="15" fontId="0" fillId="0" borderId="0" xfId="0" applyNumberFormat="1"/>
    <xf numFmtId="164" fontId="0" fillId="0" borderId="0" xfId="1" applyFont="1" applyBorder="1" applyAlignment="1">
      <alignment horizontal="center"/>
    </xf>
    <xf numFmtId="0" fontId="10" fillId="0" borderId="0" xfId="0" applyFont="1"/>
    <xf numFmtId="0" fontId="10" fillId="0" borderId="3" xfId="0" applyFont="1" applyBorder="1" applyAlignment="1">
      <alignment horizontal="center" vertical="distributed"/>
    </xf>
    <xf numFmtId="0" fontId="10" fillId="0" borderId="11" xfId="0" applyFont="1" applyBorder="1" applyAlignment="1">
      <alignment horizontal="center" vertical="distributed"/>
    </xf>
    <xf numFmtId="0" fontId="10" fillId="0" borderId="10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10" fillId="0" borderId="10" xfId="1" applyFont="1" applyBorder="1"/>
    <xf numFmtId="164" fontId="10" fillId="0" borderId="11" xfId="1" applyFont="1" applyBorder="1"/>
    <xf numFmtId="164" fontId="10" fillId="0" borderId="8" xfId="1" applyFont="1" applyBorder="1"/>
    <xf numFmtId="164" fontId="10" fillId="0" borderId="9" xfId="1" applyFont="1" applyBorder="1"/>
    <xf numFmtId="164" fontId="10" fillId="0" borderId="7" xfId="1" applyFont="1" applyBorder="1"/>
    <xf numFmtId="164" fontId="10" fillId="0" borderId="12" xfId="1" applyFont="1" applyBorder="1"/>
    <xf numFmtId="0" fontId="10" fillId="0" borderId="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64" fontId="10" fillId="0" borderId="3" xfId="1" applyFont="1" applyBorder="1"/>
    <xf numFmtId="164" fontId="10" fillId="0" borderId="13" xfId="1" applyFont="1" applyBorder="1"/>
    <xf numFmtId="0" fontId="10" fillId="0" borderId="14" xfId="0" applyFont="1" applyBorder="1"/>
    <xf numFmtId="0" fontId="10" fillId="0" borderId="12" xfId="0" applyFont="1" applyBorder="1"/>
    <xf numFmtId="164" fontId="10" fillId="0" borderId="0" xfId="1" applyFont="1" applyBorder="1"/>
    <xf numFmtId="0" fontId="10" fillId="0" borderId="10" xfId="0" applyFont="1" applyBorder="1"/>
    <xf numFmtId="0" fontId="10" fillId="0" borderId="0" xfId="0" applyFont="1" applyAlignment="1">
      <alignment horizontal="center" vertical="distributed"/>
    </xf>
    <xf numFmtId="0" fontId="10" fillId="0" borderId="0" xfId="0" applyFont="1" applyAlignment="1">
      <alignment vertical="distributed"/>
    </xf>
    <xf numFmtId="0" fontId="12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5" fontId="10" fillId="0" borderId="0" xfId="0" applyNumberFormat="1" applyFont="1" applyAlignment="1">
      <alignment vertical="distributed"/>
    </xf>
    <xf numFmtId="165" fontId="10" fillId="0" borderId="0" xfId="0" applyNumberFormat="1" applyFont="1"/>
    <xf numFmtId="164" fontId="10" fillId="0" borderId="0" xfId="0" applyNumberFormat="1" applyFont="1" applyAlignment="1">
      <alignment vertical="distributed"/>
    </xf>
    <xf numFmtId="15" fontId="1" fillId="0" borderId="3" xfId="0" quotePrefix="1" applyNumberFormat="1" applyFont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15" fontId="1" fillId="0" borderId="10" xfId="0" quotePrefix="1" applyNumberFormat="1" applyFont="1" applyBorder="1" applyAlignment="1">
      <alignment horizontal="center"/>
    </xf>
    <xf numFmtId="0" fontId="15" fillId="0" borderId="0" xfId="0" applyFont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distributed"/>
    </xf>
    <xf numFmtId="0" fontId="4" fillId="0" borderId="3" xfId="0" applyFont="1" applyBorder="1" applyAlignment="1">
      <alignment horizontal="center" vertical="distributed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 vertical="distributed"/>
    </xf>
    <xf numFmtId="0" fontId="4" fillId="0" borderId="12" xfId="0" applyFont="1" applyBorder="1" applyAlignment="1">
      <alignment horizontal="left"/>
    </xf>
    <xf numFmtId="0" fontId="4" fillId="0" borderId="7" xfId="0" applyFont="1" applyBorder="1" applyAlignment="1">
      <alignment horizontal="center" vertical="distributed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8" xfId="0" applyFont="1" applyFill="1" applyBorder="1"/>
    <xf numFmtId="164" fontId="4" fillId="2" borderId="10" xfId="1" applyFont="1" applyFill="1" applyBorder="1"/>
    <xf numFmtId="164" fontId="4" fillId="0" borderId="3" xfId="1" applyFont="1" applyBorder="1"/>
    <xf numFmtId="2" fontId="4" fillId="0" borderId="13" xfId="0" applyNumberFormat="1" applyFont="1" applyBorder="1" applyAlignment="1">
      <alignment horizontal="center"/>
    </xf>
    <xf numFmtId="0" fontId="4" fillId="0" borderId="3" xfId="0" applyFont="1" applyBorder="1"/>
    <xf numFmtId="0" fontId="18" fillId="2" borderId="1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wrapText="1"/>
    </xf>
    <xf numFmtId="164" fontId="4" fillId="0" borderId="10" xfId="1" applyFont="1" applyFill="1" applyBorder="1"/>
    <xf numFmtId="0" fontId="4" fillId="2" borderId="10" xfId="0" applyFont="1" applyFill="1" applyBorder="1" applyAlignment="1">
      <alignment vertical="top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/>
    <xf numFmtId="164" fontId="4" fillId="2" borderId="7" xfId="1" applyFont="1" applyFill="1" applyBorder="1"/>
    <xf numFmtId="164" fontId="4" fillId="0" borderId="7" xfId="1" applyFont="1" applyBorder="1"/>
    <xf numFmtId="2" fontId="4" fillId="0" borderId="14" xfId="0" applyNumberFormat="1" applyFont="1" applyBorder="1" applyAlignment="1">
      <alignment horizontal="center"/>
    </xf>
    <xf numFmtId="0" fontId="4" fillId="0" borderId="7" xfId="0" applyFont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164" fontId="4" fillId="2" borderId="0" xfId="1" applyFont="1" applyFill="1" applyBorder="1"/>
    <xf numFmtId="164" fontId="4" fillId="0" borderId="0" xfId="1" applyFont="1" applyBorder="1"/>
    <xf numFmtId="0" fontId="4" fillId="2" borderId="0" xfId="0" applyFont="1" applyFill="1" applyAlignment="1">
      <alignment wrapText="1"/>
    </xf>
    <xf numFmtId="2" fontId="4" fillId="0" borderId="10" xfId="0" applyNumberFormat="1" applyFont="1" applyBorder="1" applyAlignment="1">
      <alignment horizontal="center"/>
    </xf>
    <xf numFmtId="164" fontId="4" fillId="2" borderId="9" xfId="1" applyFont="1" applyFill="1" applyBorder="1"/>
    <xf numFmtId="2" fontId="4" fillId="0" borderId="0" xfId="0" applyNumberFormat="1" applyFont="1" applyAlignment="1">
      <alignment horizontal="center"/>
    </xf>
    <xf numFmtId="165" fontId="5" fillId="0" borderId="0" xfId="0" applyNumberFormat="1" applyFont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164" fontId="4" fillId="0" borderId="1" xfId="1" applyFont="1" applyBorder="1"/>
    <xf numFmtId="2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5" fillId="0" borderId="0" xfId="0" applyNumberFormat="1" applyFont="1"/>
    <xf numFmtId="2" fontId="19" fillId="0" borderId="16" xfId="0" applyNumberFormat="1" applyFont="1" applyBorder="1" applyAlignment="1">
      <alignment horizontal="center" vertical="center"/>
    </xf>
    <xf numFmtId="2" fontId="19" fillId="0" borderId="15" xfId="0" applyNumberFormat="1" applyFont="1" applyBorder="1" applyAlignment="1">
      <alignment horizontal="center" vertical="center"/>
    </xf>
    <xf numFmtId="2" fontId="19" fillId="0" borderId="17" xfId="0" applyNumberFormat="1" applyFont="1" applyBorder="1" applyAlignment="1">
      <alignment horizontal="center" vertical="center"/>
    </xf>
    <xf numFmtId="0" fontId="20" fillId="0" borderId="0" xfId="0" applyFont="1"/>
    <xf numFmtId="2" fontId="19" fillId="0" borderId="9" xfId="0" applyNumberFormat="1" applyFont="1" applyBorder="1" applyAlignment="1">
      <alignment horizontal="center" vertical="center"/>
    </xf>
    <xf numFmtId="2" fontId="19" fillId="0" borderId="18" xfId="0" applyNumberFormat="1" applyFont="1" applyBorder="1" applyAlignment="1">
      <alignment horizontal="center" vertical="center"/>
    </xf>
    <xf numFmtId="2" fontId="19" fillId="0" borderId="8" xfId="0" applyNumberFormat="1" applyFont="1" applyBorder="1" applyAlignment="1">
      <alignment horizontal="center" vertical="center"/>
    </xf>
    <xf numFmtId="2" fontId="19" fillId="0" borderId="19" xfId="0" applyNumberFormat="1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19" fillId="0" borderId="20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2" fontId="19" fillId="0" borderId="21" xfId="0" applyNumberFormat="1" applyFont="1" applyBorder="1" applyAlignment="1">
      <alignment horizontal="center" vertical="center"/>
    </xf>
    <xf numFmtId="2" fontId="19" fillId="0" borderId="22" xfId="0" applyNumberFormat="1" applyFont="1" applyBorder="1" applyAlignment="1">
      <alignment horizontal="center" vertical="center"/>
    </xf>
    <xf numFmtId="2" fontId="19" fillId="0" borderId="9" xfId="0" quotePrefix="1" applyNumberFormat="1" applyFont="1" applyBorder="1" applyAlignment="1">
      <alignment horizontal="center" vertical="center"/>
    </xf>
    <xf numFmtId="2" fontId="19" fillId="0" borderId="0" xfId="0" quotePrefix="1" applyNumberFormat="1" applyFont="1" applyAlignment="1">
      <alignment horizontal="center" vertical="center"/>
    </xf>
    <xf numFmtId="2" fontId="19" fillId="0" borderId="2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4" fillId="2" borderId="11" xfId="0" applyFont="1" applyFill="1" applyBorder="1" applyAlignment="1">
      <alignment horizontal="center"/>
    </xf>
    <xf numFmtId="0" fontId="4" fillId="2" borderId="3" xfId="0" applyFont="1" applyFill="1" applyBorder="1"/>
    <xf numFmtId="41" fontId="4" fillId="0" borderId="0" xfId="0" applyNumberFormat="1" applyFont="1"/>
    <xf numFmtId="0" fontId="10" fillId="0" borderId="7" xfId="0" applyFont="1" applyBorder="1" applyAlignment="1">
      <alignment vertical="top" wrapText="1"/>
    </xf>
    <xf numFmtId="0" fontId="4" fillId="2" borderId="10" xfId="0" applyFont="1" applyFill="1" applyBorder="1" applyAlignment="1">
      <alignment horizontal="left" wrapText="1"/>
    </xf>
    <xf numFmtId="0" fontId="11" fillId="0" borderId="10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164" fontId="3" fillId="2" borderId="15" xfId="1" applyFont="1" applyFill="1" applyBorder="1"/>
    <xf numFmtId="0" fontId="10" fillId="0" borderId="0" xfId="0" applyFont="1" applyAlignment="1">
      <alignment horizontal="left" vertical="distributed"/>
    </xf>
    <xf numFmtId="0" fontId="4" fillId="2" borderId="12" xfId="0" applyFont="1" applyFill="1" applyBorder="1" applyAlignment="1">
      <alignment horizontal="center"/>
    </xf>
    <xf numFmtId="164" fontId="4" fillId="2" borderId="14" xfId="1" applyFont="1" applyFill="1" applyBorder="1"/>
    <xf numFmtId="0" fontId="4" fillId="0" borderId="7" xfId="0" applyFont="1" applyBorder="1" applyAlignment="1">
      <alignment horizontal="center"/>
    </xf>
    <xf numFmtId="164" fontId="4" fillId="0" borderId="14" xfId="1" applyFont="1" applyBorder="1"/>
    <xf numFmtId="164" fontId="1" fillId="0" borderId="1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0" borderId="7" xfId="0" applyFont="1" applyBorder="1" applyAlignment="1">
      <alignment vertical="top"/>
    </xf>
    <xf numFmtId="2" fontId="4" fillId="0" borderId="3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4" fillId="2" borderId="13" xfId="0" applyFont="1" applyFill="1" applyBorder="1"/>
    <xf numFmtId="164" fontId="10" fillId="0" borderId="15" xfId="1" applyFont="1" applyBorder="1"/>
    <xf numFmtId="164" fontId="10" fillId="0" borderId="2" xfId="1" applyFont="1" applyBorder="1"/>
    <xf numFmtId="164" fontId="4" fillId="2" borderId="3" xfId="1" applyFont="1" applyFill="1" applyBorder="1"/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41" fontId="1" fillId="0" borderId="0" xfId="0" applyNumberFormat="1" applyFont="1" applyAlignment="1">
      <alignment horizontal="center" vertical="center"/>
    </xf>
    <xf numFmtId="41" fontId="1" fillId="0" borderId="1" xfId="0" applyNumberFormat="1" applyFont="1" applyBorder="1" applyAlignment="1">
      <alignment horizontal="center" vertical="center" wrapText="1"/>
    </xf>
    <xf numFmtId="41" fontId="1" fillId="0" borderId="1" xfId="0" applyNumberFormat="1" applyFont="1" applyBorder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0" xfId="0" applyNumberFormat="1"/>
    <xf numFmtId="14" fontId="1" fillId="0" borderId="1" xfId="0" applyNumberFormat="1" applyFont="1" applyBorder="1" applyAlignment="1">
      <alignment horizontal="center"/>
    </xf>
    <xf numFmtId="41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5" fillId="2" borderId="0" xfId="0" applyNumberFormat="1" applyFont="1" applyFill="1"/>
    <xf numFmtId="164" fontId="4" fillId="0" borderId="0" xfId="0" applyNumberFormat="1" applyFont="1"/>
    <xf numFmtId="15" fontId="1" fillId="0" borderId="8" xfId="0" quotePrefix="1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1" fillId="0" borderId="0" xfId="0" applyFont="1"/>
    <xf numFmtId="4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1" fontId="10" fillId="0" borderId="1" xfId="0" applyNumberFormat="1" applyFont="1" applyBorder="1" applyAlignment="1">
      <alignment horizontal="center" vertical="center" wrapText="1"/>
    </xf>
    <xf numFmtId="4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center"/>
    </xf>
    <xf numFmtId="41" fontId="10" fillId="0" borderId="15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41" fontId="10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41" fontId="21" fillId="0" borderId="0" xfId="0" applyNumberFormat="1" applyFont="1"/>
    <xf numFmtId="0" fontId="4" fillId="0" borderId="11" xfId="0" applyFont="1" applyBorder="1" applyAlignment="1">
      <alignment horizontal="center"/>
    </xf>
    <xf numFmtId="164" fontId="4" fillId="0" borderId="3" xfId="1" applyFont="1" applyFill="1" applyBorder="1"/>
    <xf numFmtId="0" fontId="4" fillId="0" borderId="9" xfId="0" applyFont="1" applyBorder="1" applyAlignment="1">
      <alignment horizontal="center"/>
    </xf>
    <xf numFmtId="0" fontId="18" fillId="0" borderId="10" xfId="0" applyFont="1" applyBorder="1" applyAlignment="1">
      <alignment vertical="top" wrapText="1"/>
    </xf>
    <xf numFmtId="164" fontId="4" fillId="0" borderId="8" xfId="1" applyFont="1" applyFill="1" applyBorder="1"/>
    <xf numFmtId="0" fontId="5" fillId="0" borderId="10" xfId="3" applyFont="1" applyBorder="1" applyAlignment="1">
      <alignment horizontal="left" vertical="top" wrapText="1"/>
    </xf>
    <xf numFmtId="0" fontId="4" fillId="0" borderId="8" xfId="0" applyFont="1" applyBorder="1"/>
    <xf numFmtId="164" fontId="4" fillId="0" borderId="7" xfId="1" applyFont="1" applyFill="1" applyBorder="1"/>
    <xf numFmtId="164" fontId="4" fillId="0" borderId="0" xfId="1" applyFont="1" applyFill="1" applyBorder="1"/>
    <xf numFmtId="0" fontId="4" fillId="0" borderId="0" xfId="0" applyFont="1" applyAlignment="1">
      <alignment wrapText="1"/>
    </xf>
    <xf numFmtId="164" fontId="4" fillId="0" borderId="9" xfId="1" applyFont="1" applyFill="1" applyBorder="1"/>
    <xf numFmtId="0" fontId="22" fillId="0" borderId="0" xfId="0" applyFont="1" applyAlignment="1">
      <alignment horizontal="left" wrapText="1"/>
    </xf>
    <xf numFmtId="164" fontId="10" fillId="0" borderId="11" xfId="1" applyFont="1" applyFill="1" applyBorder="1"/>
    <xf numFmtId="164" fontId="10" fillId="0" borderId="10" xfId="1" applyFont="1" applyFill="1" applyBorder="1"/>
    <xf numFmtId="0" fontId="4" fillId="0" borderId="12" xfId="0" applyFont="1" applyBorder="1" applyAlignment="1">
      <alignment horizontal="center"/>
    </xf>
    <xf numFmtId="164" fontId="4" fillId="0" borderId="14" xfId="1" applyFont="1" applyFill="1" applyBorder="1"/>
    <xf numFmtId="164" fontId="10" fillId="0" borderId="7" xfId="1" applyFont="1" applyFill="1" applyBorder="1"/>
    <xf numFmtId="164" fontId="10" fillId="0" borderId="9" xfId="1" applyFont="1" applyFill="1" applyBorder="1"/>
    <xf numFmtId="164" fontId="10" fillId="0" borderId="12" xfId="1" applyFont="1" applyFill="1" applyBorder="1"/>
    <xf numFmtId="164" fontId="10" fillId="0" borderId="3" xfId="1" applyFont="1" applyFill="1" applyBorder="1"/>
    <xf numFmtId="164" fontId="10" fillId="0" borderId="13" xfId="1" applyFont="1" applyFill="1" applyBorder="1"/>
    <xf numFmtId="164" fontId="10" fillId="0" borderId="8" xfId="1" applyFont="1" applyFill="1" applyBorder="1"/>
    <xf numFmtId="164" fontId="10" fillId="0" borderId="0" xfId="1" applyFont="1" applyFill="1" applyBorder="1"/>
    <xf numFmtId="0" fontId="4" fillId="0" borderId="13" xfId="0" applyFont="1" applyBorder="1"/>
    <xf numFmtId="164" fontId="10" fillId="0" borderId="15" xfId="1" applyFont="1" applyFill="1" applyBorder="1"/>
    <xf numFmtId="164" fontId="10" fillId="0" borderId="2" xfId="1" applyFont="1" applyFill="1" applyBorder="1"/>
    <xf numFmtId="164" fontId="3" fillId="0" borderId="10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distributed"/>
    </xf>
    <xf numFmtId="0" fontId="4" fillId="0" borderId="7" xfId="0" applyFont="1" applyBorder="1" applyAlignment="1">
      <alignment horizontal="center" vertical="distributed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wrapText="1"/>
    </xf>
    <xf numFmtId="0" fontId="12" fillId="2" borderId="7" xfId="0" applyFont="1" applyFill="1" applyBorder="1" applyAlignment="1">
      <alignment horizontal="left" wrapText="1"/>
    </xf>
    <xf numFmtId="0" fontId="4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8" fillId="2" borderId="10" xfId="0" applyFont="1" applyFill="1" applyBorder="1" applyAlignment="1">
      <alignment horizontal="left" vertical="top" wrapText="1"/>
    </xf>
    <xf numFmtId="0" fontId="18" fillId="2" borderId="7" xfId="0" applyFont="1" applyFill="1" applyBorder="1" applyAlignment="1">
      <alignment horizontal="left" vertical="top" wrapText="1"/>
    </xf>
    <xf numFmtId="0" fontId="5" fillId="2" borderId="10" xfId="3" applyFont="1" applyFill="1" applyBorder="1" applyAlignment="1">
      <alignment horizontal="left" vertical="top" wrapText="1"/>
    </xf>
    <xf numFmtId="0" fontId="5" fillId="2" borderId="7" xfId="3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3" xfId="0" applyFont="1" applyBorder="1" applyAlignment="1">
      <alignment horizontal="center" vertical="distributed"/>
    </xf>
    <xf numFmtId="0" fontId="10" fillId="0" borderId="10" xfId="0" applyFont="1" applyBorder="1" applyAlignment="1">
      <alignment horizontal="center" vertical="distributed"/>
    </xf>
    <xf numFmtId="0" fontId="10" fillId="0" borderId="7" xfId="0" applyFont="1" applyBorder="1" applyAlignment="1">
      <alignment horizontal="center" vertical="distributed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distributed"/>
    </xf>
    <xf numFmtId="0" fontId="10" fillId="0" borderId="15" xfId="0" applyFont="1" applyBorder="1" applyAlignment="1">
      <alignment horizontal="center" vertical="distributed"/>
    </xf>
    <xf numFmtId="0" fontId="10" fillId="0" borderId="13" xfId="0" applyFont="1" applyBorder="1" applyAlignment="1">
      <alignment horizontal="center" vertical="distributed"/>
    </xf>
    <xf numFmtId="0" fontId="10" fillId="0" borderId="12" xfId="0" applyFont="1" applyBorder="1" applyAlignment="1">
      <alignment horizontal="center" vertical="distributed"/>
    </xf>
    <xf numFmtId="0" fontId="10" fillId="0" borderId="2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distributed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10" fillId="0" borderId="0" xfId="0" applyFont="1" applyAlignment="1">
      <alignment horizontal="left" vertical="distributed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distributed"/>
    </xf>
    <xf numFmtId="0" fontId="1" fillId="0" borderId="10" xfId="0" applyFont="1" applyBorder="1" applyAlignment="1">
      <alignment horizontal="center" vertical="distributed"/>
    </xf>
    <xf numFmtId="0" fontId="1" fillId="0" borderId="7" xfId="0" applyFont="1" applyBorder="1" applyAlignment="1">
      <alignment horizontal="center" vertical="distributed"/>
    </xf>
    <xf numFmtId="0" fontId="1" fillId="0" borderId="11" xfId="0" applyFont="1" applyBorder="1" applyAlignment="1">
      <alignment horizontal="center" vertical="distributed"/>
    </xf>
    <xf numFmtId="0" fontId="1" fillId="0" borderId="5" xfId="0" applyFont="1" applyBorder="1" applyAlignment="1">
      <alignment horizontal="center" vertical="distributed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justify"/>
    </xf>
    <xf numFmtId="0" fontId="1" fillId="0" borderId="7" xfId="0" applyFont="1" applyBorder="1" applyAlignment="1">
      <alignment horizontal="center" vertical="justify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 vertical="justify"/>
    </xf>
    <xf numFmtId="0" fontId="1" fillId="0" borderId="5" xfId="0" applyFont="1" applyBorder="1" applyAlignment="1">
      <alignment horizontal="center" vertical="justify"/>
    </xf>
    <xf numFmtId="0" fontId="1" fillId="0" borderId="6" xfId="0" applyFont="1" applyBorder="1" applyAlignment="1">
      <alignment horizontal="center" vertical="justify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4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5" fillId="0" borderId="10" xfId="3" applyFont="1" applyBorder="1" applyAlignment="1">
      <alignment horizontal="left" vertical="top" wrapText="1"/>
    </xf>
    <xf numFmtId="0" fontId="5" fillId="0" borderId="7" xfId="3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1" fontId="10" fillId="0" borderId="1" xfId="0" applyNumberFormat="1" applyFont="1" applyBorder="1" applyAlignment="1">
      <alignment horizontal="center" vertical="center" wrapText="1"/>
    </xf>
  </cellXfs>
  <cellStyles count="4">
    <cellStyle name="Comma [0]" xfId="1" builtinId="6"/>
    <cellStyle name="Comma [0] 12" xfId="2" xr:uid="{00000000-0005-0000-0000-000001000000}"/>
    <cellStyle name="Normal" xfId="0" builtinId="0"/>
    <cellStyle name="Normal 2 2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567055</xdr:colOff>
      <xdr:row>21</xdr:row>
      <xdr:rowOff>94615</xdr:rowOff>
    </xdr:from>
    <xdr:ext cx="2443480" cy="130429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986780" y="4352290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793115</xdr:colOff>
      <xdr:row>43</xdr:row>
      <xdr:rowOff>179070</xdr:rowOff>
    </xdr:from>
    <xdr:ext cx="2443480" cy="1304290"/>
    <xdr:sp macro="" textlink="">
      <xdr:nvSpPr>
        <xdr:cNvPr id="3" name="Rectangles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212840" y="9018270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80645</xdr:colOff>
      <xdr:row>14</xdr:row>
      <xdr:rowOff>137795</xdr:rowOff>
    </xdr:from>
    <xdr:ext cx="4052570" cy="126238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3976370" y="3404870"/>
          <a:ext cx="4052570" cy="1262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567055</xdr:colOff>
      <xdr:row>21</xdr:row>
      <xdr:rowOff>94615</xdr:rowOff>
    </xdr:from>
    <xdr:ext cx="2443480" cy="130429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6348730" y="4228465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793115</xdr:colOff>
      <xdr:row>44</xdr:row>
      <xdr:rowOff>1861</xdr:rowOff>
    </xdr:from>
    <xdr:ext cx="2443480" cy="1304290"/>
    <xdr:sp macro="" textlink="">
      <xdr:nvSpPr>
        <xdr:cNvPr id="3" name="Rectangles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6574790" y="8469586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80645</xdr:colOff>
      <xdr:row>14</xdr:row>
      <xdr:rowOff>137795</xdr:rowOff>
    </xdr:from>
    <xdr:ext cx="4052570" cy="126238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3976370" y="3404870"/>
          <a:ext cx="4052570" cy="1262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567055</xdr:colOff>
      <xdr:row>21</xdr:row>
      <xdr:rowOff>94615</xdr:rowOff>
    </xdr:from>
    <xdr:ext cx="2443480" cy="130429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6348730" y="4228465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793115</xdr:colOff>
      <xdr:row>44</xdr:row>
      <xdr:rowOff>1861</xdr:rowOff>
    </xdr:from>
    <xdr:ext cx="2443480" cy="1304290"/>
    <xdr:sp macro="" textlink="">
      <xdr:nvSpPr>
        <xdr:cNvPr id="3" name="Rectangles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/>
      </xdr:nvSpPr>
      <xdr:spPr>
        <a:xfrm>
          <a:off x="6574790" y="8469586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80645</xdr:colOff>
      <xdr:row>14</xdr:row>
      <xdr:rowOff>137795</xdr:rowOff>
    </xdr:from>
    <xdr:ext cx="4052570" cy="126238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3976370" y="3404870"/>
          <a:ext cx="4052570" cy="1262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567055</xdr:colOff>
      <xdr:row>21</xdr:row>
      <xdr:rowOff>94615</xdr:rowOff>
    </xdr:from>
    <xdr:ext cx="2443480" cy="130429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11F89CB8-A898-4AE2-9CF3-F7867F8DD182}"/>
            </a:ext>
          </a:extLst>
        </xdr:cNvPr>
        <xdr:cNvSpPr/>
      </xdr:nvSpPr>
      <xdr:spPr>
        <a:xfrm>
          <a:off x="6348730" y="4228465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793115</xdr:colOff>
      <xdr:row>44</xdr:row>
      <xdr:rowOff>1861</xdr:rowOff>
    </xdr:from>
    <xdr:ext cx="2443480" cy="1304290"/>
    <xdr:sp macro="" textlink="">
      <xdr:nvSpPr>
        <xdr:cNvPr id="3" name="Rectangles 2">
          <a:extLst>
            <a:ext uri="{FF2B5EF4-FFF2-40B4-BE49-F238E27FC236}">
              <a16:creationId xmlns:a16="http://schemas.microsoft.com/office/drawing/2014/main" id="{6190E37B-75D8-49A0-9145-18CA0CDB1ABE}"/>
            </a:ext>
          </a:extLst>
        </xdr:cNvPr>
        <xdr:cNvSpPr/>
      </xdr:nvSpPr>
      <xdr:spPr>
        <a:xfrm>
          <a:off x="6574790" y="8469586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567055</xdr:colOff>
      <xdr:row>18</xdr:row>
      <xdr:rowOff>105690</xdr:rowOff>
    </xdr:from>
    <xdr:ext cx="2443480" cy="130429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A919CA9E-4B50-4422-AFC4-D85EB462CF2E}"/>
            </a:ext>
          </a:extLst>
        </xdr:cNvPr>
        <xdr:cNvSpPr/>
      </xdr:nvSpPr>
      <xdr:spPr>
        <a:xfrm>
          <a:off x="6348508" y="3649876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793115</xdr:colOff>
      <xdr:row>44</xdr:row>
      <xdr:rowOff>1861</xdr:rowOff>
    </xdr:from>
    <xdr:ext cx="2443480" cy="1304290"/>
    <xdr:sp macro="" textlink="">
      <xdr:nvSpPr>
        <xdr:cNvPr id="3" name="Rectangles 2">
          <a:extLst>
            <a:ext uri="{FF2B5EF4-FFF2-40B4-BE49-F238E27FC236}">
              <a16:creationId xmlns:a16="http://schemas.microsoft.com/office/drawing/2014/main" id="{B90C52F2-6FF5-489A-B151-A5D5EF23E2D4}"/>
            </a:ext>
          </a:extLst>
        </xdr:cNvPr>
        <xdr:cNvSpPr/>
      </xdr:nvSpPr>
      <xdr:spPr>
        <a:xfrm>
          <a:off x="6574790" y="8469586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567055</xdr:colOff>
      <xdr:row>21</xdr:row>
      <xdr:rowOff>94615</xdr:rowOff>
    </xdr:from>
    <xdr:ext cx="2443480" cy="130429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8B08D687-CCA5-48E3-8516-690354F44D88}"/>
            </a:ext>
          </a:extLst>
        </xdr:cNvPr>
        <xdr:cNvSpPr/>
      </xdr:nvSpPr>
      <xdr:spPr>
        <a:xfrm>
          <a:off x="6348730" y="4228465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793115</xdr:colOff>
      <xdr:row>44</xdr:row>
      <xdr:rowOff>1861</xdr:rowOff>
    </xdr:from>
    <xdr:ext cx="2443480" cy="1304290"/>
    <xdr:sp macro="" textlink="">
      <xdr:nvSpPr>
        <xdr:cNvPr id="3" name="Rectangles 2">
          <a:extLst>
            <a:ext uri="{FF2B5EF4-FFF2-40B4-BE49-F238E27FC236}">
              <a16:creationId xmlns:a16="http://schemas.microsoft.com/office/drawing/2014/main" id="{82F86522-73CC-4C7E-A8F4-5FE42848C036}"/>
            </a:ext>
          </a:extLst>
        </xdr:cNvPr>
        <xdr:cNvSpPr/>
      </xdr:nvSpPr>
      <xdr:spPr>
        <a:xfrm>
          <a:off x="6574790" y="8469586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80645</xdr:colOff>
      <xdr:row>14</xdr:row>
      <xdr:rowOff>137795</xdr:rowOff>
    </xdr:from>
    <xdr:ext cx="4052570" cy="126238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976370" y="3404870"/>
          <a:ext cx="4052570" cy="1262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567055</xdr:colOff>
      <xdr:row>21</xdr:row>
      <xdr:rowOff>94615</xdr:rowOff>
    </xdr:from>
    <xdr:ext cx="2443480" cy="130429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348730" y="4228465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793115</xdr:colOff>
      <xdr:row>43</xdr:row>
      <xdr:rowOff>179070</xdr:rowOff>
    </xdr:from>
    <xdr:ext cx="2443480" cy="1304290"/>
    <xdr:sp macro="" textlink="">
      <xdr:nvSpPr>
        <xdr:cNvPr id="3" name="Rectangl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574790" y="8465820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80645</xdr:colOff>
      <xdr:row>14</xdr:row>
      <xdr:rowOff>137795</xdr:rowOff>
    </xdr:from>
    <xdr:ext cx="4052570" cy="126238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3976370" y="3404870"/>
          <a:ext cx="4052570" cy="1262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567055</xdr:colOff>
      <xdr:row>21</xdr:row>
      <xdr:rowOff>94615</xdr:rowOff>
    </xdr:from>
    <xdr:ext cx="2443480" cy="130429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348730" y="4228465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793115</xdr:colOff>
      <xdr:row>44</xdr:row>
      <xdr:rowOff>1861</xdr:rowOff>
    </xdr:from>
    <xdr:ext cx="2443480" cy="1304290"/>
    <xdr:sp macro="" textlink="">
      <xdr:nvSpPr>
        <xdr:cNvPr id="3" name="Rectangl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574568" y="8330698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80645</xdr:colOff>
      <xdr:row>14</xdr:row>
      <xdr:rowOff>137795</xdr:rowOff>
    </xdr:from>
    <xdr:ext cx="4052570" cy="126238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3976370" y="3404870"/>
          <a:ext cx="4052570" cy="1262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567055</xdr:colOff>
      <xdr:row>21</xdr:row>
      <xdr:rowOff>94615</xdr:rowOff>
    </xdr:from>
    <xdr:ext cx="2443480" cy="130429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348730" y="4228465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793115</xdr:colOff>
      <xdr:row>44</xdr:row>
      <xdr:rowOff>1861</xdr:rowOff>
    </xdr:from>
    <xdr:ext cx="2443480" cy="1304290"/>
    <xdr:sp macro="" textlink="">
      <xdr:nvSpPr>
        <xdr:cNvPr id="3" name="Rectangl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574790" y="8469586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80645</xdr:colOff>
      <xdr:row>14</xdr:row>
      <xdr:rowOff>137795</xdr:rowOff>
    </xdr:from>
    <xdr:ext cx="4052570" cy="126238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3976370" y="3404870"/>
          <a:ext cx="4052570" cy="1262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567055</xdr:colOff>
      <xdr:row>21</xdr:row>
      <xdr:rowOff>94615</xdr:rowOff>
    </xdr:from>
    <xdr:ext cx="2443480" cy="1304290"/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348730" y="4228465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793115</xdr:colOff>
      <xdr:row>44</xdr:row>
      <xdr:rowOff>1861</xdr:rowOff>
    </xdr:from>
    <xdr:ext cx="2443480" cy="1304290"/>
    <xdr:sp macro="" textlink="">
      <xdr:nvSpPr>
        <xdr:cNvPr id="3" name="Rectangles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6574790" y="8469586"/>
          <a:ext cx="2443480" cy="130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D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NIHIL</a:t>
          </a:r>
          <a:endParaRPr lang="en-US" altLang="zh-CN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8"/>
  <sheetViews>
    <sheetView view="pageBreakPreview" topLeftCell="A25" zoomScale="95" zoomScaleNormal="100" workbookViewId="0">
      <selection activeCell="B43" sqref="B43"/>
    </sheetView>
  </sheetViews>
  <sheetFormatPr defaultColWidth="9" defaultRowHeight="12" x14ac:dyDescent="0.2"/>
  <cols>
    <col min="1" max="1" width="3.85546875" style="136" customWidth="1"/>
    <col min="2" max="2" width="50.85546875" style="95" customWidth="1"/>
    <col min="3" max="3" width="12.7109375" style="95" customWidth="1"/>
    <col min="4" max="4" width="12.5703125" style="95" customWidth="1"/>
    <col min="5" max="5" width="11" style="95" customWidth="1"/>
    <col min="6" max="6" width="12.5703125" style="95" customWidth="1"/>
    <col min="7" max="7" width="6.5703125" style="136" customWidth="1"/>
    <col min="8" max="8" width="12.42578125" style="95" customWidth="1"/>
    <col min="9" max="9" width="11.28515625" style="95" customWidth="1"/>
    <col min="10" max="10" width="12.42578125" style="95" customWidth="1"/>
    <col min="11" max="11" width="5.7109375" style="136" customWidth="1"/>
    <col min="12" max="12" width="8.5703125" style="136" customWidth="1"/>
    <col min="13" max="13" width="6.28515625" style="95" customWidth="1"/>
    <col min="14" max="14" width="8.5703125" style="95" customWidth="1"/>
    <col min="15" max="15" width="15.42578125" style="95" customWidth="1"/>
    <col min="16" max="16384" width="9" style="95"/>
  </cols>
  <sheetData>
    <row r="1" spans="1:15" ht="17.25" customHeight="1" x14ac:dyDescent="0.2">
      <c r="A1" s="240" t="s">
        <v>52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5" ht="18.75" customHeight="1" x14ac:dyDescent="0.2">
      <c r="A2" s="240" t="s">
        <v>53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5" ht="18.7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5" ht="13.5" customHeight="1" x14ac:dyDescent="0.2">
      <c r="A4" s="241" t="s">
        <v>54</v>
      </c>
      <c r="B4" s="241"/>
      <c r="C4" s="96"/>
      <c r="D4" s="96"/>
      <c r="E4" s="96"/>
      <c r="F4" s="96"/>
      <c r="G4" s="96"/>
      <c r="H4" s="96"/>
      <c r="I4" s="96"/>
      <c r="J4" s="96"/>
      <c r="K4" s="97"/>
      <c r="L4" s="97"/>
      <c r="M4" s="96"/>
    </row>
    <row r="5" spans="1:15" ht="13.5" customHeight="1" x14ac:dyDescent="0.2">
      <c r="A5" s="241" t="s">
        <v>55</v>
      </c>
      <c r="B5" s="241"/>
      <c r="C5" s="96"/>
      <c r="D5" s="96"/>
      <c r="E5" s="96"/>
      <c r="F5" s="96"/>
      <c r="G5" s="96"/>
      <c r="H5" s="96"/>
      <c r="I5" s="96"/>
      <c r="J5" s="96"/>
      <c r="K5" s="97"/>
      <c r="L5" s="97"/>
      <c r="M5" s="96"/>
    </row>
    <row r="6" spans="1:15" ht="13.5" customHeight="1" x14ac:dyDescent="0.2">
      <c r="A6" s="96" t="s">
        <v>106</v>
      </c>
      <c r="B6" s="96"/>
      <c r="C6" s="96"/>
      <c r="D6" s="96"/>
      <c r="E6" s="96"/>
      <c r="F6" s="96"/>
      <c r="G6" s="96"/>
      <c r="H6" s="96"/>
      <c r="I6" s="96"/>
      <c r="J6" s="96"/>
      <c r="K6" s="97"/>
      <c r="L6" s="97"/>
      <c r="M6" s="96"/>
    </row>
    <row r="7" spans="1:15" x14ac:dyDescent="0.2">
      <c r="A7" s="242" t="s">
        <v>4</v>
      </c>
      <c r="B7" s="245" t="s">
        <v>5</v>
      </c>
      <c r="C7" s="98" t="s">
        <v>6</v>
      </c>
      <c r="D7" s="248" t="s">
        <v>56</v>
      </c>
      <c r="E7" s="249"/>
      <c r="F7" s="249"/>
      <c r="G7" s="250"/>
      <c r="H7" s="248" t="s">
        <v>57</v>
      </c>
      <c r="I7" s="249"/>
      <c r="J7" s="249"/>
      <c r="K7" s="250"/>
      <c r="L7" s="99" t="s">
        <v>58</v>
      </c>
      <c r="M7" s="242" t="s">
        <v>59</v>
      </c>
    </row>
    <row r="8" spans="1:15" x14ac:dyDescent="0.2">
      <c r="A8" s="243"/>
      <c r="B8" s="246"/>
      <c r="C8" s="100" t="s">
        <v>9</v>
      </c>
      <c r="D8" s="242" t="s">
        <v>60</v>
      </c>
      <c r="E8" s="242" t="s">
        <v>61</v>
      </c>
      <c r="F8" s="242" t="s">
        <v>62</v>
      </c>
      <c r="G8" s="242" t="s">
        <v>63</v>
      </c>
      <c r="H8" s="242" t="s">
        <v>60</v>
      </c>
      <c r="I8" s="242" t="s">
        <v>61</v>
      </c>
      <c r="J8" s="242" t="s">
        <v>62</v>
      </c>
      <c r="K8" s="242" t="s">
        <v>63</v>
      </c>
      <c r="L8" s="101" t="s">
        <v>64</v>
      </c>
      <c r="M8" s="243"/>
    </row>
    <row r="9" spans="1:15" x14ac:dyDescent="0.2">
      <c r="A9" s="244"/>
      <c r="B9" s="247"/>
      <c r="C9" s="102" t="s">
        <v>23</v>
      </c>
      <c r="D9" s="244"/>
      <c r="E9" s="244"/>
      <c r="F9" s="244"/>
      <c r="G9" s="244"/>
      <c r="H9" s="244"/>
      <c r="I9" s="244"/>
      <c r="J9" s="244"/>
      <c r="K9" s="244"/>
      <c r="L9" s="103" t="s">
        <v>63</v>
      </c>
      <c r="M9" s="244"/>
    </row>
    <row r="10" spans="1:15" x14ac:dyDescent="0.2">
      <c r="A10" s="104">
        <v>1</v>
      </c>
      <c r="B10" s="104">
        <v>2</v>
      </c>
      <c r="C10" s="104">
        <v>3</v>
      </c>
      <c r="D10" s="105">
        <v>4</v>
      </c>
      <c r="E10" s="105">
        <v>5</v>
      </c>
      <c r="F10" s="106">
        <v>6</v>
      </c>
      <c r="G10" s="105">
        <v>7</v>
      </c>
      <c r="H10" s="105">
        <v>8</v>
      </c>
      <c r="I10" s="105">
        <v>9</v>
      </c>
      <c r="J10" s="105">
        <v>10</v>
      </c>
      <c r="K10" s="105">
        <v>11</v>
      </c>
      <c r="L10" s="105">
        <v>12</v>
      </c>
      <c r="M10" s="105">
        <v>13</v>
      </c>
    </row>
    <row r="11" spans="1:15" ht="15" customHeight="1" x14ac:dyDescent="0.2">
      <c r="A11" s="157">
        <v>1</v>
      </c>
      <c r="B11" s="158" t="s">
        <v>108</v>
      </c>
      <c r="C11" s="108">
        <v>12503200</v>
      </c>
      <c r="D11" s="109">
        <v>0</v>
      </c>
      <c r="E11" s="109">
        <v>0</v>
      </c>
      <c r="F11" s="109">
        <f>SUM(D11:E11)</f>
        <v>0</v>
      </c>
      <c r="G11" s="176">
        <f>F11/C11*100</f>
        <v>0</v>
      </c>
      <c r="H11" s="109">
        <v>0</v>
      </c>
      <c r="I11" s="109">
        <v>0</v>
      </c>
      <c r="J11" s="109">
        <f>SUM(H11:I11)</f>
        <v>0</v>
      </c>
      <c r="K11" s="110">
        <f>SUM(J11/C11*100)</f>
        <v>0</v>
      </c>
      <c r="L11" s="110">
        <f>SUM(J11/C11*100)</f>
        <v>0</v>
      </c>
      <c r="M11" s="111"/>
    </row>
    <row r="12" spans="1:15" ht="15" customHeight="1" x14ac:dyDescent="0.2">
      <c r="A12" s="14"/>
      <c r="B12" s="112" t="s">
        <v>102</v>
      </c>
      <c r="C12" s="22"/>
      <c r="D12" s="23"/>
      <c r="E12" s="23"/>
      <c r="F12" s="23"/>
      <c r="G12" s="128"/>
      <c r="H12" s="23"/>
      <c r="I12" s="23"/>
      <c r="J12" s="23"/>
      <c r="K12" s="24"/>
      <c r="L12" s="24"/>
      <c r="M12" s="26"/>
    </row>
    <row r="13" spans="1:15" ht="15" customHeight="1" x14ac:dyDescent="0.2">
      <c r="A13" s="14">
        <v>2</v>
      </c>
      <c r="B13" s="15" t="s">
        <v>109</v>
      </c>
      <c r="C13" s="22">
        <v>7500000</v>
      </c>
      <c r="D13" s="23">
        <v>0</v>
      </c>
      <c r="E13" s="23">
        <v>0</v>
      </c>
      <c r="F13" s="23">
        <f>SUM(D13:E13)</f>
        <v>0</v>
      </c>
      <c r="G13" s="128">
        <f t="shared" ref="G13:G37" si="0">F13/C13*100</f>
        <v>0</v>
      </c>
      <c r="H13" s="23">
        <v>0</v>
      </c>
      <c r="I13" s="23">
        <v>0</v>
      </c>
      <c r="J13" s="23">
        <f>SUM(H13:I13)</f>
        <v>0</v>
      </c>
      <c r="K13" s="24">
        <f>SUM(J13/C13*100)</f>
        <v>0</v>
      </c>
      <c r="L13" s="24">
        <f t="shared" ref="L13" si="1">SUM(J13/C13*100)</f>
        <v>0</v>
      </c>
      <c r="M13" s="26"/>
    </row>
    <row r="14" spans="1:15" ht="15" customHeight="1" x14ac:dyDescent="0.2">
      <c r="A14" s="14"/>
      <c r="B14" s="16" t="s">
        <v>107</v>
      </c>
      <c r="C14" s="22"/>
      <c r="D14" s="23"/>
      <c r="E14" s="23"/>
      <c r="F14" s="23"/>
      <c r="G14" s="128"/>
      <c r="H14" s="23"/>
      <c r="I14" s="23"/>
      <c r="J14" s="23"/>
      <c r="K14" s="24"/>
      <c r="L14" s="24"/>
      <c r="M14" s="26"/>
    </row>
    <row r="15" spans="1:15" ht="15" customHeight="1" x14ac:dyDescent="0.2">
      <c r="A15" s="14">
        <v>3</v>
      </c>
      <c r="B15" s="15" t="s">
        <v>110</v>
      </c>
      <c r="C15" s="22">
        <v>2113302984</v>
      </c>
      <c r="D15" s="23">
        <v>0</v>
      </c>
      <c r="E15" s="23">
        <v>134706826</v>
      </c>
      <c r="F15" s="23">
        <f t="shared" ref="F15:F37" si="2">SUM(D15:E15)</f>
        <v>134706826</v>
      </c>
      <c r="G15" s="128">
        <f t="shared" si="0"/>
        <v>6.3742315711413395</v>
      </c>
      <c r="H15" s="23">
        <v>0</v>
      </c>
      <c r="I15" s="23">
        <v>134706826</v>
      </c>
      <c r="J15" s="23">
        <f t="shared" ref="J15" si="3">SUM(H15:I15)</f>
        <v>134706826</v>
      </c>
      <c r="K15" s="24">
        <f t="shared" ref="K15" si="4">SUM(J15/C15*100)</f>
        <v>6.3742315711413395</v>
      </c>
      <c r="L15" s="24">
        <f t="shared" ref="L15" si="5">SUM(J15/C15*100)</f>
        <v>6.3742315711413395</v>
      </c>
      <c r="M15" s="26"/>
      <c r="O15" s="95">
        <f>H13/C13*100</f>
        <v>0</v>
      </c>
    </row>
    <row r="16" spans="1:15" ht="15" customHeight="1" x14ac:dyDescent="0.2">
      <c r="A16" s="14"/>
      <c r="B16" s="112" t="s">
        <v>111</v>
      </c>
      <c r="C16" s="22"/>
      <c r="D16" s="23"/>
      <c r="E16" s="23"/>
      <c r="F16" s="23"/>
      <c r="G16" s="128"/>
      <c r="H16" s="23"/>
      <c r="I16" s="23"/>
      <c r="J16" s="23"/>
      <c r="K16" s="24"/>
      <c r="L16" s="24"/>
      <c r="M16" s="26"/>
    </row>
    <row r="17" spans="1:15" ht="15" customHeight="1" x14ac:dyDescent="0.2">
      <c r="A17" s="14">
        <v>4</v>
      </c>
      <c r="B17" s="15" t="s">
        <v>112</v>
      </c>
      <c r="C17" s="108">
        <v>2200000</v>
      </c>
      <c r="D17" s="23">
        <v>0</v>
      </c>
      <c r="E17" s="23">
        <v>0</v>
      </c>
      <c r="F17" s="23">
        <f t="shared" si="2"/>
        <v>0</v>
      </c>
      <c r="G17" s="128">
        <f t="shared" si="0"/>
        <v>0</v>
      </c>
      <c r="H17" s="23">
        <v>0</v>
      </c>
      <c r="I17" s="23">
        <v>0</v>
      </c>
      <c r="J17" s="23">
        <f t="shared" ref="J17" si="6">SUM(H17:I17)</f>
        <v>0</v>
      </c>
      <c r="K17" s="24">
        <f t="shared" ref="K17" si="7">SUM(J17/C17*100)</f>
        <v>0</v>
      </c>
      <c r="L17" s="24">
        <f>SUM(J17/C17*100)</f>
        <v>0</v>
      </c>
      <c r="M17" s="26"/>
      <c r="O17" s="95">
        <v>369560720</v>
      </c>
    </row>
    <row r="18" spans="1:15" ht="15" customHeight="1" x14ac:dyDescent="0.2">
      <c r="A18" s="14"/>
      <c r="B18" s="114" t="s">
        <v>25</v>
      </c>
      <c r="C18" s="108"/>
      <c r="D18" s="23"/>
      <c r="E18" s="23"/>
      <c r="F18" s="23"/>
      <c r="G18" s="128"/>
      <c r="H18" s="23"/>
      <c r="I18" s="23"/>
      <c r="J18" s="23"/>
      <c r="K18" s="24"/>
      <c r="L18" s="24"/>
      <c r="M18" s="26"/>
      <c r="O18" s="95">
        <v>22878224</v>
      </c>
    </row>
    <row r="19" spans="1:15" ht="15" customHeight="1" x14ac:dyDescent="0.2">
      <c r="A19" s="14">
        <v>5</v>
      </c>
      <c r="B19" s="15" t="s">
        <v>113</v>
      </c>
      <c r="C19" s="108">
        <v>2814000</v>
      </c>
      <c r="D19" s="23">
        <v>0</v>
      </c>
      <c r="E19" s="23">
        <v>0</v>
      </c>
      <c r="F19" s="23">
        <f t="shared" si="2"/>
        <v>0</v>
      </c>
      <c r="G19" s="128">
        <f t="shared" si="0"/>
        <v>0</v>
      </c>
      <c r="H19" s="23">
        <v>0</v>
      </c>
      <c r="I19" s="23">
        <v>0</v>
      </c>
      <c r="J19" s="23">
        <f t="shared" ref="J19" si="8">SUM(H19:I19)</f>
        <v>0</v>
      </c>
      <c r="K19" s="24">
        <f t="shared" ref="K19" si="9">SUM(J19/C19*100)</f>
        <v>0</v>
      </c>
      <c r="L19" s="24">
        <f t="shared" ref="L19" si="10">SUM(J19/C19*100)</f>
        <v>0</v>
      </c>
      <c r="M19" s="26"/>
      <c r="O19" s="95">
        <v>13764000</v>
      </c>
    </row>
    <row r="20" spans="1:15" ht="15" customHeight="1" x14ac:dyDescent="0.2">
      <c r="A20" s="14"/>
      <c r="B20" s="15" t="s">
        <v>114</v>
      </c>
      <c r="C20" s="108"/>
      <c r="D20" s="23"/>
      <c r="E20" s="23"/>
      <c r="F20" s="23"/>
      <c r="G20" s="128"/>
      <c r="H20" s="23"/>
      <c r="I20" s="23"/>
      <c r="J20" s="23"/>
      <c r="K20" s="24"/>
      <c r="L20" s="24"/>
      <c r="M20" s="26"/>
      <c r="O20" s="95">
        <v>14947000</v>
      </c>
    </row>
    <row r="21" spans="1:15" ht="15" customHeight="1" x14ac:dyDescent="0.2">
      <c r="A21" s="14">
        <v>6</v>
      </c>
      <c r="B21" s="15" t="s">
        <v>115</v>
      </c>
      <c r="C21" s="108">
        <v>8270100</v>
      </c>
      <c r="D21" s="23">
        <v>0</v>
      </c>
      <c r="E21" s="23">
        <v>0</v>
      </c>
      <c r="F21" s="23">
        <f t="shared" si="2"/>
        <v>0</v>
      </c>
      <c r="G21" s="128">
        <f t="shared" si="0"/>
        <v>0</v>
      </c>
      <c r="H21" s="23">
        <v>0</v>
      </c>
      <c r="I21" s="23">
        <v>0</v>
      </c>
      <c r="J21" s="23">
        <f t="shared" ref="J21" si="11">SUM(H21:I21)</f>
        <v>0</v>
      </c>
      <c r="K21" s="24">
        <f t="shared" ref="K21" si="12">SUM(J21/C21*100)</f>
        <v>0</v>
      </c>
      <c r="L21" s="24">
        <f t="shared" ref="L21" si="13">SUM(J21/C21*100)</f>
        <v>0</v>
      </c>
      <c r="M21" s="26"/>
      <c r="O21" s="95">
        <v>15526848</v>
      </c>
    </row>
    <row r="22" spans="1:15" ht="15" customHeight="1" x14ac:dyDescent="0.2">
      <c r="A22" s="14"/>
      <c r="B22" s="15" t="s">
        <v>116</v>
      </c>
      <c r="C22" s="108"/>
      <c r="D22" s="23"/>
      <c r="E22" s="23"/>
      <c r="F22" s="23"/>
      <c r="G22" s="128"/>
      <c r="H22" s="23"/>
      <c r="I22" s="23"/>
      <c r="J22" s="23"/>
      <c r="K22" s="24"/>
      <c r="L22" s="24"/>
      <c r="M22" s="26"/>
      <c r="O22" s="95">
        <v>2136626</v>
      </c>
    </row>
    <row r="23" spans="1:15" ht="15" customHeight="1" x14ac:dyDescent="0.2">
      <c r="A23" s="14">
        <v>7</v>
      </c>
      <c r="B23" s="15" t="s">
        <v>117</v>
      </c>
      <c r="C23" s="108">
        <v>11596000</v>
      </c>
      <c r="D23" s="23">
        <v>0</v>
      </c>
      <c r="E23" s="23">
        <v>0</v>
      </c>
      <c r="F23" s="23">
        <f t="shared" si="2"/>
        <v>0</v>
      </c>
      <c r="G23" s="128">
        <f t="shared" si="0"/>
        <v>0</v>
      </c>
      <c r="H23" s="23">
        <v>0</v>
      </c>
      <c r="I23" s="23">
        <v>0</v>
      </c>
      <c r="J23" s="23">
        <f t="shared" ref="J23" si="14">SUM(H23:I23)</f>
        <v>0</v>
      </c>
      <c r="K23" s="24">
        <f t="shared" ref="K23" si="15">SUM(J23/C23*100)</f>
        <v>0</v>
      </c>
      <c r="L23" s="24">
        <f t="shared" ref="L23" si="16">SUM(J23/C23*100)</f>
        <v>0</v>
      </c>
      <c r="M23" s="26"/>
      <c r="O23" s="95">
        <v>7799</v>
      </c>
    </row>
    <row r="24" spans="1:15" ht="15" customHeight="1" x14ac:dyDescent="0.2">
      <c r="A24" s="14"/>
      <c r="B24" s="15" t="s">
        <v>118</v>
      </c>
      <c r="C24" s="108"/>
      <c r="D24" s="23"/>
      <c r="E24" s="23"/>
      <c r="F24" s="23"/>
      <c r="G24" s="128"/>
      <c r="H24" s="23"/>
      <c r="I24" s="23"/>
      <c r="J24" s="23"/>
      <c r="K24" s="24"/>
      <c r="L24" s="24"/>
      <c r="M24" s="26"/>
      <c r="O24" s="95">
        <v>13255833</v>
      </c>
    </row>
    <row r="25" spans="1:15" ht="15" customHeight="1" x14ac:dyDescent="0.2">
      <c r="A25" s="14">
        <v>8</v>
      </c>
      <c r="B25" s="15" t="s">
        <v>119</v>
      </c>
      <c r="C25" s="108">
        <v>7800000</v>
      </c>
      <c r="D25" s="23">
        <v>0</v>
      </c>
      <c r="E25" s="23">
        <v>0</v>
      </c>
      <c r="F25" s="23">
        <f t="shared" si="2"/>
        <v>0</v>
      </c>
      <c r="G25" s="128">
        <f t="shared" si="0"/>
        <v>0</v>
      </c>
      <c r="H25" s="23">
        <v>0</v>
      </c>
      <c r="I25" s="23">
        <v>0</v>
      </c>
      <c r="J25" s="23">
        <f t="shared" ref="J25" si="17">SUM(H25:I25)</f>
        <v>0</v>
      </c>
      <c r="K25" s="24">
        <f t="shared" ref="K25" si="18">SUM(J25/C25*100)</f>
        <v>0</v>
      </c>
      <c r="L25" s="24">
        <f t="shared" ref="L25" si="19">SUM(J25/C25*100)</f>
        <v>0</v>
      </c>
      <c r="M25" s="26"/>
      <c r="O25" s="95">
        <v>653397</v>
      </c>
    </row>
    <row r="26" spans="1:15" ht="15" customHeight="1" x14ac:dyDescent="0.2">
      <c r="A26" s="14"/>
      <c r="B26" s="114" t="s">
        <v>120</v>
      </c>
      <c r="C26" s="108"/>
      <c r="D26" s="23"/>
      <c r="E26" s="23"/>
      <c r="F26" s="23"/>
      <c r="G26" s="128"/>
      <c r="H26" s="23"/>
      <c r="I26" s="23"/>
      <c r="J26" s="23"/>
      <c r="K26" s="24"/>
      <c r="L26" s="24"/>
      <c r="M26" s="26"/>
      <c r="O26" s="95">
        <v>1960201</v>
      </c>
    </row>
    <row r="27" spans="1:15" ht="15" customHeight="1" x14ac:dyDescent="0.2">
      <c r="A27" s="14">
        <v>9</v>
      </c>
      <c r="B27" s="15" t="s">
        <v>121</v>
      </c>
      <c r="C27" s="115">
        <v>1980000</v>
      </c>
      <c r="D27" s="23">
        <v>0</v>
      </c>
      <c r="E27" s="23">
        <v>0</v>
      </c>
      <c r="F27" s="23">
        <f t="shared" si="2"/>
        <v>0</v>
      </c>
      <c r="G27" s="128">
        <f t="shared" si="0"/>
        <v>0</v>
      </c>
      <c r="H27" s="23">
        <v>0</v>
      </c>
      <c r="I27" s="23">
        <v>0</v>
      </c>
      <c r="J27" s="23">
        <f t="shared" ref="J27" si="20">SUM(H27:I27)</f>
        <v>0</v>
      </c>
      <c r="K27" s="24">
        <f t="shared" ref="K27" si="21">SUM(J27/C27*100)</f>
        <v>0</v>
      </c>
      <c r="L27" s="24">
        <f t="shared" ref="L27" si="22">SUM(J27/C27*100)</f>
        <v>0</v>
      </c>
      <c r="M27" s="26"/>
      <c r="O27" s="95">
        <v>6543235</v>
      </c>
    </row>
    <row r="28" spans="1:15" ht="15" customHeight="1" x14ac:dyDescent="0.2">
      <c r="A28" s="14"/>
      <c r="B28" s="15" t="s">
        <v>122</v>
      </c>
      <c r="C28" s="108"/>
      <c r="D28" s="23"/>
      <c r="E28" s="23"/>
      <c r="F28" s="23"/>
      <c r="G28" s="128"/>
      <c r="H28" s="23"/>
      <c r="I28" s="23"/>
      <c r="J28" s="23"/>
      <c r="K28" s="24"/>
      <c r="L28" s="24"/>
      <c r="M28" s="26"/>
      <c r="O28" s="95">
        <v>346968167</v>
      </c>
    </row>
    <row r="29" spans="1:15" ht="15" customHeight="1" x14ac:dyDescent="0.2">
      <c r="A29" s="14">
        <v>10</v>
      </c>
      <c r="B29" s="15" t="s">
        <v>123</v>
      </c>
      <c r="C29" s="108">
        <v>34900000</v>
      </c>
      <c r="D29" s="23">
        <v>0</v>
      </c>
      <c r="E29" s="23">
        <v>0</v>
      </c>
      <c r="F29" s="23">
        <f t="shared" si="2"/>
        <v>0</v>
      </c>
      <c r="G29" s="128">
        <f t="shared" si="0"/>
        <v>0</v>
      </c>
      <c r="H29" s="23">
        <v>0</v>
      </c>
      <c r="I29" s="23">
        <v>0</v>
      </c>
      <c r="J29" s="23">
        <f t="shared" ref="J29" si="23">SUM(H29:I29)</f>
        <v>0</v>
      </c>
      <c r="K29" s="24">
        <f t="shared" ref="K29" si="24">SUM(J29/C29*100)</f>
        <v>0</v>
      </c>
      <c r="L29" s="24">
        <f t="shared" ref="L29" si="25">SUM(J29/C29*100)</f>
        <v>0</v>
      </c>
      <c r="M29" s="26"/>
      <c r="O29" s="95">
        <f>SUM(O17:O28)</f>
        <v>808202050</v>
      </c>
    </row>
    <row r="30" spans="1:15" ht="15" customHeight="1" x14ac:dyDescent="0.2">
      <c r="A30" s="14"/>
      <c r="B30" s="15" t="s">
        <v>124</v>
      </c>
      <c r="C30" s="108"/>
      <c r="D30" s="23"/>
      <c r="E30" s="23"/>
      <c r="F30" s="23"/>
      <c r="G30" s="128"/>
      <c r="H30" s="23"/>
      <c r="I30" s="23"/>
      <c r="J30" s="23"/>
      <c r="K30" s="24"/>
      <c r="L30" s="24"/>
      <c r="M30" s="26"/>
      <c r="O30" s="95">
        <v>2297111000</v>
      </c>
    </row>
    <row r="31" spans="1:15" ht="15" customHeight="1" x14ac:dyDescent="0.2">
      <c r="A31" s="14">
        <v>11</v>
      </c>
      <c r="B31" s="15" t="s">
        <v>125</v>
      </c>
      <c r="C31" s="108">
        <v>27297500</v>
      </c>
      <c r="D31" s="23">
        <v>0</v>
      </c>
      <c r="E31" s="23">
        <v>0</v>
      </c>
      <c r="F31" s="23">
        <f t="shared" si="2"/>
        <v>0</v>
      </c>
      <c r="G31" s="128">
        <f t="shared" si="0"/>
        <v>0</v>
      </c>
      <c r="H31" s="23">
        <v>0</v>
      </c>
      <c r="I31" s="23">
        <v>0</v>
      </c>
      <c r="J31" s="23">
        <f t="shared" ref="J31" si="26">SUM(H31:I31)</f>
        <v>0</v>
      </c>
      <c r="K31" s="24">
        <f t="shared" ref="K31" si="27">SUM(J31/C31*100)</f>
        <v>0</v>
      </c>
      <c r="L31" s="24">
        <f t="shared" ref="L31" si="28">SUM(J31/C31*100)</f>
        <v>0</v>
      </c>
      <c r="M31" s="26"/>
      <c r="O31" s="95">
        <f>O30-O29</f>
        <v>1488908950</v>
      </c>
    </row>
    <row r="32" spans="1:15" ht="15" customHeight="1" x14ac:dyDescent="0.2">
      <c r="A32" s="14"/>
      <c r="B32" s="15" t="s">
        <v>103</v>
      </c>
      <c r="C32" s="108"/>
      <c r="D32" s="23"/>
      <c r="E32" s="23"/>
      <c r="F32" s="23"/>
      <c r="G32" s="128"/>
      <c r="H32" s="23"/>
      <c r="I32" s="23"/>
      <c r="J32" s="23"/>
      <c r="K32" s="24"/>
      <c r="L32" s="24"/>
      <c r="M32" s="26"/>
      <c r="O32" s="95">
        <v>1402429260</v>
      </c>
    </row>
    <row r="33" spans="1:15" ht="15" customHeight="1" x14ac:dyDescent="0.2">
      <c r="A33" s="113">
        <v>12</v>
      </c>
      <c r="B33" s="107" t="s">
        <v>126</v>
      </c>
      <c r="C33" s="108">
        <v>1200000</v>
      </c>
      <c r="D33" s="23">
        <v>0</v>
      </c>
      <c r="E33" s="23">
        <v>0</v>
      </c>
      <c r="F33" s="23">
        <f t="shared" si="2"/>
        <v>0</v>
      </c>
      <c r="G33" s="128">
        <f t="shared" si="0"/>
        <v>0</v>
      </c>
      <c r="H33" s="23">
        <v>0</v>
      </c>
      <c r="I33" s="23">
        <v>0</v>
      </c>
      <c r="J33" s="23">
        <f t="shared" ref="J33" si="29">SUM(H33:I33)</f>
        <v>0</v>
      </c>
      <c r="K33" s="24">
        <f t="shared" ref="K33" si="30">SUM(J33/C33*100)</f>
        <v>0</v>
      </c>
      <c r="L33" s="24">
        <f t="shared" ref="L33" si="31">SUM(J33/C33*100)</f>
        <v>0</v>
      </c>
      <c r="M33" s="26"/>
      <c r="O33" s="95">
        <f>O31-O32</f>
        <v>86479690</v>
      </c>
    </row>
    <row r="34" spans="1:15" ht="15" customHeight="1" x14ac:dyDescent="0.2">
      <c r="A34" s="113"/>
      <c r="B34" s="116" t="s">
        <v>127</v>
      </c>
      <c r="C34" s="108"/>
      <c r="D34" s="23"/>
      <c r="E34" s="23"/>
      <c r="F34" s="23"/>
      <c r="G34" s="128"/>
      <c r="H34" s="23"/>
      <c r="I34" s="23"/>
      <c r="J34" s="23"/>
      <c r="K34" s="24"/>
      <c r="L34" s="24"/>
      <c r="M34" s="26"/>
    </row>
    <row r="35" spans="1:15" ht="15" customHeight="1" x14ac:dyDescent="0.2">
      <c r="A35" s="113">
        <v>13</v>
      </c>
      <c r="B35" s="107" t="s">
        <v>128</v>
      </c>
      <c r="C35" s="108">
        <v>36000000</v>
      </c>
      <c r="D35" s="23">
        <v>0</v>
      </c>
      <c r="E35" s="23">
        <v>0</v>
      </c>
      <c r="F35" s="23">
        <f t="shared" si="2"/>
        <v>0</v>
      </c>
      <c r="G35" s="128">
        <f t="shared" si="0"/>
        <v>0</v>
      </c>
      <c r="H35" s="23">
        <v>0</v>
      </c>
      <c r="I35" s="23">
        <v>0</v>
      </c>
      <c r="J35" s="23">
        <f t="shared" ref="J35" si="32">SUM(H35:I35)</f>
        <v>0</v>
      </c>
      <c r="K35" s="24">
        <f t="shared" ref="K35" si="33">SUM(J35/C35*100)</f>
        <v>0</v>
      </c>
      <c r="L35" s="24">
        <f t="shared" ref="L35" si="34">SUM(J35/C35*100)</f>
        <v>0</v>
      </c>
      <c r="M35" s="26"/>
    </row>
    <row r="36" spans="1:15" ht="15" customHeight="1" x14ac:dyDescent="0.2">
      <c r="A36" s="113"/>
      <c r="B36" s="114" t="s">
        <v>129</v>
      </c>
      <c r="C36" s="108"/>
      <c r="D36" s="23"/>
      <c r="E36" s="23"/>
      <c r="F36" s="23"/>
      <c r="G36" s="128"/>
      <c r="H36" s="23"/>
      <c r="I36" s="23"/>
      <c r="J36" s="23"/>
      <c r="K36" s="24"/>
      <c r="L36" s="24"/>
      <c r="M36" s="26"/>
    </row>
    <row r="37" spans="1:15" ht="15" customHeight="1" x14ac:dyDescent="0.2">
      <c r="A37" s="113">
        <v>14</v>
      </c>
      <c r="B37" s="107" t="s">
        <v>130</v>
      </c>
      <c r="C37" s="108">
        <v>197040000</v>
      </c>
      <c r="D37" s="23">
        <v>0</v>
      </c>
      <c r="E37" s="23">
        <v>0</v>
      </c>
      <c r="F37" s="23">
        <f t="shared" si="2"/>
        <v>0</v>
      </c>
      <c r="G37" s="128">
        <f t="shared" si="0"/>
        <v>0</v>
      </c>
      <c r="H37" s="23">
        <v>0</v>
      </c>
      <c r="I37" s="23">
        <v>0</v>
      </c>
      <c r="J37" s="23">
        <f t="shared" ref="J37" si="35">SUM(H37:I37)</f>
        <v>0</v>
      </c>
      <c r="K37" s="24">
        <f t="shared" ref="K37" si="36">SUM(J37/C37*100)</f>
        <v>0</v>
      </c>
      <c r="L37" s="24">
        <f t="shared" ref="L37" si="37">SUM(J37/C37*100)</f>
        <v>0</v>
      </c>
      <c r="M37" s="26"/>
    </row>
    <row r="38" spans="1:15" ht="15" customHeight="1" x14ac:dyDescent="0.2">
      <c r="A38" s="117"/>
      <c r="B38" s="118" t="s">
        <v>131</v>
      </c>
      <c r="C38" s="119"/>
      <c r="D38" s="120"/>
      <c r="E38" s="120"/>
      <c r="F38" s="120"/>
      <c r="G38" s="177"/>
      <c r="H38" s="120"/>
      <c r="I38" s="120"/>
      <c r="J38" s="120"/>
      <c r="K38" s="121"/>
      <c r="L38" s="121"/>
      <c r="M38" s="122"/>
    </row>
    <row r="39" spans="1:15" ht="15" customHeight="1" x14ac:dyDescent="0.2">
      <c r="A39" s="123"/>
      <c r="B39" s="124"/>
      <c r="C39" s="125"/>
      <c r="D39" s="126"/>
      <c r="E39" s="126"/>
      <c r="F39" s="126"/>
      <c r="G39" s="130"/>
      <c r="H39" s="126"/>
      <c r="I39" s="126"/>
      <c r="J39" s="126"/>
      <c r="K39" s="130"/>
      <c r="L39" s="130"/>
      <c r="M39" s="96"/>
    </row>
    <row r="40" spans="1:15" ht="21" customHeight="1" x14ac:dyDescent="0.2">
      <c r="A40" s="123"/>
      <c r="B40" s="124"/>
      <c r="C40" s="125"/>
      <c r="D40" s="126"/>
      <c r="E40" s="126"/>
      <c r="F40" s="126"/>
      <c r="G40" s="97"/>
      <c r="H40" s="126"/>
      <c r="I40" s="126"/>
      <c r="J40" s="126"/>
      <c r="K40" s="97"/>
      <c r="L40" s="97"/>
      <c r="M40" s="96"/>
    </row>
    <row r="41" spans="1:15" x14ac:dyDescent="0.2">
      <c r="A41" s="104">
        <v>1</v>
      </c>
      <c r="B41" s="104">
        <v>2</v>
      </c>
      <c r="C41" s="104">
        <v>3</v>
      </c>
      <c r="D41" s="105"/>
      <c r="E41" s="105"/>
      <c r="F41" s="105"/>
      <c r="G41" s="105"/>
      <c r="H41" s="105"/>
      <c r="I41" s="105"/>
      <c r="J41" s="105"/>
      <c r="K41" s="105">
        <v>11</v>
      </c>
      <c r="L41" s="105">
        <v>12</v>
      </c>
      <c r="M41" s="105">
        <v>13</v>
      </c>
    </row>
    <row r="42" spans="1:15" ht="15" customHeight="1" x14ac:dyDescent="0.2">
      <c r="A42" s="113">
        <v>15</v>
      </c>
      <c r="B42" s="107" t="s">
        <v>132</v>
      </c>
      <c r="C42" s="108">
        <v>36083000</v>
      </c>
      <c r="D42" s="109">
        <v>0</v>
      </c>
      <c r="E42" s="109">
        <v>0</v>
      </c>
      <c r="F42" s="109">
        <f>SUM(D42:E42)</f>
        <v>0</v>
      </c>
      <c r="G42" s="176">
        <f>F42/C42*100</f>
        <v>0</v>
      </c>
      <c r="H42" s="109">
        <v>0</v>
      </c>
      <c r="I42" s="109">
        <v>0</v>
      </c>
      <c r="J42" s="109">
        <f>SUM(H42:I42)</f>
        <v>0</v>
      </c>
      <c r="K42" s="24">
        <f t="shared" ref="K42" si="38">SUM(J42/C42*100)</f>
        <v>0</v>
      </c>
      <c r="L42" s="24">
        <f t="shared" ref="L42" si="39">SUM(J42/C42*100)</f>
        <v>0</v>
      </c>
      <c r="M42" s="26"/>
    </row>
    <row r="43" spans="1:15" ht="25.5" customHeight="1" x14ac:dyDescent="0.2">
      <c r="A43" s="113"/>
      <c r="B43" s="127" t="s">
        <v>167</v>
      </c>
      <c r="C43" s="108"/>
      <c r="D43" s="23"/>
      <c r="E43" s="23"/>
      <c r="F43" s="23"/>
      <c r="G43" s="128"/>
      <c r="H43" s="23"/>
      <c r="I43" s="23"/>
      <c r="J43" s="23"/>
      <c r="K43" s="24"/>
      <c r="L43" s="24"/>
      <c r="M43" s="26"/>
    </row>
    <row r="44" spans="1:15" ht="15" customHeight="1" x14ac:dyDescent="0.2">
      <c r="A44" s="113">
        <v>16</v>
      </c>
      <c r="B44" s="107" t="s">
        <v>133</v>
      </c>
      <c r="C44" s="108">
        <v>5190000</v>
      </c>
      <c r="D44" s="23">
        <v>0</v>
      </c>
      <c r="E44" s="23">
        <v>0</v>
      </c>
      <c r="F44" s="23">
        <f>SUM(D44:E44)</f>
        <v>0</v>
      </c>
      <c r="G44" s="128">
        <f t="shared" ref="G44" si="40">F44/C44*100</f>
        <v>0</v>
      </c>
      <c r="H44" s="23">
        <v>0</v>
      </c>
      <c r="I44" s="23">
        <v>0</v>
      </c>
      <c r="J44" s="23">
        <f>SUM(H44:I44)</f>
        <v>0</v>
      </c>
      <c r="K44" s="24">
        <f t="shared" ref="K44" si="41">SUM(J44/C44*100)</f>
        <v>0</v>
      </c>
      <c r="L44" s="24">
        <f t="shared" ref="L44" si="42">SUM(J44/C44*100)</f>
        <v>0</v>
      </c>
      <c r="M44" s="26"/>
    </row>
    <row r="45" spans="1:15" ht="15" customHeight="1" x14ac:dyDescent="0.2">
      <c r="A45" s="113"/>
      <c r="B45" s="127" t="s">
        <v>134</v>
      </c>
      <c r="C45" s="108"/>
      <c r="D45" s="23"/>
      <c r="E45" s="23"/>
      <c r="F45" s="23"/>
      <c r="G45" s="128"/>
      <c r="H45" s="23"/>
      <c r="I45" s="23"/>
      <c r="J45" s="23"/>
      <c r="K45" s="24"/>
      <c r="L45" s="128"/>
      <c r="M45" s="26"/>
    </row>
    <row r="46" spans="1:15" ht="15" customHeight="1" x14ac:dyDescent="0.2">
      <c r="A46" s="113">
        <v>17</v>
      </c>
      <c r="B46" s="107" t="s">
        <v>135</v>
      </c>
      <c r="C46" s="129">
        <v>200000000</v>
      </c>
      <c r="D46" s="23">
        <v>0</v>
      </c>
      <c r="E46" s="23">
        <v>0</v>
      </c>
      <c r="F46" s="23">
        <f t="shared" ref="F46" si="43">SUM(D46:E46)</f>
        <v>0</v>
      </c>
      <c r="G46" s="128">
        <f t="shared" ref="G46" si="44">F46/C46*100</f>
        <v>0</v>
      </c>
      <c r="H46" s="23">
        <v>0</v>
      </c>
      <c r="I46" s="23">
        <v>0</v>
      </c>
      <c r="J46" s="23">
        <f t="shared" ref="J46" si="45">SUM(H46:I46)</f>
        <v>0</v>
      </c>
      <c r="K46" s="128">
        <f>SUM(J46/C46*100)</f>
        <v>0</v>
      </c>
      <c r="L46" s="130">
        <f t="shared" ref="L46" si="46">SUM(J46/C46*100)</f>
        <v>0</v>
      </c>
      <c r="M46" s="26"/>
    </row>
    <row r="47" spans="1:15" ht="15" customHeight="1" x14ac:dyDescent="0.2">
      <c r="A47" s="113"/>
      <c r="B47" s="114" t="s">
        <v>104</v>
      </c>
      <c r="C47" s="108"/>
      <c r="D47" s="23"/>
      <c r="E47" s="23"/>
      <c r="F47" s="23"/>
      <c r="G47" s="128"/>
      <c r="H47" s="23"/>
      <c r="I47" s="23"/>
      <c r="J47" s="23"/>
      <c r="K47" s="24"/>
      <c r="L47" s="24"/>
      <c r="M47" s="26"/>
    </row>
    <row r="48" spans="1:15" ht="15" customHeight="1" x14ac:dyDescent="0.2">
      <c r="A48" s="113">
        <v>18</v>
      </c>
      <c r="B48" s="107" t="s">
        <v>139</v>
      </c>
      <c r="C48" s="108">
        <v>4807200</v>
      </c>
      <c r="D48" s="23">
        <v>0</v>
      </c>
      <c r="E48" s="23">
        <v>0</v>
      </c>
      <c r="F48" s="23">
        <f t="shared" ref="F48" si="47">SUM(D48:E48)</f>
        <v>0</v>
      </c>
      <c r="G48" s="128">
        <f t="shared" ref="G48" si="48">F48/C48*100</f>
        <v>0</v>
      </c>
      <c r="H48" s="23">
        <v>0</v>
      </c>
      <c r="I48" s="23">
        <v>0</v>
      </c>
      <c r="J48" s="23">
        <f t="shared" ref="J48" si="49">SUM(H48:I48)</f>
        <v>0</v>
      </c>
      <c r="K48" s="24">
        <f t="shared" ref="K48" si="50">SUM(J48/C48*100)</f>
        <v>0</v>
      </c>
      <c r="L48" s="24">
        <f t="shared" ref="L48" si="51">SUM(J48/C48*100)</f>
        <v>0</v>
      </c>
      <c r="M48" s="26"/>
      <c r="O48" s="131">
        <f>E48/C48*100</f>
        <v>0</v>
      </c>
    </row>
    <row r="49" spans="1:13" ht="15" customHeight="1" x14ac:dyDescent="0.2">
      <c r="A49" s="113"/>
      <c r="B49" s="15" t="s">
        <v>26</v>
      </c>
      <c r="C49" s="108"/>
      <c r="D49" s="23"/>
      <c r="E49" s="23"/>
      <c r="F49" s="23"/>
      <c r="G49" s="128"/>
      <c r="H49" s="23"/>
      <c r="I49" s="23"/>
      <c r="J49" s="23"/>
      <c r="K49" s="24"/>
      <c r="L49" s="24"/>
      <c r="M49" s="26"/>
    </row>
    <row r="50" spans="1:13" ht="15" customHeight="1" x14ac:dyDescent="0.2">
      <c r="A50" s="113">
        <v>19</v>
      </c>
      <c r="B50" s="107" t="s">
        <v>140</v>
      </c>
      <c r="C50" s="108">
        <v>10245000</v>
      </c>
      <c r="D50" s="23">
        <v>0</v>
      </c>
      <c r="E50" s="23">
        <v>0</v>
      </c>
      <c r="F50" s="23">
        <f t="shared" ref="F50" si="52">SUM(D50:E50)</f>
        <v>0</v>
      </c>
      <c r="G50" s="128">
        <f t="shared" ref="G50" si="53">F50/C50*100</f>
        <v>0</v>
      </c>
      <c r="H50" s="23">
        <v>0</v>
      </c>
      <c r="I50" s="23">
        <v>0</v>
      </c>
      <c r="J50" s="23">
        <f t="shared" ref="J50" si="54">SUM(H50:I50)</f>
        <v>0</v>
      </c>
      <c r="K50" s="24">
        <f t="shared" ref="K50" si="55">SUM(J50/C50*100)</f>
        <v>0</v>
      </c>
      <c r="L50" s="24">
        <f>SUM(J50/C50*100)</f>
        <v>0</v>
      </c>
      <c r="M50" s="26"/>
    </row>
    <row r="51" spans="1:13" ht="25.5" customHeight="1" x14ac:dyDescent="0.2">
      <c r="A51" s="113"/>
      <c r="B51" s="114" t="s">
        <v>136</v>
      </c>
      <c r="C51" s="22"/>
      <c r="D51" s="23"/>
      <c r="E51" s="23"/>
      <c r="F51" s="23"/>
      <c r="G51" s="128"/>
      <c r="H51" s="23"/>
      <c r="I51" s="23"/>
      <c r="J51" s="23"/>
      <c r="K51" s="128"/>
      <c r="L51" s="24"/>
      <c r="M51" s="26"/>
    </row>
    <row r="52" spans="1:13" ht="15" customHeight="1" x14ac:dyDescent="0.2">
      <c r="A52" s="113">
        <v>20</v>
      </c>
      <c r="B52" s="107" t="s">
        <v>141</v>
      </c>
      <c r="C52" s="108">
        <v>2040000</v>
      </c>
      <c r="D52" s="23">
        <v>0</v>
      </c>
      <c r="E52" s="23">
        <v>0</v>
      </c>
      <c r="F52" s="23">
        <f t="shared" ref="F52" si="56">SUM(D52:E52)</f>
        <v>0</v>
      </c>
      <c r="G52" s="128">
        <f t="shared" ref="G52" si="57">F52/C52*100</f>
        <v>0</v>
      </c>
      <c r="H52" s="23">
        <v>0</v>
      </c>
      <c r="I52" s="23">
        <v>0</v>
      </c>
      <c r="J52" s="23">
        <f t="shared" ref="J52" si="58">SUM(H52:I52)</f>
        <v>0</v>
      </c>
      <c r="K52" s="128">
        <f t="shared" ref="K52" si="59">SUM(J52/C52*100)</f>
        <v>0</v>
      </c>
      <c r="L52" s="24">
        <f t="shared" ref="L52" si="60">SUM(J52/C52*100)</f>
        <v>0</v>
      </c>
      <c r="M52" s="26"/>
    </row>
    <row r="53" spans="1:13" ht="25.5" customHeight="1" x14ac:dyDescent="0.2">
      <c r="A53" s="113"/>
      <c r="B53" s="114" t="s">
        <v>27</v>
      </c>
      <c r="C53" s="108"/>
      <c r="D53" s="23"/>
      <c r="E53" s="23"/>
      <c r="F53" s="23"/>
      <c r="G53" s="128"/>
      <c r="H53" s="23"/>
      <c r="I53" s="23"/>
      <c r="J53" s="23"/>
      <c r="K53" s="128"/>
      <c r="L53" s="24"/>
      <c r="M53" s="26"/>
    </row>
    <row r="54" spans="1:13" ht="15" customHeight="1" x14ac:dyDescent="0.2">
      <c r="A54" s="113">
        <v>21</v>
      </c>
      <c r="B54" s="107" t="s">
        <v>142</v>
      </c>
      <c r="C54" s="108">
        <v>12960000</v>
      </c>
      <c r="D54" s="23">
        <v>0</v>
      </c>
      <c r="E54" s="23">
        <v>0</v>
      </c>
      <c r="F54" s="23">
        <f t="shared" ref="F54" si="61">SUM(D54:E54)</f>
        <v>0</v>
      </c>
      <c r="G54" s="128">
        <f t="shared" ref="G54" si="62">F54/C54*100</f>
        <v>0</v>
      </c>
      <c r="H54" s="23">
        <v>0</v>
      </c>
      <c r="I54" s="23">
        <v>0</v>
      </c>
      <c r="J54" s="23">
        <f t="shared" ref="J54" si="63">SUM(H54:I54)</f>
        <v>0</v>
      </c>
      <c r="K54" s="24">
        <f t="shared" ref="K54" si="64">SUM(J54/C54*100)</f>
        <v>0</v>
      </c>
      <c r="L54" s="24">
        <f t="shared" ref="L54" si="65">SUM(J54/C54*100)</f>
        <v>0</v>
      </c>
      <c r="M54" s="26"/>
    </row>
    <row r="55" spans="1:13" ht="15" customHeight="1" x14ac:dyDescent="0.2">
      <c r="A55" s="113"/>
      <c r="B55" s="15" t="s">
        <v>137</v>
      </c>
      <c r="C55" s="108"/>
      <c r="D55" s="23"/>
      <c r="E55" s="23"/>
      <c r="F55" s="23"/>
      <c r="G55" s="128"/>
      <c r="H55" s="23"/>
      <c r="I55" s="23"/>
      <c r="J55" s="23"/>
      <c r="K55" s="24"/>
      <c r="L55" s="24"/>
      <c r="M55" s="26"/>
    </row>
    <row r="56" spans="1:13" ht="15" customHeight="1" x14ac:dyDescent="0.2">
      <c r="A56" s="113">
        <v>22</v>
      </c>
      <c r="B56" s="107" t="s">
        <v>143</v>
      </c>
      <c r="C56" s="108">
        <v>203880000</v>
      </c>
      <c r="D56" s="23">
        <v>0</v>
      </c>
      <c r="E56" s="23">
        <v>0</v>
      </c>
      <c r="F56" s="23">
        <f t="shared" ref="F56" si="66">SUM(D56:E56)</f>
        <v>0</v>
      </c>
      <c r="G56" s="128">
        <f t="shared" ref="G56:G64" si="67">F56/C56*100</f>
        <v>0</v>
      </c>
      <c r="H56" s="23">
        <v>0</v>
      </c>
      <c r="I56" s="23">
        <v>0</v>
      </c>
      <c r="J56" s="23">
        <f t="shared" ref="J56" si="68">SUM(H56:I56)</f>
        <v>0</v>
      </c>
      <c r="K56" s="24">
        <f t="shared" ref="K56" si="69">SUM(J56/C56*100)</f>
        <v>0</v>
      </c>
      <c r="L56" s="24">
        <f t="shared" ref="L56" si="70">SUM(J56/C56*100)</f>
        <v>0</v>
      </c>
      <c r="M56" s="26"/>
    </row>
    <row r="57" spans="1:13" ht="24.75" customHeight="1" x14ac:dyDescent="0.2">
      <c r="A57" s="132"/>
      <c r="B57" s="133" t="s">
        <v>138</v>
      </c>
      <c r="C57" s="23"/>
      <c r="D57" s="23"/>
      <c r="E57" s="23"/>
      <c r="F57" s="23"/>
      <c r="G57" s="128"/>
      <c r="H57" s="23"/>
      <c r="I57" s="23"/>
      <c r="J57" s="23"/>
      <c r="K57" s="24"/>
      <c r="L57" s="24"/>
      <c r="M57" s="26"/>
    </row>
    <row r="58" spans="1:13" ht="15" customHeight="1" x14ac:dyDescent="0.2">
      <c r="A58" s="132">
        <v>23</v>
      </c>
      <c r="B58" s="107" t="s">
        <v>144</v>
      </c>
      <c r="C58" s="23">
        <v>150000000</v>
      </c>
      <c r="D58" s="23">
        <v>0</v>
      </c>
      <c r="E58" s="23">
        <v>0</v>
      </c>
      <c r="F58" s="23">
        <f t="shared" ref="F58" si="71">SUM(D58:E58)</f>
        <v>0</v>
      </c>
      <c r="G58" s="128">
        <f t="shared" si="67"/>
        <v>0</v>
      </c>
      <c r="H58" s="23">
        <v>0</v>
      </c>
      <c r="I58" s="23">
        <v>0</v>
      </c>
      <c r="J58" s="23">
        <f t="shared" ref="J58" si="72">SUM(H58:I58)</f>
        <v>0</v>
      </c>
      <c r="K58" s="24">
        <f t="shared" ref="K58" si="73">SUM(J58/C58*100)</f>
        <v>0</v>
      </c>
      <c r="L58" s="24">
        <f>SUM(J58/C58*100)</f>
        <v>0</v>
      </c>
      <c r="M58" s="26"/>
    </row>
    <row r="59" spans="1:13" ht="15" customHeight="1" x14ac:dyDescent="0.2">
      <c r="A59" s="132"/>
      <c r="B59" s="133" t="s">
        <v>145</v>
      </c>
      <c r="C59" s="23"/>
      <c r="D59" s="23"/>
      <c r="E59" s="23"/>
      <c r="F59" s="23"/>
      <c r="G59" s="128"/>
      <c r="H59" s="23"/>
      <c r="I59" s="23"/>
      <c r="J59" s="23"/>
      <c r="K59" s="128"/>
      <c r="L59" s="24"/>
      <c r="M59" s="26"/>
    </row>
    <row r="60" spans="1:13" ht="15" customHeight="1" x14ac:dyDescent="0.2">
      <c r="A60" s="132">
        <v>24</v>
      </c>
      <c r="B60" s="107" t="s">
        <v>146</v>
      </c>
      <c r="C60" s="23">
        <v>9792000</v>
      </c>
      <c r="D60" s="23">
        <v>0</v>
      </c>
      <c r="E60" s="23">
        <v>0</v>
      </c>
      <c r="F60" s="23">
        <f t="shared" ref="F60" si="74">SUM(D60:E60)</f>
        <v>0</v>
      </c>
      <c r="G60" s="128">
        <f t="shared" ref="G60" si="75">F60/C60*100</f>
        <v>0</v>
      </c>
      <c r="H60" s="23">
        <v>0</v>
      </c>
      <c r="I60" s="23">
        <v>0</v>
      </c>
      <c r="J60" s="23">
        <f t="shared" ref="J60" si="76">SUM(H60:I60)</f>
        <v>0</v>
      </c>
      <c r="K60" s="128">
        <f t="shared" ref="K60" si="77">SUM(J60/C60*100)</f>
        <v>0</v>
      </c>
      <c r="L60" s="24">
        <f t="shared" ref="L60" si="78">SUM(J60/C60*100)</f>
        <v>0</v>
      </c>
      <c r="M60" s="26"/>
    </row>
    <row r="61" spans="1:13" ht="34.5" customHeight="1" x14ac:dyDescent="0.2">
      <c r="A61" s="132"/>
      <c r="B61" s="133" t="s">
        <v>147</v>
      </c>
      <c r="C61" s="23"/>
      <c r="D61" s="23"/>
      <c r="E61" s="23"/>
      <c r="F61" s="23"/>
      <c r="G61" s="128"/>
      <c r="H61" s="23"/>
      <c r="I61" s="23"/>
      <c r="J61" s="23"/>
      <c r="K61" s="128"/>
      <c r="L61" s="24"/>
      <c r="M61" s="26"/>
    </row>
    <row r="62" spans="1:13" ht="15" customHeight="1" x14ac:dyDescent="0.2">
      <c r="A62" s="132">
        <v>25</v>
      </c>
      <c r="B62" s="107" t="s">
        <v>148</v>
      </c>
      <c r="C62" s="23">
        <v>3000000</v>
      </c>
      <c r="D62" s="23">
        <v>0</v>
      </c>
      <c r="E62" s="23">
        <v>0</v>
      </c>
      <c r="F62" s="23">
        <f t="shared" ref="F62" si="79">SUM(D62:E62)</f>
        <v>0</v>
      </c>
      <c r="G62" s="128">
        <f t="shared" ref="G62" si="80">F62/C62*100</f>
        <v>0</v>
      </c>
      <c r="H62" s="23">
        <v>0</v>
      </c>
      <c r="I62" s="23">
        <v>0</v>
      </c>
      <c r="J62" s="23">
        <f t="shared" ref="J62" si="81">SUM(H62:I62)</f>
        <v>0</v>
      </c>
      <c r="K62" s="24">
        <f t="shared" ref="K62" si="82">SUM(J62/C62*100)</f>
        <v>0</v>
      </c>
      <c r="L62" s="24">
        <f t="shared" ref="L62" si="83">SUM(J62/C62*100)</f>
        <v>0</v>
      </c>
      <c r="M62" s="26"/>
    </row>
    <row r="63" spans="1:13" ht="15" customHeight="1" x14ac:dyDescent="0.2">
      <c r="A63" s="132"/>
      <c r="B63" s="133" t="s">
        <v>149</v>
      </c>
      <c r="C63" s="23"/>
      <c r="D63" s="23"/>
      <c r="E63" s="23"/>
      <c r="F63" s="23"/>
      <c r="G63" s="128"/>
      <c r="H63" s="23"/>
      <c r="I63" s="23"/>
      <c r="J63" s="23"/>
      <c r="K63" s="24"/>
      <c r="L63" s="24"/>
      <c r="M63" s="26"/>
    </row>
    <row r="64" spans="1:13" ht="15" customHeight="1" x14ac:dyDescent="0.2">
      <c r="A64" s="132">
        <v>26</v>
      </c>
      <c r="B64" s="107" t="s">
        <v>150</v>
      </c>
      <c r="C64" s="23">
        <v>2652000</v>
      </c>
      <c r="D64" s="23">
        <v>0</v>
      </c>
      <c r="E64" s="23">
        <v>0</v>
      </c>
      <c r="F64" s="23">
        <f t="shared" ref="F64" si="84">SUM(D64:E64)</f>
        <v>0</v>
      </c>
      <c r="G64" s="128">
        <f t="shared" si="67"/>
        <v>0</v>
      </c>
      <c r="H64" s="23">
        <v>0</v>
      </c>
      <c r="I64" s="23">
        <v>0</v>
      </c>
      <c r="J64" s="23">
        <f t="shared" ref="J64" si="85">SUM(H64:I64)</f>
        <v>0</v>
      </c>
      <c r="K64" s="24">
        <f t="shared" ref="K64" si="86">SUM(J64/C64*100)</f>
        <v>0</v>
      </c>
      <c r="L64" s="24">
        <f t="shared" ref="L64" si="87">SUM(J64/C64*100)</f>
        <v>0</v>
      </c>
      <c r="M64" s="26"/>
    </row>
    <row r="65" spans="1:13" ht="15" customHeight="1" x14ac:dyDescent="0.2">
      <c r="A65" s="132"/>
      <c r="B65" s="156" t="s">
        <v>28</v>
      </c>
      <c r="C65" s="126"/>
      <c r="D65" s="23"/>
      <c r="E65" s="23"/>
      <c r="F65" s="23"/>
      <c r="G65" s="128"/>
      <c r="H65" s="23"/>
      <c r="I65" s="23"/>
      <c r="J65" s="23"/>
      <c r="K65" s="24"/>
      <c r="L65" s="24"/>
      <c r="M65" s="26"/>
    </row>
    <row r="66" spans="1:13" ht="15" customHeight="1" x14ac:dyDescent="0.2">
      <c r="A66" s="132">
        <v>27</v>
      </c>
      <c r="B66" s="107" t="s">
        <v>151</v>
      </c>
      <c r="C66" s="126">
        <v>5000000</v>
      </c>
      <c r="D66" s="23">
        <v>0</v>
      </c>
      <c r="E66" s="23">
        <v>0</v>
      </c>
      <c r="F66" s="23">
        <f t="shared" ref="F66" si="88">SUM(D66:E66)</f>
        <v>0</v>
      </c>
      <c r="G66" s="128">
        <f t="shared" ref="G66" si="89">F66/C66*100</f>
        <v>0</v>
      </c>
      <c r="H66" s="23">
        <v>0</v>
      </c>
      <c r="I66" s="23">
        <v>0</v>
      </c>
      <c r="J66" s="23">
        <f t="shared" ref="J66" si="90">SUM(H66:I66)</f>
        <v>0</v>
      </c>
      <c r="K66" s="24">
        <f t="shared" ref="K66" si="91">SUM(J66/C66*100)</f>
        <v>0</v>
      </c>
      <c r="L66" s="24">
        <f t="shared" ref="L66" si="92">SUM(J66/C66*100)</f>
        <v>0</v>
      </c>
      <c r="M66" s="26"/>
    </row>
    <row r="67" spans="1:13" ht="25.5" customHeight="1" x14ac:dyDescent="0.2">
      <c r="A67" s="132"/>
      <c r="B67" s="114" t="s">
        <v>153</v>
      </c>
      <c r="C67" s="126"/>
      <c r="D67" s="23"/>
      <c r="E67" s="23"/>
      <c r="F67" s="23"/>
      <c r="G67" s="128"/>
      <c r="H67" s="23"/>
      <c r="I67" s="23"/>
      <c r="J67" s="23"/>
      <c r="K67" s="24"/>
      <c r="L67" s="24"/>
      <c r="M67" s="26"/>
    </row>
    <row r="68" spans="1:13" ht="15" customHeight="1" x14ac:dyDescent="0.2">
      <c r="A68" s="132">
        <v>28</v>
      </c>
      <c r="B68" s="107" t="s">
        <v>152</v>
      </c>
      <c r="C68" s="159">
        <v>1250000</v>
      </c>
      <c r="D68" s="23">
        <v>0</v>
      </c>
      <c r="E68" s="23">
        <v>0</v>
      </c>
      <c r="F68" s="23">
        <f t="shared" ref="F68" si="93">SUM(D68:E68)</f>
        <v>0</v>
      </c>
      <c r="G68" s="128">
        <f t="shared" ref="G68" si="94">F68/C68*100</f>
        <v>0</v>
      </c>
      <c r="H68" s="23">
        <v>0</v>
      </c>
      <c r="I68" s="23">
        <v>0</v>
      </c>
      <c r="J68" s="23">
        <f t="shared" ref="J68" si="95">SUM(H68:I68)</f>
        <v>0</v>
      </c>
      <c r="K68" s="24">
        <f t="shared" ref="K68" si="96">SUM(J68/C68*100)</f>
        <v>0</v>
      </c>
      <c r="L68" s="24">
        <f t="shared" ref="L68" si="97">SUM(J68/C68*100)</f>
        <v>0</v>
      </c>
      <c r="M68" s="26"/>
    </row>
    <row r="69" spans="1:13" ht="15" customHeight="1" x14ac:dyDescent="0.2">
      <c r="A69" s="132"/>
      <c r="B69" s="156" t="s">
        <v>154</v>
      </c>
      <c r="C69" s="159"/>
      <c r="D69" s="23"/>
      <c r="E69" s="23"/>
      <c r="F69" s="23"/>
      <c r="G69" s="128"/>
      <c r="H69" s="23"/>
      <c r="I69" s="23"/>
      <c r="J69" s="23"/>
      <c r="K69" s="24"/>
      <c r="L69" s="24"/>
      <c r="M69" s="26"/>
    </row>
    <row r="70" spans="1:13" ht="13.5" customHeight="1" x14ac:dyDescent="0.2">
      <c r="A70" s="105"/>
      <c r="B70" s="105" t="s">
        <v>51</v>
      </c>
      <c r="C70" s="134">
        <f>SUM(C11:C38,C42:C68)</f>
        <v>3111302984</v>
      </c>
      <c r="D70" s="134">
        <f>SUM(D11:D38,D42:D57)</f>
        <v>0</v>
      </c>
      <c r="E70" s="134">
        <f>SUM(E11:E38,E42:E57)</f>
        <v>134706826</v>
      </c>
      <c r="F70" s="134">
        <f>SUM(F11:F38,F42:F65)</f>
        <v>134706826</v>
      </c>
      <c r="G70" s="135">
        <f>SUM(F70/C70*100)</f>
        <v>4.3295952433027338</v>
      </c>
      <c r="H70" s="134">
        <f>SUM(H11:H38,H42:H57)</f>
        <v>0</v>
      </c>
      <c r="I70" s="134">
        <f>SUM(I11:I38,I42:I57)</f>
        <v>134706826</v>
      </c>
      <c r="J70" s="134">
        <f>SUM(J11:J38,J42:J65)</f>
        <v>134706826</v>
      </c>
      <c r="K70" s="135">
        <f>SUM(J70/C70*100)</f>
        <v>4.3295952433027338</v>
      </c>
      <c r="L70" s="135">
        <f>SUM(J70/C70*100)</f>
        <v>4.3295952433027338</v>
      </c>
      <c r="M70" s="134"/>
    </row>
    <row r="71" spans="1:13" ht="9" customHeight="1" x14ac:dyDescent="0.2">
      <c r="A71" s="97"/>
      <c r="B71" s="97"/>
      <c r="C71" s="126"/>
      <c r="D71" s="126"/>
      <c r="E71" s="126"/>
      <c r="F71" s="126"/>
      <c r="G71" s="97"/>
      <c r="H71" s="126"/>
      <c r="I71" s="126"/>
      <c r="J71" s="126"/>
      <c r="K71" s="97"/>
      <c r="L71" s="97"/>
      <c r="M71" s="126"/>
    </row>
    <row r="72" spans="1:13" x14ac:dyDescent="0.2">
      <c r="A72" s="97"/>
      <c r="B72" s="96"/>
      <c r="C72" s="96"/>
      <c r="D72" s="96"/>
      <c r="E72" s="96"/>
      <c r="F72" s="96"/>
      <c r="G72" s="97"/>
      <c r="H72" s="96"/>
      <c r="I72" s="240" t="s">
        <v>156</v>
      </c>
      <c r="J72" s="240"/>
      <c r="K72" s="240"/>
      <c r="L72" s="240"/>
      <c r="M72" s="240"/>
    </row>
    <row r="73" spans="1:13" x14ac:dyDescent="0.2">
      <c r="A73" s="97"/>
      <c r="B73" s="96"/>
      <c r="C73" s="96"/>
      <c r="D73" s="96"/>
      <c r="E73" s="96"/>
      <c r="F73" s="96"/>
      <c r="G73" s="97"/>
      <c r="H73" s="96"/>
      <c r="I73" s="240" t="s">
        <v>30</v>
      </c>
      <c r="J73" s="240"/>
      <c r="K73" s="240"/>
      <c r="L73" s="240"/>
      <c r="M73" s="240"/>
    </row>
    <row r="74" spans="1:13" x14ac:dyDescent="0.2">
      <c r="A74" s="97"/>
      <c r="B74" s="96" t="s">
        <v>166</v>
      </c>
      <c r="C74" s="96"/>
      <c r="D74" s="96"/>
      <c r="E74" s="96"/>
      <c r="F74" s="96"/>
      <c r="G74" s="97"/>
      <c r="H74" s="96"/>
      <c r="I74" s="240" t="s">
        <v>65</v>
      </c>
      <c r="J74" s="240"/>
      <c r="K74" s="240"/>
      <c r="L74" s="240"/>
      <c r="M74" s="240"/>
    </row>
    <row r="75" spans="1:13" x14ac:dyDescent="0.2">
      <c r="A75" s="97"/>
      <c r="B75" s="96"/>
      <c r="C75" s="96"/>
      <c r="D75" s="96"/>
      <c r="E75" s="96"/>
      <c r="F75" s="124"/>
      <c r="G75" s="123"/>
      <c r="H75" s="96"/>
      <c r="I75" s="96"/>
      <c r="J75" s="96"/>
      <c r="K75" s="97"/>
      <c r="L75" s="97"/>
      <c r="M75" s="96"/>
    </row>
    <row r="76" spans="1:13" ht="12.75" customHeight="1" x14ac:dyDescent="0.2">
      <c r="A76" s="97"/>
      <c r="B76" s="96"/>
      <c r="C76" s="96"/>
      <c r="D76" s="96"/>
      <c r="E76" s="96"/>
      <c r="F76" s="124"/>
      <c r="G76" s="123"/>
      <c r="H76" s="96"/>
      <c r="I76" s="96"/>
      <c r="J76" s="96"/>
      <c r="K76" s="97"/>
      <c r="L76" s="97"/>
      <c r="M76" s="96"/>
    </row>
    <row r="77" spans="1:13" ht="9.75" customHeight="1" x14ac:dyDescent="0.2">
      <c r="A77" s="97"/>
      <c r="B77" s="96"/>
      <c r="C77" s="96"/>
      <c r="D77" s="96"/>
      <c r="E77" s="96"/>
      <c r="F77" s="124"/>
      <c r="G77" s="123"/>
      <c r="H77" s="96"/>
      <c r="I77" s="240" t="s">
        <v>99</v>
      </c>
      <c r="J77" s="240"/>
      <c r="K77" s="240"/>
      <c r="L77" s="240"/>
      <c r="M77" s="240"/>
    </row>
    <row r="78" spans="1:13" ht="9.75" customHeight="1" x14ac:dyDescent="0.2">
      <c r="A78" s="97"/>
      <c r="B78" s="96"/>
      <c r="C78" s="96"/>
      <c r="D78" s="96"/>
      <c r="E78" s="96"/>
      <c r="F78" s="124"/>
      <c r="G78" s="123"/>
      <c r="H78" s="96"/>
      <c r="I78" s="240" t="s">
        <v>40</v>
      </c>
      <c r="J78" s="240"/>
      <c r="K78" s="240"/>
      <c r="L78" s="240"/>
      <c r="M78" s="240"/>
    </row>
    <row r="79" spans="1:13" ht="9.75" customHeight="1" x14ac:dyDescent="0.2">
      <c r="A79" s="97"/>
      <c r="B79" s="96"/>
      <c r="C79" s="96"/>
      <c r="D79" s="96"/>
      <c r="E79" s="96"/>
      <c r="F79" s="124"/>
      <c r="G79" s="123"/>
      <c r="H79" s="96"/>
      <c r="I79" s="240" t="s">
        <v>100</v>
      </c>
      <c r="J79" s="240"/>
      <c r="K79" s="240"/>
      <c r="L79" s="240"/>
      <c r="M79" s="240"/>
    </row>
    <row r="80" spans="1:13" x14ac:dyDescent="0.2">
      <c r="F80" s="137"/>
      <c r="G80" s="138"/>
    </row>
    <row r="81" spans="5:7" x14ac:dyDescent="0.2">
      <c r="F81" s="137"/>
      <c r="G81" s="138"/>
    </row>
    <row r="82" spans="5:7" x14ac:dyDescent="0.2">
      <c r="E82" s="139"/>
      <c r="F82" s="137"/>
      <c r="G82" s="138"/>
    </row>
    <row r="83" spans="5:7" x14ac:dyDescent="0.2">
      <c r="F83" s="137"/>
      <c r="G83" s="138"/>
    </row>
    <row r="84" spans="5:7" x14ac:dyDescent="0.2">
      <c r="F84" s="137"/>
      <c r="G84" s="138"/>
    </row>
    <row r="85" spans="5:7" x14ac:dyDescent="0.2">
      <c r="F85" s="137"/>
      <c r="G85" s="138"/>
    </row>
    <row r="86" spans="5:7" x14ac:dyDescent="0.2">
      <c r="F86" s="137"/>
      <c r="G86" s="138"/>
    </row>
    <row r="87" spans="5:7" x14ac:dyDescent="0.2">
      <c r="F87" s="137"/>
      <c r="G87" s="138"/>
    </row>
    <row r="88" spans="5:7" x14ac:dyDescent="0.2">
      <c r="F88" s="137"/>
      <c r="G88" s="138"/>
    </row>
  </sheetData>
  <mergeCells count="23">
    <mergeCell ref="I78:M78"/>
    <mergeCell ref="I79:M79"/>
    <mergeCell ref="K8:K9"/>
    <mergeCell ref="I72:M72"/>
    <mergeCell ref="I73:M73"/>
    <mergeCell ref="I74:M74"/>
    <mergeCell ref="I77:M77"/>
    <mergeCell ref="I8:I9"/>
    <mergeCell ref="J8:J9"/>
    <mergeCell ref="A1:M1"/>
    <mergeCell ref="A2:M2"/>
    <mergeCell ref="A4:B4"/>
    <mergeCell ref="A5:B5"/>
    <mergeCell ref="A7:A9"/>
    <mergeCell ref="B7:B9"/>
    <mergeCell ref="D7:G7"/>
    <mergeCell ref="H7:K7"/>
    <mergeCell ref="M7:M9"/>
    <mergeCell ref="D8:D9"/>
    <mergeCell ref="E8:E9"/>
    <mergeCell ref="F8:F9"/>
    <mergeCell ref="G8:G9"/>
    <mergeCell ref="H8:H9"/>
  </mergeCells>
  <pageMargins left="1.5748031496062993" right="0.39370078740157483" top="0.55118110236220474" bottom="0.55118110236220474" header="0.31496062992125984" footer="0.31496062992125984"/>
  <pageSetup paperSize="5" scale="87" orientation="landscape" r:id="rId1"/>
  <rowBreaks count="2" manualBreakCount="2">
    <brk id="40" max="12" man="1"/>
    <brk id="80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9"/>
  <sheetViews>
    <sheetView view="pageBreakPreview" zoomScale="80" zoomScaleNormal="100" workbookViewId="0">
      <selection activeCell="P34" sqref="P34"/>
    </sheetView>
  </sheetViews>
  <sheetFormatPr defaultColWidth="9" defaultRowHeight="15" x14ac:dyDescent="0.25"/>
  <cols>
    <col min="1" max="1" width="4.28515625" style="1" customWidth="1"/>
    <col min="2" max="2" width="16.140625" customWidth="1"/>
    <col min="3" max="3" width="15.5703125" customWidth="1"/>
    <col min="4" max="4" width="13" customWidth="1"/>
    <col min="5" max="5" width="9.42578125" customWidth="1"/>
    <col min="6" max="6" width="9.7109375" customWidth="1"/>
    <col min="7" max="7" width="10.42578125" customWidth="1"/>
    <col min="8" max="8" width="8.7109375" customWidth="1"/>
    <col min="9" max="9" width="5.5703125" customWidth="1"/>
    <col min="10" max="15" width="10" customWidth="1"/>
    <col min="16" max="16" width="17.7109375" customWidth="1"/>
    <col min="17" max="17" width="8.28515625" customWidth="1"/>
  </cols>
  <sheetData>
    <row r="1" spans="1:17" x14ac:dyDescent="0.25">
      <c r="A1" s="273" t="s">
        <v>79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319" t="s">
        <v>80</v>
      </c>
      <c r="B3" s="319"/>
      <c r="C3" s="3" t="s">
        <v>81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319" t="s">
        <v>82</v>
      </c>
      <c r="B4" s="319"/>
      <c r="C4" s="3" t="s">
        <v>164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319" t="s">
        <v>83</v>
      </c>
      <c r="B5" s="319"/>
      <c r="C5" s="3" t="s">
        <v>175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5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</row>
    <row r="7" spans="1:17" ht="22.5" customHeight="1" x14ac:dyDescent="0.25">
      <c r="A7" s="304" t="s">
        <v>4</v>
      </c>
      <c r="B7" s="304" t="s">
        <v>84</v>
      </c>
      <c r="C7" s="318" t="s">
        <v>85</v>
      </c>
      <c r="D7" s="318" t="s">
        <v>86</v>
      </c>
      <c r="E7" s="318" t="s">
        <v>87</v>
      </c>
      <c r="F7" s="318" t="s">
        <v>88</v>
      </c>
      <c r="G7" s="318" t="s">
        <v>44</v>
      </c>
      <c r="H7" s="304" t="s">
        <v>89</v>
      </c>
      <c r="I7" s="304"/>
      <c r="J7" s="304"/>
      <c r="K7" s="304"/>
      <c r="L7" s="318" t="s">
        <v>90</v>
      </c>
      <c r="M7" s="318" t="s">
        <v>91</v>
      </c>
      <c r="N7" s="318" t="s">
        <v>92</v>
      </c>
      <c r="O7" s="318" t="s">
        <v>93</v>
      </c>
      <c r="P7" s="318" t="s">
        <v>94</v>
      </c>
      <c r="Q7" s="318" t="s">
        <v>59</v>
      </c>
    </row>
    <row r="8" spans="1:17" ht="16.5" customHeight="1" x14ac:dyDescent="0.25">
      <c r="A8" s="304"/>
      <c r="B8" s="304"/>
      <c r="C8" s="318"/>
      <c r="D8" s="318"/>
      <c r="E8" s="318"/>
      <c r="F8" s="318"/>
      <c r="G8" s="318"/>
      <c r="H8" s="304" t="s">
        <v>95</v>
      </c>
      <c r="I8" s="304" t="s">
        <v>96</v>
      </c>
      <c r="J8" s="304"/>
      <c r="K8" s="304"/>
      <c r="L8" s="318"/>
      <c r="M8" s="318"/>
      <c r="N8" s="318"/>
      <c r="O8" s="318"/>
      <c r="P8" s="318"/>
      <c r="Q8" s="318"/>
    </row>
    <row r="9" spans="1:17" ht="44.25" customHeight="1" x14ac:dyDescent="0.25">
      <c r="A9" s="304"/>
      <c r="B9" s="304"/>
      <c r="C9" s="318"/>
      <c r="D9" s="318"/>
      <c r="E9" s="318"/>
      <c r="F9" s="318"/>
      <c r="G9" s="318"/>
      <c r="H9" s="304"/>
      <c r="I9" s="6" t="s">
        <v>101</v>
      </c>
      <c r="J9" s="6" t="s">
        <v>97</v>
      </c>
      <c r="K9" s="6" t="s">
        <v>98</v>
      </c>
      <c r="L9" s="318"/>
      <c r="M9" s="318"/>
      <c r="N9" s="318"/>
      <c r="O9" s="318"/>
      <c r="P9" s="318"/>
      <c r="Q9" s="318"/>
    </row>
    <row r="10" spans="1:17" ht="16.5" customHeight="1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  <c r="O10" s="7">
        <v>15</v>
      </c>
      <c r="P10" s="7">
        <v>16</v>
      </c>
      <c r="Q10" s="7">
        <v>17</v>
      </c>
    </row>
    <row r="11" spans="1:17" ht="16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16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16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16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6.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16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6.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6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6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6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6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6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6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6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6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6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6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6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6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6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74" t="s">
        <v>170</v>
      </c>
      <c r="N30" s="274"/>
      <c r="O30" s="274"/>
      <c r="P30" s="4"/>
      <c r="Q30" s="4"/>
    </row>
    <row r="31" spans="1:17" ht="16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274" t="s">
        <v>30</v>
      </c>
      <c r="N31" s="274"/>
      <c r="O31" s="274"/>
      <c r="P31" s="4"/>
      <c r="Q31" s="4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8"/>
      <c r="N32" s="8"/>
      <c r="O32" s="8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8"/>
      <c r="N33" s="8"/>
      <c r="O33" s="8"/>
      <c r="P33" s="4"/>
      <c r="Q33" s="4"/>
    </row>
    <row r="34" spans="1:1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274" t="s">
        <v>99</v>
      </c>
      <c r="N34" s="274"/>
      <c r="O34" s="274"/>
      <c r="P34" s="4"/>
      <c r="Q34" s="4"/>
    </row>
    <row r="35" spans="1:1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274" t="s">
        <v>40</v>
      </c>
      <c r="N35" s="274"/>
      <c r="O35" s="274"/>
      <c r="P35" s="4"/>
      <c r="Q35" s="4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274" t="s">
        <v>100</v>
      </c>
      <c r="N36" s="274"/>
      <c r="O36" s="274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</sheetData>
  <mergeCells count="26">
    <mergeCell ref="M31:O31"/>
    <mergeCell ref="M34:O34"/>
    <mergeCell ref="M35:O35"/>
    <mergeCell ref="M36:O36"/>
    <mergeCell ref="O7:O9"/>
    <mergeCell ref="P7:P9"/>
    <mergeCell ref="Q7:Q9"/>
    <mergeCell ref="H8:H9"/>
    <mergeCell ref="I8:K8"/>
    <mergeCell ref="M30:O30"/>
    <mergeCell ref="N7:N9"/>
    <mergeCell ref="F7:F9"/>
    <mergeCell ref="G7:G9"/>
    <mergeCell ref="H7:K7"/>
    <mergeCell ref="L7:L9"/>
    <mergeCell ref="M7:M9"/>
    <mergeCell ref="A1:Q1"/>
    <mergeCell ref="A3:B3"/>
    <mergeCell ref="A4:B4"/>
    <mergeCell ref="A5:B5"/>
    <mergeCell ref="A6:Q6"/>
    <mergeCell ref="A7:A9"/>
    <mergeCell ref="B7:B9"/>
    <mergeCell ref="C7:C9"/>
    <mergeCell ref="D7:D9"/>
    <mergeCell ref="E7:E9"/>
  </mergeCells>
  <pageMargins left="1.4173228346456694" right="0.19685039370078741" top="0.35433070866141736" bottom="0.35433070866141736" header="0.31496062992125984" footer="0.31496062992125984"/>
  <pageSetup paperSize="5" scale="85" orientation="landscape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88"/>
  <sheetViews>
    <sheetView view="pageBreakPreview" topLeftCell="A13" zoomScale="95" zoomScaleNormal="100" workbookViewId="0">
      <selection activeCell="D21" sqref="D21:F21"/>
    </sheetView>
  </sheetViews>
  <sheetFormatPr defaultColWidth="9" defaultRowHeight="12" x14ac:dyDescent="0.2"/>
  <cols>
    <col min="1" max="1" width="3.85546875" style="136" customWidth="1"/>
    <col min="2" max="2" width="50.85546875" style="95" customWidth="1"/>
    <col min="3" max="3" width="12.7109375" style="95" customWidth="1"/>
    <col min="4" max="4" width="12.5703125" style="95" customWidth="1"/>
    <col min="5" max="5" width="11" style="95" customWidth="1"/>
    <col min="6" max="6" width="12.5703125" style="95" customWidth="1"/>
    <col min="7" max="7" width="6.5703125" style="136" customWidth="1"/>
    <col min="8" max="8" width="12.42578125" style="95" customWidth="1"/>
    <col min="9" max="9" width="11.28515625" style="95" customWidth="1"/>
    <col min="10" max="10" width="12.42578125" style="95" customWidth="1"/>
    <col min="11" max="11" width="5.7109375" style="136" customWidth="1"/>
    <col min="12" max="12" width="8.5703125" style="136" customWidth="1"/>
    <col min="13" max="13" width="6.28515625" style="95" customWidth="1"/>
    <col min="14" max="14" width="8.5703125" style="95" customWidth="1"/>
    <col min="15" max="15" width="15.42578125" style="95" customWidth="1"/>
    <col min="16" max="16384" width="9" style="95"/>
  </cols>
  <sheetData>
    <row r="1" spans="1:15" ht="17.25" customHeight="1" x14ac:dyDescent="0.2">
      <c r="A1" s="240" t="s">
        <v>177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5" ht="18.75" customHeight="1" x14ac:dyDescent="0.2">
      <c r="A2" s="240" t="s">
        <v>53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5" ht="18.7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5" ht="13.5" customHeight="1" x14ac:dyDescent="0.2">
      <c r="A4" s="241" t="s">
        <v>54</v>
      </c>
      <c r="B4" s="241"/>
      <c r="C4" s="96"/>
      <c r="D4" s="96"/>
      <c r="E4" s="96"/>
      <c r="F4" s="96"/>
      <c r="G4" s="96"/>
      <c r="H4" s="96"/>
      <c r="I4" s="96"/>
      <c r="J4" s="96"/>
      <c r="K4" s="97"/>
      <c r="L4" s="97"/>
      <c r="M4" s="96"/>
    </row>
    <row r="5" spans="1:15" ht="13.5" customHeight="1" x14ac:dyDescent="0.2">
      <c r="A5" s="241" t="s">
        <v>55</v>
      </c>
      <c r="B5" s="241"/>
      <c r="C5" s="96"/>
      <c r="D5" s="96"/>
      <c r="E5" s="96"/>
      <c r="F5" s="96"/>
      <c r="G5" s="96"/>
      <c r="H5" s="96"/>
      <c r="I5" s="96"/>
      <c r="J5" s="96"/>
      <c r="K5" s="97"/>
      <c r="L5" s="97"/>
      <c r="M5" s="96"/>
    </row>
    <row r="6" spans="1:15" ht="13.5" customHeight="1" x14ac:dyDescent="0.2">
      <c r="A6" s="96" t="s">
        <v>176</v>
      </c>
      <c r="B6" s="96"/>
      <c r="C6" s="96"/>
      <c r="D6" s="96"/>
      <c r="E6" s="96"/>
      <c r="F6" s="96"/>
      <c r="G6" s="96"/>
      <c r="H6" s="96"/>
      <c r="I6" s="96"/>
      <c r="J6" s="96"/>
      <c r="K6" s="97"/>
      <c r="L6" s="97"/>
      <c r="M6" s="96"/>
    </row>
    <row r="7" spans="1:15" x14ac:dyDescent="0.2">
      <c r="A7" s="242" t="s">
        <v>4</v>
      </c>
      <c r="B7" s="245" t="s">
        <v>5</v>
      </c>
      <c r="C7" s="98" t="s">
        <v>6</v>
      </c>
      <c r="D7" s="248" t="s">
        <v>56</v>
      </c>
      <c r="E7" s="249"/>
      <c r="F7" s="249"/>
      <c r="G7" s="250"/>
      <c r="H7" s="248" t="s">
        <v>57</v>
      </c>
      <c r="I7" s="249"/>
      <c r="J7" s="249"/>
      <c r="K7" s="250"/>
      <c r="L7" s="99" t="s">
        <v>58</v>
      </c>
      <c r="M7" s="242" t="s">
        <v>59</v>
      </c>
    </row>
    <row r="8" spans="1:15" x14ac:dyDescent="0.2">
      <c r="A8" s="243"/>
      <c r="B8" s="246"/>
      <c r="C8" s="100" t="s">
        <v>9</v>
      </c>
      <c r="D8" s="242" t="s">
        <v>60</v>
      </c>
      <c r="E8" s="242" t="s">
        <v>61</v>
      </c>
      <c r="F8" s="242" t="s">
        <v>62</v>
      </c>
      <c r="G8" s="242" t="s">
        <v>63</v>
      </c>
      <c r="H8" s="242" t="s">
        <v>60</v>
      </c>
      <c r="I8" s="242" t="s">
        <v>61</v>
      </c>
      <c r="J8" s="242" t="s">
        <v>62</v>
      </c>
      <c r="K8" s="242" t="s">
        <v>63</v>
      </c>
      <c r="L8" s="101" t="s">
        <v>64</v>
      </c>
      <c r="M8" s="243"/>
    </row>
    <row r="9" spans="1:15" x14ac:dyDescent="0.2">
      <c r="A9" s="244"/>
      <c r="B9" s="247"/>
      <c r="C9" s="102" t="s">
        <v>23</v>
      </c>
      <c r="D9" s="244"/>
      <c r="E9" s="244"/>
      <c r="F9" s="244"/>
      <c r="G9" s="244"/>
      <c r="H9" s="244"/>
      <c r="I9" s="244"/>
      <c r="J9" s="244"/>
      <c r="K9" s="244"/>
      <c r="L9" s="103" t="s">
        <v>63</v>
      </c>
      <c r="M9" s="244"/>
    </row>
    <row r="10" spans="1:15" x14ac:dyDescent="0.2">
      <c r="A10" s="104">
        <v>1</v>
      </c>
      <c r="B10" s="104">
        <v>2</v>
      </c>
      <c r="C10" s="104">
        <v>3</v>
      </c>
      <c r="D10" s="105">
        <v>4</v>
      </c>
      <c r="E10" s="105">
        <v>5</v>
      </c>
      <c r="F10" s="106">
        <v>6</v>
      </c>
      <c r="G10" s="105">
        <v>7</v>
      </c>
      <c r="H10" s="105">
        <v>8</v>
      </c>
      <c r="I10" s="105">
        <v>9</v>
      </c>
      <c r="J10" s="105">
        <v>10</v>
      </c>
      <c r="K10" s="105">
        <v>11</v>
      </c>
      <c r="L10" s="105">
        <v>12</v>
      </c>
      <c r="M10" s="105">
        <v>13</v>
      </c>
    </row>
    <row r="11" spans="1:15" ht="15" customHeight="1" x14ac:dyDescent="0.2">
      <c r="A11" s="157">
        <v>1</v>
      </c>
      <c r="B11" s="158" t="s">
        <v>108</v>
      </c>
      <c r="C11" s="108">
        <v>12503200</v>
      </c>
      <c r="D11" s="109">
        <v>0</v>
      </c>
      <c r="E11" s="109">
        <v>0</v>
      </c>
      <c r="F11" s="109">
        <f>SUM(D11:E11)</f>
        <v>0</v>
      </c>
      <c r="G11" s="176">
        <f>F11/C11*100</f>
        <v>0</v>
      </c>
      <c r="H11" s="109">
        <v>0</v>
      </c>
      <c r="I11" s="109">
        <v>0</v>
      </c>
      <c r="J11" s="109">
        <f>SUM(H11:I11)</f>
        <v>0</v>
      </c>
      <c r="K11" s="110">
        <f>SUM(J11/C11*100)</f>
        <v>0</v>
      </c>
      <c r="L11" s="110">
        <f>SUM(J11/C11*100)</f>
        <v>0</v>
      </c>
      <c r="M11" s="111"/>
    </row>
    <row r="12" spans="1:15" ht="15" customHeight="1" x14ac:dyDescent="0.2">
      <c r="A12" s="14"/>
      <c r="B12" s="112" t="s">
        <v>102</v>
      </c>
      <c r="C12" s="22"/>
      <c r="D12" s="23"/>
      <c r="E12" s="23"/>
      <c r="F12" s="23"/>
      <c r="G12" s="128"/>
      <c r="H12" s="23"/>
      <c r="I12" s="23"/>
      <c r="J12" s="23"/>
      <c r="K12" s="24"/>
      <c r="L12" s="24"/>
      <c r="M12" s="26"/>
    </row>
    <row r="13" spans="1:15" ht="15" customHeight="1" x14ac:dyDescent="0.2">
      <c r="A13" s="14">
        <v>2</v>
      </c>
      <c r="B13" s="15" t="s">
        <v>109</v>
      </c>
      <c r="C13" s="22">
        <v>7500000</v>
      </c>
      <c r="D13" s="23">
        <v>0</v>
      </c>
      <c r="E13" s="23">
        <v>0</v>
      </c>
      <c r="F13" s="23">
        <f>SUM(D13:E13)</f>
        <v>0</v>
      </c>
      <c r="G13" s="128">
        <f t="shared" ref="G13:G37" si="0">F13/C13*100</f>
        <v>0</v>
      </c>
      <c r="H13" s="23">
        <v>0</v>
      </c>
      <c r="I13" s="23">
        <v>0</v>
      </c>
      <c r="J13" s="23">
        <f>SUM(H13:I13)</f>
        <v>0</v>
      </c>
      <c r="K13" s="24">
        <f>SUM(J13/C13*100)</f>
        <v>0</v>
      </c>
      <c r="L13" s="24">
        <f t="shared" ref="L13" si="1">SUM(J13/C13*100)</f>
        <v>0</v>
      </c>
      <c r="M13" s="26"/>
    </row>
    <row r="14" spans="1:15" ht="15" customHeight="1" x14ac:dyDescent="0.2">
      <c r="A14" s="14"/>
      <c r="B14" s="16" t="s">
        <v>107</v>
      </c>
      <c r="C14" s="22"/>
      <c r="D14" s="23"/>
      <c r="E14" s="23"/>
      <c r="F14" s="23"/>
      <c r="G14" s="128"/>
      <c r="H14" s="23"/>
      <c r="I14" s="23"/>
      <c r="J14" s="23"/>
      <c r="K14" s="24"/>
      <c r="L14" s="24"/>
      <c r="M14" s="26"/>
    </row>
    <row r="15" spans="1:15" ht="15" customHeight="1" x14ac:dyDescent="0.2">
      <c r="A15" s="14">
        <v>3</v>
      </c>
      <c r="B15" s="15" t="s">
        <v>110</v>
      </c>
      <c r="C15" s="22">
        <v>2113302984</v>
      </c>
      <c r="D15" s="23">
        <v>215036900</v>
      </c>
      <c r="E15" s="23">
        <v>75065275</v>
      </c>
      <c r="F15" s="23">
        <f t="shared" ref="F15:F37" si="2">SUM(D15:E15)</f>
        <v>290102175</v>
      </c>
      <c r="G15" s="128">
        <f t="shared" si="0"/>
        <v>13.72742939353177</v>
      </c>
      <c r="H15" s="23">
        <v>215036900</v>
      </c>
      <c r="I15" s="23">
        <v>75065275</v>
      </c>
      <c r="J15" s="23">
        <f t="shared" ref="J15" si="3">SUM(H15:I15)</f>
        <v>290102175</v>
      </c>
      <c r="K15" s="24">
        <f t="shared" ref="K15" si="4">SUM(J15/C15*100)</f>
        <v>13.72742939353177</v>
      </c>
      <c r="L15" s="24">
        <f t="shared" ref="L15" si="5">SUM(J15/C15*100)</f>
        <v>13.72742939353177</v>
      </c>
      <c r="M15" s="26"/>
      <c r="O15" s="95">
        <f>H13/C13*100</f>
        <v>0</v>
      </c>
    </row>
    <row r="16" spans="1:15" ht="15" customHeight="1" x14ac:dyDescent="0.2">
      <c r="A16" s="14"/>
      <c r="B16" s="112" t="s">
        <v>111</v>
      </c>
      <c r="C16" s="22"/>
      <c r="D16" s="23"/>
      <c r="E16" s="23"/>
      <c r="F16" s="23"/>
      <c r="G16" s="128"/>
      <c r="H16" s="23"/>
      <c r="I16" s="23"/>
      <c r="J16" s="23"/>
      <c r="K16" s="24"/>
      <c r="L16" s="24"/>
      <c r="M16" s="26"/>
    </row>
    <row r="17" spans="1:15" ht="15" customHeight="1" x14ac:dyDescent="0.2">
      <c r="A17" s="14">
        <v>4</v>
      </c>
      <c r="B17" s="15" t="s">
        <v>112</v>
      </c>
      <c r="C17" s="108">
        <v>2200000</v>
      </c>
      <c r="D17" s="23">
        <v>0</v>
      </c>
      <c r="E17" s="23">
        <v>0</v>
      </c>
      <c r="F17" s="23">
        <f t="shared" si="2"/>
        <v>0</v>
      </c>
      <c r="G17" s="128">
        <f t="shared" si="0"/>
        <v>0</v>
      </c>
      <c r="H17" s="23">
        <v>0</v>
      </c>
      <c r="I17" s="23">
        <v>0</v>
      </c>
      <c r="J17" s="23">
        <f t="shared" ref="J17" si="6">SUM(H17:I17)</f>
        <v>0</v>
      </c>
      <c r="K17" s="24">
        <f t="shared" ref="K17" si="7">SUM(J17/C17*100)</f>
        <v>0</v>
      </c>
      <c r="L17" s="24">
        <f>SUM(J17/C17*100)</f>
        <v>0</v>
      </c>
      <c r="M17" s="26"/>
      <c r="O17" s="95">
        <v>369560720</v>
      </c>
    </row>
    <row r="18" spans="1:15" ht="15" customHeight="1" x14ac:dyDescent="0.2">
      <c r="A18" s="14"/>
      <c r="B18" s="114" t="s">
        <v>25</v>
      </c>
      <c r="C18" s="108"/>
      <c r="D18" s="23"/>
      <c r="E18" s="23"/>
      <c r="F18" s="23"/>
      <c r="G18" s="128"/>
      <c r="H18" s="23"/>
      <c r="I18" s="23"/>
      <c r="J18" s="23"/>
      <c r="K18" s="24"/>
      <c r="L18" s="24"/>
      <c r="M18" s="26"/>
      <c r="O18" s="95">
        <v>22878224</v>
      </c>
    </row>
    <row r="19" spans="1:15" ht="15" customHeight="1" x14ac:dyDescent="0.2">
      <c r="A19" s="14">
        <v>5</v>
      </c>
      <c r="B19" s="15" t="s">
        <v>113</v>
      </c>
      <c r="C19" s="108">
        <v>2814000</v>
      </c>
      <c r="D19" s="23">
        <v>910000</v>
      </c>
      <c r="E19" s="23">
        <v>550000</v>
      </c>
      <c r="F19" s="23">
        <f t="shared" si="2"/>
        <v>1460000</v>
      </c>
      <c r="G19" s="128">
        <f t="shared" si="0"/>
        <v>51.88343994314144</v>
      </c>
      <c r="H19" s="23">
        <v>910000</v>
      </c>
      <c r="I19" s="23">
        <v>550000</v>
      </c>
      <c r="J19" s="23">
        <f t="shared" ref="J19" si="8">SUM(H19:I19)</f>
        <v>1460000</v>
      </c>
      <c r="K19" s="24">
        <f t="shared" ref="K19" si="9">SUM(J19/C19*100)</f>
        <v>51.88343994314144</v>
      </c>
      <c r="L19" s="24">
        <f t="shared" ref="L19" si="10">SUM(J19/C19*100)</f>
        <v>51.88343994314144</v>
      </c>
      <c r="M19" s="26"/>
      <c r="O19" s="95">
        <v>13764000</v>
      </c>
    </row>
    <row r="20" spans="1:15" ht="15" customHeight="1" x14ac:dyDescent="0.2">
      <c r="A20" s="14"/>
      <c r="B20" s="15" t="s">
        <v>114</v>
      </c>
      <c r="C20" s="108"/>
      <c r="D20" s="23"/>
      <c r="E20" s="23"/>
      <c r="F20" s="23"/>
      <c r="G20" s="128"/>
      <c r="H20" s="23"/>
      <c r="I20" s="23"/>
      <c r="J20" s="23"/>
      <c r="K20" s="24"/>
      <c r="L20" s="24"/>
      <c r="M20" s="26"/>
      <c r="O20" s="95">
        <v>14947000</v>
      </c>
    </row>
    <row r="21" spans="1:15" ht="15" customHeight="1" x14ac:dyDescent="0.2">
      <c r="A21" s="14">
        <v>6</v>
      </c>
      <c r="B21" s="15" t="s">
        <v>115</v>
      </c>
      <c r="C21" s="108">
        <v>8270100</v>
      </c>
      <c r="D21" s="23">
        <v>0</v>
      </c>
      <c r="E21" s="23">
        <v>1628000</v>
      </c>
      <c r="F21" s="23">
        <f t="shared" si="2"/>
        <v>1628000</v>
      </c>
      <c r="G21" s="128">
        <f t="shared" si="0"/>
        <v>19.685372607344533</v>
      </c>
      <c r="H21" s="23">
        <v>0</v>
      </c>
      <c r="I21" s="23">
        <v>1628000</v>
      </c>
      <c r="J21" s="23">
        <f t="shared" ref="J21" si="11">SUM(H21:I21)</f>
        <v>1628000</v>
      </c>
      <c r="K21" s="24">
        <f t="shared" ref="K21" si="12">SUM(J21/C21*100)</f>
        <v>19.685372607344533</v>
      </c>
      <c r="L21" s="24">
        <f t="shared" ref="L21" si="13">SUM(J21/C21*100)</f>
        <v>19.685372607344533</v>
      </c>
      <c r="M21" s="26"/>
      <c r="O21" s="95">
        <v>15526848</v>
      </c>
    </row>
    <row r="22" spans="1:15" ht="15" customHeight="1" x14ac:dyDescent="0.2">
      <c r="A22" s="14"/>
      <c r="B22" s="15" t="s">
        <v>116</v>
      </c>
      <c r="C22" s="108"/>
      <c r="D22" s="23"/>
      <c r="E22" s="23"/>
      <c r="F22" s="23"/>
      <c r="G22" s="128"/>
      <c r="H22" s="23"/>
      <c r="I22" s="23"/>
      <c r="J22" s="23"/>
      <c r="K22" s="24"/>
      <c r="L22" s="24"/>
      <c r="M22" s="26"/>
      <c r="O22" s="95">
        <v>2136626</v>
      </c>
    </row>
    <row r="23" spans="1:15" ht="15" customHeight="1" x14ac:dyDescent="0.2">
      <c r="A23" s="14">
        <v>7</v>
      </c>
      <c r="B23" s="15" t="s">
        <v>117</v>
      </c>
      <c r="C23" s="108">
        <v>11596000</v>
      </c>
      <c r="D23" s="23">
        <v>992750</v>
      </c>
      <c r="E23" s="23">
        <v>998750</v>
      </c>
      <c r="F23" s="23">
        <f t="shared" si="2"/>
        <v>1991500</v>
      </c>
      <c r="G23" s="128">
        <f t="shared" si="0"/>
        <v>17.174025526043462</v>
      </c>
      <c r="H23" s="23">
        <v>992750</v>
      </c>
      <c r="I23" s="23">
        <v>998750</v>
      </c>
      <c r="J23" s="23">
        <f t="shared" ref="J23" si="14">SUM(H23:I23)</f>
        <v>1991500</v>
      </c>
      <c r="K23" s="24">
        <f t="shared" ref="K23" si="15">SUM(J23/C23*100)</f>
        <v>17.174025526043462</v>
      </c>
      <c r="L23" s="24">
        <f t="shared" ref="L23" si="16">SUM(J23/C23*100)</f>
        <v>17.174025526043462</v>
      </c>
      <c r="M23" s="26"/>
      <c r="O23" s="95">
        <v>7799</v>
      </c>
    </row>
    <row r="24" spans="1:15" ht="15" customHeight="1" x14ac:dyDescent="0.2">
      <c r="A24" s="14"/>
      <c r="B24" s="15" t="s">
        <v>118</v>
      </c>
      <c r="C24" s="108"/>
      <c r="D24" s="23"/>
      <c r="E24" s="23"/>
      <c r="F24" s="23"/>
      <c r="G24" s="128"/>
      <c r="H24" s="23"/>
      <c r="I24" s="23"/>
      <c r="J24" s="23"/>
      <c r="K24" s="24"/>
      <c r="L24" s="24"/>
      <c r="M24" s="26"/>
      <c r="O24" s="95">
        <v>13255833</v>
      </c>
    </row>
    <row r="25" spans="1:15" ht="15" customHeight="1" x14ac:dyDescent="0.2">
      <c r="A25" s="14">
        <v>8</v>
      </c>
      <c r="B25" s="15" t="s">
        <v>119</v>
      </c>
      <c r="C25" s="108">
        <v>7800000</v>
      </c>
      <c r="D25" s="23">
        <v>960000</v>
      </c>
      <c r="E25" s="23">
        <v>990000</v>
      </c>
      <c r="F25" s="23">
        <f t="shared" si="2"/>
        <v>1950000</v>
      </c>
      <c r="G25" s="128">
        <f t="shared" si="0"/>
        <v>25</v>
      </c>
      <c r="H25" s="23">
        <v>960000</v>
      </c>
      <c r="I25" s="23">
        <v>990000</v>
      </c>
      <c r="J25" s="23">
        <f t="shared" ref="J25" si="17">SUM(H25:I25)</f>
        <v>1950000</v>
      </c>
      <c r="K25" s="24">
        <f t="shared" ref="K25" si="18">SUM(J25/C25*100)</f>
        <v>25</v>
      </c>
      <c r="L25" s="24">
        <f t="shared" ref="L25" si="19">SUM(J25/C25*100)</f>
        <v>25</v>
      </c>
      <c r="M25" s="26"/>
      <c r="O25" s="95">
        <v>653397</v>
      </c>
    </row>
    <row r="26" spans="1:15" ht="15" customHeight="1" x14ac:dyDescent="0.2">
      <c r="A26" s="14"/>
      <c r="B26" s="114" t="s">
        <v>120</v>
      </c>
      <c r="C26" s="108"/>
      <c r="D26" s="23"/>
      <c r="E26" s="23"/>
      <c r="F26" s="23"/>
      <c r="G26" s="128"/>
      <c r="H26" s="23"/>
      <c r="I26" s="23"/>
      <c r="J26" s="23"/>
      <c r="K26" s="24"/>
      <c r="L26" s="24"/>
      <c r="M26" s="26"/>
      <c r="O26" s="95">
        <v>1960201</v>
      </c>
    </row>
    <row r="27" spans="1:15" ht="15" customHeight="1" x14ac:dyDescent="0.2">
      <c r="A27" s="14">
        <v>9</v>
      </c>
      <c r="B27" s="15" t="s">
        <v>121</v>
      </c>
      <c r="C27" s="115">
        <v>1980000</v>
      </c>
      <c r="D27" s="23">
        <v>320000</v>
      </c>
      <c r="E27" s="23">
        <v>0</v>
      </c>
      <c r="F27" s="23">
        <f t="shared" si="2"/>
        <v>320000</v>
      </c>
      <c r="G27" s="128">
        <f t="shared" si="0"/>
        <v>16.161616161616163</v>
      </c>
      <c r="H27" s="23">
        <v>320000</v>
      </c>
      <c r="I27" s="23">
        <v>0</v>
      </c>
      <c r="J27" s="23">
        <f t="shared" ref="J27" si="20">SUM(H27:I27)</f>
        <v>320000</v>
      </c>
      <c r="K27" s="24">
        <f t="shared" ref="K27" si="21">SUM(J27/C27*100)</f>
        <v>16.161616161616163</v>
      </c>
      <c r="L27" s="24">
        <f t="shared" ref="L27" si="22">SUM(J27/C27*100)</f>
        <v>16.161616161616163</v>
      </c>
      <c r="M27" s="26"/>
      <c r="O27" s="95">
        <v>6543235</v>
      </c>
    </row>
    <row r="28" spans="1:15" ht="15" customHeight="1" x14ac:dyDescent="0.2">
      <c r="A28" s="14"/>
      <c r="B28" s="15" t="s">
        <v>122</v>
      </c>
      <c r="C28" s="108"/>
      <c r="D28" s="23"/>
      <c r="E28" s="23"/>
      <c r="F28" s="23"/>
      <c r="G28" s="128"/>
      <c r="H28" s="23"/>
      <c r="I28" s="23"/>
      <c r="J28" s="23"/>
      <c r="K28" s="24"/>
      <c r="L28" s="24"/>
      <c r="M28" s="26"/>
      <c r="O28" s="95">
        <v>346968167</v>
      </c>
    </row>
    <row r="29" spans="1:15" ht="15" customHeight="1" x14ac:dyDescent="0.2">
      <c r="A29" s="14">
        <v>10</v>
      </c>
      <c r="B29" s="15" t="s">
        <v>123</v>
      </c>
      <c r="C29" s="108">
        <v>34900000</v>
      </c>
      <c r="D29" s="23">
        <v>0</v>
      </c>
      <c r="E29" s="23">
        <v>4110000</v>
      </c>
      <c r="F29" s="23">
        <f t="shared" si="2"/>
        <v>4110000</v>
      </c>
      <c r="G29" s="128">
        <f t="shared" si="0"/>
        <v>11.77650429799427</v>
      </c>
      <c r="H29" s="23">
        <v>0</v>
      </c>
      <c r="I29" s="23">
        <v>4110000</v>
      </c>
      <c r="J29" s="23">
        <f t="shared" ref="J29" si="23">SUM(H29:I29)</f>
        <v>4110000</v>
      </c>
      <c r="K29" s="24">
        <f t="shared" ref="K29" si="24">SUM(J29/C29*100)</f>
        <v>11.77650429799427</v>
      </c>
      <c r="L29" s="24">
        <f t="shared" ref="L29" si="25">SUM(J29/C29*100)</f>
        <v>11.77650429799427</v>
      </c>
      <c r="M29" s="26"/>
      <c r="O29" s="95">
        <f>SUM(O17:O28)</f>
        <v>808202050</v>
      </c>
    </row>
    <row r="30" spans="1:15" ht="15" customHeight="1" x14ac:dyDescent="0.2">
      <c r="A30" s="14"/>
      <c r="B30" s="15" t="s">
        <v>124</v>
      </c>
      <c r="C30" s="108"/>
      <c r="D30" s="23"/>
      <c r="E30" s="23"/>
      <c r="F30" s="23"/>
      <c r="G30" s="128"/>
      <c r="H30" s="23"/>
      <c r="I30" s="23"/>
      <c r="J30" s="23"/>
      <c r="K30" s="24"/>
      <c r="L30" s="24"/>
      <c r="M30" s="26"/>
      <c r="O30" s="95">
        <v>2297111000</v>
      </c>
    </row>
    <row r="31" spans="1:15" ht="15" customHeight="1" x14ac:dyDescent="0.2">
      <c r="A31" s="14">
        <v>11</v>
      </c>
      <c r="B31" s="15" t="s">
        <v>125</v>
      </c>
      <c r="C31" s="108">
        <v>27297500</v>
      </c>
      <c r="D31" s="23">
        <v>0</v>
      </c>
      <c r="E31" s="23">
        <v>0</v>
      </c>
      <c r="F31" s="23">
        <f t="shared" si="2"/>
        <v>0</v>
      </c>
      <c r="G31" s="128">
        <f t="shared" si="0"/>
        <v>0</v>
      </c>
      <c r="H31" s="23">
        <v>0</v>
      </c>
      <c r="I31" s="23">
        <v>0</v>
      </c>
      <c r="J31" s="23">
        <f t="shared" ref="J31" si="26">SUM(H31:I31)</f>
        <v>0</v>
      </c>
      <c r="K31" s="24">
        <f t="shared" ref="K31" si="27">SUM(J31/C31*100)</f>
        <v>0</v>
      </c>
      <c r="L31" s="24">
        <f t="shared" ref="L31" si="28">SUM(J31/C31*100)</f>
        <v>0</v>
      </c>
      <c r="M31" s="26"/>
      <c r="O31" s="95">
        <f>O30-O29</f>
        <v>1488908950</v>
      </c>
    </row>
    <row r="32" spans="1:15" ht="15" customHeight="1" x14ac:dyDescent="0.2">
      <c r="A32" s="14"/>
      <c r="B32" s="15" t="s">
        <v>103</v>
      </c>
      <c r="C32" s="108"/>
      <c r="D32" s="23"/>
      <c r="E32" s="23"/>
      <c r="F32" s="23"/>
      <c r="G32" s="128"/>
      <c r="H32" s="23"/>
      <c r="I32" s="23"/>
      <c r="J32" s="23"/>
      <c r="K32" s="24"/>
      <c r="L32" s="24"/>
      <c r="M32" s="26"/>
      <c r="O32" s="95">
        <v>1402429260</v>
      </c>
    </row>
    <row r="33" spans="1:15" ht="15" customHeight="1" x14ac:dyDescent="0.2">
      <c r="A33" s="113">
        <v>12</v>
      </c>
      <c r="B33" s="107" t="s">
        <v>126</v>
      </c>
      <c r="C33" s="108">
        <v>1200000</v>
      </c>
      <c r="D33" s="23">
        <v>200000</v>
      </c>
      <c r="E33" s="23">
        <v>160000</v>
      </c>
      <c r="F33" s="23">
        <f t="shared" si="2"/>
        <v>360000</v>
      </c>
      <c r="G33" s="128">
        <f t="shared" si="0"/>
        <v>30</v>
      </c>
      <c r="H33" s="23">
        <v>200000</v>
      </c>
      <c r="I33" s="23">
        <v>160000</v>
      </c>
      <c r="J33" s="23">
        <f t="shared" ref="J33" si="29">SUM(H33:I33)</f>
        <v>360000</v>
      </c>
      <c r="K33" s="24">
        <f t="shared" ref="K33" si="30">SUM(J33/C33*100)</f>
        <v>30</v>
      </c>
      <c r="L33" s="24">
        <f t="shared" ref="L33" si="31">SUM(J33/C33*100)</f>
        <v>30</v>
      </c>
      <c r="M33" s="26"/>
      <c r="O33" s="95">
        <f>O31-O32</f>
        <v>86479690</v>
      </c>
    </row>
    <row r="34" spans="1:15" ht="15" customHeight="1" x14ac:dyDescent="0.2">
      <c r="A34" s="113"/>
      <c r="B34" s="116" t="s">
        <v>127</v>
      </c>
      <c r="C34" s="108"/>
      <c r="D34" s="23"/>
      <c r="E34" s="23"/>
      <c r="F34" s="23"/>
      <c r="G34" s="128"/>
      <c r="H34" s="23"/>
      <c r="I34" s="23"/>
      <c r="J34" s="23"/>
      <c r="K34" s="24"/>
      <c r="L34" s="24"/>
      <c r="M34" s="26"/>
    </row>
    <row r="35" spans="1:15" ht="15" customHeight="1" x14ac:dyDescent="0.2">
      <c r="A35" s="113">
        <v>13</v>
      </c>
      <c r="B35" s="107" t="s">
        <v>128</v>
      </c>
      <c r="C35" s="108">
        <v>36000000</v>
      </c>
      <c r="D35" s="23">
        <v>4622079</v>
      </c>
      <c r="E35" s="23">
        <v>2179064</v>
      </c>
      <c r="F35" s="23">
        <f t="shared" si="2"/>
        <v>6801143</v>
      </c>
      <c r="G35" s="128">
        <f t="shared" si="0"/>
        <v>18.892063888888888</v>
      </c>
      <c r="H35" s="23">
        <v>4622079</v>
      </c>
      <c r="I35" s="23">
        <v>2179064</v>
      </c>
      <c r="J35" s="23">
        <f t="shared" ref="J35" si="32">SUM(H35:I35)</f>
        <v>6801143</v>
      </c>
      <c r="K35" s="24">
        <f t="shared" ref="K35" si="33">SUM(J35/C35*100)</f>
        <v>18.892063888888888</v>
      </c>
      <c r="L35" s="24">
        <f t="shared" ref="L35" si="34">SUM(J35/C35*100)</f>
        <v>18.892063888888888</v>
      </c>
      <c r="M35" s="26"/>
    </row>
    <row r="36" spans="1:15" ht="15" customHeight="1" x14ac:dyDescent="0.2">
      <c r="A36" s="113"/>
      <c r="B36" s="114" t="s">
        <v>129</v>
      </c>
      <c r="C36" s="108"/>
      <c r="D36" s="23"/>
      <c r="E36" s="23"/>
      <c r="F36" s="23"/>
      <c r="G36" s="128"/>
      <c r="H36" s="23"/>
      <c r="I36" s="23"/>
      <c r="J36" s="23"/>
      <c r="K36" s="24"/>
      <c r="L36" s="24"/>
      <c r="M36" s="26"/>
    </row>
    <row r="37" spans="1:15" ht="15" customHeight="1" x14ac:dyDescent="0.2">
      <c r="A37" s="113">
        <v>14</v>
      </c>
      <c r="B37" s="107" t="s">
        <v>130</v>
      </c>
      <c r="C37" s="108">
        <v>197040000</v>
      </c>
      <c r="D37" s="23">
        <v>15020000</v>
      </c>
      <c r="E37" s="23">
        <v>15020000</v>
      </c>
      <c r="F37" s="23">
        <f t="shared" si="2"/>
        <v>30040000</v>
      </c>
      <c r="G37" s="128">
        <f t="shared" si="0"/>
        <v>15.245635403978888</v>
      </c>
      <c r="H37" s="23">
        <v>15020000</v>
      </c>
      <c r="I37" s="23">
        <v>15020000</v>
      </c>
      <c r="J37" s="23">
        <f t="shared" ref="J37" si="35">SUM(H37:I37)</f>
        <v>30040000</v>
      </c>
      <c r="K37" s="24">
        <f t="shared" ref="K37" si="36">SUM(J37/C37*100)</f>
        <v>15.245635403978888</v>
      </c>
      <c r="L37" s="24">
        <f t="shared" ref="L37" si="37">SUM(J37/C37*100)</f>
        <v>15.245635403978888</v>
      </c>
      <c r="M37" s="26"/>
    </row>
    <row r="38" spans="1:15" ht="15" customHeight="1" x14ac:dyDescent="0.2">
      <c r="A38" s="117"/>
      <c r="B38" s="118" t="s">
        <v>131</v>
      </c>
      <c r="C38" s="119"/>
      <c r="D38" s="120"/>
      <c r="E38" s="120"/>
      <c r="F38" s="120"/>
      <c r="G38" s="177"/>
      <c r="H38" s="120"/>
      <c r="I38" s="120"/>
      <c r="J38" s="120"/>
      <c r="K38" s="121"/>
      <c r="L38" s="121"/>
      <c r="M38" s="122"/>
    </row>
    <row r="39" spans="1:15" ht="15" customHeight="1" x14ac:dyDescent="0.2">
      <c r="A39" s="123"/>
      <c r="B39" s="124"/>
      <c r="C39" s="125"/>
      <c r="D39" s="126"/>
      <c r="E39" s="126"/>
      <c r="F39" s="126"/>
      <c r="G39" s="130"/>
      <c r="H39" s="126"/>
      <c r="I39" s="126"/>
      <c r="J39" s="126"/>
      <c r="K39" s="130"/>
      <c r="L39" s="130"/>
      <c r="M39" s="96"/>
    </row>
    <row r="40" spans="1:15" ht="21" customHeight="1" x14ac:dyDescent="0.2">
      <c r="A40" s="123"/>
      <c r="B40" s="124"/>
      <c r="C40" s="125"/>
      <c r="D40" s="126"/>
      <c r="E40" s="126"/>
      <c r="F40" s="126"/>
      <c r="G40" s="97"/>
      <c r="H40" s="126"/>
      <c r="I40" s="126"/>
      <c r="J40" s="126"/>
      <c r="K40" s="97"/>
      <c r="L40" s="97"/>
      <c r="M40" s="96"/>
    </row>
    <row r="41" spans="1:15" x14ac:dyDescent="0.2">
      <c r="A41" s="104">
        <v>1</v>
      </c>
      <c r="B41" s="104">
        <v>2</v>
      </c>
      <c r="C41" s="104">
        <v>3</v>
      </c>
      <c r="D41" s="105"/>
      <c r="E41" s="105"/>
      <c r="F41" s="105"/>
      <c r="G41" s="105"/>
      <c r="H41" s="105"/>
      <c r="I41" s="105"/>
      <c r="J41" s="105"/>
      <c r="K41" s="105">
        <v>11</v>
      </c>
      <c r="L41" s="105">
        <v>12</v>
      </c>
      <c r="M41" s="105">
        <v>13</v>
      </c>
    </row>
    <row r="42" spans="1:15" ht="15" customHeight="1" x14ac:dyDescent="0.2">
      <c r="A42" s="113">
        <v>15</v>
      </c>
      <c r="B42" s="107" t="s">
        <v>132</v>
      </c>
      <c r="C42" s="108">
        <v>36083000</v>
      </c>
      <c r="D42" s="109">
        <v>2810000</v>
      </c>
      <c r="E42" s="109">
        <v>6182500</v>
      </c>
      <c r="F42" s="109">
        <f>SUM(D42:E42)</f>
        <v>8992500</v>
      </c>
      <c r="G42" s="176">
        <f>F42/C42*100</f>
        <v>24.921708283679294</v>
      </c>
      <c r="H42" s="109">
        <v>2810000</v>
      </c>
      <c r="I42" s="109">
        <v>6182500</v>
      </c>
      <c r="J42" s="109">
        <f>SUM(H42:I42)</f>
        <v>8992500</v>
      </c>
      <c r="K42" s="24">
        <f t="shared" ref="K42" si="38">SUM(J42/C42*100)</f>
        <v>24.921708283679294</v>
      </c>
      <c r="L42" s="24">
        <f t="shared" ref="L42" si="39">SUM(J42/C42*100)</f>
        <v>24.921708283679294</v>
      </c>
      <c r="M42" s="26"/>
    </row>
    <row r="43" spans="1:15" ht="25.5" customHeight="1" x14ac:dyDescent="0.2">
      <c r="A43" s="113"/>
      <c r="B43" s="127" t="s">
        <v>167</v>
      </c>
      <c r="C43" s="108"/>
      <c r="D43" s="23"/>
      <c r="E43" s="23"/>
      <c r="F43" s="23"/>
      <c r="G43" s="128"/>
      <c r="H43" s="23"/>
      <c r="I43" s="23"/>
      <c r="J43" s="23"/>
      <c r="K43" s="24"/>
      <c r="L43" s="24"/>
      <c r="M43" s="26"/>
    </row>
    <row r="44" spans="1:15" ht="15" customHeight="1" x14ac:dyDescent="0.2">
      <c r="A44" s="113">
        <v>16</v>
      </c>
      <c r="B44" s="107" t="s">
        <v>133</v>
      </c>
      <c r="C44" s="108">
        <v>5190000</v>
      </c>
      <c r="D44" s="23">
        <v>1673000</v>
      </c>
      <c r="E44" s="23">
        <v>0</v>
      </c>
      <c r="F44" s="23">
        <f>SUM(D44:E44)</f>
        <v>1673000</v>
      </c>
      <c r="G44" s="128">
        <f t="shared" ref="G44" si="40">F44/C44*100</f>
        <v>32.235067437379577</v>
      </c>
      <c r="H44" s="23">
        <v>1673000</v>
      </c>
      <c r="I44" s="23">
        <v>0</v>
      </c>
      <c r="J44" s="23">
        <f>SUM(H44:I44)</f>
        <v>1673000</v>
      </c>
      <c r="K44" s="24">
        <f t="shared" ref="K44" si="41">SUM(J44/C44*100)</f>
        <v>32.235067437379577</v>
      </c>
      <c r="L44" s="24">
        <f t="shared" ref="L44" si="42">SUM(J44/C44*100)</f>
        <v>32.235067437379577</v>
      </c>
      <c r="M44" s="26"/>
    </row>
    <row r="45" spans="1:15" ht="15" customHeight="1" x14ac:dyDescent="0.2">
      <c r="A45" s="113"/>
      <c r="B45" s="127" t="s">
        <v>134</v>
      </c>
      <c r="C45" s="108"/>
      <c r="D45" s="23"/>
      <c r="E45" s="23"/>
      <c r="F45" s="23"/>
      <c r="G45" s="128"/>
      <c r="H45" s="23"/>
      <c r="I45" s="23"/>
      <c r="J45" s="23"/>
      <c r="K45" s="24"/>
      <c r="L45" s="128"/>
      <c r="M45" s="26"/>
    </row>
    <row r="46" spans="1:15" ht="15" customHeight="1" x14ac:dyDescent="0.2">
      <c r="A46" s="113">
        <v>17</v>
      </c>
      <c r="B46" s="107" t="s">
        <v>135</v>
      </c>
      <c r="C46" s="129">
        <v>200000000</v>
      </c>
      <c r="D46" s="23">
        <v>0</v>
      </c>
      <c r="E46" s="23">
        <v>0</v>
      </c>
      <c r="F46" s="23">
        <f t="shared" ref="F46" si="43">SUM(D46:E46)</f>
        <v>0</v>
      </c>
      <c r="G46" s="128">
        <f t="shared" ref="G46" si="44">F46/C46*100</f>
        <v>0</v>
      </c>
      <c r="H46" s="23">
        <v>0</v>
      </c>
      <c r="I46" s="23">
        <v>0</v>
      </c>
      <c r="J46" s="23">
        <f t="shared" ref="J46" si="45">SUM(H46:I46)</f>
        <v>0</v>
      </c>
      <c r="K46" s="128">
        <f>SUM(J46/C46*100)</f>
        <v>0</v>
      </c>
      <c r="L46" s="130">
        <f t="shared" ref="L46" si="46">SUM(J46/C46*100)</f>
        <v>0</v>
      </c>
      <c r="M46" s="26"/>
    </row>
    <row r="47" spans="1:15" ht="15" customHeight="1" x14ac:dyDescent="0.2">
      <c r="A47" s="113"/>
      <c r="B47" s="114" t="s">
        <v>104</v>
      </c>
      <c r="C47" s="108"/>
      <c r="D47" s="23"/>
      <c r="E47" s="23"/>
      <c r="F47" s="23"/>
      <c r="G47" s="128"/>
      <c r="H47" s="23"/>
      <c r="I47" s="23"/>
      <c r="J47" s="23"/>
      <c r="K47" s="24"/>
      <c r="L47" s="24"/>
      <c r="M47" s="26"/>
    </row>
    <row r="48" spans="1:15" ht="15" customHeight="1" x14ac:dyDescent="0.2">
      <c r="A48" s="113">
        <v>18</v>
      </c>
      <c r="B48" s="107" t="s">
        <v>139</v>
      </c>
      <c r="C48" s="108">
        <v>4807200</v>
      </c>
      <c r="D48" s="23">
        <v>2093000</v>
      </c>
      <c r="E48" s="23">
        <v>0</v>
      </c>
      <c r="F48" s="23">
        <f t="shared" ref="F48" si="47">SUM(D48:E48)</f>
        <v>2093000</v>
      </c>
      <c r="G48" s="128">
        <f t="shared" ref="G48" si="48">F48/C48*100</f>
        <v>43.538858379098023</v>
      </c>
      <c r="H48" s="23">
        <v>2093000</v>
      </c>
      <c r="I48" s="23">
        <v>0</v>
      </c>
      <c r="J48" s="23">
        <f t="shared" ref="J48" si="49">SUM(H48:I48)</f>
        <v>2093000</v>
      </c>
      <c r="K48" s="24">
        <f t="shared" ref="K48" si="50">SUM(J48/C48*100)</f>
        <v>43.538858379098023</v>
      </c>
      <c r="L48" s="24">
        <f t="shared" ref="L48" si="51">SUM(J48/C48*100)</f>
        <v>43.538858379098023</v>
      </c>
      <c r="M48" s="26"/>
      <c r="O48" s="131">
        <f>E48/C48*100</f>
        <v>0</v>
      </c>
    </row>
    <row r="49" spans="1:13" ht="15" customHeight="1" x14ac:dyDescent="0.2">
      <c r="A49" s="113"/>
      <c r="B49" s="15" t="s">
        <v>26</v>
      </c>
      <c r="C49" s="108"/>
      <c r="D49" s="23"/>
      <c r="E49" s="23"/>
      <c r="F49" s="23"/>
      <c r="G49" s="128"/>
      <c r="H49" s="23"/>
      <c r="I49" s="23"/>
      <c r="J49" s="23"/>
      <c r="K49" s="24"/>
      <c r="L49" s="24"/>
      <c r="M49" s="26"/>
    </row>
    <row r="50" spans="1:13" ht="15" customHeight="1" x14ac:dyDescent="0.2">
      <c r="A50" s="113">
        <v>19</v>
      </c>
      <c r="B50" s="107" t="s">
        <v>140</v>
      </c>
      <c r="C50" s="108">
        <v>10245000</v>
      </c>
      <c r="D50" s="23">
        <v>10245000</v>
      </c>
      <c r="E50" s="23">
        <v>0</v>
      </c>
      <c r="F50" s="23">
        <f t="shared" ref="F50" si="52">SUM(D50:E50)</f>
        <v>10245000</v>
      </c>
      <c r="G50" s="128">
        <f t="shared" ref="G50" si="53">F50/C50*100</f>
        <v>100</v>
      </c>
      <c r="H50" s="23">
        <v>10245000</v>
      </c>
      <c r="I50" s="23">
        <v>0</v>
      </c>
      <c r="J50" s="23">
        <f t="shared" ref="J50" si="54">SUM(H50:I50)</f>
        <v>10245000</v>
      </c>
      <c r="K50" s="24">
        <f t="shared" ref="K50" si="55">SUM(J50/C50*100)</f>
        <v>100</v>
      </c>
      <c r="L50" s="24">
        <f>SUM(J50/C50*100)</f>
        <v>100</v>
      </c>
      <c r="M50" s="26"/>
    </row>
    <row r="51" spans="1:13" ht="25.5" customHeight="1" x14ac:dyDescent="0.2">
      <c r="A51" s="113"/>
      <c r="B51" s="114" t="s">
        <v>136</v>
      </c>
      <c r="C51" s="22"/>
      <c r="D51" s="23"/>
      <c r="E51" s="23"/>
      <c r="F51" s="23"/>
      <c r="G51" s="128"/>
      <c r="H51" s="23"/>
      <c r="I51" s="23"/>
      <c r="J51" s="23"/>
      <c r="K51" s="128"/>
      <c r="L51" s="24"/>
      <c r="M51" s="26"/>
    </row>
    <row r="52" spans="1:13" ht="15" customHeight="1" x14ac:dyDescent="0.2">
      <c r="A52" s="113">
        <v>20</v>
      </c>
      <c r="B52" s="107" t="s">
        <v>141</v>
      </c>
      <c r="C52" s="108">
        <v>2040000</v>
      </c>
      <c r="D52" s="23">
        <v>0</v>
      </c>
      <c r="E52" s="23">
        <v>2000000</v>
      </c>
      <c r="F52" s="23">
        <f t="shared" ref="F52" si="56">SUM(D52:E52)</f>
        <v>2000000</v>
      </c>
      <c r="G52" s="128">
        <f t="shared" ref="G52" si="57">F52/C52*100</f>
        <v>98.039215686274503</v>
      </c>
      <c r="H52" s="23">
        <v>0</v>
      </c>
      <c r="I52" s="23">
        <v>2000000</v>
      </c>
      <c r="J52" s="23">
        <f t="shared" ref="J52" si="58">SUM(H52:I52)</f>
        <v>2000000</v>
      </c>
      <c r="K52" s="128">
        <f t="shared" ref="K52" si="59">SUM(J52/C52*100)</f>
        <v>98.039215686274503</v>
      </c>
      <c r="L52" s="24">
        <f t="shared" ref="L52" si="60">SUM(J52/C52*100)</f>
        <v>98.039215686274503</v>
      </c>
      <c r="M52" s="26"/>
    </row>
    <row r="53" spans="1:13" ht="25.5" customHeight="1" x14ac:dyDescent="0.2">
      <c r="A53" s="113"/>
      <c r="B53" s="114" t="s">
        <v>27</v>
      </c>
      <c r="C53" s="108"/>
      <c r="D53" s="23"/>
      <c r="E53" s="23"/>
      <c r="F53" s="23"/>
      <c r="G53" s="128"/>
      <c r="H53" s="23"/>
      <c r="I53" s="23"/>
      <c r="J53" s="23"/>
      <c r="K53" s="128"/>
      <c r="L53" s="24"/>
      <c r="M53" s="26"/>
    </row>
    <row r="54" spans="1:13" ht="15" customHeight="1" x14ac:dyDescent="0.2">
      <c r="A54" s="113">
        <v>21</v>
      </c>
      <c r="B54" s="107" t="s">
        <v>142</v>
      </c>
      <c r="C54" s="108">
        <v>12960000</v>
      </c>
      <c r="D54" s="23">
        <v>1250000</v>
      </c>
      <c r="E54" s="23">
        <v>1250000</v>
      </c>
      <c r="F54" s="23">
        <f t="shared" ref="F54" si="61">SUM(D54:E54)</f>
        <v>2500000</v>
      </c>
      <c r="G54" s="128">
        <f t="shared" ref="G54" si="62">F54/C54*100</f>
        <v>19.290123456790123</v>
      </c>
      <c r="H54" s="23">
        <v>1250000</v>
      </c>
      <c r="I54" s="23">
        <v>1250000</v>
      </c>
      <c r="J54" s="23">
        <f t="shared" ref="J54" si="63">SUM(H54:I54)</f>
        <v>2500000</v>
      </c>
      <c r="K54" s="24">
        <f t="shared" ref="K54" si="64">SUM(J54/C54*100)</f>
        <v>19.290123456790123</v>
      </c>
      <c r="L54" s="24">
        <f t="shared" ref="L54" si="65">SUM(J54/C54*100)</f>
        <v>19.290123456790123</v>
      </c>
      <c r="M54" s="26"/>
    </row>
    <row r="55" spans="1:13" ht="15" customHeight="1" x14ac:dyDescent="0.2">
      <c r="A55" s="113"/>
      <c r="B55" s="15" t="s">
        <v>137</v>
      </c>
      <c r="C55" s="108"/>
      <c r="D55" s="23"/>
      <c r="E55" s="23"/>
      <c r="F55" s="23"/>
      <c r="G55" s="128"/>
      <c r="H55" s="23"/>
      <c r="I55" s="23"/>
      <c r="J55" s="23"/>
      <c r="K55" s="24"/>
      <c r="L55" s="24"/>
      <c r="M55" s="26"/>
    </row>
    <row r="56" spans="1:13" ht="15" customHeight="1" x14ac:dyDescent="0.2">
      <c r="A56" s="113">
        <v>22</v>
      </c>
      <c r="B56" s="107" t="s">
        <v>143</v>
      </c>
      <c r="C56" s="108">
        <v>203880000</v>
      </c>
      <c r="D56" s="23">
        <v>18390000</v>
      </c>
      <c r="E56" s="23">
        <v>18390000</v>
      </c>
      <c r="F56" s="23">
        <f t="shared" ref="F56" si="66">SUM(D56:E56)</f>
        <v>36780000</v>
      </c>
      <c r="G56" s="128">
        <f t="shared" ref="G56:G64" si="67">F56/C56*100</f>
        <v>18.040023543260741</v>
      </c>
      <c r="H56" s="23">
        <v>18390000</v>
      </c>
      <c r="I56" s="23">
        <v>18390000</v>
      </c>
      <c r="J56" s="23">
        <f t="shared" ref="J56" si="68">SUM(H56:I56)</f>
        <v>36780000</v>
      </c>
      <c r="K56" s="24">
        <f t="shared" ref="K56" si="69">SUM(J56/C56*100)</f>
        <v>18.040023543260741</v>
      </c>
      <c r="L56" s="24">
        <f t="shared" ref="L56" si="70">SUM(J56/C56*100)</f>
        <v>18.040023543260741</v>
      </c>
      <c r="M56" s="26"/>
    </row>
    <row r="57" spans="1:13" ht="24.75" customHeight="1" x14ac:dyDescent="0.2">
      <c r="A57" s="132"/>
      <c r="B57" s="133" t="s">
        <v>168</v>
      </c>
      <c r="C57" s="23"/>
      <c r="D57" s="23"/>
      <c r="E57" s="23"/>
      <c r="F57" s="23"/>
      <c r="G57" s="128"/>
      <c r="H57" s="23"/>
      <c r="I57" s="23"/>
      <c r="J57" s="23"/>
      <c r="K57" s="24"/>
      <c r="L57" s="24"/>
      <c r="M57" s="26"/>
    </row>
    <row r="58" spans="1:13" ht="15" customHeight="1" x14ac:dyDescent="0.2">
      <c r="A58" s="132">
        <v>23</v>
      </c>
      <c r="B58" s="107" t="s">
        <v>144</v>
      </c>
      <c r="C58" s="23">
        <v>150000000</v>
      </c>
      <c r="D58" s="23">
        <v>0</v>
      </c>
      <c r="E58" s="23">
        <v>0</v>
      </c>
      <c r="F58" s="23">
        <f t="shared" ref="F58" si="71">SUM(D58:E58)</f>
        <v>0</v>
      </c>
      <c r="G58" s="128">
        <f t="shared" si="67"/>
        <v>0</v>
      </c>
      <c r="H58" s="23">
        <v>0</v>
      </c>
      <c r="I58" s="23">
        <v>0</v>
      </c>
      <c r="J58" s="23">
        <f t="shared" ref="J58" si="72">SUM(H58:I58)</f>
        <v>0</v>
      </c>
      <c r="K58" s="24">
        <f t="shared" ref="K58" si="73">SUM(J58/C58*100)</f>
        <v>0</v>
      </c>
      <c r="L58" s="24">
        <f>SUM(J58/C58*100)</f>
        <v>0</v>
      </c>
      <c r="M58" s="26"/>
    </row>
    <row r="59" spans="1:13" ht="15" customHeight="1" x14ac:dyDescent="0.2">
      <c r="A59" s="132"/>
      <c r="B59" s="133" t="s">
        <v>145</v>
      </c>
      <c r="C59" s="23"/>
      <c r="D59" s="23"/>
      <c r="E59" s="23"/>
      <c r="F59" s="23"/>
      <c r="G59" s="128"/>
      <c r="H59" s="23"/>
      <c r="I59" s="23"/>
      <c r="J59" s="23"/>
      <c r="K59" s="128"/>
      <c r="L59" s="24"/>
      <c r="M59" s="26"/>
    </row>
    <row r="60" spans="1:13" ht="15" customHeight="1" x14ac:dyDescent="0.2">
      <c r="A60" s="132">
        <v>24</v>
      </c>
      <c r="B60" s="107" t="s">
        <v>146</v>
      </c>
      <c r="C60" s="23">
        <v>9792000</v>
      </c>
      <c r="D60" s="23">
        <v>0</v>
      </c>
      <c r="E60" s="23">
        <v>0</v>
      </c>
      <c r="F60" s="23">
        <f t="shared" ref="F60" si="74">SUM(D60:E60)</f>
        <v>0</v>
      </c>
      <c r="G60" s="128">
        <f t="shared" ref="G60" si="75">F60/C60*100</f>
        <v>0</v>
      </c>
      <c r="H60" s="23">
        <v>0</v>
      </c>
      <c r="I60" s="23">
        <v>0</v>
      </c>
      <c r="J60" s="23">
        <f t="shared" ref="J60" si="76">SUM(H60:I60)</f>
        <v>0</v>
      </c>
      <c r="K60" s="128">
        <f t="shared" ref="K60" si="77">SUM(J60/C60*100)</f>
        <v>0</v>
      </c>
      <c r="L60" s="24">
        <f t="shared" ref="L60" si="78">SUM(J60/C60*100)</f>
        <v>0</v>
      </c>
      <c r="M60" s="26"/>
    </row>
    <row r="61" spans="1:13" ht="34.5" customHeight="1" x14ac:dyDescent="0.2">
      <c r="A61" s="132"/>
      <c r="B61" s="133" t="s">
        <v>147</v>
      </c>
      <c r="C61" s="23"/>
      <c r="D61" s="23"/>
      <c r="E61" s="23"/>
      <c r="F61" s="23"/>
      <c r="G61" s="128"/>
      <c r="H61" s="23"/>
      <c r="I61" s="23"/>
      <c r="J61" s="23"/>
      <c r="K61" s="128"/>
      <c r="L61" s="24"/>
      <c r="M61" s="26"/>
    </row>
    <row r="62" spans="1:13" ht="15" customHeight="1" x14ac:dyDescent="0.2">
      <c r="A62" s="132">
        <v>25</v>
      </c>
      <c r="B62" s="107" t="s">
        <v>148</v>
      </c>
      <c r="C62" s="23">
        <v>3000000</v>
      </c>
      <c r="D62" s="23">
        <v>0</v>
      </c>
      <c r="E62" s="23">
        <v>1500000</v>
      </c>
      <c r="F62" s="23">
        <f t="shared" ref="F62" si="79">SUM(D62:E62)</f>
        <v>1500000</v>
      </c>
      <c r="G62" s="128">
        <f t="shared" ref="G62" si="80">F62/C62*100</f>
        <v>50</v>
      </c>
      <c r="H62" s="23">
        <v>0</v>
      </c>
      <c r="I62" s="23">
        <v>1500000</v>
      </c>
      <c r="J62" s="23">
        <f t="shared" ref="J62" si="81">SUM(H62:I62)</f>
        <v>1500000</v>
      </c>
      <c r="K62" s="24">
        <f t="shared" ref="K62" si="82">SUM(J62/C62*100)</f>
        <v>50</v>
      </c>
      <c r="L62" s="24">
        <f t="shared" ref="L62" si="83">SUM(J62/C62*100)</f>
        <v>50</v>
      </c>
      <c r="M62" s="26"/>
    </row>
    <row r="63" spans="1:13" ht="15" customHeight="1" x14ac:dyDescent="0.2">
      <c r="A63" s="132"/>
      <c r="B63" s="133" t="s">
        <v>149</v>
      </c>
      <c r="C63" s="23"/>
      <c r="D63" s="23"/>
      <c r="E63" s="23"/>
      <c r="F63" s="23"/>
      <c r="G63" s="128"/>
      <c r="H63" s="23"/>
      <c r="I63" s="23"/>
      <c r="J63" s="23"/>
      <c r="K63" s="24"/>
      <c r="L63" s="24"/>
      <c r="M63" s="26"/>
    </row>
    <row r="64" spans="1:13" ht="15" customHeight="1" x14ac:dyDescent="0.2">
      <c r="A64" s="132">
        <v>26</v>
      </c>
      <c r="B64" s="107" t="s">
        <v>150</v>
      </c>
      <c r="C64" s="23">
        <v>2652000</v>
      </c>
      <c r="D64" s="23">
        <v>0</v>
      </c>
      <c r="E64" s="23">
        <v>0</v>
      </c>
      <c r="F64" s="23">
        <f t="shared" ref="F64" si="84">SUM(D64:E64)</f>
        <v>0</v>
      </c>
      <c r="G64" s="128">
        <f t="shared" si="67"/>
        <v>0</v>
      </c>
      <c r="H64" s="23">
        <v>0</v>
      </c>
      <c r="I64" s="23">
        <v>0</v>
      </c>
      <c r="J64" s="23">
        <f t="shared" ref="J64" si="85">SUM(H64:I64)</f>
        <v>0</v>
      </c>
      <c r="K64" s="24">
        <f t="shared" ref="K64" si="86">SUM(J64/C64*100)</f>
        <v>0</v>
      </c>
      <c r="L64" s="24">
        <f t="shared" ref="L64" si="87">SUM(J64/C64*100)</f>
        <v>0</v>
      </c>
      <c r="M64" s="26"/>
    </row>
    <row r="65" spans="1:13" ht="15" customHeight="1" x14ac:dyDescent="0.2">
      <c r="A65" s="132"/>
      <c r="B65" s="156" t="s">
        <v>28</v>
      </c>
      <c r="C65" s="126"/>
      <c r="D65" s="23"/>
      <c r="E65" s="23"/>
      <c r="F65" s="23"/>
      <c r="G65" s="128"/>
      <c r="H65" s="23"/>
      <c r="I65" s="23"/>
      <c r="J65" s="23"/>
      <c r="K65" s="24"/>
      <c r="L65" s="24"/>
      <c r="M65" s="26"/>
    </row>
    <row r="66" spans="1:13" ht="15" customHeight="1" x14ac:dyDescent="0.2">
      <c r="A66" s="132">
        <v>27</v>
      </c>
      <c r="B66" s="107" t="s">
        <v>151</v>
      </c>
      <c r="C66" s="126">
        <v>5000000</v>
      </c>
      <c r="D66" s="23">
        <v>0</v>
      </c>
      <c r="E66" s="23">
        <v>0</v>
      </c>
      <c r="F66" s="23">
        <f t="shared" ref="F66" si="88">SUM(D66:E66)</f>
        <v>0</v>
      </c>
      <c r="G66" s="128">
        <f t="shared" ref="G66" si="89">F66/C66*100</f>
        <v>0</v>
      </c>
      <c r="H66" s="23">
        <v>0</v>
      </c>
      <c r="I66" s="23">
        <v>0</v>
      </c>
      <c r="J66" s="23">
        <f t="shared" ref="J66" si="90">SUM(H66:I66)</f>
        <v>0</v>
      </c>
      <c r="K66" s="24">
        <f t="shared" ref="K66" si="91">SUM(J66/C66*100)</f>
        <v>0</v>
      </c>
      <c r="L66" s="24">
        <f t="shared" ref="L66" si="92">SUM(J66/C66*100)</f>
        <v>0</v>
      </c>
      <c r="M66" s="26"/>
    </row>
    <row r="67" spans="1:13" ht="25.5" customHeight="1" x14ac:dyDescent="0.2">
      <c r="A67" s="132"/>
      <c r="B67" s="114" t="s">
        <v>153</v>
      </c>
      <c r="C67" s="126"/>
      <c r="D67" s="23"/>
      <c r="E67" s="23"/>
      <c r="F67" s="23"/>
      <c r="G67" s="128"/>
      <c r="H67" s="23"/>
      <c r="I67" s="23"/>
      <c r="J67" s="23"/>
      <c r="K67" s="24"/>
      <c r="L67" s="24"/>
      <c r="M67" s="26"/>
    </row>
    <row r="68" spans="1:13" ht="15" customHeight="1" x14ac:dyDescent="0.2">
      <c r="A68" s="132">
        <v>28</v>
      </c>
      <c r="B68" s="107" t="s">
        <v>152</v>
      </c>
      <c r="C68" s="159">
        <v>1250000</v>
      </c>
      <c r="D68" s="23">
        <v>0</v>
      </c>
      <c r="E68" s="23">
        <v>0</v>
      </c>
      <c r="F68" s="23">
        <f t="shared" ref="F68" si="93">SUM(D68:E68)</f>
        <v>0</v>
      </c>
      <c r="G68" s="128">
        <f t="shared" ref="G68" si="94">F68/C68*100</f>
        <v>0</v>
      </c>
      <c r="H68" s="23">
        <v>0</v>
      </c>
      <c r="I68" s="23">
        <v>0</v>
      </c>
      <c r="J68" s="23">
        <f t="shared" ref="J68" si="95">SUM(H68:I68)</f>
        <v>0</v>
      </c>
      <c r="K68" s="24">
        <f t="shared" ref="K68" si="96">SUM(J68/C68*100)</f>
        <v>0</v>
      </c>
      <c r="L68" s="24">
        <f t="shared" ref="L68" si="97">SUM(J68/C68*100)</f>
        <v>0</v>
      </c>
      <c r="M68" s="26"/>
    </row>
    <row r="69" spans="1:13" ht="15" customHeight="1" x14ac:dyDescent="0.2">
      <c r="A69" s="132"/>
      <c r="B69" s="156" t="s">
        <v>154</v>
      </c>
      <c r="C69" s="159"/>
      <c r="D69" s="23"/>
      <c r="E69" s="23"/>
      <c r="F69" s="23"/>
      <c r="G69" s="128"/>
      <c r="H69" s="23"/>
      <c r="I69" s="23"/>
      <c r="J69" s="23"/>
      <c r="K69" s="24"/>
      <c r="L69" s="24"/>
      <c r="M69" s="26"/>
    </row>
    <row r="70" spans="1:13" ht="13.5" customHeight="1" x14ac:dyDescent="0.2">
      <c r="A70" s="105"/>
      <c r="B70" s="105" t="s">
        <v>51</v>
      </c>
      <c r="C70" s="134">
        <f>SUM(C11:C38,C42:C68)</f>
        <v>3111302984</v>
      </c>
      <c r="D70" s="134">
        <f>SUM(D11:D38,D42:D57)</f>
        <v>274522729</v>
      </c>
      <c r="E70" s="134">
        <f>SUM(E11:E38,E42:E57)</f>
        <v>128523589</v>
      </c>
      <c r="F70" s="134">
        <f>SUM(F11:F38,F42:F65)</f>
        <v>404546318</v>
      </c>
      <c r="G70" s="135">
        <f>SUM(F70/C70*100)</f>
        <v>13.002472600077706</v>
      </c>
      <c r="H70" s="134">
        <f>SUM(H11:H38,H42:H57)</f>
        <v>274522729</v>
      </c>
      <c r="I70" s="134">
        <f>SUM(I11:I38,I42:I57)</f>
        <v>128523589</v>
      </c>
      <c r="J70" s="134">
        <f>SUM(J11:J38,J42:J65)</f>
        <v>404546318</v>
      </c>
      <c r="K70" s="135">
        <f>SUM(J70/C70*100)</f>
        <v>13.002472600077706</v>
      </c>
      <c r="L70" s="135">
        <f>SUM(J70/C70*100)</f>
        <v>13.002472600077706</v>
      </c>
      <c r="M70" s="134"/>
    </row>
    <row r="71" spans="1:13" ht="9" customHeight="1" x14ac:dyDescent="0.2">
      <c r="A71" s="97"/>
      <c r="B71" s="97"/>
      <c r="C71" s="126"/>
      <c r="D71" s="126"/>
      <c r="E71" s="126"/>
      <c r="F71" s="126"/>
      <c r="G71" s="97"/>
      <c r="H71" s="126"/>
      <c r="I71" s="126"/>
      <c r="J71" s="126"/>
      <c r="K71" s="97"/>
      <c r="L71" s="97"/>
      <c r="M71" s="126"/>
    </row>
    <row r="72" spans="1:13" x14ac:dyDescent="0.2">
      <c r="A72" s="97"/>
      <c r="B72" s="96"/>
      <c r="C72" s="96"/>
      <c r="D72" s="96"/>
      <c r="E72" s="96"/>
      <c r="F72" s="96"/>
      <c r="G72" s="97"/>
      <c r="H72" s="96"/>
      <c r="I72" s="240" t="s">
        <v>178</v>
      </c>
      <c r="J72" s="240"/>
      <c r="K72" s="240"/>
      <c r="L72" s="240"/>
      <c r="M72" s="240"/>
    </row>
    <row r="73" spans="1:13" x14ac:dyDescent="0.2">
      <c r="A73" s="97"/>
      <c r="B73" s="96"/>
      <c r="C73" s="96"/>
      <c r="D73" s="96"/>
      <c r="E73" s="96"/>
      <c r="F73" s="96"/>
      <c r="G73" s="97"/>
      <c r="H73" s="96"/>
      <c r="I73" s="240" t="s">
        <v>30</v>
      </c>
      <c r="J73" s="240"/>
      <c r="K73" s="240"/>
      <c r="L73" s="240"/>
      <c r="M73" s="240"/>
    </row>
    <row r="74" spans="1:13" x14ac:dyDescent="0.2">
      <c r="A74" s="97"/>
      <c r="B74" s="96" t="s">
        <v>166</v>
      </c>
      <c r="C74" s="96"/>
      <c r="D74" s="96"/>
      <c r="E74" s="96"/>
      <c r="F74" s="96"/>
      <c r="G74" s="97"/>
      <c r="H74" s="96"/>
      <c r="I74" s="240" t="s">
        <v>65</v>
      </c>
      <c r="J74" s="240"/>
      <c r="K74" s="240"/>
      <c r="L74" s="240"/>
      <c r="M74" s="240"/>
    </row>
    <row r="75" spans="1:13" x14ac:dyDescent="0.2">
      <c r="A75" s="97"/>
      <c r="B75" s="96"/>
      <c r="C75" s="96"/>
      <c r="D75" s="96"/>
      <c r="E75" s="96"/>
      <c r="F75" s="124"/>
      <c r="G75" s="123"/>
      <c r="H75" s="96"/>
      <c r="I75" s="96"/>
      <c r="J75" s="96"/>
      <c r="K75" s="97"/>
      <c r="L75" s="97"/>
      <c r="M75" s="96"/>
    </row>
    <row r="76" spans="1:13" ht="12.75" customHeight="1" x14ac:dyDescent="0.2">
      <c r="A76" s="97"/>
      <c r="B76" s="96"/>
      <c r="C76" s="96"/>
      <c r="D76" s="96"/>
      <c r="E76" s="96"/>
      <c r="F76" s="124"/>
      <c r="G76" s="123"/>
      <c r="H76" s="96"/>
      <c r="I76" s="96"/>
      <c r="J76" s="96"/>
      <c r="K76" s="97"/>
      <c r="L76" s="97"/>
      <c r="M76" s="96"/>
    </row>
    <row r="77" spans="1:13" ht="9.75" customHeight="1" x14ac:dyDescent="0.2">
      <c r="A77" s="97"/>
      <c r="B77" s="96"/>
      <c r="C77" s="96"/>
      <c r="D77" s="96"/>
      <c r="E77" s="96"/>
      <c r="F77" s="124"/>
      <c r="G77" s="123"/>
      <c r="H77" s="96"/>
      <c r="I77" s="240" t="s">
        <v>99</v>
      </c>
      <c r="J77" s="240"/>
      <c r="K77" s="240"/>
      <c r="L77" s="240"/>
      <c r="M77" s="240"/>
    </row>
    <row r="78" spans="1:13" ht="9.75" customHeight="1" x14ac:dyDescent="0.2">
      <c r="A78" s="97"/>
      <c r="B78" s="96"/>
      <c r="C78" s="96"/>
      <c r="D78" s="96"/>
      <c r="E78" s="96"/>
      <c r="F78" s="124"/>
      <c r="G78" s="123"/>
      <c r="H78" s="96"/>
      <c r="I78" s="240" t="s">
        <v>40</v>
      </c>
      <c r="J78" s="240"/>
      <c r="K78" s="240"/>
      <c r="L78" s="240"/>
      <c r="M78" s="240"/>
    </row>
    <row r="79" spans="1:13" ht="9.75" customHeight="1" x14ac:dyDescent="0.2">
      <c r="A79" s="97"/>
      <c r="B79" s="96"/>
      <c r="C79" s="96"/>
      <c r="D79" s="96"/>
      <c r="E79" s="96"/>
      <c r="F79" s="124"/>
      <c r="G79" s="123"/>
      <c r="H79" s="96"/>
      <c r="I79" s="240" t="s">
        <v>100</v>
      </c>
      <c r="J79" s="240"/>
      <c r="K79" s="240"/>
      <c r="L79" s="240"/>
      <c r="M79" s="240"/>
    </row>
    <row r="80" spans="1:13" x14ac:dyDescent="0.2">
      <c r="F80" s="137"/>
      <c r="G80" s="138"/>
    </row>
    <row r="81" spans="5:7" x14ac:dyDescent="0.2">
      <c r="F81" s="137"/>
      <c r="G81" s="138"/>
    </row>
    <row r="82" spans="5:7" x14ac:dyDescent="0.2">
      <c r="E82" s="139"/>
      <c r="F82" s="137"/>
      <c r="G82" s="138"/>
    </row>
    <row r="83" spans="5:7" x14ac:dyDescent="0.2">
      <c r="F83" s="137"/>
      <c r="G83" s="138"/>
    </row>
    <row r="84" spans="5:7" x14ac:dyDescent="0.2">
      <c r="F84" s="137"/>
      <c r="G84" s="138"/>
    </row>
    <row r="85" spans="5:7" x14ac:dyDescent="0.2">
      <c r="F85" s="137"/>
      <c r="G85" s="138"/>
    </row>
    <row r="86" spans="5:7" x14ac:dyDescent="0.2">
      <c r="F86" s="137"/>
      <c r="G86" s="138"/>
    </row>
    <row r="87" spans="5:7" x14ac:dyDescent="0.2">
      <c r="F87" s="137"/>
      <c r="G87" s="138"/>
    </row>
    <row r="88" spans="5:7" x14ac:dyDescent="0.2">
      <c r="F88" s="137"/>
      <c r="G88" s="138"/>
    </row>
  </sheetData>
  <mergeCells count="23">
    <mergeCell ref="I79:M79"/>
    <mergeCell ref="K8:K9"/>
    <mergeCell ref="I72:M72"/>
    <mergeCell ref="I73:M73"/>
    <mergeCell ref="I74:M74"/>
    <mergeCell ref="I77:M77"/>
    <mergeCell ref="I78:M78"/>
    <mergeCell ref="J8:J9"/>
    <mergeCell ref="A1:M1"/>
    <mergeCell ref="A2:M2"/>
    <mergeCell ref="A4:B4"/>
    <mergeCell ref="A5:B5"/>
    <mergeCell ref="A7:A9"/>
    <mergeCell ref="B7:B9"/>
    <mergeCell ref="D7:G7"/>
    <mergeCell ref="H7:K7"/>
    <mergeCell ref="M7:M9"/>
    <mergeCell ref="D8:D9"/>
    <mergeCell ref="E8:E9"/>
    <mergeCell ref="F8:F9"/>
    <mergeCell ref="G8:G9"/>
    <mergeCell ref="H8:H9"/>
    <mergeCell ref="I8:I9"/>
  </mergeCells>
  <pageMargins left="1.5748031496062993" right="0.39370078740157483" top="0.55118110236220474" bottom="0.55118110236220474" header="0.31496062992125984" footer="0.31496062992125984"/>
  <pageSetup paperSize="5" scale="87" orientation="landscape" r:id="rId1"/>
  <rowBreaks count="2" manualBreakCount="2">
    <brk id="40" max="12" man="1"/>
    <brk id="80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155"/>
  <sheetViews>
    <sheetView view="pageBreakPreview" topLeftCell="E88" zoomScale="124" zoomScaleNormal="100" zoomScaleSheetLayoutView="124" workbookViewId="0">
      <selection activeCell="Z102" sqref="Z102:AJ102"/>
    </sheetView>
  </sheetViews>
  <sheetFormatPr defaultColWidth="9" defaultRowHeight="15" x14ac:dyDescent="0.25"/>
  <cols>
    <col min="1" max="1" width="3.7109375" style="1" customWidth="1"/>
    <col min="2" max="2" width="27" customWidth="1"/>
    <col min="3" max="3" width="13.28515625" customWidth="1"/>
    <col min="4" max="4" width="9.85546875" customWidth="1"/>
    <col min="5" max="40" width="3.7109375" customWidth="1"/>
  </cols>
  <sheetData>
    <row r="1" spans="1:41" ht="13.5" customHeight="1" x14ac:dyDescent="0.25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</row>
    <row r="2" spans="1:41" ht="14.25" customHeight="1" x14ac:dyDescent="0.25">
      <c r="A2" s="274" t="s">
        <v>180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</row>
    <row r="3" spans="1:41" ht="13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1" ht="13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1" ht="7.5" hidden="1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ht="16.5" customHeight="1" x14ac:dyDescent="0.25">
      <c r="A6" s="275" t="s">
        <v>2</v>
      </c>
      <c r="B6" s="275"/>
      <c r="C6" s="275"/>
      <c r="D6" s="275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94" t="s">
        <v>36</v>
      </c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41" ht="16.5" customHeight="1" x14ac:dyDescent="0.25">
      <c r="A7" s="275" t="s">
        <v>3</v>
      </c>
      <c r="B7" s="275"/>
      <c r="C7" s="275"/>
      <c r="D7" s="275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</row>
    <row r="8" spans="1:41" ht="16.5" customHeight="1" x14ac:dyDescent="0.25">
      <c r="A8" s="275" t="s">
        <v>179</v>
      </c>
      <c r="B8" s="275"/>
      <c r="C8" s="275"/>
      <c r="D8" s="275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</row>
    <row r="9" spans="1:41" ht="17.25" customHeight="1" x14ac:dyDescent="0.25">
      <c r="A9" s="276" t="s">
        <v>4</v>
      </c>
      <c r="B9" s="276" t="s">
        <v>5</v>
      </c>
      <c r="C9" s="53" t="s">
        <v>6</v>
      </c>
      <c r="D9" s="54" t="s">
        <v>7</v>
      </c>
      <c r="E9" s="279" t="s">
        <v>8</v>
      </c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1"/>
    </row>
    <row r="10" spans="1:41" x14ac:dyDescent="0.25">
      <c r="A10" s="277"/>
      <c r="B10" s="277"/>
      <c r="C10" s="55" t="s">
        <v>9</v>
      </c>
      <c r="D10" s="56" t="s">
        <v>10</v>
      </c>
      <c r="E10" s="267" t="s">
        <v>11</v>
      </c>
      <c r="F10" s="268"/>
      <c r="G10" s="269"/>
      <c r="H10" s="282" t="s">
        <v>12</v>
      </c>
      <c r="I10" s="283"/>
      <c r="J10" s="284"/>
      <c r="K10" s="282" t="s">
        <v>13</v>
      </c>
      <c r="L10" s="283"/>
      <c r="M10" s="284"/>
      <c r="N10" s="282" t="s">
        <v>14</v>
      </c>
      <c r="O10" s="283"/>
      <c r="P10" s="284"/>
      <c r="Q10" s="267" t="s">
        <v>15</v>
      </c>
      <c r="R10" s="268"/>
      <c r="S10" s="269"/>
      <c r="T10" s="267" t="s">
        <v>16</v>
      </c>
      <c r="U10" s="268"/>
      <c r="V10" s="269"/>
      <c r="W10" s="267" t="s">
        <v>17</v>
      </c>
      <c r="X10" s="268"/>
      <c r="Y10" s="269"/>
      <c r="Z10" s="267" t="s">
        <v>18</v>
      </c>
      <c r="AA10" s="268"/>
      <c r="AB10" s="269"/>
      <c r="AC10" s="282" t="s">
        <v>19</v>
      </c>
      <c r="AD10" s="283"/>
      <c r="AE10" s="284"/>
      <c r="AF10" s="282" t="s">
        <v>20</v>
      </c>
      <c r="AG10" s="283"/>
      <c r="AH10" s="284"/>
      <c r="AI10" s="282" t="s">
        <v>21</v>
      </c>
      <c r="AJ10" s="283"/>
      <c r="AK10" s="284"/>
      <c r="AL10" s="282" t="s">
        <v>22</v>
      </c>
      <c r="AM10" s="283"/>
      <c r="AN10" s="284"/>
    </row>
    <row r="11" spans="1:41" x14ac:dyDescent="0.25">
      <c r="A11" s="278"/>
      <c r="B11" s="278"/>
      <c r="C11" s="57" t="s">
        <v>23</v>
      </c>
      <c r="D11" s="58" t="s">
        <v>24</v>
      </c>
      <c r="E11" s="270"/>
      <c r="F11" s="271"/>
      <c r="G11" s="272"/>
      <c r="H11" s="285"/>
      <c r="I11" s="286"/>
      <c r="J11" s="287"/>
      <c r="K11" s="285"/>
      <c r="L11" s="286"/>
      <c r="M11" s="287"/>
      <c r="N11" s="285"/>
      <c r="O11" s="286"/>
      <c r="P11" s="287"/>
      <c r="Q11" s="270"/>
      <c r="R11" s="271"/>
      <c r="S11" s="272"/>
      <c r="T11" s="270"/>
      <c r="U11" s="271"/>
      <c r="V11" s="272"/>
      <c r="W11" s="270"/>
      <c r="X11" s="271"/>
      <c r="Y11" s="272"/>
      <c r="Z11" s="270"/>
      <c r="AA11" s="271"/>
      <c r="AB11" s="272"/>
      <c r="AC11" s="285"/>
      <c r="AD11" s="286"/>
      <c r="AE11" s="287"/>
      <c r="AF11" s="285"/>
      <c r="AG11" s="286"/>
      <c r="AH11" s="287"/>
      <c r="AI11" s="285"/>
      <c r="AJ11" s="286"/>
      <c r="AK11" s="287"/>
      <c r="AL11" s="285"/>
      <c r="AM11" s="286"/>
      <c r="AN11" s="287"/>
    </row>
    <row r="12" spans="1:41" x14ac:dyDescent="0.25">
      <c r="A12" s="59">
        <v>1</v>
      </c>
      <c r="B12" s="60">
        <v>2</v>
      </c>
      <c r="C12" s="61">
        <v>3</v>
      </c>
      <c r="D12" s="60">
        <v>4</v>
      </c>
      <c r="E12" s="288">
        <v>5</v>
      </c>
      <c r="F12" s="289"/>
      <c r="G12" s="290"/>
      <c r="H12" s="288">
        <v>6</v>
      </c>
      <c r="I12" s="289"/>
      <c r="J12" s="290"/>
      <c r="K12" s="288">
        <v>7</v>
      </c>
      <c r="L12" s="289"/>
      <c r="M12" s="290"/>
      <c r="N12" s="288">
        <v>8</v>
      </c>
      <c r="O12" s="289"/>
      <c r="P12" s="290"/>
      <c r="Q12" s="288">
        <v>9</v>
      </c>
      <c r="R12" s="289"/>
      <c r="S12" s="290"/>
      <c r="T12" s="288">
        <v>10</v>
      </c>
      <c r="U12" s="289"/>
      <c r="V12" s="290"/>
      <c r="W12" s="288">
        <v>11</v>
      </c>
      <c r="X12" s="289"/>
      <c r="Y12" s="290"/>
      <c r="Z12" s="288">
        <v>12</v>
      </c>
      <c r="AA12" s="289"/>
      <c r="AB12" s="290"/>
      <c r="AC12" s="288">
        <v>13</v>
      </c>
      <c r="AD12" s="289"/>
      <c r="AE12" s="290"/>
      <c r="AF12" s="288">
        <v>14</v>
      </c>
      <c r="AG12" s="289"/>
      <c r="AH12" s="290"/>
      <c r="AI12" s="288">
        <v>15</v>
      </c>
      <c r="AJ12" s="289"/>
      <c r="AK12" s="290"/>
      <c r="AL12" s="288">
        <v>16</v>
      </c>
      <c r="AM12" s="289"/>
      <c r="AN12" s="290"/>
    </row>
    <row r="13" spans="1:41" ht="16.5" customHeight="1" x14ac:dyDescent="0.25">
      <c r="A13" s="157">
        <v>1</v>
      </c>
      <c r="B13" s="158" t="s">
        <v>108</v>
      </c>
      <c r="C13" s="108">
        <v>12503200</v>
      </c>
      <c r="D13" s="63"/>
      <c r="E13" s="140"/>
      <c r="F13" s="141">
        <v>0</v>
      </c>
      <c r="G13" s="142"/>
      <c r="H13" s="140"/>
      <c r="I13" s="141">
        <v>0</v>
      </c>
      <c r="J13" s="142"/>
      <c r="K13" s="140"/>
      <c r="L13" s="141">
        <v>0</v>
      </c>
      <c r="M13" s="142"/>
      <c r="N13" s="140"/>
      <c r="O13" s="141"/>
      <c r="P13" s="142"/>
      <c r="Q13" s="140"/>
      <c r="R13" s="141"/>
      <c r="S13" s="142"/>
      <c r="T13" s="140"/>
      <c r="U13" s="141"/>
      <c r="V13" s="142"/>
      <c r="W13" s="140"/>
      <c r="X13" s="141"/>
      <c r="Y13" s="142"/>
      <c r="Z13" s="140"/>
      <c r="AA13" s="141"/>
      <c r="AB13" s="142"/>
      <c r="AC13" s="140"/>
      <c r="AD13" s="141"/>
      <c r="AE13" s="142"/>
      <c r="AF13" s="140"/>
      <c r="AG13" s="141"/>
      <c r="AH13" s="142"/>
      <c r="AI13" s="140"/>
      <c r="AJ13" s="141"/>
      <c r="AK13" s="142"/>
      <c r="AL13" s="140"/>
      <c r="AM13" s="141"/>
      <c r="AN13" s="142"/>
      <c r="AO13" s="143"/>
    </row>
    <row r="14" spans="1:41" ht="16.5" customHeight="1" x14ac:dyDescent="0.25">
      <c r="A14" s="14"/>
      <c r="B14" s="259" t="s">
        <v>102</v>
      </c>
      <c r="D14" s="62"/>
      <c r="E14" s="144">
        <v>0</v>
      </c>
      <c r="F14" s="145"/>
      <c r="G14" s="146">
        <v>0</v>
      </c>
      <c r="H14" s="144">
        <v>0</v>
      </c>
      <c r="I14" s="145"/>
      <c r="J14" s="146">
        <v>0</v>
      </c>
      <c r="K14" s="144">
        <v>0</v>
      </c>
      <c r="L14" s="145"/>
      <c r="M14" s="146">
        <v>0</v>
      </c>
      <c r="N14" s="144"/>
      <c r="O14" s="145"/>
      <c r="P14" s="146"/>
      <c r="Q14" s="144"/>
      <c r="R14" s="145"/>
      <c r="S14" s="146"/>
      <c r="T14" s="144"/>
      <c r="U14" s="145"/>
      <c r="V14" s="146"/>
      <c r="W14" s="144"/>
      <c r="X14" s="145"/>
      <c r="Y14" s="146"/>
      <c r="Z14" s="144"/>
      <c r="AA14" s="145"/>
      <c r="AB14" s="146"/>
      <c r="AC14" s="144"/>
      <c r="AD14" s="145"/>
      <c r="AE14" s="146"/>
      <c r="AF14" s="144"/>
      <c r="AG14" s="145"/>
      <c r="AH14" s="146"/>
      <c r="AI14" s="144"/>
      <c r="AJ14" s="145"/>
      <c r="AK14" s="146"/>
      <c r="AL14" s="144"/>
      <c r="AM14" s="145"/>
      <c r="AN14" s="146"/>
      <c r="AO14" s="143"/>
    </row>
    <row r="15" spans="1:41" ht="16.5" customHeight="1" x14ac:dyDescent="0.25">
      <c r="A15" s="166"/>
      <c r="B15" s="260"/>
      <c r="C15" s="167"/>
      <c r="D15" s="66"/>
      <c r="E15" s="147"/>
      <c r="F15" s="148">
        <v>0</v>
      </c>
      <c r="G15" s="149"/>
      <c r="H15" s="147"/>
      <c r="I15" s="148">
        <v>0</v>
      </c>
      <c r="J15" s="149"/>
      <c r="K15" s="147"/>
      <c r="L15" s="148">
        <v>0</v>
      </c>
      <c r="M15" s="149"/>
      <c r="N15" s="147"/>
      <c r="O15" s="148"/>
      <c r="P15" s="149"/>
      <c r="Q15" s="147"/>
      <c r="R15" s="148"/>
      <c r="S15" s="149"/>
      <c r="T15" s="147"/>
      <c r="U15" s="148"/>
      <c r="V15" s="149"/>
      <c r="W15" s="147"/>
      <c r="X15" s="148"/>
      <c r="Y15" s="149"/>
      <c r="Z15" s="147"/>
      <c r="AA15" s="148"/>
      <c r="AB15" s="149"/>
      <c r="AC15" s="147"/>
      <c r="AD15" s="148"/>
      <c r="AE15" s="149"/>
      <c r="AF15" s="147"/>
      <c r="AG15" s="148"/>
      <c r="AH15" s="149"/>
      <c r="AI15" s="147"/>
      <c r="AJ15" s="150"/>
      <c r="AK15" s="149"/>
      <c r="AL15" s="147"/>
      <c r="AM15" s="150"/>
      <c r="AN15" s="149"/>
      <c r="AO15" s="143"/>
    </row>
    <row r="16" spans="1:41" ht="16.5" customHeight="1" x14ac:dyDescent="0.25">
      <c r="A16" s="14">
        <v>2</v>
      </c>
      <c r="B16" s="15" t="s">
        <v>109</v>
      </c>
      <c r="C16" s="22">
        <v>7500000</v>
      </c>
      <c r="D16" s="65"/>
      <c r="E16" s="140"/>
      <c r="F16" s="141">
        <v>0</v>
      </c>
      <c r="G16" s="142"/>
      <c r="H16" s="140"/>
      <c r="I16" s="141">
        <v>0</v>
      </c>
      <c r="J16" s="142"/>
      <c r="K16" s="140"/>
      <c r="L16" s="141">
        <v>0</v>
      </c>
      <c r="M16" s="142"/>
      <c r="N16" s="140"/>
      <c r="O16" s="141"/>
      <c r="P16" s="142"/>
      <c r="Q16" s="140"/>
      <c r="R16" s="141"/>
      <c r="S16" s="142"/>
      <c r="T16" s="140"/>
      <c r="U16" s="141"/>
      <c r="V16" s="142"/>
      <c r="W16" s="140"/>
      <c r="X16" s="141"/>
      <c r="Y16" s="142"/>
      <c r="Z16" s="140"/>
      <c r="AA16" s="141"/>
      <c r="AB16" s="142"/>
      <c r="AC16" s="140"/>
      <c r="AD16" s="141"/>
      <c r="AE16" s="142"/>
      <c r="AF16" s="140"/>
      <c r="AG16" s="141"/>
      <c r="AH16" s="142"/>
      <c r="AI16" s="140"/>
      <c r="AJ16" s="141"/>
      <c r="AK16" s="142"/>
      <c r="AL16" s="140"/>
      <c r="AM16" s="141"/>
      <c r="AN16" s="142"/>
      <c r="AO16" s="143"/>
    </row>
    <row r="17" spans="1:41" ht="16.5" customHeight="1" x14ac:dyDescent="0.25">
      <c r="A17" s="14"/>
      <c r="B17" s="261" t="s">
        <v>107</v>
      </c>
      <c r="C17" s="22"/>
      <c r="D17" s="62"/>
      <c r="E17" s="144">
        <v>0</v>
      </c>
      <c r="F17" s="145"/>
      <c r="G17" s="146">
        <v>0</v>
      </c>
      <c r="H17" s="144">
        <v>0</v>
      </c>
      <c r="I17" s="145"/>
      <c r="J17" s="146">
        <v>0</v>
      </c>
      <c r="K17" s="144">
        <v>0</v>
      </c>
      <c r="L17" s="145"/>
      <c r="M17" s="146">
        <v>0</v>
      </c>
      <c r="N17" s="144"/>
      <c r="O17" s="145"/>
      <c r="P17" s="146"/>
      <c r="Q17" s="144"/>
      <c r="R17" s="145"/>
      <c r="S17" s="146"/>
      <c r="T17" s="144"/>
      <c r="U17" s="145"/>
      <c r="V17" s="146"/>
      <c r="W17" s="144"/>
      <c r="X17" s="145"/>
      <c r="Y17" s="146"/>
      <c r="Z17" s="144"/>
      <c r="AA17" s="145"/>
      <c r="AB17" s="146"/>
      <c r="AC17" s="144"/>
      <c r="AD17" s="145"/>
      <c r="AE17" s="146"/>
      <c r="AF17" s="144"/>
      <c r="AG17" s="145"/>
      <c r="AH17" s="146"/>
      <c r="AI17" s="144"/>
      <c r="AJ17" s="145"/>
      <c r="AK17" s="146"/>
      <c r="AL17" s="144"/>
      <c r="AM17" s="145"/>
      <c r="AN17" s="146"/>
      <c r="AO17" s="143"/>
    </row>
    <row r="18" spans="1:41" ht="16.5" customHeight="1" x14ac:dyDescent="0.25">
      <c r="A18" s="166"/>
      <c r="B18" s="262"/>
      <c r="C18" s="167"/>
      <c r="D18" s="66"/>
      <c r="E18" s="147"/>
      <c r="F18" s="148">
        <v>0</v>
      </c>
      <c r="G18" s="149"/>
      <c r="H18" s="147"/>
      <c r="I18" s="148">
        <v>0</v>
      </c>
      <c r="J18" s="149"/>
      <c r="K18" s="147"/>
      <c r="L18" s="148">
        <v>0</v>
      </c>
      <c r="M18" s="149"/>
      <c r="N18" s="147"/>
      <c r="O18" s="150"/>
      <c r="P18" s="149"/>
      <c r="Q18" s="147"/>
      <c r="R18" s="150"/>
      <c r="S18" s="149"/>
      <c r="T18" s="147"/>
      <c r="U18" s="150"/>
      <c r="V18" s="149"/>
      <c r="W18" s="147"/>
      <c r="X18" s="148"/>
      <c r="Y18" s="149"/>
      <c r="Z18" s="147"/>
      <c r="AA18" s="150"/>
      <c r="AB18" s="149"/>
      <c r="AC18" s="147"/>
      <c r="AD18" s="150"/>
      <c r="AE18" s="149"/>
      <c r="AF18" s="147"/>
      <c r="AG18" s="150"/>
      <c r="AH18" s="149"/>
      <c r="AI18" s="147"/>
      <c r="AJ18" s="150"/>
      <c r="AK18" s="149"/>
      <c r="AL18" s="147"/>
      <c r="AM18" s="150"/>
      <c r="AN18" s="149"/>
      <c r="AO18" s="143"/>
    </row>
    <row r="19" spans="1:41" ht="16.5" customHeight="1" x14ac:dyDescent="0.25">
      <c r="A19" s="14">
        <v>3</v>
      </c>
      <c r="B19" s="15" t="s">
        <v>110</v>
      </c>
      <c r="C19" s="22">
        <v>2113302984</v>
      </c>
      <c r="D19" s="65"/>
      <c r="E19" s="140"/>
      <c r="F19" s="141">
        <v>8</v>
      </c>
      <c r="G19" s="142"/>
      <c r="H19" s="140"/>
      <c r="I19" s="141">
        <v>16</v>
      </c>
      <c r="J19" s="142"/>
      <c r="K19" s="140"/>
      <c r="L19" s="141">
        <v>16</v>
      </c>
      <c r="M19" s="142"/>
      <c r="N19" s="140"/>
      <c r="O19" s="141"/>
      <c r="P19" s="142"/>
      <c r="Q19" s="140"/>
      <c r="R19" s="141"/>
      <c r="S19" s="142"/>
      <c r="T19" s="140"/>
      <c r="U19" s="141"/>
      <c r="V19" s="142"/>
      <c r="W19" s="140"/>
      <c r="X19" s="141"/>
      <c r="Y19" s="142"/>
      <c r="Z19" s="140"/>
      <c r="AA19" s="141"/>
      <c r="AB19" s="142"/>
      <c r="AC19" s="140"/>
      <c r="AD19" s="141"/>
      <c r="AE19" s="142"/>
      <c r="AF19" s="140"/>
      <c r="AG19" s="141"/>
      <c r="AH19" s="142"/>
      <c r="AI19" s="140"/>
      <c r="AJ19" s="141"/>
      <c r="AK19" s="142"/>
      <c r="AL19" s="140"/>
      <c r="AM19" s="141"/>
      <c r="AN19" s="142"/>
      <c r="AO19" s="143"/>
    </row>
    <row r="20" spans="1:41" ht="16.5" customHeight="1" x14ac:dyDescent="0.25">
      <c r="A20" s="14"/>
      <c r="B20" s="259" t="s">
        <v>111</v>
      </c>
      <c r="C20" s="22"/>
      <c r="D20" s="65"/>
      <c r="E20" s="144">
        <v>6.37</v>
      </c>
      <c r="F20" s="145"/>
      <c r="G20" s="146">
        <v>8</v>
      </c>
      <c r="H20" s="144">
        <v>10.18</v>
      </c>
      <c r="I20" s="145"/>
      <c r="J20" s="146">
        <v>16</v>
      </c>
      <c r="K20" s="144">
        <v>13.73</v>
      </c>
      <c r="L20" s="145"/>
      <c r="M20" s="146">
        <v>16</v>
      </c>
      <c r="N20" s="144"/>
      <c r="O20" s="145"/>
      <c r="P20" s="146"/>
      <c r="Q20" s="144"/>
      <c r="R20" s="145"/>
      <c r="S20" s="146"/>
      <c r="T20" s="144"/>
      <c r="U20" s="145"/>
      <c r="V20" s="146"/>
      <c r="W20" s="144"/>
      <c r="X20" s="145"/>
      <c r="Y20" s="146"/>
      <c r="Z20" s="144"/>
      <c r="AA20" s="145"/>
      <c r="AB20" s="146"/>
      <c r="AC20" s="144"/>
      <c r="AD20" s="145"/>
      <c r="AE20" s="146"/>
      <c r="AF20" s="144"/>
      <c r="AG20" s="145"/>
      <c r="AH20" s="146"/>
      <c r="AI20" s="144"/>
      <c r="AJ20" s="145"/>
      <c r="AK20" s="146"/>
      <c r="AL20" s="144"/>
      <c r="AM20" s="145"/>
      <c r="AN20" s="146"/>
      <c r="AO20" s="143"/>
    </row>
    <row r="21" spans="1:41" ht="16.5" customHeight="1" x14ac:dyDescent="0.25">
      <c r="A21" s="166"/>
      <c r="B21" s="260"/>
      <c r="C21" s="167"/>
      <c r="D21" s="67"/>
      <c r="E21" s="147"/>
      <c r="F21" s="148">
        <v>6.37</v>
      </c>
      <c r="G21" s="149"/>
      <c r="H21" s="147"/>
      <c r="I21" s="148">
        <v>10.18</v>
      </c>
      <c r="J21" s="149"/>
      <c r="K21" s="147"/>
      <c r="L21" s="148">
        <v>13.73</v>
      </c>
      <c r="M21" s="149"/>
      <c r="N21" s="147"/>
      <c r="O21" s="148"/>
      <c r="P21" s="149"/>
      <c r="Q21" s="147"/>
      <c r="R21" s="148"/>
      <c r="S21" s="149"/>
      <c r="T21" s="147"/>
      <c r="U21" s="148"/>
      <c r="V21" s="149"/>
      <c r="W21" s="147"/>
      <c r="X21" s="148"/>
      <c r="Y21" s="149"/>
      <c r="Z21" s="147"/>
      <c r="AA21" s="148"/>
      <c r="AB21" s="149"/>
      <c r="AC21" s="147"/>
      <c r="AD21" s="148"/>
      <c r="AE21" s="149"/>
      <c r="AF21" s="147"/>
      <c r="AG21" s="148"/>
      <c r="AH21" s="149"/>
      <c r="AI21" s="147"/>
      <c r="AJ21" s="148"/>
      <c r="AK21" s="149"/>
      <c r="AL21" s="147"/>
      <c r="AM21" s="148"/>
      <c r="AN21" s="149"/>
      <c r="AO21" s="143"/>
    </row>
    <row r="22" spans="1:41" ht="16.5" customHeight="1" x14ac:dyDescent="0.25">
      <c r="A22" s="14">
        <v>4</v>
      </c>
      <c r="B22" s="15" t="s">
        <v>112</v>
      </c>
      <c r="C22" s="108">
        <v>2200000</v>
      </c>
      <c r="D22" s="65"/>
      <c r="E22" s="140"/>
      <c r="F22" s="141">
        <v>0</v>
      </c>
      <c r="G22" s="142"/>
      <c r="H22" s="140"/>
      <c r="I22" s="141">
        <v>0</v>
      </c>
      <c r="J22" s="142"/>
      <c r="K22" s="140"/>
      <c r="L22" s="141">
        <v>0</v>
      </c>
      <c r="M22" s="142"/>
      <c r="N22" s="140"/>
      <c r="O22" s="141"/>
      <c r="P22" s="142"/>
      <c r="Q22" s="140"/>
      <c r="R22" s="141"/>
      <c r="S22" s="142"/>
      <c r="T22" s="140"/>
      <c r="U22" s="141"/>
      <c r="V22" s="142"/>
      <c r="W22" s="140"/>
      <c r="X22" s="141"/>
      <c r="Y22" s="142"/>
      <c r="Z22" s="140"/>
      <c r="AA22" s="141"/>
      <c r="AB22" s="142"/>
      <c r="AC22" s="140"/>
      <c r="AD22" s="141"/>
      <c r="AE22" s="142"/>
      <c r="AF22" s="140"/>
      <c r="AG22" s="141"/>
      <c r="AH22" s="142"/>
      <c r="AI22" s="140"/>
      <c r="AJ22" s="141"/>
      <c r="AK22" s="142"/>
      <c r="AL22" s="140"/>
      <c r="AM22" s="141"/>
      <c r="AN22" s="142"/>
      <c r="AO22" s="143"/>
    </row>
    <row r="23" spans="1:41" ht="16.5" customHeight="1" x14ac:dyDescent="0.25">
      <c r="A23" s="14"/>
      <c r="B23" s="253" t="s">
        <v>25</v>
      </c>
      <c r="C23" s="108"/>
      <c r="D23" s="62"/>
      <c r="E23" s="144">
        <v>0</v>
      </c>
      <c r="F23" s="145"/>
      <c r="G23" s="146">
        <v>0</v>
      </c>
      <c r="H23" s="144">
        <v>0</v>
      </c>
      <c r="I23" s="145"/>
      <c r="J23" s="146">
        <v>0</v>
      </c>
      <c r="K23" s="144">
        <v>0</v>
      </c>
      <c r="L23" s="145"/>
      <c r="M23" s="146">
        <v>0</v>
      </c>
      <c r="N23" s="144"/>
      <c r="O23" s="145"/>
      <c r="P23" s="146"/>
      <c r="Q23" s="144"/>
      <c r="R23" s="145"/>
      <c r="S23" s="146"/>
      <c r="T23" s="144"/>
      <c r="U23" s="145"/>
      <c r="V23" s="146"/>
      <c r="W23" s="144"/>
      <c r="X23" s="145"/>
      <c r="Y23" s="146"/>
      <c r="Z23" s="144"/>
      <c r="AA23" s="145"/>
      <c r="AB23" s="146"/>
      <c r="AC23" s="144"/>
      <c r="AD23" s="145"/>
      <c r="AE23" s="146"/>
      <c r="AF23" s="144"/>
      <c r="AG23" s="145"/>
      <c r="AH23" s="146"/>
      <c r="AI23" s="144"/>
      <c r="AJ23" s="145"/>
      <c r="AK23" s="146"/>
      <c r="AL23" s="144"/>
      <c r="AM23" s="145"/>
      <c r="AN23" s="146"/>
      <c r="AO23" s="143"/>
    </row>
    <row r="24" spans="1:41" ht="16.5" customHeight="1" x14ac:dyDescent="0.25">
      <c r="A24" s="166"/>
      <c r="B24" s="254"/>
      <c r="C24" s="119"/>
      <c r="D24" s="66"/>
      <c r="E24" s="151"/>
      <c r="F24" s="148">
        <v>0</v>
      </c>
      <c r="G24" s="149"/>
      <c r="H24" s="151"/>
      <c r="I24" s="148">
        <v>0</v>
      </c>
      <c r="J24" s="149"/>
      <c r="K24" s="151"/>
      <c r="L24" s="148">
        <v>0</v>
      </c>
      <c r="M24" s="149"/>
      <c r="N24" s="147"/>
      <c r="O24" s="150"/>
      <c r="P24" s="149"/>
      <c r="Q24" s="147"/>
      <c r="R24" s="150"/>
      <c r="S24" s="149"/>
      <c r="T24" s="147"/>
      <c r="U24" s="150"/>
      <c r="V24" s="149"/>
      <c r="W24" s="147"/>
      <c r="X24" s="150"/>
      <c r="Y24" s="149"/>
      <c r="Z24" s="147"/>
      <c r="AA24" s="150"/>
      <c r="AB24" s="149"/>
      <c r="AC24" s="147"/>
      <c r="AD24" s="150"/>
      <c r="AE24" s="149"/>
      <c r="AF24" s="147"/>
      <c r="AG24" s="150"/>
      <c r="AH24" s="149"/>
      <c r="AI24" s="147"/>
      <c r="AJ24" s="150"/>
      <c r="AK24" s="149"/>
      <c r="AL24" s="147"/>
      <c r="AM24" s="150"/>
      <c r="AN24" s="149"/>
      <c r="AO24" s="143"/>
    </row>
    <row r="25" spans="1:41" ht="16.5" customHeight="1" x14ac:dyDescent="0.25">
      <c r="A25" s="14">
        <v>5</v>
      </c>
      <c r="B25" s="15" t="s">
        <v>113</v>
      </c>
      <c r="C25" s="108">
        <v>2814000</v>
      </c>
      <c r="D25" s="65"/>
      <c r="E25" s="152"/>
      <c r="F25" s="141">
        <v>0</v>
      </c>
      <c r="G25" s="142"/>
      <c r="H25" s="152"/>
      <c r="I25" s="141">
        <v>0</v>
      </c>
      <c r="J25" s="142"/>
      <c r="K25" s="152"/>
      <c r="L25" s="141">
        <v>52</v>
      </c>
      <c r="M25" s="142"/>
      <c r="N25" s="140"/>
      <c r="O25" s="141"/>
      <c r="P25" s="142"/>
      <c r="Q25" s="140"/>
      <c r="R25" s="141"/>
      <c r="S25" s="142"/>
      <c r="T25" s="140"/>
      <c r="U25" s="141"/>
      <c r="V25" s="142"/>
      <c r="W25" s="140"/>
      <c r="X25" s="141"/>
      <c r="Y25" s="142"/>
      <c r="Z25" s="140"/>
      <c r="AA25" s="141"/>
      <c r="AB25" s="142"/>
      <c r="AC25" s="140"/>
      <c r="AD25" s="141"/>
      <c r="AE25" s="142"/>
      <c r="AF25" s="140"/>
      <c r="AG25" s="141"/>
      <c r="AH25" s="142"/>
      <c r="AI25" s="140"/>
      <c r="AJ25" s="141"/>
      <c r="AK25" s="142"/>
      <c r="AL25" s="140"/>
      <c r="AM25" s="141"/>
      <c r="AN25" s="142"/>
      <c r="AO25" s="143"/>
    </row>
    <row r="26" spans="1:41" ht="16.5" customHeight="1" x14ac:dyDescent="0.25">
      <c r="A26" s="14"/>
      <c r="B26" s="253" t="s">
        <v>114</v>
      </c>
      <c r="C26" s="108"/>
      <c r="D26" s="65"/>
      <c r="E26" s="144">
        <v>0</v>
      </c>
      <c r="F26" s="145"/>
      <c r="G26" s="146">
        <v>0</v>
      </c>
      <c r="H26" s="144">
        <v>0</v>
      </c>
      <c r="I26" s="145"/>
      <c r="J26" s="146">
        <v>0</v>
      </c>
      <c r="K26" s="144">
        <v>51.88</v>
      </c>
      <c r="L26" s="145"/>
      <c r="M26" s="146">
        <v>52</v>
      </c>
      <c r="N26" s="144"/>
      <c r="O26" s="145"/>
      <c r="P26" s="146"/>
      <c r="Q26" s="144"/>
      <c r="R26" s="145"/>
      <c r="S26" s="146"/>
      <c r="T26" s="144"/>
      <c r="U26" s="145"/>
      <c r="V26" s="146"/>
      <c r="W26" s="144"/>
      <c r="X26" s="145"/>
      <c r="Y26" s="146"/>
      <c r="Z26" s="144"/>
      <c r="AA26" s="145"/>
      <c r="AB26" s="146"/>
      <c r="AC26" s="144"/>
      <c r="AD26" s="145"/>
      <c r="AE26" s="146"/>
      <c r="AF26" s="144"/>
      <c r="AG26" s="145"/>
      <c r="AH26" s="146"/>
      <c r="AI26" s="144"/>
      <c r="AJ26" s="145"/>
      <c r="AK26" s="146"/>
      <c r="AL26" s="144"/>
      <c r="AM26" s="145"/>
      <c r="AN26" s="146"/>
      <c r="AO26" s="143"/>
    </row>
    <row r="27" spans="1:41" ht="16.5" customHeight="1" x14ac:dyDescent="0.25">
      <c r="A27" s="166"/>
      <c r="B27" s="254"/>
      <c r="C27" s="119"/>
      <c r="D27" s="67"/>
      <c r="E27" s="147"/>
      <c r="F27" s="148">
        <v>0</v>
      </c>
      <c r="G27" s="149"/>
      <c r="H27" s="147"/>
      <c r="I27" s="148">
        <v>0</v>
      </c>
      <c r="J27" s="149"/>
      <c r="K27" s="147"/>
      <c r="L27" s="148">
        <v>51.88</v>
      </c>
      <c r="M27" s="149"/>
      <c r="N27" s="147"/>
      <c r="O27" s="148"/>
      <c r="P27" s="149"/>
      <c r="Q27" s="147"/>
      <c r="R27" s="148"/>
      <c r="S27" s="149"/>
      <c r="T27" s="147"/>
      <c r="U27" s="150"/>
      <c r="V27" s="149"/>
      <c r="W27" s="147"/>
      <c r="X27" s="150"/>
      <c r="Y27" s="149"/>
      <c r="Z27" s="147"/>
      <c r="AA27" s="150"/>
      <c r="AB27" s="149"/>
      <c r="AC27" s="147"/>
      <c r="AD27" s="150"/>
      <c r="AE27" s="149"/>
      <c r="AF27" s="147"/>
      <c r="AG27" s="150"/>
      <c r="AH27" s="149"/>
      <c r="AI27" s="147"/>
      <c r="AJ27" s="150"/>
      <c r="AK27" s="149"/>
      <c r="AL27" s="147"/>
      <c r="AM27" s="150"/>
      <c r="AN27" s="149"/>
      <c r="AO27" s="143"/>
    </row>
    <row r="28" spans="1:41" ht="16.5" customHeight="1" x14ac:dyDescent="0.25">
      <c r="A28" s="14">
        <v>6</v>
      </c>
      <c r="B28" s="15" t="s">
        <v>115</v>
      </c>
      <c r="C28" s="108">
        <v>8270100</v>
      </c>
      <c r="D28" s="65"/>
      <c r="E28" s="140"/>
      <c r="F28" s="141">
        <v>0</v>
      </c>
      <c r="G28" s="142"/>
      <c r="H28" s="140"/>
      <c r="I28" s="141">
        <v>0</v>
      </c>
      <c r="J28" s="142"/>
      <c r="K28" s="140"/>
      <c r="L28" s="141">
        <v>20</v>
      </c>
      <c r="M28" s="142"/>
      <c r="N28" s="140"/>
      <c r="O28" s="141"/>
      <c r="P28" s="142"/>
      <c r="Q28" s="140"/>
      <c r="R28" s="141"/>
      <c r="S28" s="142"/>
      <c r="T28" s="140"/>
      <c r="U28" s="141"/>
      <c r="V28" s="142"/>
      <c r="W28" s="140"/>
      <c r="X28" s="141"/>
      <c r="Y28" s="142"/>
      <c r="Z28" s="140"/>
      <c r="AA28" s="141"/>
      <c r="AB28" s="142"/>
      <c r="AC28" s="140"/>
      <c r="AD28" s="141"/>
      <c r="AE28" s="142"/>
      <c r="AF28" s="140"/>
      <c r="AG28" s="141"/>
      <c r="AH28" s="142"/>
      <c r="AI28" s="140"/>
      <c r="AJ28" s="141"/>
      <c r="AK28" s="142"/>
      <c r="AL28" s="140"/>
      <c r="AM28" s="141"/>
      <c r="AN28" s="142"/>
      <c r="AO28" s="143"/>
    </row>
    <row r="29" spans="1:41" ht="16.5" customHeight="1" x14ac:dyDescent="0.25">
      <c r="A29" s="14"/>
      <c r="B29" s="263" t="s">
        <v>116</v>
      </c>
      <c r="C29" s="108"/>
      <c r="D29" s="65"/>
      <c r="E29" s="144">
        <v>0</v>
      </c>
      <c r="F29" s="145"/>
      <c r="G29" s="146">
        <v>0</v>
      </c>
      <c r="H29" s="144">
        <v>0</v>
      </c>
      <c r="I29" s="145"/>
      <c r="J29" s="146">
        <v>0</v>
      </c>
      <c r="K29" s="144">
        <v>19.690000000000001</v>
      </c>
      <c r="L29" s="145"/>
      <c r="M29" s="146">
        <v>20</v>
      </c>
      <c r="N29" s="144"/>
      <c r="O29" s="145"/>
      <c r="P29" s="146"/>
      <c r="Q29" s="144"/>
      <c r="R29" s="145"/>
      <c r="S29" s="146"/>
      <c r="T29" s="144"/>
      <c r="U29" s="145"/>
      <c r="V29" s="146"/>
      <c r="W29" s="144"/>
      <c r="X29" s="145"/>
      <c r="Y29" s="146"/>
      <c r="Z29" s="144"/>
      <c r="AA29" s="145"/>
      <c r="AB29" s="146"/>
      <c r="AC29" s="144"/>
      <c r="AD29" s="145"/>
      <c r="AE29" s="146"/>
      <c r="AF29" s="144"/>
      <c r="AG29" s="145"/>
      <c r="AH29" s="146"/>
      <c r="AI29" s="144"/>
      <c r="AJ29" s="145"/>
      <c r="AK29" s="146"/>
      <c r="AL29" s="144"/>
      <c r="AM29" s="145"/>
      <c r="AN29" s="146"/>
      <c r="AO29" s="143"/>
    </row>
    <row r="30" spans="1:41" ht="16.5" customHeight="1" x14ac:dyDescent="0.25">
      <c r="A30" s="166"/>
      <c r="B30" s="264"/>
      <c r="C30" s="119"/>
      <c r="D30" s="67"/>
      <c r="E30" s="147"/>
      <c r="F30" s="148">
        <v>0</v>
      </c>
      <c r="G30" s="149"/>
      <c r="H30" s="147"/>
      <c r="I30" s="148">
        <v>0</v>
      </c>
      <c r="J30" s="149"/>
      <c r="K30" s="147"/>
      <c r="L30" s="148">
        <v>19.690000000000001</v>
      </c>
      <c r="M30" s="149"/>
      <c r="N30" s="147"/>
      <c r="O30" s="150"/>
      <c r="P30" s="149"/>
      <c r="Q30" s="147"/>
      <c r="R30" s="150"/>
      <c r="S30" s="149"/>
      <c r="T30" s="147"/>
      <c r="U30" s="150"/>
      <c r="V30" s="149"/>
      <c r="W30" s="147"/>
      <c r="X30" s="150"/>
      <c r="Y30" s="149"/>
      <c r="Z30" s="147"/>
      <c r="AA30" s="150"/>
      <c r="AB30" s="149"/>
      <c r="AC30" s="147"/>
      <c r="AD30" s="150"/>
      <c r="AE30" s="149"/>
      <c r="AF30" s="147"/>
      <c r="AG30" s="150"/>
      <c r="AH30" s="149"/>
      <c r="AI30" s="147"/>
      <c r="AJ30" s="150"/>
      <c r="AK30" s="149"/>
      <c r="AL30" s="147"/>
      <c r="AM30" s="150"/>
      <c r="AN30" s="149"/>
      <c r="AO30" s="143"/>
    </row>
    <row r="31" spans="1:41" ht="16.5" customHeight="1" x14ac:dyDescent="0.25">
      <c r="A31" s="14">
        <v>7</v>
      </c>
      <c r="B31" s="15" t="s">
        <v>117</v>
      </c>
      <c r="C31" s="108">
        <v>11596000</v>
      </c>
      <c r="D31" s="65"/>
      <c r="E31" s="140"/>
      <c r="F31" s="141">
        <v>0</v>
      </c>
      <c r="G31" s="142"/>
      <c r="H31" s="140"/>
      <c r="I31" s="141">
        <v>9</v>
      </c>
      <c r="J31" s="142"/>
      <c r="K31" s="140"/>
      <c r="L31" s="141">
        <v>17</v>
      </c>
      <c r="M31" s="142"/>
      <c r="N31" s="140"/>
      <c r="O31" s="141"/>
      <c r="P31" s="142"/>
      <c r="Q31" s="140"/>
      <c r="R31" s="141"/>
      <c r="S31" s="142"/>
      <c r="T31" s="140"/>
      <c r="U31" s="141"/>
      <c r="V31" s="142"/>
      <c r="W31" s="140"/>
      <c r="X31" s="141"/>
      <c r="Y31" s="142"/>
      <c r="Z31" s="140"/>
      <c r="AA31" s="141"/>
      <c r="AB31" s="142"/>
      <c r="AC31" s="140"/>
      <c r="AD31" s="141"/>
      <c r="AE31" s="142"/>
      <c r="AF31" s="140"/>
      <c r="AG31" s="141"/>
      <c r="AH31" s="142"/>
      <c r="AI31" s="140"/>
      <c r="AJ31" s="141"/>
      <c r="AK31" s="142"/>
      <c r="AL31" s="140"/>
      <c r="AM31" s="141"/>
      <c r="AN31" s="142"/>
      <c r="AO31" s="143"/>
    </row>
    <row r="32" spans="1:41" ht="16.5" customHeight="1" x14ac:dyDescent="0.25">
      <c r="A32" s="14"/>
      <c r="B32" s="263" t="s">
        <v>118</v>
      </c>
      <c r="C32" s="108"/>
      <c r="D32" s="65"/>
      <c r="E32" s="144">
        <v>0</v>
      </c>
      <c r="F32" s="145"/>
      <c r="G32" s="146">
        <v>0</v>
      </c>
      <c r="H32" s="144">
        <v>8.56</v>
      </c>
      <c r="I32" s="145"/>
      <c r="J32" s="146">
        <v>9</v>
      </c>
      <c r="K32" s="144">
        <v>17.170000000000002</v>
      </c>
      <c r="L32" s="145"/>
      <c r="M32" s="146">
        <v>17</v>
      </c>
      <c r="N32" s="144"/>
      <c r="O32" s="145"/>
      <c r="P32" s="146"/>
      <c r="Q32" s="144"/>
      <c r="R32" s="145"/>
      <c r="S32" s="146"/>
      <c r="T32" s="144"/>
      <c r="U32" s="145"/>
      <c r="V32" s="146"/>
      <c r="W32" s="144"/>
      <c r="X32" s="145"/>
      <c r="Y32" s="146"/>
      <c r="Z32" s="144"/>
      <c r="AA32" s="145"/>
      <c r="AB32" s="146"/>
      <c r="AC32" s="144"/>
      <c r="AD32" s="145"/>
      <c r="AE32" s="146"/>
      <c r="AF32" s="144"/>
      <c r="AG32" s="145"/>
      <c r="AH32" s="146"/>
      <c r="AI32" s="144"/>
      <c r="AJ32" s="145"/>
      <c r="AK32" s="146"/>
      <c r="AL32" s="144"/>
      <c r="AM32" s="145"/>
      <c r="AN32" s="146"/>
      <c r="AO32" s="143"/>
    </row>
    <row r="33" spans="1:41" ht="16.5" customHeight="1" x14ac:dyDescent="0.25">
      <c r="A33" s="166"/>
      <c r="B33" s="264"/>
      <c r="C33" s="119"/>
      <c r="D33" s="67"/>
      <c r="E33" s="147"/>
      <c r="F33" s="148">
        <v>0</v>
      </c>
      <c r="G33" s="149"/>
      <c r="H33" s="147"/>
      <c r="I33" s="148">
        <v>8.56</v>
      </c>
      <c r="J33" s="149"/>
      <c r="K33" s="147"/>
      <c r="L33" s="148">
        <v>17.170000000000002</v>
      </c>
      <c r="M33" s="149"/>
      <c r="N33" s="147"/>
      <c r="O33" s="148"/>
      <c r="P33" s="149"/>
      <c r="Q33" s="147"/>
      <c r="R33" s="148"/>
      <c r="S33" s="149"/>
      <c r="T33" s="147"/>
      <c r="U33" s="148"/>
      <c r="V33" s="149"/>
      <c r="W33" s="147"/>
      <c r="X33" s="148"/>
      <c r="Y33" s="149"/>
      <c r="Z33" s="147"/>
      <c r="AA33" s="148"/>
      <c r="AB33" s="149"/>
      <c r="AC33" s="147"/>
      <c r="AD33" s="148"/>
      <c r="AE33" s="149"/>
      <c r="AF33" s="147"/>
      <c r="AG33" s="148"/>
      <c r="AH33" s="149"/>
      <c r="AI33" s="147"/>
      <c r="AJ33" s="148"/>
      <c r="AK33" s="149"/>
      <c r="AL33" s="147"/>
      <c r="AM33" s="148"/>
      <c r="AN33" s="149"/>
      <c r="AO33" s="143"/>
    </row>
    <row r="34" spans="1:41" ht="16.5" customHeight="1" x14ac:dyDescent="0.25">
      <c r="A34" s="14">
        <v>8</v>
      </c>
      <c r="B34" s="15" t="s">
        <v>119</v>
      </c>
      <c r="C34" s="108">
        <v>7800000</v>
      </c>
      <c r="D34" s="70"/>
      <c r="E34" s="140"/>
      <c r="F34" s="141">
        <v>0</v>
      </c>
      <c r="G34" s="142"/>
      <c r="H34" s="140"/>
      <c r="I34" s="141">
        <v>13</v>
      </c>
      <c r="J34" s="142"/>
      <c r="K34" s="140"/>
      <c r="L34" s="141">
        <v>25</v>
      </c>
      <c r="M34" s="142"/>
      <c r="N34" s="140"/>
      <c r="O34" s="141"/>
      <c r="P34" s="142"/>
      <c r="Q34" s="140"/>
      <c r="R34" s="141"/>
      <c r="S34" s="142"/>
      <c r="T34" s="140"/>
      <c r="U34" s="141"/>
      <c r="V34" s="142"/>
      <c r="W34" s="140"/>
      <c r="X34" s="141"/>
      <c r="Y34" s="142"/>
      <c r="Z34" s="140"/>
      <c r="AA34" s="141"/>
      <c r="AB34" s="142"/>
      <c r="AC34" s="140"/>
      <c r="AD34" s="141"/>
      <c r="AE34" s="142"/>
      <c r="AF34" s="140"/>
      <c r="AG34" s="141"/>
      <c r="AH34" s="142"/>
      <c r="AI34" s="140"/>
      <c r="AJ34" s="141"/>
      <c r="AK34" s="142"/>
      <c r="AL34" s="140"/>
      <c r="AM34" s="141"/>
      <c r="AN34" s="142"/>
      <c r="AO34" s="143"/>
    </row>
    <row r="35" spans="1:41" ht="16.5" customHeight="1" x14ac:dyDescent="0.25">
      <c r="A35" s="14"/>
      <c r="B35" s="263" t="s">
        <v>120</v>
      </c>
      <c r="C35" s="108"/>
      <c r="D35" s="62"/>
      <c r="E35" s="144">
        <v>0</v>
      </c>
      <c r="F35" s="145"/>
      <c r="G35" s="146">
        <v>0</v>
      </c>
      <c r="H35" s="144">
        <v>12.31</v>
      </c>
      <c r="I35" s="145"/>
      <c r="J35" s="146">
        <v>13</v>
      </c>
      <c r="K35" s="144">
        <v>25</v>
      </c>
      <c r="L35" s="145"/>
      <c r="M35" s="146">
        <v>25</v>
      </c>
      <c r="N35" s="153"/>
      <c r="O35" s="145"/>
      <c r="P35" s="146"/>
      <c r="Q35" s="153"/>
      <c r="R35" s="145"/>
      <c r="S35" s="146"/>
      <c r="T35" s="153"/>
      <c r="U35" s="145"/>
      <c r="V35" s="146"/>
      <c r="W35" s="153"/>
      <c r="X35" s="145"/>
      <c r="Y35" s="146"/>
      <c r="Z35" s="153"/>
      <c r="AA35" s="145"/>
      <c r="AB35" s="146"/>
      <c r="AC35" s="153"/>
      <c r="AD35" s="145"/>
      <c r="AE35" s="146"/>
      <c r="AF35" s="153"/>
      <c r="AG35" s="145"/>
      <c r="AH35" s="146"/>
      <c r="AI35" s="153"/>
      <c r="AJ35" s="145"/>
      <c r="AK35" s="146"/>
      <c r="AL35" s="153"/>
      <c r="AM35" s="145"/>
      <c r="AN35" s="146"/>
      <c r="AO35" s="143"/>
    </row>
    <row r="36" spans="1:41" ht="16.5" customHeight="1" x14ac:dyDescent="0.25">
      <c r="A36" s="166"/>
      <c r="B36" s="264"/>
      <c r="C36" s="119"/>
      <c r="D36" s="66"/>
      <c r="E36" s="151"/>
      <c r="F36" s="148">
        <v>0</v>
      </c>
      <c r="G36" s="149"/>
      <c r="H36" s="151"/>
      <c r="I36" s="148">
        <v>12.31</v>
      </c>
      <c r="J36" s="149"/>
      <c r="K36" s="151"/>
      <c r="L36" s="148">
        <v>25</v>
      </c>
      <c r="M36" s="149"/>
      <c r="N36" s="147"/>
      <c r="O36" s="154"/>
      <c r="P36" s="149"/>
      <c r="Q36" s="147"/>
      <c r="R36" s="154"/>
      <c r="S36" s="149"/>
      <c r="T36" s="147"/>
      <c r="U36" s="154"/>
      <c r="V36" s="149"/>
      <c r="W36" s="147"/>
      <c r="X36" s="154"/>
      <c r="Y36" s="149"/>
      <c r="Z36" s="147"/>
      <c r="AA36" s="154"/>
      <c r="AB36" s="149"/>
      <c r="AC36" s="147"/>
      <c r="AD36" s="154"/>
      <c r="AE36" s="149"/>
      <c r="AF36" s="147"/>
      <c r="AG36" s="154"/>
      <c r="AH36" s="149"/>
      <c r="AI36" s="147"/>
      <c r="AJ36" s="154"/>
      <c r="AK36" s="149"/>
      <c r="AL36" s="147"/>
      <c r="AM36" s="154"/>
      <c r="AN36" s="149"/>
      <c r="AO36" s="143"/>
    </row>
    <row r="37" spans="1:41" ht="16.5" customHeight="1" x14ac:dyDescent="0.25">
      <c r="A37" s="14">
        <v>9</v>
      </c>
      <c r="B37" s="15" t="s">
        <v>121</v>
      </c>
      <c r="C37" s="115">
        <v>1980000</v>
      </c>
      <c r="D37" s="62"/>
      <c r="E37" s="140"/>
      <c r="F37" s="141">
        <v>0</v>
      </c>
      <c r="G37" s="142"/>
      <c r="H37" s="140"/>
      <c r="I37" s="141">
        <v>17</v>
      </c>
      <c r="J37" s="142"/>
      <c r="K37" s="140"/>
      <c r="L37" s="141">
        <v>17</v>
      </c>
      <c r="M37" s="142"/>
      <c r="N37" s="140"/>
      <c r="O37" s="141"/>
      <c r="P37" s="142"/>
      <c r="Q37" s="140"/>
      <c r="R37" s="141"/>
      <c r="S37" s="142"/>
      <c r="T37" s="140"/>
      <c r="U37" s="141"/>
      <c r="V37" s="142"/>
      <c r="W37" s="140"/>
      <c r="X37" s="141"/>
      <c r="Y37" s="142"/>
      <c r="Z37" s="140"/>
      <c r="AA37" s="141"/>
      <c r="AB37" s="142"/>
      <c r="AC37" s="140"/>
      <c r="AD37" s="141"/>
      <c r="AE37" s="142"/>
      <c r="AF37" s="140"/>
      <c r="AG37" s="141"/>
      <c r="AH37" s="142"/>
      <c r="AI37" s="140"/>
      <c r="AJ37" s="141"/>
      <c r="AK37" s="142"/>
      <c r="AL37" s="140"/>
      <c r="AM37" s="141"/>
      <c r="AN37" s="142"/>
      <c r="AO37" s="143"/>
    </row>
    <row r="38" spans="1:41" ht="16.5" customHeight="1" x14ac:dyDescent="0.25">
      <c r="A38" s="14"/>
      <c r="B38" s="263" t="s">
        <v>122</v>
      </c>
      <c r="C38" s="108"/>
      <c r="D38" s="62"/>
      <c r="E38" s="144">
        <v>0</v>
      </c>
      <c r="F38" s="145"/>
      <c r="G38" s="146">
        <v>0</v>
      </c>
      <c r="H38" s="144">
        <v>16.16</v>
      </c>
      <c r="I38" s="145"/>
      <c r="J38" s="146">
        <v>17</v>
      </c>
      <c r="K38" s="144">
        <v>16.16</v>
      </c>
      <c r="L38" s="145"/>
      <c r="M38" s="146">
        <v>17</v>
      </c>
      <c r="N38" s="144"/>
      <c r="O38" s="145"/>
      <c r="P38" s="146"/>
      <c r="Q38" s="144"/>
      <c r="R38" s="145"/>
      <c r="S38" s="146"/>
      <c r="T38" s="144"/>
      <c r="U38" s="145"/>
      <c r="V38" s="146"/>
      <c r="W38" s="144"/>
      <c r="X38" s="145"/>
      <c r="Y38" s="146"/>
      <c r="Z38" s="144"/>
      <c r="AA38" s="145"/>
      <c r="AB38" s="146"/>
      <c r="AC38" s="144"/>
      <c r="AD38" s="145"/>
      <c r="AE38" s="146"/>
      <c r="AF38" s="144"/>
      <c r="AG38" s="145"/>
      <c r="AH38" s="146"/>
      <c r="AI38" s="144"/>
      <c r="AJ38" s="145"/>
      <c r="AK38" s="146"/>
      <c r="AL38" s="144"/>
      <c r="AM38" s="145"/>
      <c r="AN38" s="146"/>
      <c r="AO38" s="143"/>
    </row>
    <row r="39" spans="1:41" ht="16.5" customHeight="1" x14ac:dyDescent="0.25">
      <c r="A39" s="166"/>
      <c r="B39" s="264"/>
      <c r="C39" s="119"/>
      <c r="D39" s="66"/>
      <c r="E39" s="147"/>
      <c r="F39" s="148">
        <v>0</v>
      </c>
      <c r="G39" s="149"/>
      <c r="H39" s="147"/>
      <c r="I39" s="148">
        <v>16.16</v>
      </c>
      <c r="J39" s="149"/>
      <c r="K39" s="147"/>
      <c r="L39" s="148">
        <v>16.16</v>
      </c>
      <c r="M39" s="149"/>
      <c r="N39" s="147"/>
      <c r="O39" s="148"/>
      <c r="P39" s="149"/>
      <c r="Q39" s="147"/>
      <c r="R39" s="148"/>
      <c r="S39" s="149"/>
      <c r="T39" s="147"/>
      <c r="U39" s="148"/>
      <c r="V39" s="149"/>
      <c r="W39" s="147"/>
      <c r="X39" s="148"/>
      <c r="Y39" s="149"/>
      <c r="Z39" s="147"/>
      <c r="AA39" s="148"/>
      <c r="AB39" s="149"/>
      <c r="AC39" s="147"/>
      <c r="AD39" s="148"/>
      <c r="AE39" s="149"/>
      <c r="AF39" s="147"/>
      <c r="AG39" s="148"/>
      <c r="AH39" s="149"/>
      <c r="AI39" s="147"/>
      <c r="AJ39" s="148"/>
      <c r="AK39" s="149"/>
      <c r="AL39" s="147"/>
      <c r="AM39" s="148"/>
      <c r="AN39" s="149"/>
      <c r="AO39" s="143"/>
    </row>
    <row r="40" spans="1:41" ht="16.5" customHeight="1" x14ac:dyDescent="0.25">
      <c r="A40" s="14">
        <v>10</v>
      </c>
      <c r="B40" s="15" t="s">
        <v>123</v>
      </c>
      <c r="C40" s="108">
        <v>34900000</v>
      </c>
      <c r="D40" s="65"/>
      <c r="E40" s="140"/>
      <c r="F40" s="141">
        <v>0</v>
      </c>
      <c r="G40" s="142"/>
      <c r="H40" s="140"/>
      <c r="I40" s="141">
        <v>0</v>
      </c>
      <c r="J40" s="142"/>
      <c r="K40" s="140"/>
      <c r="L40" s="141">
        <v>12</v>
      </c>
      <c r="M40" s="142"/>
      <c r="N40" s="140"/>
      <c r="O40" s="141"/>
      <c r="P40" s="142"/>
      <c r="Q40" s="140"/>
      <c r="R40" s="141"/>
      <c r="S40" s="142"/>
      <c r="T40" s="140"/>
      <c r="U40" s="141"/>
      <c r="V40" s="142"/>
      <c r="W40" s="140"/>
      <c r="X40" s="141"/>
      <c r="Y40" s="142"/>
      <c r="Z40" s="140"/>
      <c r="AA40" s="141"/>
      <c r="AB40" s="142"/>
      <c r="AC40" s="140"/>
      <c r="AD40" s="141"/>
      <c r="AE40" s="142"/>
      <c r="AF40" s="140"/>
      <c r="AG40" s="141"/>
      <c r="AH40" s="142"/>
      <c r="AI40" s="140"/>
      <c r="AJ40" s="141"/>
      <c r="AK40" s="142"/>
      <c r="AL40" s="140"/>
      <c r="AM40" s="141"/>
      <c r="AN40" s="142"/>
      <c r="AO40" s="143"/>
    </row>
    <row r="41" spans="1:41" ht="16.5" customHeight="1" x14ac:dyDescent="0.25">
      <c r="A41" s="14"/>
      <c r="B41" s="263" t="s">
        <v>124</v>
      </c>
      <c r="C41" s="108"/>
      <c r="D41" s="65"/>
      <c r="E41" s="144">
        <v>0</v>
      </c>
      <c r="F41" s="145"/>
      <c r="G41" s="146">
        <v>0</v>
      </c>
      <c r="H41" s="144">
        <v>0</v>
      </c>
      <c r="I41" s="145"/>
      <c r="J41" s="146">
        <v>0</v>
      </c>
      <c r="K41" s="144">
        <v>11.78</v>
      </c>
      <c r="L41" s="145"/>
      <c r="M41" s="146">
        <v>12</v>
      </c>
      <c r="N41" s="144"/>
      <c r="O41" s="145"/>
      <c r="P41" s="146"/>
      <c r="Q41" s="144"/>
      <c r="R41" s="145"/>
      <c r="S41" s="146"/>
      <c r="T41" s="144"/>
      <c r="U41" s="145"/>
      <c r="V41" s="146"/>
      <c r="W41" s="144"/>
      <c r="X41" s="145"/>
      <c r="Y41" s="146"/>
      <c r="Z41" s="144"/>
      <c r="AA41" s="145"/>
      <c r="AB41" s="146"/>
      <c r="AC41" s="144"/>
      <c r="AD41" s="145"/>
      <c r="AE41" s="146"/>
      <c r="AF41" s="144"/>
      <c r="AG41" s="145"/>
      <c r="AH41" s="146"/>
      <c r="AI41" s="144"/>
      <c r="AJ41" s="145"/>
      <c r="AK41" s="146"/>
      <c r="AL41" s="144"/>
      <c r="AM41" s="145"/>
      <c r="AN41" s="146"/>
      <c r="AO41" s="143"/>
    </row>
    <row r="42" spans="1:41" ht="16.5" customHeight="1" x14ac:dyDescent="0.25">
      <c r="A42" s="166"/>
      <c r="B42" s="264"/>
      <c r="C42" s="119"/>
      <c r="D42" s="67"/>
      <c r="E42" s="147"/>
      <c r="F42" s="148">
        <v>0</v>
      </c>
      <c r="G42" s="149"/>
      <c r="H42" s="147"/>
      <c r="I42" s="148">
        <v>0</v>
      </c>
      <c r="J42" s="149"/>
      <c r="K42" s="147"/>
      <c r="L42" s="148">
        <v>11.78</v>
      </c>
      <c r="M42" s="149"/>
      <c r="N42" s="147"/>
      <c r="O42" s="148"/>
      <c r="P42" s="149"/>
      <c r="Q42" s="147"/>
      <c r="R42" s="148"/>
      <c r="S42" s="149"/>
      <c r="T42" s="147"/>
      <c r="U42" s="148"/>
      <c r="V42" s="149"/>
      <c r="W42" s="147"/>
      <c r="X42" s="148"/>
      <c r="Y42" s="149"/>
      <c r="Z42" s="147"/>
      <c r="AA42" s="148"/>
      <c r="AB42" s="149"/>
      <c r="AC42" s="147"/>
      <c r="AD42" s="148"/>
      <c r="AE42" s="149"/>
      <c r="AF42" s="147"/>
      <c r="AG42" s="148"/>
      <c r="AH42" s="149"/>
      <c r="AI42" s="147"/>
      <c r="AJ42" s="148"/>
      <c r="AK42" s="149"/>
      <c r="AL42" s="147"/>
      <c r="AM42" s="148"/>
      <c r="AN42" s="149"/>
      <c r="AO42" s="143"/>
    </row>
    <row r="43" spans="1:41" ht="16.5" customHeight="1" x14ac:dyDescent="0.25">
      <c r="A43" s="157">
        <v>11</v>
      </c>
      <c r="B43" s="158" t="s">
        <v>125</v>
      </c>
      <c r="C43" s="181">
        <v>27297500</v>
      </c>
      <c r="D43" s="63"/>
      <c r="E43" s="140"/>
      <c r="F43" s="141">
        <v>0</v>
      </c>
      <c r="G43" s="142"/>
      <c r="H43" s="140"/>
      <c r="I43" s="141">
        <v>0</v>
      </c>
      <c r="J43" s="142"/>
      <c r="K43" s="140"/>
      <c r="L43" s="141">
        <v>0</v>
      </c>
      <c r="M43" s="142"/>
      <c r="N43" s="140"/>
      <c r="O43" s="141"/>
      <c r="P43" s="142"/>
      <c r="Q43" s="140"/>
      <c r="R43" s="141"/>
      <c r="S43" s="142"/>
      <c r="T43" s="140"/>
      <c r="U43" s="141"/>
      <c r="V43" s="142"/>
      <c r="W43" s="140"/>
      <c r="X43" s="141"/>
      <c r="Y43" s="142"/>
      <c r="Z43" s="140"/>
      <c r="AA43" s="141"/>
      <c r="AB43" s="142"/>
      <c r="AC43" s="140"/>
      <c r="AD43" s="141"/>
      <c r="AE43" s="142"/>
      <c r="AF43" s="140"/>
      <c r="AG43" s="141"/>
      <c r="AH43" s="142"/>
      <c r="AI43" s="140"/>
      <c r="AJ43" s="141"/>
      <c r="AK43" s="142"/>
      <c r="AL43" s="140"/>
      <c r="AM43" s="141"/>
      <c r="AN43" s="142"/>
      <c r="AO43" s="143"/>
    </row>
    <row r="44" spans="1:41" ht="16.5" customHeight="1" x14ac:dyDescent="0.25">
      <c r="A44" s="14"/>
      <c r="B44" s="263" t="s">
        <v>103</v>
      </c>
      <c r="C44" s="108"/>
      <c r="D44" s="65"/>
      <c r="E44" s="144">
        <v>0</v>
      </c>
      <c r="F44" s="145"/>
      <c r="G44" s="146">
        <v>0</v>
      </c>
      <c r="H44" s="144">
        <v>0</v>
      </c>
      <c r="I44" s="145"/>
      <c r="J44" s="146">
        <v>0</v>
      </c>
      <c r="K44" s="144">
        <v>0</v>
      </c>
      <c r="L44" s="145"/>
      <c r="M44" s="146">
        <v>0</v>
      </c>
      <c r="N44" s="144"/>
      <c r="O44" s="145"/>
      <c r="P44" s="146"/>
      <c r="Q44" s="144"/>
      <c r="R44" s="145"/>
      <c r="S44" s="146"/>
      <c r="T44" s="144"/>
      <c r="U44" s="145"/>
      <c r="V44" s="146"/>
      <c r="W44" s="144"/>
      <c r="X44" s="145"/>
      <c r="Y44" s="146"/>
      <c r="Z44" s="144"/>
      <c r="AA44" s="145"/>
      <c r="AB44" s="146"/>
      <c r="AC44" s="144"/>
      <c r="AD44" s="145"/>
      <c r="AE44" s="146"/>
      <c r="AF44" s="144"/>
      <c r="AG44" s="145"/>
      <c r="AH44" s="146"/>
      <c r="AI44" s="144"/>
      <c r="AJ44" s="145"/>
      <c r="AK44" s="146"/>
      <c r="AL44" s="144"/>
      <c r="AM44" s="145"/>
      <c r="AN44" s="146"/>
      <c r="AO44" s="143"/>
    </row>
    <row r="45" spans="1:41" ht="16.5" customHeight="1" x14ac:dyDescent="0.25">
      <c r="A45" s="166"/>
      <c r="B45" s="264"/>
      <c r="C45" s="119"/>
      <c r="D45" s="67"/>
      <c r="E45" s="147"/>
      <c r="F45" s="148">
        <v>0</v>
      </c>
      <c r="G45" s="149"/>
      <c r="H45" s="147"/>
      <c r="I45" s="148">
        <v>0</v>
      </c>
      <c r="J45" s="149"/>
      <c r="K45" s="147"/>
      <c r="L45" s="148">
        <v>0</v>
      </c>
      <c r="M45" s="149"/>
      <c r="N45" s="147"/>
      <c r="O45" s="148"/>
      <c r="P45" s="149"/>
      <c r="Q45" s="147"/>
      <c r="R45" s="148"/>
      <c r="S45" s="149"/>
      <c r="T45" s="147"/>
      <c r="U45" s="148"/>
      <c r="V45" s="149"/>
      <c r="W45" s="147"/>
      <c r="X45" s="148"/>
      <c r="Y45" s="149"/>
      <c r="Z45" s="147"/>
      <c r="AA45" s="148"/>
      <c r="AB45" s="149"/>
      <c r="AC45" s="147"/>
      <c r="AD45" s="148"/>
      <c r="AE45" s="149"/>
      <c r="AF45" s="147"/>
      <c r="AG45" s="148"/>
      <c r="AH45" s="149"/>
      <c r="AI45" s="147"/>
      <c r="AJ45" s="148"/>
      <c r="AK45" s="149"/>
      <c r="AL45" s="147"/>
      <c r="AM45" s="148"/>
      <c r="AN45" s="149"/>
      <c r="AO45" s="143"/>
    </row>
    <row r="46" spans="1:41" ht="16.5" customHeight="1" x14ac:dyDescent="0.25">
      <c r="A46" s="113">
        <v>12</v>
      </c>
      <c r="B46" s="107" t="s">
        <v>126</v>
      </c>
      <c r="C46" s="108">
        <v>1200000</v>
      </c>
      <c r="D46" s="71"/>
      <c r="E46" s="140"/>
      <c r="F46" s="141">
        <v>0</v>
      </c>
      <c r="G46" s="142"/>
      <c r="H46" s="140"/>
      <c r="I46" s="141">
        <v>17</v>
      </c>
      <c r="J46" s="142"/>
      <c r="K46" s="140"/>
      <c r="L46" s="141">
        <v>30</v>
      </c>
      <c r="M46" s="142"/>
      <c r="N46" s="140"/>
      <c r="O46" s="141"/>
      <c r="P46" s="142"/>
      <c r="Q46" s="140"/>
      <c r="R46" s="141"/>
      <c r="S46" s="142"/>
      <c r="T46" s="140"/>
      <c r="U46" s="141"/>
      <c r="V46" s="142"/>
      <c r="W46" s="140"/>
      <c r="X46" s="141"/>
      <c r="Y46" s="142"/>
      <c r="Z46" s="140"/>
      <c r="AA46" s="141"/>
      <c r="AB46" s="142"/>
      <c r="AC46" s="140"/>
      <c r="AD46" s="141"/>
      <c r="AE46" s="142"/>
      <c r="AF46" s="140"/>
      <c r="AG46" s="141"/>
      <c r="AH46" s="142"/>
      <c r="AI46" s="140"/>
      <c r="AJ46" s="141"/>
      <c r="AK46" s="142"/>
      <c r="AL46" s="140"/>
      <c r="AM46" s="141"/>
      <c r="AN46" s="142"/>
      <c r="AO46" s="143"/>
    </row>
    <row r="47" spans="1:41" ht="16.5" customHeight="1" x14ac:dyDescent="0.25">
      <c r="A47" s="113"/>
      <c r="B47" s="265" t="s">
        <v>127</v>
      </c>
      <c r="C47" s="108"/>
      <c r="D47" s="64"/>
      <c r="E47" s="144">
        <v>0</v>
      </c>
      <c r="F47" s="145"/>
      <c r="G47" s="146">
        <v>0</v>
      </c>
      <c r="H47" s="144">
        <v>16.670000000000002</v>
      </c>
      <c r="I47" s="145"/>
      <c r="J47" s="146">
        <v>17</v>
      </c>
      <c r="K47" s="144">
        <v>30</v>
      </c>
      <c r="L47" s="145"/>
      <c r="M47" s="146">
        <v>30</v>
      </c>
      <c r="N47" s="144"/>
      <c r="O47" s="145"/>
      <c r="P47" s="146"/>
      <c r="Q47" s="144"/>
      <c r="R47" s="145"/>
      <c r="S47" s="146"/>
      <c r="T47" s="144"/>
      <c r="U47" s="145"/>
      <c r="V47" s="146"/>
      <c r="W47" s="144"/>
      <c r="X47" s="145"/>
      <c r="Y47" s="146"/>
      <c r="Z47" s="144"/>
      <c r="AA47" s="145"/>
      <c r="AB47" s="146"/>
      <c r="AC47" s="144"/>
      <c r="AD47" s="145"/>
      <c r="AE47" s="146"/>
      <c r="AF47" s="144"/>
      <c r="AG47" s="145"/>
      <c r="AH47" s="146"/>
      <c r="AI47" s="144"/>
      <c r="AJ47" s="145"/>
      <c r="AK47" s="146"/>
      <c r="AL47" s="144"/>
      <c r="AM47" s="145"/>
      <c r="AN47" s="146"/>
      <c r="AO47" s="143"/>
    </row>
    <row r="48" spans="1:41" ht="16.5" customHeight="1" x14ac:dyDescent="0.25">
      <c r="A48" s="117"/>
      <c r="B48" s="266"/>
      <c r="C48" s="119"/>
      <c r="D48" s="72"/>
      <c r="E48" s="147"/>
      <c r="F48" s="148">
        <v>0</v>
      </c>
      <c r="G48" s="149"/>
      <c r="H48" s="147"/>
      <c r="I48" s="148">
        <v>16.670000000000002</v>
      </c>
      <c r="J48" s="149"/>
      <c r="K48" s="147"/>
      <c r="L48" s="148">
        <v>30</v>
      </c>
      <c r="M48" s="149"/>
      <c r="N48" s="147"/>
      <c r="O48" s="148"/>
      <c r="P48" s="149"/>
      <c r="Q48" s="147"/>
      <c r="R48" s="148"/>
      <c r="S48" s="149"/>
      <c r="T48" s="147"/>
      <c r="U48" s="148"/>
      <c r="V48" s="149"/>
      <c r="W48" s="147"/>
      <c r="X48" s="148"/>
      <c r="Y48" s="149"/>
      <c r="Z48" s="147"/>
      <c r="AA48" s="148"/>
      <c r="AB48" s="149"/>
      <c r="AC48" s="147"/>
      <c r="AD48" s="148"/>
      <c r="AE48" s="149"/>
      <c r="AF48" s="147"/>
      <c r="AG48" s="148"/>
      <c r="AH48" s="149"/>
      <c r="AI48" s="147"/>
      <c r="AJ48" s="148"/>
      <c r="AK48" s="149"/>
      <c r="AL48" s="147"/>
      <c r="AM48" s="148"/>
      <c r="AN48" s="149"/>
      <c r="AO48" s="143"/>
    </row>
    <row r="49" spans="1:41" ht="16.5" customHeight="1" x14ac:dyDescent="0.25">
      <c r="A49" s="113">
        <v>13</v>
      </c>
      <c r="B49" s="107" t="s">
        <v>128</v>
      </c>
      <c r="C49" s="108">
        <v>36000000</v>
      </c>
      <c r="D49" s="65"/>
      <c r="E49" s="152"/>
      <c r="F49" s="141">
        <v>0</v>
      </c>
      <c r="G49" s="142"/>
      <c r="H49" s="152"/>
      <c r="I49" s="141">
        <v>13</v>
      </c>
      <c r="J49" s="142"/>
      <c r="K49" s="152"/>
      <c r="L49" s="141">
        <v>18</v>
      </c>
      <c r="M49" s="142"/>
      <c r="N49" s="140"/>
      <c r="O49" s="141"/>
      <c r="P49" s="142"/>
      <c r="Q49" s="140"/>
      <c r="R49" s="141"/>
      <c r="S49" s="142"/>
      <c r="T49" s="140"/>
      <c r="U49" s="141"/>
      <c r="V49" s="142"/>
      <c r="W49" s="140"/>
      <c r="X49" s="141"/>
      <c r="Y49" s="142"/>
      <c r="Z49" s="140"/>
      <c r="AA49" s="141"/>
      <c r="AB49" s="142"/>
      <c r="AC49" s="140"/>
      <c r="AD49" s="141"/>
      <c r="AE49" s="142"/>
      <c r="AF49" s="140"/>
      <c r="AG49" s="141"/>
      <c r="AH49" s="142"/>
      <c r="AI49" s="140"/>
      <c r="AJ49" s="141"/>
      <c r="AK49" s="142"/>
      <c r="AL49" s="140"/>
      <c r="AM49" s="141"/>
      <c r="AN49" s="142"/>
      <c r="AO49" s="143"/>
    </row>
    <row r="50" spans="1:41" ht="16.5" customHeight="1" x14ac:dyDescent="0.25">
      <c r="A50" s="113"/>
      <c r="B50" s="263" t="s">
        <v>129</v>
      </c>
      <c r="C50" s="108"/>
      <c r="D50" s="65"/>
      <c r="E50" s="144">
        <v>0</v>
      </c>
      <c r="F50" s="145"/>
      <c r="G50" s="146">
        <v>0</v>
      </c>
      <c r="H50" s="144">
        <v>12.84</v>
      </c>
      <c r="I50" s="145"/>
      <c r="J50" s="146">
        <v>13</v>
      </c>
      <c r="K50" s="144">
        <v>18.89</v>
      </c>
      <c r="L50" s="145"/>
      <c r="M50" s="146">
        <v>18</v>
      </c>
      <c r="N50" s="144"/>
      <c r="O50" s="145"/>
      <c r="P50" s="146"/>
      <c r="Q50" s="144"/>
      <c r="R50" s="145"/>
      <c r="S50" s="146"/>
      <c r="T50" s="144"/>
      <c r="U50" s="145"/>
      <c r="V50" s="146"/>
      <c r="W50" s="144"/>
      <c r="X50" s="145"/>
      <c r="Y50" s="146"/>
      <c r="Z50" s="144"/>
      <c r="AA50" s="145"/>
      <c r="AB50" s="146"/>
      <c r="AC50" s="144"/>
      <c r="AD50" s="145"/>
      <c r="AE50" s="146"/>
      <c r="AF50" s="144"/>
      <c r="AG50" s="145"/>
      <c r="AH50" s="146"/>
      <c r="AI50" s="144"/>
      <c r="AJ50" s="145"/>
      <c r="AK50" s="146"/>
      <c r="AL50" s="144"/>
      <c r="AM50" s="145"/>
      <c r="AN50" s="146"/>
      <c r="AO50" s="143"/>
    </row>
    <row r="51" spans="1:41" ht="16.5" customHeight="1" x14ac:dyDescent="0.25">
      <c r="A51" s="117"/>
      <c r="B51" s="264"/>
      <c r="C51" s="119"/>
      <c r="D51" s="73"/>
      <c r="E51" s="147"/>
      <c r="F51" s="148">
        <v>0</v>
      </c>
      <c r="G51" s="149"/>
      <c r="H51" s="147"/>
      <c r="I51" s="148">
        <v>12.84</v>
      </c>
      <c r="J51" s="149"/>
      <c r="K51" s="147"/>
      <c r="L51" s="148">
        <v>18.89</v>
      </c>
      <c r="M51" s="149"/>
      <c r="N51" s="147"/>
      <c r="O51" s="148"/>
      <c r="P51" s="149"/>
      <c r="Q51" s="147"/>
      <c r="R51" s="148"/>
      <c r="S51" s="149"/>
      <c r="T51" s="147"/>
      <c r="U51" s="148"/>
      <c r="V51" s="149"/>
      <c r="W51" s="147"/>
      <c r="X51" s="148"/>
      <c r="Y51" s="149"/>
      <c r="Z51" s="147"/>
      <c r="AA51" s="148"/>
      <c r="AB51" s="149"/>
      <c r="AC51" s="147"/>
      <c r="AD51" s="148"/>
      <c r="AE51" s="149"/>
      <c r="AF51" s="147"/>
      <c r="AG51" s="148"/>
      <c r="AH51" s="149"/>
      <c r="AI51" s="147"/>
      <c r="AJ51" s="148"/>
      <c r="AK51" s="149"/>
      <c r="AL51" s="147"/>
      <c r="AM51" s="148"/>
      <c r="AN51" s="149"/>
      <c r="AO51" s="143"/>
    </row>
    <row r="52" spans="1:41" ht="16.5" customHeight="1" x14ac:dyDescent="0.25">
      <c r="A52" s="113">
        <v>14</v>
      </c>
      <c r="B52" s="107" t="s">
        <v>130</v>
      </c>
      <c r="C52" s="108">
        <v>197040000</v>
      </c>
      <c r="D52" s="65"/>
      <c r="E52" s="140"/>
      <c r="F52" s="141">
        <v>0</v>
      </c>
      <c r="G52" s="142"/>
      <c r="H52" s="140"/>
      <c r="I52" s="141">
        <v>8</v>
      </c>
      <c r="J52" s="142"/>
      <c r="K52" s="140"/>
      <c r="L52" s="141">
        <v>15</v>
      </c>
      <c r="M52" s="142"/>
      <c r="N52" s="140"/>
      <c r="O52" s="141"/>
      <c r="P52" s="142"/>
      <c r="Q52" s="140"/>
      <c r="R52" s="141"/>
      <c r="S52" s="142"/>
      <c r="T52" s="140"/>
      <c r="U52" s="141"/>
      <c r="V52" s="142"/>
      <c r="W52" s="140"/>
      <c r="X52" s="141"/>
      <c r="Y52" s="142"/>
      <c r="Z52" s="140"/>
      <c r="AA52" s="141"/>
      <c r="AB52" s="142"/>
      <c r="AC52" s="140"/>
      <c r="AD52" s="141"/>
      <c r="AE52" s="142"/>
      <c r="AF52" s="140"/>
      <c r="AG52" s="141"/>
      <c r="AH52" s="142"/>
      <c r="AI52" s="140"/>
      <c r="AJ52" s="141"/>
      <c r="AK52" s="142"/>
      <c r="AL52" s="140"/>
      <c r="AM52" s="141"/>
      <c r="AN52" s="142"/>
      <c r="AO52" s="143"/>
    </row>
    <row r="53" spans="1:41" ht="16.5" customHeight="1" x14ac:dyDescent="0.25">
      <c r="A53" s="113"/>
      <c r="B53" s="263" t="s">
        <v>131</v>
      </c>
      <c r="C53" s="108"/>
      <c r="D53" s="65"/>
      <c r="E53" s="144">
        <v>0</v>
      </c>
      <c r="F53" s="145"/>
      <c r="G53" s="146">
        <v>0</v>
      </c>
      <c r="H53" s="144">
        <v>7.62</v>
      </c>
      <c r="I53" s="145"/>
      <c r="J53" s="146">
        <v>8</v>
      </c>
      <c r="K53" s="144">
        <v>15.25</v>
      </c>
      <c r="L53" s="145"/>
      <c r="M53" s="146">
        <v>15</v>
      </c>
      <c r="N53" s="144"/>
      <c r="O53" s="145"/>
      <c r="P53" s="146"/>
      <c r="Q53" s="144"/>
      <c r="R53" s="145"/>
      <c r="S53" s="146"/>
      <c r="T53" s="144"/>
      <c r="U53" s="145"/>
      <c r="V53" s="146"/>
      <c r="W53" s="144"/>
      <c r="X53" s="145"/>
      <c r="Y53" s="146"/>
      <c r="Z53" s="144"/>
      <c r="AA53" s="145"/>
      <c r="AB53" s="146"/>
      <c r="AC53" s="144"/>
      <c r="AD53" s="145"/>
      <c r="AE53" s="146"/>
      <c r="AF53" s="144"/>
      <c r="AG53" s="145"/>
      <c r="AH53" s="146"/>
      <c r="AI53" s="144"/>
      <c r="AJ53" s="145"/>
      <c r="AK53" s="146"/>
      <c r="AL53" s="144"/>
      <c r="AM53" s="145"/>
      <c r="AN53" s="146"/>
      <c r="AO53" s="143"/>
    </row>
    <row r="54" spans="1:41" ht="16.5" customHeight="1" x14ac:dyDescent="0.25">
      <c r="A54" s="68"/>
      <c r="B54" s="264"/>
      <c r="C54" s="66"/>
      <c r="D54" s="67"/>
      <c r="E54" s="147"/>
      <c r="F54" s="148">
        <v>0</v>
      </c>
      <c r="G54" s="149"/>
      <c r="H54" s="147"/>
      <c r="I54" s="148">
        <v>7.62</v>
      </c>
      <c r="J54" s="149"/>
      <c r="K54" s="147"/>
      <c r="L54" s="148">
        <v>15.25</v>
      </c>
      <c r="M54" s="149"/>
      <c r="N54" s="147"/>
      <c r="O54" s="148"/>
      <c r="P54" s="149"/>
      <c r="Q54" s="147"/>
      <c r="R54" s="148"/>
      <c r="S54" s="149"/>
      <c r="T54" s="147"/>
      <c r="U54" s="148"/>
      <c r="V54" s="149"/>
      <c r="W54" s="147"/>
      <c r="X54" s="148"/>
      <c r="Y54" s="149"/>
      <c r="Z54" s="147"/>
      <c r="AA54" s="148"/>
      <c r="AB54" s="149"/>
      <c r="AC54" s="147"/>
      <c r="AD54" s="148"/>
      <c r="AE54" s="149"/>
      <c r="AF54" s="147"/>
      <c r="AG54" s="148"/>
      <c r="AH54" s="149"/>
      <c r="AI54" s="147"/>
      <c r="AJ54" s="148"/>
      <c r="AK54" s="149"/>
      <c r="AL54" s="147"/>
      <c r="AM54" s="148"/>
      <c r="AN54" s="149"/>
      <c r="AO54" s="143"/>
    </row>
    <row r="55" spans="1:41" ht="16.5" customHeight="1" x14ac:dyDescent="0.25">
      <c r="A55" s="113">
        <v>15</v>
      </c>
      <c r="B55" s="107" t="s">
        <v>132</v>
      </c>
      <c r="C55" s="108">
        <v>36083000</v>
      </c>
      <c r="D55" s="70"/>
      <c r="E55" s="140"/>
      <c r="F55" s="141">
        <v>0</v>
      </c>
      <c r="G55" s="142"/>
      <c r="H55" s="140"/>
      <c r="I55" s="141">
        <v>8</v>
      </c>
      <c r="J55" s="142"/>
      <c r="K55" s="140"/>
      <c r="L55" s="141">
        <v>24</v>
      </c>
      <c r="M55" s="142"/>
      <c r="N55" s="140"/>
      <c r="O55" s="141"/>
      <c r="P55" s="142"/>
      <c r="Q55" s="140"/>
      <c r="R55" s="141"/>
      <c r="S55" s="142"/>
      <c r="T55" s="140"/>
      <c r="U55" s="141"/>
      <c r="V55" s="142"/>
      <c r="W55" s="140"/>
      <c r="X55" s="141"/>
      <c r="Y55" s="142"/>
      <c r="Z55" s="140"/>
      <c r="AA55" s="141"/>
      <c r="AB55" s="142"/>
      <c r="AC55" s="140"/>
      <c r="AD55" s="141"/>
      <c r="AE55" s="142"/>
      <c r="AF55" s="140"/>
      <c r="AG55" s="141"/>
      <c r="AH55" s="142"/>
      <c r="AI55" s="140"/>
      <c r="AJ55" s="141"/>
      <c r="AK55" s="142"/>
      <c r="AL55" s="140"/>
      <c r="AM55" s="141"/>
      <c r="AN55" s="142"/>
      <c r="AO55" s="143"/>
    </row>
    <row r="56" spans="1:41" ht="16.5" customHeight="1" x14ac:dyDescent="0.25">
      <c r="A56" s="113"/>
      <c r="B56" s="253" t="s">
        <v>167</v>
      </c>
      <c r="C56" s="108"/>
      <c r="D56" s="62"/>
      <c r="E56" s="144">
        <v>0</v>
      </c>
      <c r="F56" s="145"/>
      <c r="G56" s="146">
        <v>0</v>
      </c>
      <c r="H56" s="144">
        <v>7.79</v>
      </c>
      <c r="I56" s="145"/>
      <c r="J56" s="146">
        <v>8</v>
      </c>
      <c r="K56" s="144">
        <v>24.92</v>
      </c>
      <c r="L56" s="145"/>
      <c r="M56" s="146">
        <v>24</v>
      </c>
      <c r="N56" s="144"/>
      <c r="O56" s="145"/>
      <c r="P56" s="146"/>
      <c r="Q56" s="144"/>
      <c r="R56" s="145"/>
      <c r="S56" s="146"/>
      <c r="T56" s="144"/>
      <c r="U56" s="145"/>
      <c r="V56" s="146"/>
      <c r="W56" s="144"/>
      <c r="X56" s="145"/>
      <c r="Y56" s="146"/>
      <c r="Z56" s="144"/>
      <c r="AA56" s="145"/>
      <c r="AB56" s="146"/>
      <c r="AC56" s="144"/>
      <c r="AD56" s="145"/>
      <c r="AE56" s="146"/>
      <c r="AF56" s="144"/>
      <c r="AG56" s="145"/>
      <c r="AH56" s="146"/>
      <c r="AI56" s="144"/>
      <c r="AJ56" s="145"/>
      <c r="AK56" s="146"/>
      <c r="AL56" s="144"/>
      <c r="AM56" s="145"/>
      <c r="AN56" s="146"/>
      <c r="AO56" s="143"/>
    </row>
    <row r="57" spans="1:41" ht="16.5" customHeight="1" x14ac:dyDescent="0.25">
      <c r="A57" s="117"/>
      <c r="B57" s="254"/>
      <c r="C57" s="119"/>
      <c r="D57" s="66"/>
      <c r="E57" s="147"/>
      <c r="F57" s="148">
        <v>0</v>
      </c>
      <c r="G57" s="149"/>
      <c r="H57" s="147"/>
      <c r="I57" s="148">
        <v>7.79</v>
      </c>
      <c r="J57" s="149"/>
      <c r="K57" s="147"/>
      <c r="L57" s="148">
        <v>24.92</v>
      </c>
      <c r="M57" s="149"/>
      <c r="N57" s="147"/>
      <c r="O57" s="148"/>
      <c r="P57" s="149"/>
      <c r="Q57" s="147"/>
      <c r="R57" s="148"/>
      <c r="S57" s="149"/>
      <c r="T57" s="147"/>
      <c r="U57" s="148"/>
      <c r="V57" s="149"/>
      <c r="W57" s="147"/>
      <c r="X57" s="148"/>
      <c r="Y57" s="149"/>
      <c r="Z57" s="147"/>
      <c r="AA57" s="148"/>
      <c r="AB57" s="149"/>
      <c r="AC57" s="147"/>
      <c r="AD57" s="148"/>
      <c r="AE57" s="149"/>
      <c r="AF57" s="147"/>
      <c r="AG57" s="148"/>
      <c r="AH57" s="149"/>
      <c r="AI57" s="147"/>
      <c r="AJ57" s="148"/>
      <c r="AK57" s="149"/>
      <c r="AL57" s="147"/>
      <c r="AM57" s="148"/>
      <c r="AN57" s="149"/>
      <c r="AO57" s="143"/>
    </row>
    <row r="58" spans="1:41" ht="16.5" customHeight="1" x14ac:dyDescent="0.25">
      <c r="A58" s="113">
        <v>16</v>
      </c>
      <c r="B58" s="107" t="s">
        <v>133</v>
      </c>
      <c r="C58" s="108">
        <v>5190000</v>
      </c>
      <c r="D58" s="65"/>
      <c r="E58" s="140"/>
      <c r="F58" s="141">
        <v>0</v>
      </c>
      <c r="G58" s="142"/>
      <c r="H58" s="140"/>
      <c r="I58" s="141">
        <v>33</v>
      </c>
      <c r="J58" s="142"/>
      <c r="K58" s="140"/>
      <c r="L58" s="141">
        <v>33</v>
      </c>
      <c r="M58" s="142"/>
      <c r="N58" s="140"/>
      <c r="O58" s="141"/>
      <c r="P58" s="142"/>
      <c r="Q58" s="140"/>
      <c r="R58" s="141"/>
      <c r="S58" s="142"/>
      <c r="T58" s="140"/>
      <c r="U58" s="141"/>
      <c r="V58" s="142"/>
      <c r="W58" s="140"/>
      <c r="X58" s="141"/>
      <c r="Y58" s="142"/>
      <c r="Z58" s="140"/>
      <c r="AA58" s="141"/>
      <c r="AB58" s="142"/>
      <c r="AC58" s="140"/>
      <c r="AD58" s="141"/>
      <c r="AE58" s="142"/>
      <c r="AF58" s="140"/>
      <c r="AG58" s="141"/>
      <c r="AH58" s="142"/>
      <c r="AI58" s="140"/>
      <c r="AJ58" s="141"/>
      <c r="AK58" s="142"/>
      <c r="AL58" s="140"/>
      <c r="AM58" s="141"/>
      <c r="AN58" s="142"/>
      <c r="AO58" s="143"/>
    </row>
    <row r="59" spans="1:41" ht="16.5" customHeight="1" x14ac:dyDescent="0.25">
      <c r="A59" s="113"/>
      <c r="B59" s="263" t="s">
        <v>134</v>
      </c>
      <c r="C59" s="108"/>
      <c r="D59" s="74"/>
      <c r="E59" s="144">
        <v>0</v>
      </c>
      <c r="F59" s="145"/>
      <c r="G59" s="146">
        <v>0</v>
      </c>
      <c r="H59" s="144">
        <v>32.24</v>
      </c>
      <c r="I59" s="145"/>
      <c r="J59" s="146">
        <v>33</v>
      </c>
      <c r="K59" s="144">
        <v>32.24</v>
      </c>
      <c r="L59" s="145"/>
      <c r="M59" s="146">
        <v>33</v>
      </c>
      <c r="N59" s="144"/>
      <c r="O59" s="145"/>
      <c r="P59" s="146"/>
      <c r="Q59" s="144"/>
      <c r="R59" s="145"/>
      <c r="S59" s="146"/>
      <c r="T59" s="144"/>
      <c r="U59" s="145"/>
      <c r="V59" s="146"/>
      <c r="W59" s="144"/>
      <c r="X59" s="145"/>
      <c r="Y59" s="146"/>
      <c r="Z59" s="144"/>
      <c r="AA59" s="145"/>
      <c r="AB59" s="146"/>
      <c r="AC59" s="144"/>
      <c r="AD59" s="145"/>
      <c r="AE59" s="146"/>
      <c r="AF59" s="144"/>
      <c r="AG59" s="145"/>
      <c r="AH59" s="146"/>
      <c r="AI59" s="144"/>
      <c r="AJ59" s="145"/>
      <c r="AK59" s="146"/>
      <c r="AL59" s="144"/>
      <c r="AM59" s="145"/>
      <c r="AN59" s="146"/>
      <c r="AO59" s="143"/>
    </row>
    <row r="60" spans="1:41" ht="16.5" customHeight="1" x14ac:dyDescent="0.25">
      <c r="A60" s="117"/>
      <c r="B60" s="264"/>
      <c r="C60" s="119"/>
      <c r="D60" s="67"/>
      <c r="E60" s="147"/>
      <c r="F60" s="148">
        <v>0</v>
      </c>
      <c r="G60" s="149"/>
      <c r="H60" s="147"/>
      <c r="I60" s="148">
        <v>32.24</v>
      </c>
      <c r="J60" s="149"/>
      <c r="K60" s="147"/>
      <c r="L60" s="148">
        <v>32.24</v>
      </c>
      <c r="M60" s="149"/>
      <c r="N60" s="147"/>
      <c r="O60" s="148"/>
      <c r="P60" s="149"/>
      <c r="Q60" s="147"/>
      <c r="R60" s="148"/>
      <c r="S60" s="149"/>
      <c r="T60" s="147"/>
      <c r="U60" s="148"/>
      <c r="V60" s="149"/>
      <c r="W60" s="147"/>
      <c r="X60" s="148"/>
      <c r="Y60" s="149"/>
      <c r="Z60" s="147"/>
      <c r="AA60" s="148"/>
      <c r="AB60" s="149"/>
      <c r="AC60" s="147"/>
      <c r="AD60" s="148"/>
      <c r="AE60" s="149"/>
      <c r="AF60" s="147"/>
      <c r="AG60" s="148"/>
      <c r="AH60" s="149"/>
      <c r="AI60" s="147"/>
      <c r="AJ60" s="148"/>
      <c r="AK60" s="149"/>
      <c r="AL60" s="147"/>
      <c r="AM60" s="148"/>
      <c r="AN60" s="149"/>
      <c r="AO60" s="143"/>
    </row>
    <row r="61" spans="1:41" ht="16.5" customHeight="1" x14ac:dyDescent="0.25">
      <c r="A61" s="113">
        <v>17</v>
      </c>
      <c r="B61" s="107" t="s">
        <v>135</v>
      </c>
      <c r="C61" s="129">
        <v>200000000</v>
      </c>
      <c r="D61" s="70"/>
      <c r="E61" s="140"/>
      <c r="F61" s="141">
        <v>0</v>
      </c>
      <c r="G61" s="142"/>
      <c r="H61" s="140"/>
      <c r="I61" s="141">
        <v>0</v>
      </c>
      <c r="J61" s="142"/>
      <c r="K61" s="140"/>
      <c r="L61" s="141">
        <v>0</v>
      </c>
      <c r="M61" s="142"/>
      <c r="N61" s="140"/>
      <c r="O61" s="141"/>
      <c r="P61" s="142"/>
      <c r="Q61" s="140"/>
      <c r="R61" s="141"/>
      <c r="S61" s="142"/>
      <c r="T61" s="140"/>
      <c r="U61" s="141"/>
      <c r="V61" s="142"/>
      <c r="W61" s="140"/>
      <c r="X61" s="141"/>
      <c r="Y61" s="142"/>
      <c r="Z61" s="140"/>
      <c r="AA61" s="141"/>
      <c r="AB61" s="142"/>
      <c r="AC61" s="140"/>
      <c r="AD61" s="141"/>
      <c r="AE61" s="142"/>
      <c r="AF61" s="140"/>
      <c r="AG61" s="141"/>
      <c r="AH61" s="142"/>
      <c r="AI61" s="140"/>
      <c r="AJ61" s="141"/>
      <c r="AK61" s="142"/>
      <c r="AL61" s="140"/>
      <c r="AM61" s="141"/>
      <c r="AN61" s="142"/>
      <c r="AO61" s="143"/>
    </row>
    <row r="62" spans="1:41" ht="16.5" customHeight="1" x14ac:dyDescent="0.25">
      <c r="A62" s="113"/>
      <c r="B62" s="253" t="s">
        <v>104</v>
      </c>
      <c r="C62" s="108"/>
      <c r="D62" s="62"/>
      <c r="E62" s="144">
        <v>0</v>
      </c>
      <c r="F62" s="145"/>
      <c r="G62" s="146">
        <v>0</v>
      </c>
      <c r="H62" s="144">
        <v>0</v>
      </c>
      <c r="I62" s="145"/>
      <c r="J62" s="146">
        <v>0</v>
      </c>
      <c r="K62" s="144">
        <v>0</v>
      </c>
      <c r="L62" s="145"/>
      <c r="M62" s="146">
        <v>0</v>
      </c>
      <c r="N62" s="144"/>
      <c r="O62" s="145"/>
      <c r="P62" s="146"/>
      <c r="Q62" s="144"/>
      <c r="R62" s="145"/>
      <c r="S62" s="146"/>
      <c r="T62" s="144"/>
      <c r="U62" s="145"/>
      <c r="V62" s="146"/>
      <c r="W62" s="144"/>
      <c r="X62" s="145"/>
      <c r="Y62" s="146"/>
      <c r="Z62" s="144"/>
      <c r="AA62" s="145"/>
      <c r="AB62" s="146"/>
      <c r="AC62" s="144"/>
      <c r="AD62" s="145"/>
      <c r="AE62" s="146"/>
      <c r="AF62" s="144"/>
      <c r="AG62" s="145"/>
      <c r="AH62" s="146"/>
      <c r="AI62" s="144"/>
      <c r="AJ62" s="145"/>
      <c r="AK62" s="146"/>
      <c r="AL62" s="144"/>
      <c r="AM62" s="145"/>
      <c r="AN62" s="146"/>
      <c r="AO62" s="143"/>
    </row>
    <row r="63" spans="1:41" ht="16.5" customHeight="1" x14ac:dyDescent="0.25">
      <c r="A63" s="117"/>
      <c r="B63" s="254"/>
      <c r="C63" s="119"/>
      <c r="D63" s="66"/>
      <c r="E63" s="147"/>
      <c r="F63" s="148">
        <v>0</v>
      </c>
      <c r="G63" s="149"/>
      <c r="H63" s="147"/>
      <c r="I63" s="148">
        <v>0</v>
      </c>
      <c r="J63" s="149"/>
      <c r="K63" s="147"/>
      <c r="L63" s="148">
        <v>0</v>
      </c>
      <c r="M63" s="149"/>
      <c r="N63" s="147"/>
      <c r="O63" s="148"/>
      <c r="P63" s="149"/>
      <c r="Q63" s="147"/>
      <c r="R63" s="148"/>
      <c r="S63" s="149"/>
      <c r="T63" s="147"/>
      <c r="U63" s="148"/>
      <c r="V63" s="149"/>
      <c r="W63" s="147"/>
      <c r="X63" s="148"/>
      <c r="Y63" s="149"/>
      <c r="Z63" s="147"/>
      <c r="AA63" s="148"/>
      <c r="AB63" s="149"/>
      <c r="AC63" s="147"/>
      <c r="AD63" s="148"/>
      <c r="AE63" s="149"/>
      <c r="AF63" s="147"/>
      <c r="AG63" s="148"/>
      <c r="AH63" s="149"/>
      <c r="AI63" s="147"/>
      <c r="AJ63" s="148"/>
      <c r="AK63" s="149"/>
      <c r="AL63" s="147"/>
      <c r="AM63" s="148"/>
      <c r="AN63" s="149"/>
      <c r="AO63" s="143"/>
    </row>
    <row r="64" spans="1:41" ht="16.5" customHeight="1" x14ac:dyDescent="0.25">
      <c r="A64" s="113">
        <v>18</v>
      </c>
      <c r="B64" s="107" t="s">
        <v>139</v>
      </c>
      <c r="C64" s="108">
        <v>4807200</v>
      </c>
      <c r="D64" s="65"/>
      <c r="E64" s="140"/>
      <c r="F64" s="141">
        <v>0</v>
      </c>
      <c r="G64" s="142"/>
      <c r="H64" s="140"/>
      <c r="I64" s="141">
        <v>44</v>
      </c>
      <c r="J64" s="142"/>
      <c r="K64" s="140"/>
      <c r="L64" s="141">
        <v>44</v>
      </c>
      <c r="M64" s="142"/>
      <c r="N64" s="140"/>
      <c r="O64" s="141"/>
      <c r="P64" s="142"/>
      <c r="Q64" s="140"/>
      <c r="R64" s="141"/>
      <c r="S64" s="142"/>
      <c r="T64" s="140"/>
      <c r="U64" s="141"/>
      <c r="V64" s="142"/>
      <c r="W64" s="140"/>
      <c r="X64" s="141"/>
      <c r="Y64" s="142"/>
      <c r="Z64" s="140"/>
      <c r="AA64" s="141"/>
      <c r="AB64" s="142"/>
      <c r="AC64" s="140"/>
      <c r="AD64" s="141"/>
      <c r="AE64" s="142"/>
      <c r="AF64" s="140"/>
      <c r="AG64" s="141"/>
      <c r="AH64" s="142"/>
      <c r="AI64" s="140"/>
      <c r="AJ64" s="141"/>
      <c r="AK64" s="142"/>
      <c r="AL64" s="140"/>
      <c r="AM64" s="141"/>
      <c r="AN64" s="142"/>
      <c r="AO64" s="143"/>
    </row>
    <row r="65" spans="1:41" ht="16.5" customHeight="1" x14ac:dyDescent="0.25">
      <c r="A65" s="113"/>
      <c r="B65" s="253" t="s">
        <v>26</v>
      </c>
      <c r="C65" s="108"/>
      <c r="D65" s="65"/>
      <c r="E65" s="144">
        <v>0</v>
      </c>
      <c r="F65" s="145"/>
      <c r="G65" s="146">
        <v>0</v>
      </c>
      <c r="H65" s="144">
        <v>43.54</v>
      </c>
      <c r="I65" s="145"/>
      <c r="J65" s="146">
        <v>44</v>
      </c>
      <c r="K65" s="144">
        <v>43.54</v>
      </c>
      <c r="L65" s="145"/>
      <c r="M65" s="146">
        <v>44</v>
      </c>
      <c r="N65" s="144"/>
      <c r="O65" s="145"/>
      <c r="P65" s="146"/>
      <c r="Q65" s="144"/>
      <c r="R65" s="145"/>
      <c r="S65" s="146"/>
      <c r="T65" s="144"/>
      <c r="U65" s="145"/>
      <c r="V65" s="146"/>
      <c r="W65" s="144"/>
      <c r="X65" s="145"/>
      <c r="Y65" s="146"/>
      <c r="Z65" s="144"/>
      <c r="AA65" s="145"/>
      <c r="AB65" s="146"/>
      <c r="AC65" s="144"/>
      <c r="AD65" s="145"/>
      <c r="AE65" s="146"/>
      <c r="AF65" s="144"/>
      <c r="AG65" s="145"/>
      <c r="AH65" s="146"/>
      <c r="AI65" s="144"/>
      <c r="AJ65" s="145"/>
      <c r="AK65" s="146"/>
      <c r="AL65" s="144"/>
      <c r="AM65" s="145"/>
      <c r="AN65" s="146"/>
      <c r="AO65" s="143"/>
    </row>
    <row r="66" spans="1:41" ht="16.5" customHeight="1" x14ac:dyDescent="0.25">
      <c r="A66" s="117"/>
      <c r="B66" s="254"/>
      <c r="C66" s="119"/>
      <c r="D66" s="67"/>
      <c r="E66" s="147"/>
      <c r="F66" s="148">
        <v>0</v>
      </c>
      <c r="G66" s="149"/>
      <c r="H66" s="147"/>
      <c r="I66" s="148">
        <v>43.54</v>
      </c>
      <c r="J66" s="149"/>
      <c r="K66" s="147"/>
      <c r="L66" s="148">
        <v>43.54</v>
      </c>
      <c r="M66" s="149"/>
      <c r="N66" s="147"/>
      <c r="O66" s="150"/>
      <c r="P66" s="149"/>
      <c r="Q66" s="147"/>
      <c r="R66" s="150"/>
      <c r="S66" s="149"/>
      <c r="T66" s="147"/>
      <c r="U66" s="150"/>
      <c r="V66" s="149"/>
      <c r="W66" s="147"/>
      <c r="X66" s="150"/>
      <c r="Y66" s="149"/>
      <c r="Z66" s="147"/>
      <c r="AA66" s="150"/>
      <c r="AB66" s="149"/>
      <c r="AC66" s="147"/>
      <c r="AD66" s="150"/>
      <c r="AE66" s="149"/>
      <c r="AF66" s="147"/>
      <c r="AG66" s="150"/>
      <c r="AH66" s="149"/>
      <c r="AI66" s="147"/>
      <c r="AJ66" s="150"/>
      <c r="AK66" s="149"/>
      <c r="AL66" s="147"/>
      <c r="AM66" s="150"/>
      <c r="AN66" s="149"/>
      <c r="AO66" s="143"/>
    </row>
    <row r="67" spans="1:41" ht="16.5" customHeight="1" x14ac:dyDescent="0.25">
      <c r="A67" s="113">
        <v>19</v>
      </c>
      <c r="B67" s="107" t="s">
        <v>140</v>
      </c>
      <c r="C67" s="108">
        <v>10245000</v>
      </c>
      <c r="D67" s="70"/>
      <c r="E67" s="140"/>
      <c r="F67" s="141">
        <v>0</v>
      </c>
      <c r="G67" s="142"/>
      <c r="H67" s="140"/>
      <c r="I67" s="141">
        <v>100</v>
      </c>
      <c r="J67" s="142"/>
      <c r="K67" s="140"/>
      <c r="L67" s="141">
        <v>100</v>
      </c>
      <c r="M67" s="142"/>
      <c r="N67" s="140"/>
      <c r="O67" s="141"/>
      <c r="P67" s="142"/>
      <c r="Q67" s="140"/>
      <c r="R67" s="141"/>
      <c r="S67" s="142"/>
      <c r="T67" s="140"/>
      <c r="U67" s="141"/>
      <c r="V67" s="142"/>
      <c r="W67" s="140"/>
      <c r="X67" s="141"/>
      <c r="Y67" s="142"/>
      <c r="Z67" s="140"/>
      <c r="AA67" s="141"/>
      <c r="AB67" s="142"/>
      <c r="AC67" s="140"/>
      <c r="AD67" s="141"/>
      <c r="AE67" s="142"/>
      <c r="AF67" s="140"/>
      <c r="AG67" s="141"/>
      <c r="AH67" s="142"/>
      <c r="AI67" s="140"/>
      <c r="AJ67" s="141"/>
      <c r="AK67" s="142"/>
      <c r="AL67" s="140"/>
      <c r="AM67" s="141"/>
      <c r="AN67" s="142"/>
      <c r="AO67" s="143"/>
    </row>
    <row r="68" spans="1:41" ht="16.5" customHeight="1" x14ac:dyDescent="0.25">
      <c r="A68" s="113"/>
      <c r="B68" s="253" t="s">
        <v>136</v>
      </c>
      <c r="C68" s="22"/>
      <c r="D68" s="62"/>
      <c r="E68" s="144">
        <v>0</v>
      </c>
      <c r="F68" s="145"/>
      <c r="G68" s="146">
        <v>0</v>
      </c>
      <c r="H68" s="144">
        <v>100</v>
      </c>
      <c r="I68" s="145"/>
      <c r="J68" s="146">
        <v>100</v>
      </c>
      <c r="K68" s="144">
        <v>100</v>
      </c>
      <c r="L68" s="145"/>
      <c r="M68" s="146">
        <v>100</v>
      </c>
      <c r="N68" s="144"/>
      <c r="O68" s="145"/>
      <c r="P68" s="146"/>
      <c r="Q68" s="144"/>
      <c r="R68" s="145"/>
      <c r="S68" s="146"/>
      <c r="T68" s="144"/>
      <c r="U68" s="145"/>
      <c r="V68" s="146"/>
      <c r="W68" s="144"/>
      <c r="X68" s="145"/>
      <c r="Y68" s="146"/>
      <c r="Z68" s="144"/>
      <c r="AA68" s="145"/>
      <c r="AB68" s="146"/>
      <c r="AC68" s="144"/>
      <c r="AD68" s="145"/>
      <c r="AE68" s="146"/>
      <c r="AF68" s="144"/>
      <c r="AG68" s="145"/>
      <c r="AH68" s="146"/>
      <c r="AI68" s="144"/>
      <c r="AJ68" s="145"/>
      <c r="AK68" s="146"/>
      <c r="AL68" s="144"/>
      <c r="AM68" s="145"/>
      <c r="AN68" s="146"/>
      <c r="AO68" s="143"/>
    </row>
    <row r="69" spans="1:41" ht="16.5" customHeight="1" x14ac:dyDescent="0.25">
      <c r="A69" s="117"/>
      <c r="B69" s="254"/>
      <c r="C69" s="167"/>
      <c r="D69" s="66"/>
      <c r="E69" s="147"/>
      <c r="F69" s="148">
        <v>0</v>
      </c>
      <c r="G69" s="149"/>
      <c r="H69" s="147"/>
      <c r="I69" s="148">
        <v>100</v>
      </c>
      <c r="J69" s="149"/>
      <c r="K69" s="147"/>
      <c r="L69" s="148">
        <v>100</v>
      </c>
      <c r="M69" s="149"/>
      <c r="N69" s="147"/>
      <c r="O69" s="148"/>
      <c r="P69" s="149"/>
      <c r="Q69" s="147"/>
      <c r="R69" s="148"/>
      <c r="S69" s="149"/>
      <c r="T69" s="147"/>
      <c r="U69" s="148"/>
      <c r="V69" s="149"/>
      <c r="W69" s="147"/>
      <c r="X69" s="148"/>
      <c r="Y69" s="149"/>
      <c r="Z69" s="147"/>
      <c r="AA69" s="148"/>
      <c r="AB69" s="149"/>
      <c r="AC69" s="147"/>
      <c r="AD69" s="148"/>
      <c r="AE69" s="149"/>
      <c r="AF69" s="147"/>
      <c r="AG69" s="148"/>
      <c r="AH69" s="149"/>
      <c r="AI69" s="147"/>
      <c r="AJ69" s="148"/>
      <c r="AK69" s="149"/>
      <c r="AL69" s="147"/>
      <c r="AM69" s="148"/>
      <c r="AN69" s="149"/>
      <c r="AO69" s="143"/>
    </row>
    <row r="70" spans="1:41" ht="16.5" customHeight="1" x14ac:dyDescent="0.25">
      <c r="A70" s="113">
        <v>20</v>
      </c>
      <c r="B70" s="107" t="s">
        <v>141</v>
      </c>
      <c r="C70" s="108">
        <v>2040000</v>
      </c>
      <c r="D70" s="65"/>
      <c r="E70" s="140"/>
      <c r="F70" s="141">
        <v>0</v>
      </c>
      <c r="G70" s="142"/>
      <c r="H70" s="140"/>
      <c r="I70" s="141">
        <v>0</v>
      </c>
      <c r="J70" s="142"/>
      <c r="K70" s="140"/>
      <c r="L70" s="141">
        <v>98</v>
      </c>
      <c r="M70" s="142"/>
      <c r="N70" s="140"/>
      <c r="O70" s="141"/>
      <c r="P70" s="142"/>
      <c r="Q70" s="140"/>
      <c r="R70" s="141"/>
      <c r="S70" s="142"/>
      <c r="T70" s="140"/>
      <c r="U70" s="141"/>
      <c r="V70" s="142"/>
      <c r="W70" s="140"/>
      <c r="X70" s="141"/>
      <c r="Y70" s="142"/>
      <c r="Z70" s="140"/>
      <c r="AA70" s="141"/>
      <c r="AB70" s="142"/>
      <c r="AC70" s="140"/>
      <c r="AD70" s="141"/>
      <c r="AE70" s="142"/>
      <c r="AF70" s="140"/>
      <c r="AG70" s="141"/>
      <c r="AH70" s="142"/>
      <c r="AI70" s="140"/>
      <c r="AJ70" s="141"/>
      <c r="AK70" s="142"/>
      <c r="AL70" s="140"/>
      <c r="AM70" s="141"/>
      <c r="AN70" s="142"/>
      <c r="AO70" s="143"/>
    </row>
    <row r="71" spans="1:41" ht="16.5" customHeight="1" x14ac:dyDescent="0.25">
      <c r="A71" s="113"/>
      <c r="B71" s="253" t="s">
        <v>27</v>
      </c>
      <c r="C71" s="108"/>
      <c r="D71" s="65"/>
      <c r="E71" s="144">
        <v>0</v>
      </c>
      <c r="F71" s="145"/>
      <c r="G71" s="146">
        <v>0</v>
      </c>
      <c r="H71" s="144">
        <v>0</v>
      </c>
      <c r="I71" s="145"/>
      <c r="J71" s="146">
        <v>0</v>
      </c>
      <c r="K71" s="144">
        <v>98.04</v>
      </c>
      <c r="L71" s="145"/>
      <c r="M71" s="146">
        <v>98</v>
      </c>
      <c r="N71" s="144"/>
      <c r="O71" s="145"/>
      <c r="P71" s="146"/>
      <c r="Q71" s="144"/>
      <c r="R71" s="145"/>
      <c r="S71" s="146"/>
      <c r="T71" s="144"/>
      <c r="U71" s="145"/>
      <c r="V71" s="146"/>
      <c r="W71" s="144"/>
      <c r="X71" s="145"/>
      <c r="Y71" s="146"/>
      <c r="Z71" s="144"/>
      <c r="AA71" s="145"/>
      <c r="AB71" s="146"/>
      <c r="AC71" s="144"/>
      <c r="AD71" s="145"/>
      <c r="AE71" s="146"/>
      <c r="AF71" s="144"/>
      <c r="AG71" s="145"/>
      <c r="AH71" s="146"/>
      <c r="AI71" s="144"/>
      <c r="AJ71" s="145"/>
      <c r="AK71" s="146"/>
      <c r="AL71" s="144"/>
      <c r="AM71" s="145"/>
      <c r="AN71" s="146"/>
      <c r="AO71" s="143"/>
    </row>
    <row r="72" spans="1:41" ht="16.5" customHeight="1" x14ac:dyDescent="0.25">
      <c r="A72" s="117"/>
      <c r="B72" s="254"/>
      <c r="C72" s="119"/>
      <c r="D72" s="67"/>
      <c r="E72" s="147"/>
      <c r="F72" s="148">
        <v>0</v>
      </c>
      <c r="G72" s="149"/>
      <c r="H72" s="147"/>
      <c r="I72" s="148">
        <v>0</v>
      </c>
      <c r="J72" s="149"/>
      <c r="K72" s="147"/>
      <c r="L72" s="148">
        <v>98.04</v>
      </c>
      <c r="M72" s="149"/>
      <c r="N72" s="147"/>
      <c r="O72" s="148"/>
      <c r="P72" s="149"/>
      <c r="Q72" s="147"/>
      <c r="R72" s="148"/>
      <c r="S72" s="149"/>
      <c r="T72" s="147"/>
      <c r="U72" s="148"/>
      <c r="V72" s="149"/>
      <c r="W72" s="147"/>
      <c r="X72" s="148"/>
      <c r="Y72" s="149"/>
      <c r="Z72" s="147"/>
      <c r="AA72" s="148"/>
      <c r="AB72" s="149"/>
      <c r="AC72" s="147"/>
      <c r="AD72" s="148"/>
      <c r="AE72" s="149"/>
      <c r="AF72" s="147"/>
      <c r="AG72" s="148"/>
      <c r="AH72" s="149"/>
      <c r="AI72" s="147"/>
      <c r="AJ72" s="148"/>
      <c r="AK72" s="149"/>
      <c r="AL72" s="147"/>
      <c r="AM72" s="148"/>
      <c r="AN72" s="149"/>
      <c r="AO72" s="143"/>
    </row>
    <row r="73" spans="1:41" ht="16.5" customHeight="1" x14ac:dyDescent="0.25">
      <c r="A73" s="113">
        <v>21</v>
      </c>
      <c r="B73" s="107" t="s">
        <v>142</v>
      </c>
      <c r="C73" s="108">
        <v>12960000</v>
      </c>
      <c r="D73" s="65"/>
      <c r="E73" s="140"/>
      <c r="F73" s="141">
        <v>0</v>
      </c>
      <c r="G73" s="142"/>
      <c r="H73" s="140"/>
      <c r="I73" s="141">
        <v>10</v>
      </c>
      <c r="J73" s="142"/>
      <c r="K73" s="140"/>
      <c r="L73" s="141">
        <v>20</v>
      </c>
      <c r="M73" s="142"/>
      <c r="N73" s="140"/>
      <c r="O73" s="141"/>
      <c r="P73" s="142"/>
      <c r="Q73" s="140"/>
      <c r="R73" s="141"/>
      <c r="S73" s="142"/>
      <c r="T73" s="140"/>
      <c r="U73" s="141"/>
      <c r="V73" s="142"/>
      <c r="W73" s="140"/>
      <c r="X73" s="141"/>
      <c r="Y73" s="142"/>
      <c r="Z73" s="140"/>
      <c r="AA73" s="141"/>
      <c r="AB73" s="142"/>
      <c r="AC73" s="140"/>
      <c r="AD73" s="141"/>
      <c r="AE73" s="142"/>
      <c r="AF73" s="140"/>
      <c r="AG73" s="141"/>
      <c r="AH73" s="142"/>
      <c r="AI73" s="140"/>
      <c r="AJ73" s="141"/>
      <c r="AK73" s="142"/>
      <c r="AL73" s="140"/>
      <c r="AM73" s="141"/>
      <c r="AN73" s="142"/>
      <c r="AO73" s="143"/>
    </row>
    <row r="74" spans="1:41" ht="16.5" customHeight="1" x14ac:dyDescent="0.25">
      <c r="A74" s="113"/>
      <c r="B74" s="263" t="s">
        <v>137</v>
      </c>
      <c r="C74" s="108"/>
      <c r="D74" s="65"/>
      <c r="E74" s="144">
        <v>0</v>
      </c>
      <c r="F74" s="145"/>
      <c r="G74" s="146">
        <v>0</v>
      </c>
      <c r="H74" s="144">
        <v>9.65</v>
      </c>
      <c r="I74" s="145"/>
      <c r="J74" s="146">
        <v>10</v>
      </c>
      <c r="K74" s="144">
        <v>19.29</v>
      </c>
      <c r="L74" s="145"/>
      <c r="M74" s="146">
        <v>20</v>
      </c>
      <c r="N74" s="144"/>
      <c r="O74" s="145"/>
      <c r="P74" s="146"/>
      <c r="Q74" s="144"/>
      <c r="R74" s="145"/>
      <c r="S74" s="146"/>
      <c r="T74" s="144"/>
      <c r="U74" s="145"/>
      <c r="V74" s="146"/>
      <c r="W74" s="144"/>
      <c r="X74" s="145"/>
      <c r="Y74" s="146"/>
      <c r="Z74" s="144"/>
      <c r="AA74" s="145"/>
      <c r="AB74" s="146"/>
      <c r="AC74" s="144"/>
      <c r="AD74" s="145"/>
      <c r="AE74" s="146"/>
      <c r="AF74" s="144"/>
      <c r="AG74" s="145"/>
      <c r="AH74" s="146"/>
      <c r="AI74" s="144"/>
      <c r="AJ74" s="145"/>
      <c r="AK74" s="146"/>
      <c r="AL74" s="144"/>
      <c r="AM74" s="145"/>
      <c r="AN74" s="146"/>
      <c r="AO74" s="143"/>
    </row>
    <row r="75" spans="1:41" ht="16.5" customHeight="1" x14ac:dyDescent="0.25">
      <c r="A75" s="117"/>
      <c r="B75" s="264"/>
      <c r="C75" s="119"/>
      <c r="D75" s="67"/>
      <c r="E75" s="147"/>
      <c r="F75" s="148">
        <v>0</v>
      </c>
      <c r="G75" s="149"/>
      <c r="H75" s="147"/>
      <c r="I75" s="148">
        <v>9.65</v>
      </c>
      <c r="J75" s="149"/>
      <c r="K75" s="147"/>
      <c r="L75" s="148">
        <v>19.29</v>
      </c>
      <c r="M75" s="149"/>
      <c r="N75" s="147"/>
      <c r="O75" s="148"/>
      <c r="P75" s="149"/>
      <c r="Q75" s="147"/>
      <c r="R75" s="148"/>
      <c r="S75" s="149"/>
      <c r="T75" s="147"/>
      <c r="U75" s="148"/>
      <c r="V75" s="149"/>
      <c r="W75" s="147"/>
      <c r="X75" s="148"/>
      <c r="Y75" s="149"/>
      <c r="Z75" s="147"/>
      <c r="AA75" s="148"/>
      <c r="AB75" s="149"/>
      <c r="AC75" s="147"/>
      <c r="AD75" s="148"/>
      <c r="AE75" s="149"/>
      <c r="AF75" s="147"/>
      <c r="AG75" s="148"/>
      <c r="AH75" s="149"/>
      <c r="AI75" s="147"/>
      <c r="AJ75" s="148"/>
      <c r="AK75" s="149"/>
      <c r="AL75" s="147"/>
      <c r="AM75" s="148"/>
      <c r="AN75" s="149"/>
      <c r="AO75" s="143"/>
    </row>
    <row r="76" spans="1:41" ht="17.25" customHeight="1" x14ac:dyDescent="0.25">
      <c r="A76" s="113">
        <v>22</v>
      </c>
      <c r="B76" s="107" t="s">
        <v>143</v>
      </c>
      <c r="C76" s="108">
        <v>203880000</v>
      </c>
      <c r="D76" s="65"/>
      <c r="E76" s="140"/>
      <c r="F76" s="141">
        <v>0</v>
      </c>
      <c r="G76" s="142"/>
      <c r="H76" s="140"/>
      <c r="I76" s="141">
        <v>10</v>
      </c>
      <c r="J76" s="142"/>
      <c r="K76" s="140"/>
      <c r="L76" s="141">
        <v>18</v>
      </c>
      <c r="M76" s="142"/>
      <c r="N76" s="140"/>
      <c r="O76" s="141"/>
      <c r="P76" s="142"/>
      <c r="Q76" s="140"/>
      <c r="R76" s="141"/>
      <c r="S76" s="142"/>
      <c r="T76" s="140"/>
      <c r="U76" s="141"/>
      <c r="V76" s="142"/>
      <c r="W76" s="140"/>
      <c r="X76" s="141"/>
      <c r="Y76" s="142"/>
      <c r="Z76" s="140"/>
      <c r="AA76" s="141"/>
      <c r="AB76" s="142"/>
      <c r="AC76" s="140"/>
      <c r="AD76" s="141"/>
      <c r="AE76" s="142"/>
      <c r="AF76" s="140"/>
      <c r="AG76" s="141"/>
      <c r="AH76" s="142"/>
      <c r="AI76" s="140"/>
      <c r="AJ76" s="141"/>
      <c r="AK76" s="142"/>
      <c r="AL76" s="140"/>
      <c r="AM76" s="141"/>
      <c r="AN76" s="142"/>
      <c r="AO76" s="143"/>
    </row>
    <row r="77" spans="1:41" ht="17.25" customHeight="1" x14ac:dyDescent="0.25">
      <c r="A77" s="132"/>
      <c r="B77" s="257" t="s">
        <v>138</v>
      </c>
      <c r="C77" s="23"/>
      <c r="D77" s="74"/>
      <c r="E77" s="144">
        <v>0</v>
      </c>
      <c r="F77" s="145"/>
      <c r="G77" s="146">
        <v>0</v>
      </c>
      <c r="H77" s="144">
        <v>9.02</v>
      </c>
      <c r="I77" s="145"/>
      <c r="J77" s="146">
        <v>10</v>
      </c>
      <c r="K77" s="144">
        <v>18.04</v>
      </c>
      <c r="L77" s="145"/>
      <c r="M77" s="146">
        <v>18</v>
      </c>
      <c r="N77" s="144"/>
      <c r="O77" s="145"/>
      <c r="P77" s="146"/>
      <c r="Q77" s="144"/>
      <c r="R77" s="145"/>
      <c r="S77" s="146"/>
      <c r="T77" s="144"/>
      <c r="U77" s="145"/>
      <c r="V77" s="146"/>
      <c r="W77" s="144"/>
      <c r="X77" s="145"/>
      <c r="Y77" s="146"/>
      <c r="Z77" s="144"/>
      <c r="AA77" s="145"/>
      <c r="AB77" s="146"/>
      <c r="AC77" s="144"/>
      <c r="AD77" s="145"/>
      <c r="AE77" s="146"/>
      <c r="AF77" s="144"/>
      <c r="AG77" s="145"/>
      <c r="AH77" s="146"/>
      <c r="AI77" s="144"/>
      <c r="AJ77" s="145"/>
      <c r="AK77" s="146"/>
      <c r="AL77" s="144"/>
      <c r="AM77" s="145"/>
      <c r="AN77" s="146"/>
      <c r="AO77" s="143"/>
    </row>
    <row r="78" spans="1:41" ht="17.25" customHeight="1" x14ac:dyDescent="0.25">
      <c r="A78" s="168"/>
      <c r="B78" s="258"/>
      <c r="C78" s="120"/>
      <c r="D78" s="67"/>
      <c r="E78" s="147"/>
      <c r="F78" s="148">
        <v>0</v>
      </c>
      <c r="G78" s="149"/>
      <c r="H78" s="147"/>
      <c r="I78" s="148">
        <v>9.02</v>
      </c>
      <c r="J78" s="149"/>
      <c r="K78" s="147"/>
      <c r="L78" s="148">
        <v>18.04</v>
      </c>
      <c r="M78" s="149"/>
      <c r="N78" s="147"/>
      <c r="O78" s="148"/>
      <c r="P78" s="149"/>
      <c r="Q78" s="147"/>
      <c r="R78" s="148"/>
      <c r="S78" s="149"/>
      <c r="T78" s="147"/>
      <c r="U78" s="148"/>
      <c r="V78" s="149"/>
      <c r="W78" s="147"/>
      <c r="X78" s="148"/>
      <c r="Y78" s="149"/>
      <c r="Z78" s="147"/>
      <c r="AA78" s="148"/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9"/>
      <c r="AO78" s="143"/>
    </row>
    <row r="79" spans="1:41" ht="18" customHeight="1" x14ac:dyDescent="0.25">
      <c r="A79" s="132">
        <v>23</v>
      </c>
      <c r="B79" s="107" t="s">
        <v>144</v>
      </c>
      <c r="C79" s="23">
        <v>150000000</v>
      </c>
      <c r="D79" s="65"/>
      <c r="E79" s="140"/>
      <c r="F79" s="141">
        <v>0</v>
      </c>
      <c r="G79" s="142"/>
      <c r="H79" s="140"/>
      <c r="I79" s="141">
        <v>0</v>
      </c>
      <c r="J79" s="142"/>
      <c r="K79" s="140"/>
      <c r="L79" s="141">
        <v>0</v>
      </c>
      <c r="M79" s="142"/>
      <c r="N79" s="140"/>
      <c r="O79" s="141"/>
      <c r="P79" s="142"/>
      <c r="Q79" s="140"/>
      <c r="R79" s="141"/>
      <c r="S79" s="142"/>
      <c r="T79" s="140"/>
      <c r="U79" s="141"/>
      <c r="V79" s="142"/>
      <c r="W79" s="140"/>
      <c r="X79" s="141"/>
      <c r="Y79" s="142"/>
      <c r="Z79" s="140"/>
      <c r="AA79" s="141"/>
      <c r="AB79" s="142"/>
      <c r="AC79" s="140"/>
      <c r="AD79" s="141"/>
      <c r="AE79" s="142"/>
      <c r="AF79" s="140"/>
      <c r="AG79" s="141"/>
      <c r="AH79" s="142"/>
      <c r="AI79" s="140"/>
      <c r="AJ79" s="141"/>
      <c r="AK79" s="142"/>
      <c r="AL79" s="140"/>
      <c r="AM79" s="141"/>
      <c r="AN79" s="142"/>
      <c r="AO79" s="143"/>
    </row>
    <row r="80" spans="1:41" ht="18" customHeight="1" x14ac:dyDescent="0.25">
      <c r="A80" s="132"/>
      <c r="B80" s="291" t="s">
        <v>145</v>
      </c>
      <c r="C80" s="23"/>
      <c r="D80" s="74"/>
      <c r="E80" s="144">
        <v>0</v>
      </c>
      <c r="F80" s="145"/>
      <c r="G80" s="146">
        <v>0</v>
      </c>
      <c r="H80" s="144">
        <v>0</v>
      </c>
      <c r="I80" s="145"/>
      <c r="J80" s="146">
        <v>0</v>
      </c>
      <c r="K80" s="144">
        <v>0</v>
      </c>
      <c r="L80" s="145"/>
      <c r="M80" s="146">
        <v>0</v>
      </c>
      <c r="N80" s="144"/>
      <c r="O80" s="145"/>
      <c r="P80" s="146"/>
      <c r="Q80" s="144"/>
      <c r="R80" s="145"/>
      <c r="S80" s="146"/>
      <c r="T80" s="144"/>
      <c r="U80" s="145"/>
      <c r="V80" s="146"/>
      <c r="W80" s="144"/>
      <c r="X80" s="145"/>
      <c r="Y80" s="146"/>
      <c r="Z80" s="144"/>
      <c r="AA80" s="145"/>
      <c r="AB80" s="146"/>
      <c r="AC80" s="144"/>
      <c r="AD80" s="145"/>
      <c r="AE80" s="146"/>
      <c r="AF80" s="144"/>
      <c r="AG80" s="145"/>
      <c r="AH80" s="146"/>
      <c r="AI80" s="144"/>
      <c r="AJ80" s="145"/>
      <c r="AK80" s="146"/>
      <c r="AL80" s="144"/>
      <c r="AM80" s="145"/>
      <c r="AN80" s="146"/>
      <c r="AO80" s="143"/>
    </row>
    <row r="81" spans="1:41" ht="18" customHeight="1" x14ac:dyDescent="0.25">
      <c r="A81" s="168"/>
      <c r="B81" s="292"/>
      <c r="C81" s="120"/>
      <c r="D81" s="67"/>
      <c r="E81" s="147"/>
      <c r="F81" s="148">
        <v>0</v>
      </c>
      <c r="G81" s="149"/>
      <c r="H81" s="147"/>
      <c r="I81" s="148">
        <v>0</v>
      </c>
      <c r="J81" s="149"/>
      <c r="K81" s="147"/>
      <c r="L81" s="148">
        <v>0</v>
      </c>
      <c r="M81" s="149"/>
      <c r="N81" s="147"/>
      <c r="O81" s="148"/>
      <c r="P81" s="149"/>
      <c r="Q81" s="147"/>
      <c r="R81" s="148"/>
      <c r="S81" s="149"/>
      <c r="T81" s="147"/>
      <c r="U81" s="148"/>
      <c r="V81" s="149"/>
      <c r="W81" s="147"/>
      <c r="X81" s="148"/>
      <c r="Y81" s="149"/>
      <c r="Z81" s="147"/>
      <c r="AA81" s="148"/>
      <c r="AB81" s="149"/>
      <c r="AC81" s="147"/>
      <c r="AD81" s="148"/>
      <c r="AE81" s="149"/>
      <c r="AF81" s="147"/>
      <c r="AG81" s="148"/>
      <c r="AH81" s="149"/>
      <c r="AI81" s="147"/>
      <c r="AJ81" s="148"/>
      <c r="AK81" s="149"/>
      <c r="AL81" s="147"/>
      <c r="AM81" s="148"/>
      <c r="AN81" s="149"/>
      <c r="AO81" s="143"/>
    </row>
    <row r="82" spans="1:41" ht="16.5" customHeight="1" x14ac:dyDescent="0.25">
      <c r="A82" s="106">
        <v>24</v>
      </c>
      <c r="B82" s="178" t="s">
        <v>146</v>
      </c>
      <c r="C82" s="109">
        <v>9792000</v>
      </c>
      <c r="D82" s="63"/>
      <c r="E82" s="140"/>
      <c r="F82" s="141">
        <v>0</v>
      </c>
      <c r="G82" s="142"/>
      <c r="H82" s="140"/>
      <c r="I82" s="141">
        <v>0</v>
      </c>
      <c r="J82" s="142"/>
      <c r="K82" s="140"/>
      <c r="L82" s="141">
        <v>0</v>
      </c>
      <c r="M82" s="142"/>
      <c r="N82" s="140"/>
      <c r="O82" s="141"/>
      <c r="P82" s="142"/>
      <c r="Q82" s="140"/>
      <c r="R82" s="141"/>
      <c r="S82" s="142"/>
      <c r="T82" s="140"/>
      <c r="U82" s="141"/>
      <c r="V82" s="142"/>
      <c r="W82" s="140"/>
      <c r="X82" s="141"/>
      <c r="Y82" s="142"/>
      <c r="Z82" s="140"/>
      <c r="AA82" s="141"/>
      <c r="AB82" s="142"/>
      <c r="AC82" s="140"/>
      <c r="AD82" s="141"/>
      <c r="AE82" s="142"/>
      <c r="AF82" s="140"/>
      <c r="AG82" s="141"/>
      <c r="AH82" s="142"/>
      <c r="AI82" s="140"/>
      <c r="AJ82" s="141"/>
      <c r="AK82" s="142"/>
      <c r="AL82" s="140"/>
      <c r="AM82" s="141"/>
      <c r="AN82" s="142"/>
      <c r="AO82" s="143"/>
    </row>
    <row r="83" spans="1:41" ht="16.5" customHeight="1" x14ac:dyDescent="0.25">
      <c r="A83" s="132"/>
      <c r="B83" s="257" t="s">
        <v>147</v>
      </c>
      <c r="C83" s="23"/>
      <c r="D83" s="65"/>
      <c r="E83" s="144">
        <v>0</v>
      </c>
      <c r="F83" s="145"/>
      <c r="G83" s="146">
        <v>0</v>
      </c>
      <c r="H83" s="144">
        <v>0</v>
      </c>
      <c r="I83" s="145"/>
      <c r="J83" s="146">
        <v>0</v>
      </c>
      <c r="K83" s="144">
        <v>0</v>
      </c>
      <c r="L83" s="145"/>
      <c r="M83" s="146">
        <v>0</v>
      </c>
      <c r="N83" s="144"/>
      <c r="O83" s="145"/>
      <c r="P83" s="146"/>
      <c r="Q83" s="144"/>
      <c r="R83" s="145"/>
      <c r="S83" s="146"/>
      <c r="T83" s="144"/>
      <c r="U83" s="145"/>
      <c r="V83" s="146"/>
      <c r="W83" s="144"/>
      <c r="X83" s="145"/>
      <c r="Y83" s="146"/>
      <c r="Z83" s="144"/>
      <c r="AA83" s="145"/>
      <c r="AB83" s="146"/>
      <c r="AC83" s="144"/>
      <c r="AD83" s="145"/>
      <c r="AE83" s="146"/>
      <c r="AF83" s="144"/>
      <c r="AG83" s="145"/>
      <c r="AH83" s="146"/>
      <c r="AI83" s="144"/>
      <c r="AJ83" s="145"/>
      <c r="AK83" s="146"/>
      <c r="AL83" s="144"/>
      <c r="AM83" s="145"/>
      <c r="AN83" s="146"/>
      <c r="AO83" s="143"/>
    </row>
    <row r="84" spans="1:41" ht="16.5" customHeight="1" x14ac:dyDescent="0.25">
      <c r="A84" s="168"/>
      <c r="B84" s="258"/>
      <c r="C84" s="120"/>
      <c r="D84" s="67"/>
      <c r="E84" s="147"/>
      <c r="F84" s="148">
        <v>0</v>
      </c>
      <c r="G84" s="149"/>
      <c r="H84" s="147"/>
      <c r="I84" s="148">
        <v>0</v>
      </c>
      <c r="J84" s="149"/>
      <c r="K84" s="147"/>
      <c r="L84" s="148">
        <v>0</v>
      </c>
      <c r="M84" s="149"/>
      <c r="N84" s="147"/>
      <c r="O84" s="148"/>
      <c r="P84" s="149"/>
      <c r="Q84" s="147"/>
      <c r="R84" s="148"/>
      <c r="S84" s="149"/>
      <c r="T84" s="147"/>
      <c r="U84" s="148"/>
      <c r="V84" s="149"/>
      <c r="W84" s="147"/>
      <c r="X84" s="148"/>
      <c r="Y84" s="149"/>
      <c r="Z84" s="147"/>
      <c r="AA84" s="148"/>
      <c r="AB84" s="149"/>
      <c r="AC84" s="147"/>
      <c r="AD84" s="148"/>
      <c r="AE84" s="149"/>
      <c r="AF84" s="147"/>
      <c r="AG84" s="148"/>
      <c r="AH84" s="149"/>
      <c r="AI84" s="147"/>
      <c r="AJ84" s="148"/>
      <c r="AK84" s="149"/>
      <c r="AL84" s="147"/>
      <c r="AM84" s="148"/>
      <c r="AN84" s="149"/>
      <c r="AO84" s="143"/>
    </row>
    <row r="85" spans="1:41" ht="16.5" customHeight="1" x14ac:dyDescent="0.25">
      <c r="A85" s="132">
        <v>25</v>
      </c>
      <c r="B85" s="107" t="s">
        <v>148</v>
      </c>
      <c r="C85" s="23">
        <v>3000000</v>
      </c>
      <c r="D85" s="65"/>
      <c r="E85" s="140"/>
      <c r="F85" s="141">
        <v>0</v>
      </c>
      <c r="G85" s="142"/>
      <c r="H85" s="140"/>
      <c r="I85" s="141">
        <v>0</v>
      </c>
      <c r="J85" s="142"/>
      <c r="K85" s="140"/>
      <c r="L85" s="141">
        <v>50</v>
      </c>
      <c r="M85" s="142"/>
      <c r="N85" s="140"/>
      <c r="O85" s="141"/>
      <c r="P85" s="142"/>
      <c r="Q85" s="140"/>
      <c r="R85" s="141"/>
      <c r="S85" s="142"/>
      <c r="T85" s="140"/>
      <c r="U85" s="141"/>
      <c r="V85" s="142"/>
      <c r="W85" s="140"/>
      <c r="X85" s="141"/>
      <c r="Y85" s="142"/>
      <c r="Z85" s="140"/>
      <c r="AA85" s="141"/>
      <c r="AB85" s="142"/>
      <c r="AC85" s="140"/>
      <c r="AD85" s="141"/>
      <c r="AE85" s="142"/>
      <c r="AF85" s="140"/>
      <c r="AG85" s="141"/>
      <c r="AH85" s="142"/>
      <c r="AI85" s="140"/>
      <c r="AJ85" s="141"/>
      <c r="AK85" s="142"/>
      <c r="AL85" s="140"/>
      <c r="AM85" s="141"/>
      <c r="AN85" s="142"/>
      <c r="AO85" s="143"/>
    </row>
    <row r="86" spans="1:41" ht="16.5" customHeight="1" x14ac:dyDescent="0.25">
      <c r="A86" s="132"/>
      <c r="B86" s="257" t="s">
        <v>149</v>
      </c>
      <c r="C86" s="23"/>
      <c r="D86" s="65"/>
      <c r="E86" s="144">
        <v>0</v>
      </c>
      <c r="F86" s="145"/>
      <c r="G86" s="146">
        <v>0</v>
      </c>
      <c r="H86" s="144">
        <v>0</v>
      </c>
      <c r="I86" s="145"/>
      <c r="J86" s="146">
        <v>0</v>
      </c>
      <c r="K86" s="144">
        <v>50</v>
      </c>
      <c r="L86" s="145"/>
      <c r="M86" s="146">
        <v>50</v>
      </c>
      <c r="N86" s="144"/>
      <c r="O86" s="145"/>
      <c r="P86" s="146"/>
      <c r="Q86" s="144"/>
      <c r="R86" s="145"/>
      <c r="S86" s="146"/>
      <c r="T86" s="144"/>
      <c r="U86" s="145"/>
      <c r="V86" s="146"/>
      <c r="W86" s="144"/>
      <c r="X86" s="145"/>
      <c r="Y86" s="146"/>
      <c r="Z86" s="144"/>
      <c r="AA86" s="145"/>
      <c r="AB86" s="146"/>
      <c r="AC86" s="144"/>
      <c r="AD86" s="145"/>
      <c r="AE86" s="146"/>
      <c r="AF86" s="144"/>
      <c r="AG86" s="145"/>
      <c r="AH86" s="146"/>
      <c r="AI86" s="144"/>
      <c r="AJ86" s="145"/>
      <c r="AK86" s="146"/>
      <c r="AL86" s="144"/>
      <c r="AM86" s="145"/>
      <c r="AN86" s="146"/>
      <c r="AO86" s="143"/>
    </row>
    <row r="87" spans="1:41" ht="16.5" customHeight="1" x14ac:dyDescent="0.25">
      <c r="A87" s="168"/>
      <c r="B87" s="258"/>
      <c r="C87" s="120"/>
      <c r="D87" s="67"/>
      <c r="E87" s="147"/>
      <c r="F87" s="148">
        <v>0</v>
      </c>
      <c r="G87" s="149"/>
      <c r="H87" s="147"/>
      <c r="I87" s="148">
        <v>0</v>
      </c>
      <c r="J87" s="149"/>
      <c r="K87" s="147"/>
      <c r="L87" s="148">
        <v>50</v>
      </c>
      <c r="M87" s="149"/>
      <c r="N87" s="147"/>
      <c r="O87" s="148"/>
      <c r="P87" s="149"/>
      <c r="Q87" s="147"/>
      <c r="R87" s="148"/>
      <c r="S87" s="149"/>
      <c r="T87" s="147"/>
      <c r="U87" s="148"/>
      <c r="V87" s="149"/>
      <c r="W87" s="147"/>
      <c r="X87" s="148"/>
      <c r="Y87" s="149"/>
      <c r="Z87" s="147"/>
      <c r="AA87" s="148"/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9"/>
      <c r="AO87" s="143"/>
    </row>
    <row r="88" spans="1:41" ht="16.5" customHeight="1" x14ac:dyDescent="0.25">
      <c r="A88" s="132">
        <v>26</v>
      </c>
      <c r="B88" s="107" t="s">
        <v>150</v>
      </c>
      <c r="C88" s="109">
        <v>2652000</v>
      </c>
      <c r="D88" s="179"/>
      <c r="E88" s="140"/>
      <c r="F88" s="141">
        <v>0</v>
      </c>
      <c r="G88" s="142"/>
      <c r="H88" s="140"/>
      <c r="I88" s="141">
        <v>0</v>
      </c>
      <c r="J88" s="142"/>
      <c r="K88" s="140"/>
      <c r="L88" s="141">
        <v>0</v>
      </c>
      <c r="M88" s="142"/>
      <c r="N88" s="140"/>
      <c r="O88" s="141"/>
      <c r="P88" s="142"/>
      <c r="Q88" s="140"/>
      <c r="R88" s="141"/>
      <c r="S88" s="142"/>
      <c r="T88" s="140"/>
      <c r="U88" s="141"/>
      <c r="V88" s="142"/>
      <c r="W88" s="140"/>
      <c r="X88" s="141"/>
      <c r="Y88" s="142"/>
      <c r="Z88" s="140"/>
      <c r="AA88" s="141"/>
      <c r="AB88" s="142"/>
      <c r="AC88" s="140"/>
      <c r="AD88" s="141"/>
      <c r="AE88" s="142"/>
      <c r="AF88" s="140"/>
      <c r="AG88" s="141"/>
      <c r="AH88" s="142"/>
      <c r="AI88" s="140"/>
      <c r="AJ88" s="141"/>
      <c r="AK88" s="142"/>
      <c r="AL88" s="140"/>
      <c r="AM88" s="141"/>
      <c r="AN88" s="142"/>
      <c r="AO88" s="143"/>
    </row>
    <row r="89" spans="1:41" ht="16.5" customHeight="1" x14ac:dyDescent="0.25">
      <c r="A89" s="132"/>
      <c r="B89" s="255" t="s">
        <v>28</v>
      </c>
      <c r="C89" s="23"/>
      <c r="D89" s="74"/>
      <c r="E89" s="144">
        <v>0</v>
      </c>
      <c r="F89" s="145"/>
      <c r="G89" s="146">
        <v>0</v>
      </c>
      <c r="H89" s="144">
        <v>0</v>
      </c>
      <c r="I89" s="145"/>
      <c r="J89" s="146">
        <v>0</v>
      </c>
      <c r="K89" s="144">
        <v>0</v>
      </c>
      <c r="L89" s="145"/>
      <c r="M89" s="146">
        <v>0</v>
      </c>
      <c r="N89" s="144"/>
      <c r="O89" s="145"/>
      <c r="P89" s="146"/>
      <c r="Q89" s="144"/>
      <c r="R89" s="145"/>
      <c r="S89" s="146"/>
      <c r="T89" s="144"/>
      <c r="U89" s="145"/>
      <c r="V89" s="146"/>
      <c r="W89" s="144"/>
      <c r="X89" s="145"/>
      <c r="Y89" s="146"/>
      <c r="Z89" s="144"/>
      <c r="AA89" s="145"/>
      <c r="AB89" s="146"/>
      <c r="AC89" s="144"/>
      <c r="AD89" s="145"/>
      <c r="AE89" s="146"/>
      <c r="AF89" s="144"/>
      <c r="AG89" s="145"/>
      <c r="AH89" s="146"/>
      <c r="AI89" s="144"/>
      <c r="AJ89" s="145"/>
      <c r="AK89" s="146"/>
      <c r="AL89" s="144"/>
      <c r="AM89" s="145"/>
      <c r="AN89" s="146"/>
      <c r="AO89" s="143"/>
    </row>
    <row r="90" spans="1:41" ht="16.5" customHeight="1" x14ac:dyDescent="0.25">
      <c r="A90" s="168"/>
      <c r="B90" s="256"/>
      <c r="C90" s="120"/>
      <c r="D90" s="180"/>
      <c r="E90" s="147"/>
      <c r="F90" s="148">
        <v>0</v>
      </c>
      <c r="G90" s="149"/>
      <c r="H90" s="147"/>
      <c r="I90" s="148">
        <v>0</v>
      </c>
      <c r="J90" s="149"/>
      <c r="K90" s="147"/>
      <c r="L90" s="148">
        <v>0</v>
      </c>
      <c r="M90" s="149"/>
      <c r="N90" s="147"/>
      <c r="O90" s="148"/>
      <c r="P90" s="149"/>
      <c r="Q90" s="147"/>
      <c r="R90" s="148"/>
      <c r="S90" s="149"/>
      <c r="T90" s="147"/>
      <c r="U90" s="148"/>
      <c r="V90" s="149"/>
      <c r="W90" s="147"/>
      <c r="X90" s="148"/>
      <c r="Y90" s="149"/>
      <c r="Z90" s="147"/>
      <c r="AA90" s="148"/>
      <c r="AB90" s="149"/>
      <c r="AC90" s="147"/>
      <c r="AD90" s="148"/>
      <c r="AE90" s="149"/>
      <c r="AF90" s="147"/>
      <c r="AG90" s="148"/>
      <c r="AH90" s="149"/>
      <c r="AI90" s="147"/>
      <c r="AJ90" s="148"/>
      <c r="AK90" s="149"/>
      <c r="AL90" s="147"/>
      <c r="AM90" s="148"/>
      <c r="AN90" s="149"/>
      <c r="AO90" s="143"/>
    </row>
    <row r="91" spans="1:41" ht="16.5" customHeight="1" x14ac:dyDescent="0.25">
      <c r="A91" s="132">
        <v>27</v>
      </c>
      <c r="B91" s="107" t="s">
        <v>151</v>
      </c>
      <c r="C91" s="23">
        <v>5000000</v>
      </c>
      <c r="D91" s="71"/>
      <c r="E91" s="140"/>
      <c r="F91" s="141">
        <v>0</v>
      </c>
      <c r="G91" s="142"/>
      <c r="H91" s="140"/>
      <c r="I91" s="141">
        <v>0</v>
      </c>
      <c r="J91" s="142"/>
      <c r="K91" s="140"/>
      <c r="L91" s="141">
        <v>0</v>
      </c>
      <c r="M91" s="142"/>
      <c r="N91" s="140"/>
      <c r="O91" s="141"/>
      <c r="P91" s="142"/>
      <c r="Q91" s="140"/>
      <c r="R91" s="141"/>
      <c r="S91" s="142"/>
      <c r="T91" s="140"/>
      <c r="U91" s="141"/>
      <c r="V91" s="142"/>
      <c r="W91" s="140"/>
      <c r="X91" s="141"/>
      <c r="Y91" s="142"/>
      <c r="Z91" s="140"/>
      <c r="AA91" s="141"/>
      <c r="AB91" s="142"/>
      <c r="AC91" s="140"/>
      <c r="AD91" s="141"/>
      <c r="AE91" s="142"/>
      <c r="AF91" s="140"/>
      <c r="AG91" s="141"/>
      <c r="AH91" s="142"/>
      <c r="AI91" s="140"/>
      <c r="AJ91" s="141"/>
      <c r="AK91" s="142"/>
      <c r="AL91" s="140"/>
      <c r="AM91" s="141"/>
      <c r="AN91" s="142"/>
      <c r="AO91" s="143"/>
    </row>
    <row r="92" spans="1:41" ht="16.5" customHeight="1" x14ac:dyDescent="0.25">
      <c r="A92" s="132"/>
      <c r="B92" s="253" t="s">
        <v>153</v>
      </c>
      <c r="C92" s="126"/>
      <c r="D92" s="62"/>
      <c r="E92" s="144">
        <v>0</v>
      </c>
      <c r="F92" s="145"/>
      <c r="G92" s="146">
        <v>0</v>
      </c>
      <c r="H92" s="144">
        <v>0</v>
      </c>
      <c r="I92" s="145"/>
      <c r="J92" s="146">
        <v>0</v>
      </c>
      <c r="K92" s="144">
        <v>0</v>
      </c>
      <c r="L92" s="145"/>
      <c r="M92" s="146">
        <v>0</v>
      </c>
      <c r="N92" s="144"/>
      <c r="O92" s="145"/>
      <c r="P92" s="146"/>
      <c r="Q92" s="144"/>
      <c r="R92" s="145"/>
      <c r="S92" s="146"/>
      <c r="T92" s="144"/>
      <c r="U92" s="145"/>
      <c r="V92" s="146"/>
      <c r="W92" s="144"/>
      <c r="X92" s="145"/>
      <c r="Y92" s="146"/>
      <c r="Z92" s="144"/>
      <c r="AA92" s="145"/>
      <c r="AB92" s="146"/>
      <c r="AC92" s="144"/>
      <c r="AD92" s="145"/>
      <c r="AE92" s="146"/>
      <c r="AF92" s="144"/>
      <c r="AG92" s="145"/>
      <c r="AH92" s="146"/>
      <c r="AI92" s="144"/>
      <c r="AJ92" s="145"/>
      <c r="AK92" s="146"/>
      <c r="AL92" s="144"/>
      <c r="AM92" s="145"/>
      <c r="AN92" s="146"/>
      <c r="AO92" s="143"/>
    </row>
    <row r="93" spans="1:41" ht="16.5" customHeight="1" x14ac:dyDescent="0.25">
      <c r="A93" s="168"/>
      <c r="B93" s="254"/>
      <c r="C93" s="169"/>
      <c r="D93" s="66"/>
      <c r="E93" s="147"/>
      <c r="F93" s="148">
        <v>0</v>
      </c>
      <c r="G93" s="149"/>
      <c r="H93" s="147"/>
      <c r="I93" s="148">
        <v>0</v>
      </c>
      <c r="J93" s="149"/>
      <c r="K93" s="147"/>
      <c r="L93" s="148">
        <v>0</v>
      </c>
      <c r="M93" s="149"/>
      <c r="N93" s="147"/>
      <c r="O93" s="148"/>
      <c r="P93" s="149"/>
      <c r="Q93" s="147"/>
      <c r="R93" s="148"/>
      <c r="S93" s="149"/>
      <c r="T93" s="147"/>
      <c r="U93" s="148"/>
      <c r="V93" s="149"/>
      <c r="W93" s="147"/>
      <c r="X93" s="148"/>
      <c r="Y93" s="149"/>
      <c r="Z93" s="147"/>
      <c r="AA93" s="148"/>
      <c r="AB93" s="149"/>
      <c r="AC93" s="147"/>
      <c r="AD93" s="148"/>
      <c r="AE93" s="149"/>
      <c r="AF93" s="147"/>
      <c r="AG93" s="148"/>
      <c r="AH93" s="149"/>
      <c r="AI93" s="147"/>
      <c r="AJ93" s="148"/>
      <c r="AK93" s="149"/>
      <c r="AL93" s="147"/>
      <c r="AM93" s="148"/>
      <c r="AN93" s="149"/>
      <c r="AO93" s="143"/>
    </row>
    <row r="94" spans="1:41" ht="16.5" customHeight="1" x14ac:dyDescent="0.25">
      <c r="A94" s="132">
        <v>28</v>
      </c>
      <c r="B94" s="107" t="s">
        <v>152</v>
      </c>
      <c r="C94" s="159">
        <v>1250000</v>
      </c>
      <c r="D94" s="70"/>
      <c r="E94" s="140"/>
      <c r="F94" s="141">
        <v>0</v>
      </c>
      <c r="G94" s="142"/>
      <c r="H94" s="140"/>
      <c r="I94" s="141">
        <v>0</v>
      </c>
      <c r="J94" s="142"/>
      <c r="K94" s="140"/>
      <c r="L94" s="141">
        <v>0</v>
      </c>
      <c r="M94" s="142"/>
      <c r="N94" s="140"/>
      <c r="O94" s="141"/>
      <c r="P94" s="142"/>
      <c r="Q94" s="140"/>
      <c r="R94" s="141"/>
      <c r="S94" s="142"/>
      <c r="T94" s="140"/>
      <c r="U94" s="141"/>
      <c r="V94" s="142"/>
      <c r="W94" s="140"/>
      <c r="X94" s="141"/>
      <c r="Y94" s="142"/>
      <c r="Z94" s="140"/>
      <c r="AA94" s="141"/>
      <c r="AB94" s="142"/>
      <c r="AC94" s="140"/>
      <c r="AD94" s="141"/>
      <c r="AE94" s="142"/>
      <c r="AF94" s="140"/>
      <c r="AG94" s="141"/>
      <c r="AH94" s="142"/>
      <c r="AI94" s="140"/>
      <c r="AJ94" s="141"/>
      <c r="AK94" s="142"/>
      <c r="AL94" s="140"/>
      <c r="AM94" s="141"/>
      <c r="AN94" s="142"/>
      <c r="AO94" s="143"/>
    </row>
    <row r="95" spans="1:41" ht="16.5" customHeight="1" x14ac:dyDescent="0.25">
      <c r="A95" s="132"/>
      <c r="B95" s="251" t="s">
        <v>154</v>
      </c>
      <c r="C95" s="62"/>
      <c r="D95" s="62"/>
      <c r="E95" s="144">
        <v>0</v>
      </c>
      <c r="F95" s="145"/>
      <c r="G95" s="146">
        <v>0</v>
      </c>
      <c r="H95" s="144">
        <v>0</v>
      </c>
      <c r="I95" s="145"/>
      <c r="J95" s="146">
        <v>0</v>
      </c>
      <c r="K95" s="144">
        <v>0</v>
      </c>
      <c r="L95" s="145"/>
      <c r="M95" s="146">
        <v>0</v>
      </c>
      <c r="N95" s="144"/>
      <c r="O95" s="145"/>
      <c r="P95" s="146"/>
      <c r="Q95" s="144"/>
      <c r="R95" s="145"/>
      <c r="S95" s="146"/>
      <c r="T95" s="144"/>
      <c r="U95" s="145"/>
      <c r="V95" s="146"/>
      <c r="W95" s="144"/>
      <c r="X95" s="145"/>
      <c r="Y95" s="146"/>
      <c r="Z95" s="144"/>
      <c r="AA95" s="145"/>
      <c r="AB95" s="146"/>
      <c r="AC95" s="144"/>
      <c r="AD95" s="145"/>
      <c r="AE95" s="146"/>
      <c r="AF95" s="144"/>
      <c r="AG95" s="145"/>
      <c r="AH95" s="146"/>
      <c r="AI95" s="144"/>
      <c r="AJ95" s="145"/>
      <c r="AK95" s="146"/>
      <c r="AL95" s="144"/>
      <c r="AM95" s="145"/>
      <c r="AN95" s="146"/>
    </row>
    <row r="96" spans="1:41" ht="16.5" customHeight="1" x14ac:dyDescent="0.25">
      <c r="A96" s="68"/>
      <c r="B96" s="252"/>
      <c r="C96" s="66"/>
      <c r="D96" s="66"/>
      <c r="E96" s="147"/>
      <c r="F96" s="148">
        <v>0</v>
      </c>
      <c r="G96" s="149"/>
      <c r="H96" s="147"/>
      <c r="I96" s="148">
        <v>0</v>
      </c>
      <c r="J96" s="149"/>
      <c r="K96" s="147"/>
      <c r="L96" s="148">
        <v>0</v>
      </c>
      <c r="M96" s="149"/>
      <c r="N96" s="147"/>
      <c r="O96" s="148"/>
      <c r="P96" s="149"/>
      <c r="Q96" s="147"/>
      <c r="R96" s="148"/>
      <c r="S96" s="149"/>
      <c r="T96" s="147"/>
      <c r="U96" s="148"/>
      <c r="V96" s="149"/>
      <c r="W96" s="147"/>
      <c r="X96" s="148"/>
      <c r="Y96" s="149"/>
      <c r="Z96" s="147"/>
      <c r="AA96" s="148"/>
      <c r="AB96" s="149"/>
      <c r="AC96" s="147"/>
      <c r="AD96" s="148"/>
      <c r="AE96" s="149"/>
      <c r="AF96" s="147"/>
      <c r="AG96" s="148"/>
      <c r="AH96" s="149"/>
      <c r="AI96" s="147"/>
      <c r="AJ96" s="148"/>
      <c r="AK96" s="149"/>
      <c r="AL96" s="147"/>
      <c r="AM96" s="148"/>
      <c r="AN96" s="149"/>
    </row>
    <row r="97" spans="1:40" ht="16.5" customHeight="1" x14ac:dyDescent="0.25">
      <c r="A97" s="69"/>
      <c r="B97" s="162"/>
      <c r="C97" s="21">
        <f>SUM(C13:C96)</f>
        <v>3111302984</v>
      </c>
      <c r="D97" s="70"/>
      <c r="E97" s="140"/>
      <c r="F97" s="141">
        <v>8</v>
      </c>
      <c r="G97" s="142"/>
      <c r="H97" s="140"/>
      <c r="I97" s="141">
        <v>9</v>
      </c>
      <c r="J97" s="142"/>
      <c r="K97" s="140"/>
      <c r="L97" s="141">
        <v>13</v>
      </c>
      <c r="M97" s="142"/>
      <c r="N97" s="140"/>
      <c r="O97" s="141"/>
      <c r="P97" s="142"/>
      <c r="Q97" s="140"/>
      <c r="R97" s="141"/>
      <c r="S97" s="142"/>
      <c r="T97" s="140"/>
      <c r="U97" s="141"/>
      <c r="V97" s="142"/>
      <c r="W97" s="140"/>
      <c r="X97" s="141"/>
      <c r="Y97" s="142"/>
      <c r="Z97" s="140"/>
      <c r="AA97" s="141"/>
      <c r="AB97" s="142"/>
      <c r="AC97" s="140"/>
      <c r="AD97" s="141"/>
      <c r="AE97" s="142"/>
      <c r="AF97" s="140"/>
      <c r="AG97" s="141"/>
      <c r="AH97" s="142"/>
      <c r="AI97" s="140"/>
      <c r="AJ97" s="141"/>
      <c r="AK97" s="142"/>
      <c r="AL97" s="140"/>
      <c r="AM97" s="141"/>
      <c r="AN97" s="142"/>
    </row>
    <row r="98" spans="1:40" ht="16.5" customHeight="1" x14ac:dyDescent="0.25">
      <c r="A98" s="69"/>
      <c r="B98" s="75" t="s">
        <v>29</v>
      </c>
      <c r="C98" s="62"/>
      <c r="D98" s="62"/>
      <c r="E98" s="144">
        <v>6.37</v>
      </c>
      <c r="F98" s="145"/>
      <c r="G98" s="146">
        <v>8</v>
      </c>
      <c r="H98" s="144">
        <v>8.82</v>
      </c>
      <c r="I98" s="145"/>
      <c r="J98" s="146">
        <v>9</v>
      </c>
      <c r="K98" s="144">
        <v>13</v>
      </c>
      <c r="L98" s="145"/>
      <c r="M98" s="146">
        <v>13</v>
      </c>
      <c r="N98" s="144"/>
      <c r="O98" s="145"/>
      <c r="P98" s="146"/>
      <c r="Q98" s="144"/>
      <c r="R98" s="145"/>
      <c r="S98" s="146"/>
      <c r="T98" s="144"/>
      <c r="U98" s="145"/>
      <c r="V98" s="146"/>
      <c r="W98" s="144"/>
      <c r="X98" s="145"/>
      <c r="Y98" s="146"/>
      <c r="Z98" s="144"/>
      <c r="AA98" s="145"/>
      <c r="AB98" s="146"/>
      <c r="AC98" s="144"/>
      <c r="AD98" s="145"/>
      <c r="AE98" s="146"/>
      <c r="AF98" s="144"/>
      <c r="AG98" s="145"/>
      <c r="AH98" s="146"/>
      <c r="AI98" s="144"/>
      <c r="AJ98" s="145"/>
      <c r="AK98" s="146"/>
      <c r="AL98" s="144"/>
      <c r="AM98" s="145"/>
      <c r="AN98" s="146"/>
    </row>
    <row r="99" spans="1:40" ht="16.5" customHeight="1" x14ac:dyDescent="0.25">
      <c r="A99" s="68"/>
      <c r="B99" s="160"/>
      <c r="C99" s="66"/>
      <c r="D99" s="66"/>
      <c r="E99" s="147"/>
      <c r="F99" s="148">
        <v>6.37</v>
      </c>
      <c r="G99" s="149"/>
      <c r="H99" s="147"/>
      <c r="I99" s="148">
        <v>8.82</v>
      </c>
      <c r="J99" s="149"/>
      <c r="K99" s="147"/>
      <c r="L99" s="148">
        <v>13</v>
      </c>
      <c r="M99" s="149"/>
      <c r="N99" s="147"/>
      <c r="O99" s="148"/>
      <c r="P99" s="149"/>
      <c r="Q99" s="147"/>
      <c r="R99" s="148"/>
      <c r="S99" s="149"/>
      <c r="T99" s="147"/>
      <c r="U99" s="148"/>
      <c r="V99" s="149"/>
      <c r="W99" s="147"/>
      <c r="X99" s="148"/>
      <c r="Y99" s="149"/>
      <c r="Z99" s="147"/>
      <c r="AA99" s="148"/>
      <c r="AB99" s="149"/>
      <c r="AC99" s="147"/>
      <c r="AD99" s="148"/>
      <c r="AE99" s="149"/>
      <c r="AF99" s="147"/>
      <c r="AG99" s="148"/>
      <c r="AH99" s="149"/>
      <c r="AI99" s="147"/>
      <c r="AJ99" s="148"/>
      <c r="AK99" s="149"/>
      <c r="AL99" s="147"/>
      <c r="AM99" s="148"/>
      <c r="AN99" s="149"/>
    </row>
    <row r="100" spans="1:40" ht="15.75" customHeight="1" x14ac:dyDescent="0.25">
      <c r="A100" s="84"/>
      <c r="B100" s="163"/>
      <c r="C100" s="164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</row>
    <row r="101" spans="1:40" ht="15" customHeight="1" x14ac:dyDescent="0.25">
      <c r="A101" s="84"/>
      <c r="B101" s="293" t="s">
        <v>31</v>
      </c>
      <c r="C101" s="293"/>
      <c r="D101" s="52"/>
      <c r="E101" s="78"/>
      <c r="F101" s="79" t="s">
        <v>32</v>
      </c>
      <c r="G101" s="80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</row>
    <row r="102" spans="1:40" ht="15" customHeight="1" x14ac:dyDescent="0.25">
      <c r="A102" s="84"/>
      <c r="B102" s="293" t="s">
        <v>33</v>
      </c>
      <c r="C102" s="293"/>
      <c r="D102" s="52"/>
      <c r="E102" s="81" t="s">
        <v>34</v>
      </c>
      <c r="F102" s="82"/>
      <c r="G102" s="83" t="s">
        <v>35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294" t="s">
        <v>181</v>
      </c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</row>
    <row r="103" spans="1:40" ht="15" customHeight="1" x14ac:dyDescent="0.25">
      <c r="A103" s="84"/>
      <c r="B103" s="293" t="s">
        <v>37</v>
      </c>
      <c r="C103" s="293"/>
      <c r="D103" s="52"/>
      <c r="E103" s="85"/>
      <c r="F103" s="86" t="s">
        <v>38</v>
      </c>
      <c r="G103" s="87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294" t="s">
        <v>30</v>
      </c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</row>
    <row r="104" spans="1:40" ht="15" customHeight="1" x14ac:dyDescent="0.25">
      <c r="A104" s="84"/>
      <c r="B104" s="293" t="s">
        <v>39</v>
      </c>
      <c r="C104" s="293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</row>
    <row r="105" spans="1:40" x14ac:dyDescent="0.25">
      <c r="A105" s="84"/>
      <c r="B105" s="77"/>
      <c r="C105" s="74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</row>
    <row r="106" spans="1:40" x14ac:dyDescent="0.25">
      <c r="A106" s="84"/>
      <c r="B106" s="77"/>
      <c r="C106" s="25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294" t="s">
        <v>99</v>
      </c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</row>
    <row r="107" spans="1:40" x14ac:dyDescent="0.25">
      <c r="A107" s="84"/>
      <c r="B107" s="77"/>
      <c r="C107" s="74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294" t="s">
        <v>40</v>
      </c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</row>
    <row r="108" spans="1:40" x14ac:dyDescent="0.25">
      <c r="A108" s="84"/>
      <c r="B108" s="77"/>
      <c r="C108" s="74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294" t="s">
        <v>100</v>
      </c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</row>
    <row r="109" spans="1:40" x14ac:dyDescent="0.25">
      <c r="A109" s="84"/>
      <c r="B109" s="88"/>
      <c r="C109" s="25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84"/>
      <c r="AA109" s="84"/>
      <c r="AB109" s="84"/>
      <c r="AC109" s="84"/>
      <c r="AD109" s="84"/>
      <c r="AE109" s="84"/>
      <c r="AF109" s="84"/>
      <c r="AG109" s="84"/>
      <c r="AH109" s="52"/>
    </row>
    <row r="110" spans="1:40" x14ac:dyDescent="0.25">
      <c r="A110" s="84"/>
      <c r="B110" s="88"/>
      <c r="C110" s="74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84"/>
      <c r="AA110" s="84"/>
      <c r="AB110" s="84"/>
      <c r="AC110" s="84"/>
      <c r="AD110" s="84"/>
      <c r="AE110" s="84"/>
      <c r="AF110" s="84"/>
      <c r="AG110" s="84"/>
      <c r="AH110" s="52"/>
    </row>
    <row r="111" spans="1:40" x14ac:dyDescent="0.25">
      <c r="A111" s="84"/>
      <c r="B111" s="88"/>
      <c r="C111" s="74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84"/>
      <c r="AA111" s="84"/>
      <c r="AB111" s="84"/>
      <c r="AC111" s="84"/>
      <c r="AD111" s="84"/>
      <c r="AE111" s="84"/>
      <c r="AF111" s="84"/>
      <c r="AG111" s="84"/>
      <c r="AH111" s="52"/>
    </row>
    <row r="112" spans="1:40" x14ac:dyDescent="0.25">
      <c r="A112" s="84"/>
      <c r="B112" s="77"/>
      <c r="C112" s="25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84"/>
      <c r="AA112" s="84"/>
      <c r="AB112" s="84"/>
      <c r="AC112" s="84"/>
      <c r="AD112" s="84"/>
      <c r="AE112" s="84"/>
      <c r="AF112" s="84"/>
      <c r="AG112" s="84"/>
      <c r="AH112" s="52"/>
    </row>
    <row r="113" spans="1:34" x14ac:dyDescent="0.25">
      <c r="A113" s="84"/>
      <c r="B113" s="88"/>
      <c r="C113" s="74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84"/>
      <c r="AA113" s="84"/>
      <c r="AB113" s="84"/>
      <c r="AC113" s="84"/>
      <c r="AD113" s="84"/>
      <c r="AE113" s="84"/>
      <c r="AF113" s="84"/>
      <c r="AG113" s="84"/>
      <c r="AH113" s="52"/>
    </row>
    <row r="114" spans="1:34" x14ac:dyDescent="0.25">
      <c r="A114" s="84"/>
      <c r="B114" s="77"/>
      <c r="C114" s="74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84"/>
      <c r="AA114" s="84"/>
      <c r="AB114" s="84"/>
      <c r="AC114" s="84"/>
      <c r="AD114" s="84"/>
      <c r="AE114" s="84"/>
      <c r="AF114" s="84"/>
      <c r="AG114" s="84"/>
      <c r="AH114" s="52"/>
    </row>
    <row r="115" spans="1:34" x14ac:dyDescent="0.25">
      <c r="A115" s="84"/>
      <c r="B115" s="88"/>
      <c r="C115" s="74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84"/>
      <c r="AA115" s="84"/>
      <c r="AB115" s="84"/>
      <c r="AC115" s="84"/>
      <c r="AD115" s="84"/>
      <c r="AE115" s="84"/>
      <c r="AF115" s="84"/>
      <c r="AG115" s="84"/>
      <c r="AH115" s="52"/>
    </row>
    <row r="116" spans="1:34" x14ac:dyDescent="0.25">
      <c r="A116" s="84"/>
      <c r="B116" s="77"/>
      <c r="C116" s="74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84"/>
      <c r="AA116" s="84"/>
      <c r="AB116" s="84"/>
      <c r="AC116" s="84"/>
      <c r="AD116" s="84"/>
      <c r="AE116" s="84"/>
      <c r="AF116" s="84"/>
      <c r="AG116" s="84"/>
      <c r="AH116" s="52"/>
    </row>
    <row r="117" spans="1:34" x14ac:dyDescent="0.25">
      <c r="A117" s="84"/>
      <c r="B117" s="88"/>
      <c r="C117" s="74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84"/>
      <c r="AA117" s="84"/>
      <c r="AB117" s="84"/>
      <c r="AC117" s="84"/>
      <c r="AD117" s="84"/>
      <c r="AE117" s="84"/>
      <c r="AF117" s="84"/>
      <c r="AG117" s="84"/>
      <c r="AH117" s="52"/>
    </row>
    <row r="118" spans="1:34" x14ac:dyDescent="0.25">
      <c r="A118" s="76"/>
      <c r="B118" s="77"/>
      <c r="C118" s="74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84"/>
      <c r="AA118" s="84"/>
      <c r="AB118" s="84"/>
      <c r="AC118" s="84"/>
      <c r="AD118" s="84"/>
      <c r="AE118" s="84"/>
      <c r="AF118" s="84"/>
      <c r="AG118" s="84"/>
      <c r="AH118" s="52"/>
    </row>
    <row r="119" spans="1:34" x14ac:dyDescent="0.25">
      <c r="A119" s="76"/>
      <c r="B119" s="88"/>
      <c r="C119" s="74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84"/>
      <c r="AA119" s="84"/>
      <c r="AB119" s="84"/>
      <c r="AC119" s="84"/>
      <c r="AD119" s="84"/>
      <c r="AE119" s="84"/>
      <c r="AF119" s="84"/>
      <c r="AG119" s="84"/>
      <c r="AH119" s="52"/>
    </row>
    <row r="120" spans="1:34" x14ac:dyDescent="0.25">
      <c r="A120" s="76"/>
      <c r="B120" s="77"/>
      <c r="C120" s="74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84"/>
      <c r="AA120" s="84"/>
      <c r="AB120" s="84"/>
      <c r="AC120" s="84"/>
      <c r="AD120" s="84"/>
      <c r="AE120" s="84"/>
      <c r="AF120" s="84"/>
      <c r="AG120" s="84"/>
      <c r="AH120" s="52"/>
    </row>
    <row r="121" spans="1:34" x14ac:dyDescent="0.25">
      <c r="A121" s="76"/>
      <c r="B121" s="88"/>
      <c r="C121" s="74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84"/>
      <c r="AA121" s="84"/>
      <c r="AB121" s="84"/>
      <c r="AC121" s="84"/>
      <c r="AD121" s="84"/>
      <c r="AE121" s="84"/>
      <c r="AF121" s="84"/>
      <c r="AG121" s="84"/>
      <c r="AH121" s="52"/>
    </row>
    <row r="122" spans="1:34" x14ac:dyDescent="0.25">
      <c r="A122" s="76"/>
      <c r="B122" s="77"/>
      <c r="C122" s="74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84"/>
      <c r="AA122" s="84"/>
      <c r="AB122" s="84"/>
      <c r="AC122" s="84"/>
      <c r="AD122" s="84"/>
      <c r="AE122" s="84"/>
      <c r="AF122" s="84"/>
      <c r="AG122" s="84"/>
      <c r="AH122" s="52"/>
    </row>
    <row r="123" spans="1:34" x14ac:dyDescent="0.25">
      <c r="A123" s="76"/>
      <c r="B123" s="88"/>
      <c r="C123" s="74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84"/>
      <c r="AA123" s="84"/>
      <c r="AB123" s="84"/>
      <c r="AC123" s="84"/>
      <c r="AD123" s="84"/>
      <c r="AE123" s="84"/>
      <c r="AF123" s="84"/>
      <c r="AG123" s="84"/>
      <c r="AH123" s="52"/>
    </row>
    <row r="124" spans="1:34" x14ac:dyDescent="0.25">
      <c r="A124" s="84"/>
      <c r="B124" s="77"/>
      <c r="C124" s="165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84"/>
      <c r="AA124" s="84"/>
      <c r="AB124" s="84"/>
      <c r="AC124" s="84"/>
      <c r="AD124" s="84"/>
      <c r="AE124" s="84"/>
      <c r="AF124" s="84"/>
      <c r="AG124" s="84"/>
      <c r="AH124" s="52"/>
    </row>
    <row r="125" spans="1:34" x14ac:dyDescent="0.25">
      <c r="A125" s="76"/>
      <c r="B125" s="90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84"/>
      <c r="AA125" s="84"/>
      <c r="AB125" s="84"/>
      <c r="AC125" s="84"/>
      <c r="AD125" s="84"/>
      <c r="AE125" s="84"/>
      <c r="AF125" s="84"/>
      <c r="AG125" s="84"/>
      <c r="AH125" s="52"/>
    </row>
    <row r="126" spans="1:34" x14ac:dyDescent="0.25">
      <c r="A126" s="76"/>
      <c r="B126" s="77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84"/>
      <c r="AA126" s="84"/>
      <c r="AB126" s="84"/>
      <c r="AC126" s="84"/>
      <c r="AD126" s="84"/>
      <c r="AE126" s="84"/>
      <c r="AF126" s="84"/>
      <c r="AG126" s="84"/>
      <c r="AH126" s="52"/>
    </row>
    <row r="127" spans="1:34" x14ac:dyDescent="0.25">
      <c r="A127" s="76"/>
      <c r="B127" s="88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84"/>
      <c r="AA127" s="84"/>
      <c r="AB127" s="84"/>
      <c r="AC127" s="84"/>
      <c r="AD127" s="84"/>
      <c r="AE127" s="84"/>
      <c r="AF127" s="84"/>
      <c r="AG127" s="84"/>
      <c r="AH127" s="52"/>
    </row>
    <row r="128" spans="1:34" x14ac:dyDescent="0.25">
      <c r="A128" s="76"/>
      <c r="B128" s="77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84"/>
      <c r="AA128" s="84"/>
      <c r="AB128" s="84"/>
      <c r="AC128" s="84"/>
      <c r="AD128" s="84"/>
      <c r="AE128" s="84"/>
      <c r="AF128" s="84"/>
      <c r="AG128" s="84"/>
      <c r="AH128" s="52"/>
    </row>
    <row r="129" spans="1:34" x14ac:dyDescent="0.25">
      <c r="A129" s="76"/>
      <c r="B129" s="77"/>
      <c r="C129" s="89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84"/>
      <c r="AA129" s="84"/>
      <c r="AB129" s="84"/>
      <c r="AC129" s="84"/>
      <c r="AD129" s="84"/>
      <c r="AE129" s="84"/>
      <c r="AF129" s="84"/>
      <c r="AG129" s="84"/>
      <c r="AH129" s="52"/>
    </row>
    <row r="130" spans="1:34" x14ac:dyDescent="0.25">
      <c r="A130" s="76"/>
      <c r="B130" s="77"/>
      <c r="C130" s="89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84"/>
      <c r="AA130" s="84"/>
      <c r="AB130" s="84"/>
      <c r="AC130" s="84"/>
      <c r="AD130" s="84"/>
      <c r="AE130" s="84"/>
      <c r="AF130" s="84"/>
      <c r="AG130" s="84"/>
      <c r="AH130" s="52"/>
    </row>
    <row r="131" spans="1:34" x14ac:dyDescent="0.25">
      <c r="A131" s="76"/>
      <c r="B131" s="77"/>
      <c r="C131" s="89"/>
      <c r="E131" s="52"/>
      <c r="F131" s="52"/>
      <c r="G131" s="52"/>
      <c r="H131" s="52"/>
      <c r="Z131" s="84"/>
      <c r="AA131" s="84"/>
      <c r="AB131" s="84"/>
      <c r="AC131" s="84"/>
      <c r="AD131" s="84"/>
      <c r="AE131" s="84"/>
      <c r="AF131" s="84"/>
      <c r="AG131" s="84"/>
      <c r="AH131" s="52"/>
    </row>
    <row r="132" spans="1:34" x14ac:dyDescent="0.25">
      <c r="A132" s="76"/>
      <c r="B132" s="77"/>
      <c r="C132" s="52"/>
      <c r="E132" s="52"/>
      <c r="F132" s="52"/>
      <c r="G132" s="52"/>
      <c r="H132" s="52"/>
      <c r="Z132" s="84"/>
      <c r="AA132" s="84"/>
      <c r="AB132" s="84"/>
      <c r="AC132" s="84"/>
      <c r="AD132" s="84"/>
      <c r="AE132" s="84"/>
      <c r="AF132" s="84"/>
      <c r="AG132" s="84"/>
      <c r="AH132" s="52"/>
    </row>
    <row r="133" spans="1:34" x14ac:dyDescent="0.25">
      <c r="A133" s="76"/>
      <c r="B133" s="77"/>
      <c r="C133" s="52"/>
      <c r="E133" s="52"/>
      <c r="F133" s="52"/>
      <c r="G133" s="52"/>
      <c r="H133" s="52"/>
      <c r="Z133" s="84"/>
      <c r="AA133" s="84"/>
      <c r="AB133" s="84"/>
      <c r="AC133" s="84"/>
      <c r="AD133" s="84"/>
      <c r="AE133" s="84"/>
      <c r="AF133" s="84"/>
      <c r="AG133" s="84"/>
      <c r="AH133" s="52"/>
    </row>
    <row r="134" spans="1:34" x14ac:dyDescent="0.25">
      <c r="A134" s="76"/>
      <c r="B134" s="77"/>
      <c r="C134" s="52"/>
      <c r="E134" s="52"/>
      <c r="F134" s="52"/>
      <c r="G134" s="52"/>
      <c r="H134" s="52"/>
      <c r="Z134" s="84"/>
      <c r="AA134" s="84"/>
      <c r="AB134" s="84"/>
      <c r="AC134" s="84"/>
      <c r="AD134" s="84"/>
      <c r="AE134" s="84"/>
      <c r="AF134" s="84"/>
      <c r="AG134" s="84"/>
      <c r="AH134" s="52"/>
    </row>
    <row r="135" spans="1:34" x14ac:dyDescent="0.25">
      <c r="A135" s="76"/>
      <c r="C135" s="52"/>
      <c r="H135" s="52"/>
      <c r="Z135" s="84"/>
      <c r="AA135" s="84"/>
      <c r="AB135" s="84"/>
      <c r="AC135" s="84"/>
      <c r="AD135" s="84"/>
      <c r="AE135" s="84"/>
      <c r="AF135" s="84"/>
      <c r="AG135" s="84"/>
      <c r="AH135" s="52"/>
    </row>
    <row r="136" spans="1:34" x14ac:dyDescent="0.25">
      <c r="A136" s="76"/>
      <c r="C136" s="52"/>
      <c r="Z136" s="84"/>
      <c r="AA136" s="84"/>
      <c r="AB136" s="84"/>
      <c r="AC136" s="84"/>
      <c r="AD136" s="84"/>
      <c r="AE136" s="84"/>
      <c r="AF136" s="84"/>
      <c r="AG136" s="84"/>
      <c r="AH136" s="52"/>
    </row>
    <row r="137" spans="1:34" x14ac:dyDescent="0.25">
      <c r="A137" s="76"/>
      <c r="C137" s="52"/>
      <c r="Z137" s="84"/>
      <c r="AA137" s="84"/>
      <c r="AB137" s="84"/>
      <c r="AC137" s="84"/>
      <c r="AD137" s="84"/>
      <c r="AE137" s="84"/>
      <c r="AF137" s="84"/>
      <c r="AG137" s="84"/>
      <c r="AH137" s="52"/>
    </row>
    <row r="138" spans="1:34" x14ac:dyDescent="0.25">
      <c r="A138" s="76"/>
      <c r="C138" s="52"/>
    </row>
    <row r="139" spans="1:34" x14ac:dyDescent="0.25">
      <c r="A139" s="76"/>
      <c r="C139" s="52"/>
    </row>
    <row r="140" spans="1:34" x14ac:dyDescent="0.25">
      <c r="A140" s="76"/>
      <c r="C140" s="52"/>
    </row>
    <row r="141" spans="1:34" x14ac:dyDescent="0.25">
      <c r="A141" s="76"/>
      <c r="C141" s="52"/>
    </row>
    <row r="142" spans="1:34" x14ac:dyDescent="0.25">
      <c r="A142" s="76"/>
      <c r="C142" s="52"/>
    </row>
    <row r="143" spans="1:34" x14ac:dyDescent="0.25">
      <c r="A143" s="76"/>
      <c r="C143" s="52"/>
    </row>
    <row r="144" spans="1:34" x14ac:dyDescent="0.25">
      <c r="A144" s="76"/>
      <c r="C144" s="52"/>
    </row>
    <row r="145" spans="1:3" x14ac:dyDescent="0.25">
      <c r="A145" s="76"/>
      <c r="C145" s="52"/>
    </row>
    <row r="146" spans="1:3" x14ac:dyDescent="0.25">
      <c r="A146" s="76"/>
      <c r="C146" s="52"/>
    </row>
    <row r="147" spans="1:3" x14ac:dyDescent="0.25">
      <c r="A147" s="76"/>
      <c r="C147" s="52"/>
    </row>
    <row r="148" spans="1:3" x14ac:dyDescent="0.25">
      <c r="A148" s="76"/>
      <c r="C148" s="52"/>
    </row>
    <row r="149" spans="1:3" x14ac:dyDescent="0.25">
      <c r="A149" s="76"/>
      <c r="C149" s="52"/>
    </row>
    <row r="150" spans="1:3" x14ac:dyDescent="0.25">
      <c r="A150" s="76"/>
      <c r="C150" s="52"/>
    </row>
    <row r="151" spans="1:3" x14ac:dyDescent="0.25">
      <c r="A151" s="76"/>
      <c r="C151" s="52"/>
    </row>
    <row r="152" spans="1:3" x14ac:dyDescent="0.25">
      <c r="A152" s="76"/>
      <c r="C152" s="52"/>
    </row>
    <row r="153" spans="1:3" x14ac:dyDescent="0.25">
      <c r="A153" s="76"/>
      <c r="C153" s="52"/>
    </row>
    <row r="154" spans="1:3" x14ac:dyDescent="0.25">
      <c r="A154" s="76"/>
      <c r="C154" s="52"/>
    </row>
    <row r="155" spans="1:3" x14ac:dyDescent="0.25">
      <c r="A155" s="76"/>
    </row>
  </sheetData>
  <mergeCells count="69">
    <mergeCell ref="Z108:AJ108"/>
    <mergeCell ref="Z102:AJ102"/>
    <mergeCell ref="B103:C103"/>
    <mergeCell ref="Z103:AJ103"/>
    <mergeCell ref="B104:C104"/>
    <mergeCell ref="Z106:AJ106"/>
    <mergeCell ref="Z107:AJ107"/>
    <mergeCell ref="B102:C102"/>
    <mergeCell ref="B86:B87"/>
    <mergeCell ref="B89:B90"/>
    <mergeCell ref="B92:B93"/>
    <mergeCell ref="B95:B96"/>
    <mergeCell ref="B101:C101"/>
    <mergeCell ref="B83:B84"/>
    <mergeCell ref="B50:B51"/>
    <mergeCell ref="B53:B54"/>
    <mergeCell ref="B56:B57"/>
    <mergeCell ref="B59:B60"/>
    <mergeCell ref="B62:B63"/>
    <mergeCell ref="B65:B66"/>
    <mergeCell ref="B68:B69"/>
    <mergeCell ref="B71:B72"/>
    <mergeCell ref="B74:B75"/>
    <mergeCell ref="B77:B78"/>
    <mergeCell ref="B80:B81"/>
    <mergeCell ref="B47:B48"/>
    <mergeCell ref="B14:B15"/>
    <mergeCell ref="B17:B18"/>
    <mergeCell ref="B20:B21"/>
    <mergeCell ref="B23:B24"/>
    <mergeCell ref="B26:B27"/>
    <mergeCell ref="B29:B30"/>
    <mergeCell ref="B32:B33"/>
    <mergeCell ref="B35:B36"/>
    <mergeCell ref="B38:B39"/>
    <mergeCell ref="B41:B42"/>
    <mergeCell ref="B44:B45"/>
    <mergeCell ref="W12:Y12"/>
    <mergeCell ref="Z12:AB12"/>
    <mergeCell ref="AC12:AE12"/>
    <mergeCell ref="AF12:AH12"/>
    <mergeCell ref="AI12:AK12"/>
    <mergeCell ref="AL12:AN12"/>
    <mergeCell ref="AC10:AE11"/>
    <mergeCell ref="AF10:AH11"/>
    <mergeCell ref="AI10:AK11"/>
    <mergeCell ref="AL10:AN11"/>
    <mergeCell ref="E12:G12"/>
    <mergeCell ref="H12:J12"/>
    <mergeCell ref="K12:M12"/>
    <mergeCell ref="N12:P12"/>
    <mergeCell ref="Q12:S12"/>
    <mergeCell ref="T12:V12"/>
    <mergeCell ref="K10:M11"/>
    <mergeCell ref="N10:P11"/>
    <mergeCell ref="Q10:S11"/>
    <mergeCell ref="T10:V11"/>
    <mergeCell ref="W10:Y11"/>
    <mergeCell ref="Z10:AB11"/>
    <mergeCell ref="A1:AN1"/>
    <mergeCell ref="A2:AN2"/>
    <mergeCell ref="A6:D6"/>
    <mergeCell ref="A7:D7"/>
    <mergeCell ref="A8:D8"/>
    <mergeCell ref="A9:A11"/>
    <mergeCell ref="B9:B11"/>
    <mergeCell ref="E9:AN9"/>
    <mergeCell ref="E10:G11"/>
    <mergeCell ref="H10:J11"/>
  </mergeCells>
  <pageMargins left="1.1811023622047245" right="0.19685039370078741" top="0.74803149606299213" bottom="0.15748031496062992" header="0.31496062992125984" footer="0.31496062992125984"/>
  <pageSetup paperSize="5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40"/>
  <sheetViews>
    <sheetView view="pageBreakPreview" topLeftCell="A22" zoomScale="77" zoomScaleNormal="100" zoomScalePageLayoutView="82" workbookViewId="0">
      <selection activeCell="H72" sqref="H72"/>
    </sheetView>
  </sheetViews>
  <sheetFormatPr defaultColWidth="9" defaultRowHeight="15" x14ac:dyDescent="0.25"/>
  <cols>
    <col min="1" max="1" width="4.28515625" customWidth="1"/>
    <col min="2" max="2" width="60.85546875" customWidth="1"/>
    <col min="3" max="3" width="18.5703125" customWidth="1"/>
    <col min="4" max="4" width="19.28515625" customWidth="1"/>
    <col min="5" max="5" width="13.7109375" customWidth="1"/>
    <col min="6" max="6" width="18" customWidth="1"/>
    <col min="7" max="7" width="16.85546875" customWidth="1"/>
    <col min="8" max="8" width="16.28515625" customWidth="1"/>
  </cols>
  <sheetData>
    <row r="1" spans="1:8" ht="18" x14ac:dyDescent="0.25">
      <c r="A1" s="298" t="s">
        <v>41</v>
      </c>
      <c r="B1" s="298"/>
      <c r="C1" s="298"/>
      <c r="D1" s="298"/>
      <c r="E1" s="298"/>
      <c r="F1" s="298"/>
      <c r="G1" s="298"/>
      <c r="H1" s="298"/>
    </row>
    <row r="2" spans="1:8" ht="12" customHeight="1" x14ac:dyDescent="0.25">
      <c r="A2" s="9"/>
      <c r="B2" s="9"/>
      <c r="C2" s="8"/>
      <c r="D2" s="9"/>
      <c r="E2" s="9"/>
      <c r="F2" s="9"/>
      <c r="G2" s="8"/>
      <c r="H2" s="8"/>
    </row>
    <row r="3" spans="1:8" ht="18.95" customHeight="1" x14ac:dyDescent="0.25">
      <c r="A3" s="297" t="s">
        <v>42</v>
      </c>
      <c r="B3" s="297"/>
      <c r="C3" s="27"/>
      <c r="D3" s="297"/>
      <c r="E3" s="297"/>
      <c r="F3" s="297"/>
      <c r="G3" s="27"/>
      <c r="H3" s="27"/>
    </row>
    <row r="4" spans="1:8" ht="18.95" customHeight="1" x14ac:dyDescent="0.25">
      <c r="A4" s="297" t="s">
        <v>43</v>
      </c>
      <c r="B4" s="297"/>
      <c r="C4" s="27"/>
      <c r="D4" s="297"/>
      <c r="E4" s="297"/>
      <c r="F4" s="297"/>
      <c r="G4" s="27"/>
      <c r="H4" s="27"/>
    </row>
    <row r="5" spans="1:8" ht="18.95" customHeight="1" x14ac:dyDescent="0.25">
      <c r="A5" s="296" t="s">
        <v>182</v>
      </c>
      <c r="B5" s="296"/>
      <c r="C5" s="27"/>
      <c r="D5" s="297"/>
      <c r="E5" s="297"/>
      <c r="F5" s="297"/>
      <c r="G5" s="27"/>
      <c r="H5" s="27"/>
    </row>
    <row r="6" spans="1:8" ht="18" customHeight="1" x14ac:dyDescent="0.25">
      <c r="A6" s="299" t="s">
        <v>4</v>
      </c>
      <c r="B6" s="299" t="s">
        <v>5</v>
      </c>
      <c r="C6" s="10" t="s">
        <v>6</v>
      </c>
      <c r="D6" s="299" t="s">
        <v>44</v>
      </c>
      <c r="E6" s="302" t="s">
        <v>45</v>
      </c>
      <c r="F6" s="303"/>
      <c r="G6" s="307" t="s">
        <v>46</v>
      </c>
      <c r="H6" s="299" t="s">
        <v>47</v>
      </c>
    </row>
    <row r="7" spans="1:8" ht="18" customHeight="1" x14ac:dyDescent="0.25">
      <c r="A7" s="300"/>
      <c r="B7" s="300"/>
      <c r="C7" s="28" t="s">
        <v>9</v>
      </c>
      <c r="D7" s="300"/>
      <c r="E7" s="304" t="s">
        <v>48</v>
      </c>
      <c r="F7" s="305" t="s">
        <v>49</v>
      </c>
      <c r="G7" s="308"/>
      <c r="H7" s="300"/>
    </row>
    <row r="8" spans="1:8" ht="18" customHeight="1" x14ac:dyDescent="0.25">
      <c r="A8" s="301"/>
      <c r="B8" s="301"/>
      <c r="C8" s="29" t="s">
        <v>23</v>
      </c>
      <c r="D8" s="301"/>
      <c r="E8" s="304"/>
      <c r="F8" s="306"/>
      <c r="G8" s="309"/>
      <c r="H8" s="301"/>
    </row>
    <row r="9" spans="1:8" x14ac:dyDescent="0.25">
      <c r="A9" s="7">
        <v>1</v>
      </c>
      <c r="B9" s="30">
        <v>2</v>
      </c>
      <c r="C9" s="7">
        <v>3</v>
      </c>
      <c r="D9" s="30">
        <v>4</v>
      </c>
      <c r="E9" s="31">
        <v>5</v>
      </c>
      <c r="F9" s="7">
        <v>6</v>
      </c>
      <c r="G9" s="7">
        <v>7</v>
      </c>
      <c r="H9" s="7">
        <v>8</v>
      </c>
    </row>
    <row r="10" spans="1:8" x14ac:dyDescent="0.25">
      <c r="A10" s="157">
        <v>1</v>
      </c>
      <c r="B10" s="158" t="s">
        <v>108</v>
      </c>
      <c r="C10" s="108">
        <v>12503200</v>
      </c>
      <c r="D10" s="32" t="s">
        <v>50</v>
      </c>
      <c r="E10" s="91" t="s">
        <v>158</v>
      </c>
      <c r="F10" s="92" t="s">
        <v>159</v>
      </c>
      <c r="G10" s="12"/>
      <c r="H10" s="12"/>
    </row>
    <row r="11" spans="1:8" x14ac:dyDescent="0.25">
      <c r="A11" s="14"/>
      <c r="B11" s="112" t="s">
        <v>102</v>
      </c>
      <c r="C11" s="22"/>
      <c r="D11" s="34"/>
      <c r="E11" s="35"/>
      <c r="F11" s="33"/>
      <c r="G11" s="13"/>
      <c r="H11" s="13"/>
    </row>
    <row r="12" spans="1:8" x14ac:dyDescent="0.25">
      <c r="A12" s="14">
        <v>2</v>
      </c>
      <c r="B12" s="15" t="s">
        <v>109</v>
      </c>
      <c r="C12" s="22">
        <v>7500000</v>
      </c>
      <c r="D12" s="34" t="s">
        <v>50</v>
      </c>
      <c r="E12" s="93" t="s">
        <v>158</v>
      </c>
      <c r="F12" s="92" t="s">
        <v>159</v>
      </c>
      <c r="G12" s="37"/>
      <c r="H12" s="13"/>
    </row>
    <row r="13" spans="1:8" x14ac:dyDescent="0.25">
      <c r="A13" s="14"/>
      <c r="B13" s="16" t="s">
        <v>107</v>
      </c>
      <c r="C13" s="22"/>
      <c r="D13" s="34"/>
      <c r="E13" s="36"/>
      <c r="F13" s="33"/>
      <c r="G13" s="37"/>
      <c r="H13" s="13"/>
    </row>
    <row r="14" spans="1:8" x14ac:dyDescent="0.25">
      <c r="A14" s="14">
        <v>3</v>
      </c>
      <c r="B14" s="15" t="s">
        <v>110</v>
      </c>
      <c r="C14" s="22">
        <v>2113302984</v>
      </c>
      <c r="D14" s="34" t="s">
        <v>50</v>
      </c>
      <c r="E14" s="93" t="s">
        <v>158</v>
      </c>
      <c r="F14" s="92" t="s">
        <v>159</v>
      </c>
      <c r="G14" s="13"/>
      <c r="H14" s="13"/>
    </row>
    <row r="15" spans="1:8" x14ac:dyDescent="0.25">
      <c r="A15" s="14"/>
      <c r="B15" s="112" t="s">
        <v>111</v>
      </c>
      <c r="C15" s="22"/>
      <c r="D15" s="34"/>
      <c r="E15" s="35"/>
      <c r="F15" s="33"/>
      <c r="G15" s="13"/>
      <c r="H15" s="13"/>
    </row>
    <row r="16" spans="1:8" x14ac:dyDescent="0.25">
      <c r="A16" s="14">
        <v>4</v>
      </c>
      <c r="B16" s="15" t="s">
        <v>112</v>
      </c>
      <c r="C16" s="108">
        <v>2200000</v>
      </c>
      <c r="D16" s="34" t="s">
        <v>50</v>
      </c>
      <c r="E16" s="93" t="s">
        <v>158</v>
      </c>
      <c r="F16" s="92" t="s">
        <v>159</v>
      </c>
      <c r="G16" s="13"/>
      <c r="H16" s="13"/>
    </row>
    <row r="17" spans="1:8" x14ac:dyDescent="0.25">
      <c r="A17" s="14"/>
      <c r="B17" s="114" t="s">
        <v>25</v>
      </c>
      <c r="C17" s="108"/>
      <c r="D17" s="34"/>
      <c r="E17" s="36"/>
      <c r="F17" s="33"/>
      <c r="G17" s="13"/>
      <c r="H17" s="13"/>
    </row>
    <row r="18" spans="1:8" x14ac:dyDescent="0.25">
      <c r="A18" s="14">
        <v>5</v>
      </c>
      <c r="B18" s="15" t="s">
        <v>113</v>
      </c>
      <c r="C18" s="108">
        <v>2814000</v>
      </c>
      <c r="D18" s="34" t="s">
        <v>50</v>
      </c>
      <c r="E18" s="93" t="s">
        <v>158</v>
      </c>
      <c r="F18" s="92" t="s">
        <v>159</v>
      </c>
      <c r="G18" s="13"/>
      <c r="H18" s="13"/>
    </row>
    <row r="19" spans="1:8" x14ac:dyDescent="0.25">
      <c r="A19" s="14"/>
      <c r="B19" s="15" t="s">
        <v>114</v>
      </c>
      <c r="C19" s="108"/>
      <c r="D19" s="34"/>
      <c r="E19" s="35"/>
      <c r="F19" s="33"/>
      <c r="G19" s="13"/>
      <c r="H19" s="13"/>
    </row>
    <row r="20" spans="1:8" x14ac:dyDescent="0.25">
      <c r="A20" s="14">
        <v>6</v>
      </c>
      <c r="B20" s="15" t="s">
        <v>115</v>
      </c>
      <c r="C20" s="108">
        <v>8270100</v>
      </c>
      <c r="D20" s="34" t="s">
        <v>50</v>
      </c>
      <c r="E20" s="93" t="s">
        <v>158</v>
      </c>
      <c r="F20" s="92" t="s">
        <v>159</v>
      </c>
      <c r="G20" s="13"/>
      <c r="H20" s="13"/>
    </row>
    <row r="21" spans="1:8" x14ac:dyDescent="0.25">
      <c r="A21" s="14"/>
      <c r="B21" s="15" t="s">
        <v>116</v>
      </c>
      <c r="C21" s="108"/>
      <c r="D21" s="34"/>
      <c r="E21" s="36"/>
      <c r="F21" s="33"/>
      <c r="G21" s="13"/>
      <c r="H21" s="13"/>
    </row>
    <row r="22" spans="1:8" x14ac:dyDescent="0.25">
      <c r="A22" s="14">
        <v>7</v>
      </c>
      <c r="B22" s="15" t="s">
        <v>117</v>
      </c>
      <c r="C22" s="108">
        <v>11596000</v>
      </c>
      <c r="D22" s="34" t="s">
        <v>50</v>
      </c>
      <c r="E22" s="93" t="s">
        <v>158</v>
      </c>
      <c r="F22" s="92" t="s">
        <v>159</v>
      </c>
      <c r="G22" s="13"/>
      <c r="H22" s="13"/>
    </row>
    <row r="23" spans="1:8" x14ac:dyDescent="0.25">
      <c r="A23" s="14"/>
      <c r="B23" s="15" t="s">
        <v>118</v>
      </c>
      <c r="C23" s="108"/>
      <c r="D23" s="34"/>
      <c r="E23" s="35"/>
      <c r="F23" s="33"/>
      <c r="G23" s="13"/>
      <c r="H23" s="13"/>
    </row>
    <row r="24" spans="1:8" x14ac:dyDescent="0.25">
      <c r="A24" s="14">
        <v>8</v>
      </c>
      <c r="B24" s="15" t="s">
        <v>119</v>
      </c>
      <c r="C24" s="108">
        <v>7800000</v>
      </c>
      <c r="D24" s="34" t="s">
        <v>50</v>
      </c>
      <c r="E24" s="93" t="s">
        <v>158</v>
      </c>
      <c r="F24" s="92" t="s">
        <v>159</v>
      </c>
      <c r="G24" s="13"/>
      <c r="H24" s="13" t="s">
        <v>36</v>
      </c>
    </row>
    <row r="25" spans="1:8" x14ac:dyDescent="0.25">
      <c r="A25" s="14"/>
      <c r="B25" s="114" t="s">
        <v>120</v>
      </c>
      <c r="C25" s="108"/>
      <c r="D25" s="34"/>
      <c r="E25" s="36"/>
      <c r="F25" s="33"/>
      <c r="G25" s="13"/>
      <c r="H25" s="13"/>
    </row>
    <row r="26" spans="1:8" x14ac:dyDescent="0.25">
      <c r="A26" s="14">
        <v>9</v>
      </c>
      <c r="B26" s="15" t="s">
        <v>121</v>
      </c>
      <c r="C26" s="115">
        <v>1980000</v>
      </c>
      <c r="D26" s="34" t="s">
        <v>50</v>
      </c>
      <c r="E26" s="93" t="s">
        <v>158</v>
      </c>
      <c r="F26" s="92" t="s">
        <v>159</v>
      </c>
      <c r="G26" s="35"/>
      <c r="H26" s="35"/>
    </row>
    <row r="27" spans="1:8" x14ac:dyDescent="0.25">
      <c r="A27" s="14"/>
      <c r="B27" s="15" t="s">
        <v>122</v>
      </c>
      <c r="C27" s="108"/>
      <c r="D27" s="34"/>
      <c r="E27" s="35"/>
      <c r="F27" s="33"/>
      <c r="G27" s="33"/>
      <c r="H27" s="35"/>
    </row>
    <row r="28" spans="1:8" x14ac:dyDescent="0.25">
      <c r="A28" s="14">
        <v>10</v>
      </c>
      <c r="B28" s="15" t="s">
        <v>123</v>
      </c>
      <c r="C28" s="108">
        <v>34900000</v>
      </c>
      <c r="D28" s="34" t="s">
        <v>50</v>
      </c>
      <c r="E28" s="93" t="s">
        <v>158</v>
      </c>
      <c r="F28" s="92" t="s">
        <v>159</v>
      </c>
      <c r="G28" s="35"/>
      <c r="H28" s="35"/>
    </row>
    <row r="29" spans="1:8" x14ac:dyDescent="0.25">
      <c r="A29" s="14"/>
      <c r="B29" s="15" t="s">
        <v>124</v>
      </c>
      <c r="C29" s="108"/>
      <c r="D29" s="34"/>
      <c r="E29" s="36"/>
      <c r="F29" s="33"/>
      <c r="G29" s="35"/>
      <c r="H29" s="35"/>
    </row>
    <row r="30" spans="1:8" x14ac:dyDescent="0.25">
      <c r="A30" s="14">
        <v>11</v>
      </c>
      <c r="B30" s="15" t="s">
        <v>125</v>
      </c>
      <c r="C30" s="108">
        <v>27297500</v>
      </c>
      <c r="D30" s="34" t="s">
        <v>50</v>
      </c>
      <c r="E30" s="93" t="s">
        <v>158</v>
      </c>
      <c r="F30" s="92" t="s">
        <v>159</v>
      </c>
      <c r="G30" s="35"/>
      <c r="H30" s="35"/>
    </row>
    <row r="31" spans="1:8" x14ac:dyDescent="0.25">
      <c r="A31" s="14"/>
      <c r="B31" s="15" t="s">
        <v>103</v>
      </c>
      <c r="C31" s="108"/>
      <c r="D31" s="4"/>
      <c r="E31" s="35"/>
      <c r="F31" s="33"/>
      <c r="G31" s="35"/>
      <c r="H31" s="35"/>
    </row>
    <row r="32" spans="1:8" x14ac:dyDescent="0.25">
      <c r="A32" s="113">
        <v>12</v>
      </c>
      <c r="B32" s="107" t="s">
        <v>126</v>
      </c>
      <c r="C32" s="108">
        <v>1200000</v>
      </c>
      <c r="D32" s="34" t="s">
        <v>50</v>
      </c>
      <c r="E32" s="93" t="s">
        <v>158</v>
      </c>
      <c r="F32" s="92" t="s">
        <v>159</v>
      </c>
      <c r="G32" s="13"/>
      <c r="H32" s="13"/>
    </row>
    <row r="33" spans="1:8" x14ac:dyDescent="0.25">
      <c r="A33" s="113"/>
      <c r="B33" s="116" t="s">
        <v>127</v>
      </c>
      <c r="C33" s="108"/>
      <c r="D33" s="34"/>
      <c r="E33" s="36"/>
      <c r="F33" s="33"/>
      <c r="G33" s="13"/>
      <c r="H33" s="13"/>
    </row>
    <row r="34" spans="1:8" x14ac:dyDescent="0.25">
      <c r="A34" s="113">
        <v>13</v>
      </c>
      <c r="B34" s="107" t="s">
        <v>128</v>
      </c>
      <c r="C34" s="108">
        <v>36000000</v>
      </c>
      <c r="D34" s="34" t="s">
        <v>50</v>
      </c>
      <c r="E34" s="93" t="s">
        <v>158</v>
      </c>
      <c r="F34" s="92" t="s">
        <v>159</v>
      </c>
      <c r="G34" s="13"/>
      <c r="H34" s="13"/>
    </row>
    <row r="35" spans="1:8" x14ac:dyDescent="0.25">
      <c r="A35" s="113"/>
      <c r="B35" s="114" t="s">
        <v>129</v>
      </c>
      <c r="C35" s="108"/>
      <c r="D35" s="35"/>
      <c r="E35" s="36"/>
      <c r="F35" s="35"/>
      <c r="G35" s="13"/>
      <c r="H35" s="13"/>
    </row>
    <row r="36" spans="1:8" x14ac:dyDescent="0.25">
      <c r="A36" s="113">
        <v>14</v>
      </c>
      <c r="B36" s="107" t="s">
        <v>130</v>
      </c>
      <c r="C36" s="108">
        <v>197040000</v>
      </c>
      <c r="D36" s="34" t="s">
        <v>50</v>
      </c>
      <c r="E36" s="93" t="s">
        <v>158</v>
      </c>
      <c r="F36" s="92" t="s">
        <v>159</v>
      </c>
      <c r="G36" s="13"/>
      <c r="H36" s="13"/>
    </row>
    <row r="37" spans="1:8" x14ac:dyDescent="0.25">
      <c r="A37" s="117"/>
      <c r="B37" s="118" t="s">
        <v>131</v>
      </c>
      <c r="C37" s="119"/>
      <c r="D37" s="182"/>
      <c r="E37" s="173"/>
      <c r="F37" s="182"/>
      <c r="G37" s="173"/>
      <c r="H37" s="173"/>
    </row>
    <row r="38" spans="1:8" x14ac:dyDescent="0.25">
      <c r="A38" s="40">
        <v>1</v>
      </c>
      <c r="B38" s="40">
        <v>2</v>
      </c>
      <c r="C38" s="40">
        <v>3</v>
      </c>
      <c r="D38" s="171">
        <v>4</v>
      </c>
      <c r="E38" s="7">
        <v>5</v>
      </c>
      <c r="F38" s="172">
        <v>6</v>
      </c>
      <c r="G38" s="7">
        <v>7</v>
      </c>
      <c r="H38" s="7">
        <v>8</v>
      </c>
    </row>
    <row r="39" spans="1:8" ht="15.75" customHeight="1" x14ac:dyDescent="0.25">
      <c r="A39" s="113">
        <v>15</v>
      </c>
      <c r="B39" s="107" t="s">
        <v>132</v>
      </c>
      <c r="C39" s="108">
        <v>36083000</v>
      </c>
      <c r="D39" s="34" t="s">
        <v>50</v>
      </c>
      <c r="E39" s="91" t="s">
        <v>158</v>
      </c>
      <c r="F39" s="92" t="s">
        <v>159</v>
      </c>
      <c r="G39" s="41"/>
      <c r="H39" s="13"/>
    </row>
    <row r="40" spans="1:8" ht="15.75" customHeight="1" x14ac:dyDescent="0.25">
      <c r="A40" s="113"/>
      <c r="B40" s="127" t="s">
        <v>167</v>
      </c>
      <c r="C40" s="108"/>
      <c r="D40" s="34"/>
      <c r="E40" s="36"/>
      <c r="F40" s="33"/>
      <c r="G40" s="13"/>
      <c r="H40" s="13"/>
    </row>
    <row r="41" spans="1:8" ht="15.75" customHeight="1" x14ac:dyDescent="0.25">
      <c r="A41" s="113">
        <v>16</v>
      </c>
      <c r="B41" s="107" t="s">
        <v>133</v>
      </c>
      <c r="C41" s="108">
        <v>5190000</v>
      </c>
      <c r="D41" s="34" t="s">
        <v>50</v>
      </c>
      <c r="E41" s="93" t="s">
        <v>158</v>
      </c>
      <c r="F41" s="92" t="s">
        <v>159</v>
      </c>
      <c r="G41" s="13"/>
      <c r="H41" s="13"/>
    </row>
    <row r="42" spans="1:8" ht="15.75" customHeight="1" x14ac:dyDescent="0.25">
      <c r="A42" s="113"/>
      <c r="B42" s="127" t="s">
        <v>134</v>
      </c>
      <c r="C42" s="108"/>
      <c r="D42" s="34"/>
      <c r="E42" s="35"/>
      <c r="F42" s="33"/>
      <c r="G42" s="13"/>
      <c r="H42" s="13"/>
    </row>
    <row r="43" spans="1:8" ht="15.75" customHeight="1" x14ac:dyDescent="0.25">
      <c r="A43" s="113">
        <v>17</v>
      </c>
      <c r="B43" s="107" t="s">
        <v>135</v>
      </c>
      <c r="C43" s="129">
        <v>200000000</v>
      </c>
      <c r="D43" s="34" t="s">
        <v>50</v>
      </c>
      <c r="E43" s="93" t="s">
        <v>158</v>
      </c>
      <c r="F43" s="92" t="s">
        <v>159</v>
      </c>
      <c r="G43" s="13"/>
      <c r="H43" s="13"/>
    </row>
    <row r="44" spans="1:8" ht="15.75" customHeight="1" x14ac:dyDescent="0.25">
      <c r="A44" s="113"/>
      <c r="B44" s="114" t="s">
        <v>104</v>
      </c>
      <c r="C44" s="108"/>
      <c r="D44" s="34"/>
      <c r="E44" s="36"/>
      <c r="F44" s="33"/>
      <c r="G44" s="13"/>
      <c r="H44" s="13"/>
    </row>
    <row r="45" spans="1:8" ht="15.75" customHeight="1" x14ac:dyDescent="0.25">
      <c r="A45" s="113">
        <v>18</v>
      </c>
      <c r="B45" s="107" t="s">
        <v>139</v>
      </c>
      <c r="C45" s="108">
        <v>4807200</v>
      </c>
      <c r="D45" s="34" t="s">
        <v>50</v>
      </c>
      <c r="E45" s="93" t="s">
        <v>158</v>
      </c>
      <c r="F45" s="92" t="s">
        <v>159</v>
      </c>
      <c r="G45" s="13"/>
      <c r="H45" s="13"/>
    </row>
    <row r="46" spans="1:8" ht="24.75" customHeight="1" x14ac:dyDescent="0.25">
      <c r="A46" s="113"/>
      <c r="B46" s="161" t="s">
        <v>26</v>
      </c>
      <c r="C46" s="108"/>
      <c r="D46" s="34"/>
      <c r="E46" s="35"/>
      <c r="F46" s="33"/>
      <c r="G46" s="13"/>
      <c r="H46" s="13"/>
    </row>
    <row r="47" spans="1:8" ht="15.75" customHeight="1" x14ac:dyDescent="0.25">
      <c r="A47" s="113">
        <v>19</v>
      </c>
      <c r="B47" s="107" t="s">
        <v>140</v>
      </c>
      <c r="C47" s="108">
        <v>10245000</v>
      </c>
      <c r="D47" s="34" t="s">
        <v>50</v>
      </c>
      <c r="E47" s="93" t="s">
        <v>158</v>
      </c>
      <c r="F47" s="92" t="s">
        <v>160</v>
      </c>
      <c r="G47" s="13"/>
      <c r="H47" s="13"/>
    </row>
    <row r="48" spans="1:8" ht="15.75" customHeight="1" x14ac:dyDescent="0.25">
      <c r="A48" s="113"/>
      <c r="B48" s="114" t="s">
        <v>136</v>
      </c>
      <c r="C48" s="22"/>
      <c r="D48" s="34"/>
      <c r="E48" s="36"/>
      <c r="F48" s="33"/>
      <c r="G48" s="13"/>
      <c r="H48" s="13"/>
    </row>
    <row r="49" spans="1:8" ht="15.75" customHeight="1" x14ac:dyDescent="0.25">
      <c r="A49" s="113">
        <v>20</v>
      </c>
      <c r="B49" s="107" t="s">
        <v>141</v>
      </c>
      <c r="C49" s="108">
        <v>2040000</v>
      </c>
      <c r="D49" s="34" t="s">
        <v>50</v>
      </c>
      <c r="E49" s="93" t="s">
        <v>158</v>
      </c>
      <c r="F49" s="92" t="s">
        <v>160</v>
      </c>
      <c r="G49" s="13"/>
      <c r="H49" s="13"/>
    </row>
    <row r="50" spans="1:8" ht="25.5" customHeight="1" x14ac:dyDescent="0.25">
      <c r="A50" s="113"/>
      <c r="B50" s="114" t="s">
        <v>27</v>
      </c>
      <c r="C50" s="108"/>
      <c r="D50" s="34"/>
      <c r="E50" s="36"/>
      <c r="F50" s="33"/>
      <c r="G50" s="13"/>
      <c r="H50" s="13"/>
    </row>
    <row r="51" spans="1:8" ht="15.75" customHeight="1" x14ac:dyDescent="0.25">
      <c r="A51" s="113">
        <v>21</v>
      </c>
      <c r="B51" s="107" t="s">
        <v>142</v>
      </c>
      <c r="C51" s="108">
        <v>12960000</v>
      </c>
      <c r="D51" s="34" t="s">
        <v>50</v>
      </c>
      <c r="E51" s="93" t="s">
        <v>158</v>
      </c>
      <c r="F51" s="92" t="s">
        <v>159</v>
      </c>
      <c r="G51" s="13"/>
      <c r="H51" s="13"/>
    </row>
    <row r="52" spans="1:8" ht="15.75" customHeight="1" x14ac:dyDescent="0.25">
      <c r="A52" s="113"/>
      <c r="B52" s="15" t="s">
        <v>137</v>
      </c>
      <c r="C52" s="108"/>
      <c r="D52" s="34"/>
      <c r="E52" s="35"/>
      <c r="F52" s="33"/>
      <c r="G52" s="13"/>
      <c r="H52" s="13"/>
    </row>
    <row r="53" spans="1:8" ht="15.75" customHeight="1" x14ac:dyDescent="0.25">
      <c r="A53" s="113">
        <v>22</v>
      </c>
      <c r="B53" s="107" t="s">
        <v>143</v>
      </c>
      <c r="C53" s="108">
        <v>203880000</v>
      </c>
      <c r="D53" s="34" t="s">
        <v>50</v>
      </c>
      <c r="E53" s="93" t="s">
        <v>158</v>
      </c>
      <c r="F53" s="92" t="s">
        <v>159</v>
      </c>
      <c r="G53" s="13"/>
      <c r="H53" s="13"/>
    </row>
    <row r="54" spans="1:8" ht="24.75" customHeight="1" x14ac:dyDescent="0.25">
      <c r="A54" s="132"/>
      <c r="B54" s="133" t="s">
        <v>138</v>
      </c>
      <c r="C54" s="23"/>
      <c r="D54" s="34"/>
      <c r="E54" s="36"/>
      <c r="F54" s="33"/>
      <c r="G54" s="13"/>
      <c r="H54" s="13"/>
    </row>
    <row r="55" spans="1:8" ht="15.75" customHeight="1" x14ac:dyDescent="0.25">
      <c r="A55" s="132">
        <v>23</v>
      </c>
      <c r="B55" s="107" t="s">
        <v>144</v>
      </c>
      <c r="C55" s="23">
        <v>150000000</v>
      </c>
      <c r="D55" s="34" t="s">
        <v>50</v>
      </c>
      <c r="E55" s="93" t="s">
        <v>158</v>
      </c>
      <c r="F55" s="92" t="s">
        <v>159</v>
      </c>
      <c r="G55" s="13"/>
      <c r="H55" s="13"/>
    </row>
    <row r="56" spans="1:8" ht="15.75" customHeight="1" x14ac:dyDescent="0.25">
      <c r="A56" s="132"/>
      <c r="B56" s="133" t="s">
        <v>145</v>
      </c>
      <c r="C56" s="23"/>
      <c r="D56" s="34"/>
      <c r="E56" s="36"/>
      <c r="F56" s="33"/>
      <c r="G56" s="13"/>
      <c r="H56" s="13"/>
    </row>
    <row r="57" spans="1:8" ht="15.75" customHeight="1" x14ac:dyDescent="0.25">
      <c r="A57" s="132">
        <v>24</v>
      </c>
      <c r="B57" s="107" t="s">
        <v>146</v>
      </c>
      <c r="C57" s="23">
        <v>9792000</v>
      </c>
      <c r="D57" s="34" t="s">
        <v>50</v>
      </c>
      <c r="E57" s="93" t="s">
        <v>158</v>
      </c>
      <c r="F57" s="92" t="s">
        <v>159</v>
      </c>
      <c r="G57" s="13"/>
      <c r="H57" s="13"/>
    </row>
    <row r="58" spans="1:8" ht="15.75" customHeight="1" x14ac:dyDescent="0.25">
      <c r="A58" s="132"/>
      <c r="B58" s="133" t="s">
        <v>147</v>
      </c>
      <c r="C58" s="23"/>
      <c r="D58" s="34"/>
      <c r="E58" s="36"/>
      <c r="F58" s="33"/>
      <c r="G58" s="13"/>
      <c r="H58" s="13"/>
    </row>
    <row r="59" spans="1:8" ht="15.75" customHeight="1" x14ac:dyDescent="0.25">
      <c r="A59" s="132">
        <v>25</v>
      </c>
      <c r="B59" s="107" t="s">
        <v>148</v>
      </c>
      <c r="C59" s="23">
        <v>3000000</v>
      </c>
      <c r="D59" s="34" t="s">
        <v>50</v>
      </c>
      <c r="E59" s="93" t="s">
        <v>158</v>
      </c>
      <c r="F59" s="92" t="s">
        <v>159</v>
      </c>
      <c r="G59" s="13"/>
      <c r="H59" s="13"/>
    </row>
    <row r="60" spans="1:8" ht="15.75" customHeight="1" x14ac:dyDescent="0.25">
      <c r="A60" s="132"/>
      <c r="B60" s="133" t="s">
        <v>149</v>
      </c>
      <c r="C60" s="23"/>
      <c r="D60" s="34"/>
      <c r="E60" s="36"/>
      <c r="F60" s="33"/>
      <c r="G60" s="13"/>
      <c r="H60" s="13"/>
    </row>
    <row r="61" spans="1:8" ht="15.75" customHeight="1" x14ac:dyDescent="0.25">
      <c r="A61" s="132">
        <v>26</v>
      </c>
      <c r="B61" s="107" t="s">
        <v>150</v>
      </c>
      <c r="C61" s="23">
        <v>2652000</v>
      </c>
      <c r="D61" s="34" t="s">
        <v>50</v>
      </c>
      <c r="E61" s="93" t="s">
        <v>158</v>
      </c>
      <c r="F61" s="92" t="s">
        <v>159</v>
      </c>
      <c r="G61" s="13"/>
      <c r="H61" s="13"/>
    </row>
    <row r="62" spans="1:8" ht="15.75" customHeight="1" x14ac:dyDescent="0.25">
      <c r="A62" s="132"/>
      <c r="B62" s="156" t="s">
        <v>28</v>
      </c>
      <c r="C62" s="126"/>
      <c r="D62" s="34"/>
      <c r="E62" s="36"/>
      <c r="F62" s="33"/>
      <c r="G62" s="13"/>
      <c r="H62" s="13"/>
    </row>
    <row r="63" spans="1:8" ht="15.75" customHeight="1" x14ac:dyDescent="0.25">
      <c r="A63" s="132">
        <v>27</v>
      </c>
      <c r="B63" s="107" t="s">
        <v>151</v>
      </c>
      <c r="C63" s="126">
        <v>5000000</v>
      </c>
      <c r="D63" s="34" t="s">
        <v>50</v>
      </c>
      <c r="E63" s="93" t="s">
        <v>158</v>
      </c>
      <c r="F63" s="92" t="s">
        <v>159</v>
      </c>
      <c r="G63" s="13"/>
      <c r="H63" s="13"/>
    </row>
    <row r="64" spans="1:8" ht="15.75" customHeight="1" x14ac:dyDescent="0.25">
      <c r="A64" s="132"/>
      <c r="B64" s="114" t="s">
        <v>153</v>
      </c>
      <c r="C64" s="126"/>
      <c r="D64" s="34"/>
      <c r="E64" s="36"/>
      <c r="F64" s="33"/>
      <c r="G64" s="13"/>
      <c r="H64" s="13"/>
    </row>
    <row r="65" spans="1:8" ht="15.75" customHeight="1" x14ac:dyDescent="0.25">
      <c r="A65" s="132">
        <v>28</v>
      </c>
      <c r="B65" s="107" t="s">
        <v>152</v>
      </c>
      <c r="C65" s="159">
        <v>1250000</v>
      </c>
      <c r="D65" s="34" t="s">
        <v>50</v>
      </c>
      <c r="E65" s="93" t="s">
        <v>158</v>
      </c>
      <c r="F65" s="92" t="s">
        <v>159</v>
      </c>
      <c r="G65" s="13"/>
      <c r="H65" s="13"/>
    </row>
    <row r="66" spans="1:8" x14ac:dyDescent="0.25">
      <c r="A66" s="132"/>
      <c r="B66" s="156" t="s">
        <v>154</v>
      </c>
      <c r="C66" s="159"/>
      <c r="D66" s="34"/>
      <c r="E66" s="38"/>
      <c r="F66" s="33"/>
      <c r="G66" s="13"/>
      <c r="H66" s="13"/>
    </row>
    <row r="67" spans="1:8" ht="12.75" customHeight="1" x14ac:dyDescent="0.25">
      <c r="A67" s="7"/>
      <c r="B67" s="7" t="s">
        <v>51</v>
      </c>
      <c r="C67" s="170">
        <f>C10+C12+C14+C16+C18+C20+C22+C24+C26+C28+C30+C32+C34+C36+C39+C41+C43+C45+C47+C49+C51+C53+C55+C57+C59+C61+C63+C65</f>
        <v>3111302984</v>
      </c>
      <c r="D67" s="42"/>
      <c r="E67" s="42"/>
      <c r="F67" s="42"/>
      <c r="G67" s="42"/>
      <c r="H67" s="42"/>
    </row>
    <row r="68" spans="1:8" ht="12" customHeight="1" x14ac:dyDescent="0.25">
      <c r="A68" s="8"/>
      <c r="B68" s="8"/>
      <c r="C68" s="8"/>
      <c r="D68" s="8"/>
      <c r="E68" s="8"/>
      <c r="F68" s="8"/>
      <c r="G68" s="4" t="s">
        <v>181</v>
      </c>
      <c r="H68" s="8"/>
    </row>
    <row r="69" spans="1:8" ht="12" customHeight="1" x14ac:dyDescent="0.25">
      <c r="A69" s="8"/>
      <c r="B69" s="8"/>
      <c r="C69" s="8"/>
      <c r="D69" s="8" t="s">
        <v>36</v>
      </c>
      <c r="E69" s="8"/>
      <c r="F69" s="8"/>
      <c r="G69" s="4" t="s">
        <v>30</v>
      </c>
      <c r="H69" s="8"/>
    </row>
    <row r="70" spans="1:8" ht="12" customHeight="1" x14ac:dyDescent="0.25">
      <c r="A70" s="8"/>
      <c r="B70" s="8"/>
      <c r="C70" s="8"/>
      <c r="D70" s="8"/>
      <c r="E70" s="8"/>
      <c r="F70" s="8"/>
      <c r="G70" s="8"/>
      <c r="H70" s="8"/>
    </row>
    <row r="71" spans="1:8" ht="12" customHeight="1" x14ac:dyDescent="0.25">
      <c r="A71" s="8"/>
      <c r="B71" s="8"/>
      <c r="C71" s="8"/>
      <c r="D71" s="8"/>
      <c r="E71" s="8"/>
      <c r="F71" s="8"/>
      <c r="G71" s="8"/>
      <c r="H71" s="8"/>
    </row>
    <row r="72" spans="1:8" ht="12" customHeight="1" x14ac:dyDescent="0.25">
      <c r="A72" s="8"/>
      <c r="B72" s="8"/>
      <c r="C72" s="8"/>
      <c r="D72" s="8"/>
      <c r="E72" s="8"/>
      <c r="F72" s="8"/>
      <c r="G72" s="8"/>
      <c r="H72" s="8"/>
    </row>
    <row r="73" spans="1:8" ht="12" customHeight="1" x14ac:dyDescent="0.25">
      <c r="A73" s="8"/>
      <c r="B73" s="8"/>
      <c r="C73" s="8"/>
      <c r="D73" s="8"/>
      <c r="E73" s="8"/>
      <c r="F73" s="8"/>
      <c r="G73" s="4" t="s">
        <v>99</v>
      </c>
      <c r="H73" s="8"/>
    </row>
    <row r="74" spans="1:8" ht="12" customHeight="1" x14ac:dyDescent="0.25">
      <c r="A74" s="8"/>
      <c r="B74" s="8"/>
      <c r="C74" s="43"/>
      <c r="D74" s="8"/>
      <c r="E74" s="8"/>
      <c r="F74" s="8"/>
      <c r="G74" s="4" t="s">
        <v>40</v>
      </c>
      <c r="H74" s="8"/>
    </row>
    <row r="75" spans="1:8" ht="12" customHeight="1" x14ac:dyDescent="0.25">
      <c r="A75" s="8"/>
      <c r="B75" s="8"/>
      <c r="C75" s="43"/>
      <c r="D75" s="8"/>
      <c r="E75" s="8"/>
      <c r="F75" s="8"/>
      <c r="G75" s="4" t="s">
        <v>100</v>
      </c>
      <c r="H75" s="8"/>
    </row>
    <row r="76" spans="1:8" x14ac:dyDescent="0.25">
      <c r="A76" s="8"/>
      <c r="B76" s="8"/>
      <c r="C76" s="43"/>
      <c r="D76" s="4"/>
      <c r="E76" s="4"/>
      <c r="F76" s="4"/>
      <c r="G76" s="8"/>
      <c r="H76" s="8"/>
    </row>
    <row r="77" spans="1:8" x14ac:dyDescent="0.25">
      <c r="A77" s="8"/>
      <c r="B77" s="8"/>
      <c r="C77" s="43"/>
      <c r="D77" s="4"/>
      <c r="E77" s="39"/>
      <c r="F77" s="4"/>
      <c r="G77" s="8"/>
      <c r="H77" s="8"/>
    </row>
    <row r="78" spans="1:8" x14ac:dyDescent="0.25">
      <c r="A78" s="8"/>
      <c r="B78" s="8"/>
      <c r="C78" s="43"/>
      <c r="D78" s="4"/>
      <c r="E78" s="4"/>
      <c r="F78" s="4"/>
      <c r="G78" s="8"/>
      <c r="H78" s="8"/>
    </row>
    <row r="79" spans="1:8" x14ac:dyDescent="0.25">
      <c r="A79" s="8"/>
      <c r="B79" s="8"/>
      <c r="C79" s="43"/>
      <c r="D79" s="4"/>
      <c r="E79" s="39"/>
      <c r="F79" s="4"/>
      <c r="G79" s="8"/>
      <c r="H79" s="8"/>
    </row>
    <row r="80" spans="1:8" x14ac:dyDescent="0.25">
      <c r="A80" s="8"/>
      <c r="B80" s="8"/>
      <c r="C80" s="43"/>
      <c r="D80" s="4"/>
      <c r="E80" s="4"/>
      <c r="F80" s="4"/>
      <c r="G80" s="8"/>
      <c r="H80" s="8"/>
    </row>
    <row r="81" spans="1:8" x14ac:dyDescent="0.25">
      <c r="A81" s="8"/>
      <c r="B81" s="8"/>
      <c r="C81" s="43"/>
      <c r="D81" s="4"/>
      <c r="E81" s="39"/>
      <c r="F81" s="4"/>
      <c r="G81" s="8"/>
      <c r="H81" s="8"/>
    </row>
    <row r="82" spans="1:8" x14ac:dyDescent="0.25">
      <c r="A82" s="8"/>
      <c r="B82" s="8"/>
      <c r="C82" s="43"/>
      <c r="D82" s="4"/>
      <c r="E82" s="4"/>
      <c r="F82" s="4"/>
      <c r="G82" s="8"/>
      <c r="H82" s="8"/>
    </row>
    <row r="83" spans="1:8" x14ac:dyDescent="0.25">
      <c r="A83" s="8"/>
      <c r="B83" s="8"/>
      <c r="C83" s="43"/>
      <c r="D83" s="4"/>
      <c r="E83" s="39"/>
      <c r="F83" s="4"/>
      <c r="G83" s="8"/>
      <c r="H83" s="8"/>
    </row>
    <row r="84" spans="1:8" x14ac:dyDescent="0.25">
      <c r="A84" s="8"/>
      <c r="B84" s="8"/>
      <c r="C84" s="43"/>
      <c r="D84" s="4"/>
      <c r="E84" s="4"/>
      <c r="F84" s="4"/>
      <c r="G84" s="8"/>
      <c r="H84" s="8"/>
    </row>
    <row r="85" spans="1:8" x14ac:dyDescent="0.25">
      <c r="A85" s="8"/>
      <c r="B85" s="8"/>
      <c r="C85" s="43"/>
      <c r="D85" s="4"/>
      <c r="E85" s="39"/>
      <c r="F85" s="4"/>
      <c r="G85" s="8"/>
      <c r="H85" s="8"/>
    </row>
    <row r="86" spans="1:8" x14ac:dyDescent="0.25">
      <c r="A86" s="8"/>
      <c r="B86" s="8"/>
      <c r="C86" s="43"/>
      <c r="D86" s="4"/>
      <c r="E86" s="4"/>
      <c r="F86" s="4"/>
      <c r="G86" s="8"/>
      <c r="H86" s="8"/>
    </row>
    <row r="87" spans="1:8" x14ac:dyDescent="0.25">
      <c r="A87" s="8"/>
      <c r="B87" s="8"/>
      <c r="C87" s="43"/>
      <c r="D87" s="4"/>
      <c r="E87" s="39"/>
      <c r="F87" s="4"/>
      <c r="G87" s="8"/>
      <c r="H87" s="8"/>
    </row>
    <row r="88" spans="1:8" x14ac:dyDescent="0.25">
      <c r="A88" s="8"/>
      <c r="B88" s="8"/>
      <c r="C88" s="43"/>
      <c r="D88" s="4"/>
      <c r="E88" s="4"/>
      <c r="F88" s="4"/>
      <c r="G88" s="8"/>
      <c r="H88" s="8"/>
    </row>
    <row r="89" spans="1:8" x14ac:dyDescent="0.25">
      <c r="A89" s="8"/>
      <c r="B89" s="8"/>
      <c r="C89" s="43"/>
      <c r="D89" s="4"/>
      <c r="E89" s="39"/>
      <c r="F89" s="4"/>
      <c r="G89" s="8"/>
      <c r="H89" s="8"/>
    </row>
    <row r="90" spans="1:8" x14ac:dyDescent="0.25">
      <c r="A90" s="8"/>
      <c r="B90" s="8"/>
      <c r="C90" s="43"/>
      <c r="D90" s="4"/>
      <c r="E90" s="4"/>
      <c r="F90" s="4"/>
      <c r="G90" s="8"/>
      <c r="H90" s="8"/>
    </row>
    <row r="91" spans="1:8" x14ac:dyDescent="0.25">
      <c r="A91" s="8"/>
      <c r="B91" s="8"/>
      <c r="C91" s="43"/>
      <c r="D91" s="4"/>
      <c r="E91" s="39"/>
      <c r="F91" s="4"/>
      <c r="G91" s="8"/>
      <c r="H91" s="8"/>
    </row>
    <row r="92" spans="1:8" x14ac:dyDescent="0.25">
      <c r="A92" s="8"/>
      <c r="B92" s="8"/>
      <c r="C92" s="43"/>
      <c r="D92" s="4"/>
      <c r="E92" s="4"/>
      <c r="F92" s="4"/>
      <c r="G92" s="8"/>
      <c r="H92" s="8"/>
    </row>
    <row r="93" spans="1:8" x14ac:dyDescent="0.25">
      <c r="A93" s="8"/>
      <c r="B93" s="8"/>
      <c r="C93" s="43"/>
      <c r="D93" s="4"/>
      <c r="E93" s="39"/>
      <c r="F93" s="4"/>
      <c r="G93" s="8"/>
      <c r="H93" s="8"/>
    </row>
    <row r="94" spans="1:8" x14ac:dyDescent="0.25">
      <c r="A94" s="8"/>
      <c r="B94" s="8"/>
      <c r="C94" s="43"/>
      <c r="D94" s="4"/>
      <c r="E94" s="4"/>
      <c r="F94" s="4"/>
      <c r="G94" s="8"/>
      <c r="H94" s="8"/>
    </row>
    <row r="95" spans="1:8" x14ac:dyDescent="0.25">
      <c r="A95" s="8"/>
      <c r="B95" s="8"/>
      <c r="C95" s="43"/>
      <c r="D95" s="4"/>
      <c r="E95" s="39"/>
      <c r="F95" s="4"/>
      <c r="G95" s="8"/>
      <c r="H95" s="8"/>
    </row>
    <row r="96" spans="1:8" x14ac:dyDescent="0.25">
      <c r="A96" s="8"/>
      <c r="B96" s="8"/>
      <c r="C96" s="43"/>
      <c r="D96" s="4"/>
      <c r="E96" s="4"/>
      <c r="F96" s="4"/>
      <c r="G96" s="8"/>
      <c r="H96" s="8"/>
    </row>
    <row r="97" spans="1:8" x14ac:dyDescent="0.25">
      <c r="A97" s="8"/>
      <c r="B97" s="8"/>
      <c r="C97" s="43"/>
      <c r="D97" s="4"/>
      <c r="E97" s="39"/>
      <c r="F97" s="4"/>
      <c r="G97" s="8"/>
      <c r="H97" s="8"/>
    </row>
    <row r="98" spans="1:8" x14ac:dyDescent="0.25">
      <c r="A98" s="8"/>
      <c r="B98" s="8"/>
      <c r="C98" s="43"/>
      <c r="D98" s="4"/>
      <c r="E98" s="4"/>
      <c r="F98" s="4"/>
      <c r="G98" s="8"/>
      <c r="H98" s="8"/>
    </row>
    <row r="99" spans="1:8" x14ac:dyDescent="0.25">
      <c r="A99" s="8"/>
      <c r="B99" s="8"/>
      <c r="C99" s="43"/>
      <c r="D99" s="4"/>
      <c r="E99" s="39"/>
      <c r="F99" s="4"/>
      <c r="G99" s="8"/>
      <c r="H99" s="8"/>
    </row>
    <row r="100" spans="1:8" x14ac:dyDescent="0.25">
      <c r="A100" s="8"/>
      <c r="B100" s="8"/>
      <c r="C100" s="43"/>
      <c r="D100" s="4"/>
      <c r="E100" s="4"/>
      <c r="F100" s="4"/>
      <c r="G100" s="8"/>
      <c r="H100" s="8"/>
    </row>
    <row r="101" spans="1:8" x14ac:dyDescent="0.25">
      <c r="A101" s="8"/>
      <c r="B101" s="8"/>
      <c r="C101" s="43"/>
      <c r="D101" s="4"/>
      <c r="E101" s="4"/>
      <c r="F101" s="4"/>
      <c r="G101" s="8"/>
      <c r="H101" s="8"/>
    </row>
    <row r="102" spans="1:8" x14ac:dyDescent="0.25">
      <c r="A102" s="4"/>
      <c r="B102" s="4"/>
      <c r="C102" s="4"/>
      <c r="D102" s="4"/>
      <c r="E102" s="4"/>
      <c r="F102" s="4"/>
      <c r="G102" s="8"/>
      <c r="H102" s="8"/>
    </row>
    <row r="103" spans="1:8" x14ac:dyDescent="0.25">
      <c r="A103" s="8"/>
      <c r="B103" s="8"/>
      <c r="C103" s="43"/>
      <c r="D103" s="4"/>
      <c r="E103" s="4"/>
      <c r="F103" s="4"/>
      <c r="G103" s="8"/>
      <c r="H103" s="8"/>
    </row>
    <row r="104" spans="1:8" x14ac:dyDescent="0.25">
      <c r="A104" s="8"/>
      <c r="B104" s="8"/>
      <c r="C104" s="43"/>
      <c r="D104" s="4"/>
      <c r="E104" s="4"/>
      <c r="F104" s="4"/>
      <c r="G104" s="4"/>
      <c r="H104" s="4"/>
    </row>
    <row r="105" spans="1:8" x14ac:dyDescent="0.25">
      <c r="A105" s="8"/>
      <c r="B105" s="8"/>
      <c r="C105" s="43"/>
      <c r="D105" s="4"/>
      <c r="E105" s="4"/>
      <c r="F105" s="4"/>
      <c r="G105" s="8"/>
      <c r="H105" s="8"/>
    </row>
    <row r="106" spans="1:8" x14ac:dyDescent="0.25">
      <c r="A106" s="8"/>
      <c r="B106" s="8"/>
      <c r="C106" s="43"/>
      <c r="D106" s="4"/>
      <c r="E106" s="4"/>
      <c r="F106" s="4"/>
      <c r="G106" s="8"/>
      <c r="H106" s="8"/>
    </row>
    <row r="107" spans="1:8" x14ac:dyDescent="0.25">
      <c r="A107" s="8"/>
      <c r="B107" s="8"/>
      <c r="C107" s="43"/>
      <c r="D107" s="4"/>
      <c r="E107" s="4"/>
      <c r="F107" s="4"/>
      <c r="G107" s="8"/>
      <c r="H107" s="8"/>
    </row>
    <row r="108" spans="1:8" x14ac:dyDescent="0.25">
      <c r="A108" s="8"/>
      <c r="B108" s="8"/>
      <c r="C108" s="43"/>
      <c r="D108" s="4"/>
      <c r="E108" s="4"/>
      <c r="F108" s="4"/>
      <c r="G108" s="8"/>
      <c r="H108" s="8"/>
    </row>
    <row r="109" spans="1:8" x14ac:dyDescent="0.25">
      <c r="A109" s="8"/>
      <c r="B109" s="8"/>
      <c r="C109" s="43"/>
      <c r="D109" s="4"/>
      <c r="E109" s="39"/>
      <c r="F109" s="4"/>
      <c r="G109" s="8"/>
      <c r="H109" s="8"/>
    </row>
    <row r="110" spans="1:8" x14ac:dyDescent="0.25">
      <c r="A110" s="8"/>
      <c r="B110" s="8"/>
      <c r="C110" s="43"/>
      <c r="D110" s="4"/>
      <c r="E110" s="4"/>
      <c r="F110" s="4"/>
      <c r="G110" s="8"/>
      <c r="H110" s="8"/>
    </row>
    <row r="111" spans="1:8" x14ac:dyDescent="0.25">
      <c r="A111" s="8"/>
      <c r="B111" s="8"/>
      <c r="C111" s="43"/>
      <c r="D111" s="4"/>
      <c r="E111" s="39"/>
      <c r="F111" s="4"/>
      <c r="G111" s="8"/>
      <c r="H111" s="8"/>
    </row>
    <row r="112" spans="1:8" x14ac:dyDescent="0.25">
      <c r="A112" s="8"/>
      <c r="B112" s="8"/>
      <c r="C112" s="43"/>
      <c r="D112" s="4"/>
      <c r="E112" s="4"/>
      <c r="F112" s="4"/>
      <c r="G112" s="8"/>
      <c r="H112" s="8"/>
    </row>
    <row r="113" spans="1:8" x14ac:dyDescent="0.25">
      <c r="A113" s="8"/>
      <c r="B113" s="8"/>
      <c r="C113" s="43"/>
      <c r="D113" s="4"/>
      <c r="E113" s="39"/>
      <c r="F113" s="4"/>
      <c r="G113" s="8"/>
      <c r="H113" s="8"/>
    </row>
    <row r="114" spans="1:8" x14ac:dyDescent="0.25">
      <c r="A114" s="8"/>
      <c r="B114" s="8"/>
      <c r="C114" s="8"/>
      <c r="D114" s="4"/>
      <c r="E114" s="39"/>
      <c r="F114" s="4"/>
      <c r="G114" s="8"/>
      <c r="H114" s="8"/>
    </row>
    <row r="115" spans="1:8" x14ac:dyDescent="0.25">
      <c r="A115" s="8"/>
      <c r="B115" s="8"/>
      <c r="C115" s="8"/>
      <c r="D115" s="8"/>
      <c r="E115" s="8"/>
      <c r="F115" s="8"/>
      <c r="G115" s="8"/>
      <c r="H115" s="8"/>
    </row>
    <row r="116" spans="1:8" x14ac:dyDescent="0.25">
      <c r="A116" s="8"/>
      <c r="B116" s="8"/>
      <c r="C116" s="8"/>
      <c r="D116" s="8"/>
      <c r="E116" s="8"/>
      <c r="F116" s="8"/>
      <c r="G116" s="8"/>
      <c r="H116" s="8"/>
    </row>
    <row r="117" spans="1:8" x14ac:dyDescent="0.25">
      <c r="A117" s="8"/>
      <c r="B117" s="8"/>
      <c r="C117" s="8"/>
      <c r="D117" s="8"/>
      <c r="E117" s="8"/>
      <c r="F117" s="8"/>
      <c r="G117" s="8"/>
      <c r="H117" s="8"/>
    </row>
    <row r="118" spans="1:8" x14ac:dyDescent="0.25">
      <c r="A118" s="8"/>
      <c r="B118" s="8"/>
      <c r="C118" s="8"/>
      <c r="D118" s="8"/>
      <c r="E118" s="8"/>
      <c r="F118" s="8"/>
      <c r="G118" s="8"/>
      <c r="H118" s="8"/>
    </row>
    <row r="119" spans="1:8" x14ac:dyDescent="0.25">
      <c r="A119" s="8"/>
      <c r="B119" s="8"/>
      <c r="C119" s="8"/>
      <c r="D119" s="8"/>
      <c r="E119" s="8"/>
      <c r="F119" s="8"/>
      <c r="G119" s="8"/>
      <c r="H119" s="8"/>
    </row>
    <row r="120" spans="1:8" x14ac:dyDescent="0.25">
      <c r="A120" s="8"/>
      <c r="B120" s="8"/>
      <c r="C120" s="8"/>
      <c r="D120" s="8"/>
      <c r="E120" s="8"/>
      <c r="F120" s="8"/>
      <c r="G120" s="8"/>
      <c r="H120" s="8"/>
    </row>
    <row r="121" spans="1:8" x14ac:dyDescent="0.25">
      <c r="A121" s="8"/>
      <c r="B121" s="8"/>
      <c r="C121" s="8"/>
      <c r="D121" s="8"/>
      <c r="E121" s="8"/>
      <c r="F121" s="8"/>
      <c r="G121" s="8"/>
      <c r="H121" s="8"/>
    </row>
    <row r="122" spans="1:8" x14ac:dyDescent="0.25">
      <c r="A122" s="8"/>
      <c r="B122" s="8"/>
      <c r="C122" s="8"/>
      <c r="D122" s="8"/>
      <c r="E122" s="8"/>
      <c r="F122" s="8"/>
      <c r="G122" s="8"/>
      <c r="H122" s="8"/>
    </row>
    <row r="123" spans="1:8" x14ac:dyDescent="0.25">
      <c r="A123" s="8"/>
      <c r="B123" s="8"/>
      <c r="C123" s="8"/>
      <c r="D123" s="8"/>
      <c r="E123" s="8"/>
      <c r="F123" s="8"/>
      <c r="G123" s="8"/>
      <c r="H123" s="8"/>
    </row>
    <row r="124" spans="1:8" x14ac:dyDescent="0.25">
      <c r="A124" s="8"/>
      <c r="B124" s="8"/>
      <c r="C124" s="8"/>
      <c r="D124" s="8"/>
      <c r="E124" s="4"/>
      <c r="F124" s="4"/>
      <c r="G124" s="4"/>
      <c r="H124" s="8"/>
    </row>
    <row r="125" spans="1:8" x14ac:dyDescent="0.25">
      <c r="D125" s="8"/>
      <c r="E125" s="4"/>
      <c r="F125" s="4"/>
      <c r="G125" s="4"/>
      <c r="H125" s="8"/>
    </row>
    <row r="126" spans="1:8" x14ac:dyDescent="0.25">
      <c r="D126" s="8"/>
      <c r="E126" s="4"/>
      <c r="F126" s="4"/>
      <c r="G126" s="4"/>
      <c r="H126" s="8"/>
    </row>
    <row r="127" spans="1:8" x14ac:dyDescent="0.25">
      <c r="E127" s="44"/>
      <c r="F127" s="44"/>
      <c r="G127" s="44"/>
      <c r="H127" s="44"/>
    </row>
    <row r="130" spans="1:8" x14ac:dyDescent="0.25">
      <c r="A130" s="45"/>
      <c r="B130" s="45"/>
      <c r="C130" s="45"/>
    </row>
    <row r="131" spans="1:8" x14ac:dyDescent="0.25">
      <c r="A131" s="1"/>
      <c r="B131" s="1"/>
      <c r="C131" s="47"/>
    </row>
    <row r="132" spans="1:8" x14ac:dyDescent="0.25">
      <c r="A132" s="1"/>
      <c r="B132" s="1"/>
      <c r="C132" s="47"/>
      <c r="D132" s="45"/>
      <c r="E132" s="46"/>
      <c r="F132" s="46"/>
      <c r="G132" s="45"/>
      <c r="H132" s="45"/>
    </row>
    <row r="133" spans="1:8" x14ac:dyDescent="0.25">
      <c r="A133" s="48"/>
      <c r="B133" s="48"/>
      <c r="C133" s="48"/>
      <c r="D133" s="1"/>
      <c r="E133" s="1"/>
      <c r="F133" s="1"/>
      <c r="G133" s="1"/>
      <c r="H133" s="1"/>
    </row>
    <row r="134" spans="1:8" x14ac:dyDescent="0.25">
      <c r="C134" s="49"/>
      <c r="D134" s="1"/>
      <c r="E134" s="1"/>
      <c r="F134" s="1"/>
      <c r="G134" s="1"/>
      <c r="H134" s="1"/>
    </row>
    <row r="135" spans="1:8" x14ac:dyDescent="0.25">
      <c r="C135" s="49"/>
      <c r="D135" s="48"/>
      <c r="E135" s="48"/>
      <c r="F135" s="48"/>
      <c r="G135" s="48"/>
      <c r="H135" s="48"/>
    </row>
    <row r="136" spans="1:8" x14ac:dyDescent="0.25">
      <c r="C136" s="49"/>
      <c r="E136" s="50"/>
    </row>
    <row r="137" spans="1:8" x14ac:dyDescent="0.25">
      <c r="C137" s="49"/>
    </row>
    <row r="138" spans="1:8" x14ac:dyDescent="0.25">
      <c r="A138" s="1"/>
      <c r="C138" s="51"/>
      <c r="E138" s="50"/>
    </row>
    <row r="139" spans="1:8" x14ac:dyDescent="0.25">
      <c r="E139" s="50"/>
      <c r="G139" s="1"/>
      <c r="H139" s="1"/>
    </row>
    <row r="140" spans="1:8" x14ac:dyDescent="0.25">
      <c r="E140" s="50"/>
      <c r="G140" s="1"/>
      <c r="H140" s="1"/>
    </row>
  </sheetData>
  <mergeCells count="15">
    <mergeCell ref="H6:H8"/>
    <mergeCell ref="E7:E8"/>
    <mergeCell ref="F7:F8"/>
    <mergeCell ref="A1:H1"/>
    <mergeCell ref="A3:B3"/>
    <mergeCell ref="D3:F3"/>
    <mergeCell ref="A4:B4"/>
    <mergeCell ref="D4:F4"/>
    <mergeCell ref="A5:B5"/>
    <mergeCell ref="D5:F5"/>
    <mergeCell ref="A6:A8"/>
    <mergeCell ref="B6:B8"/>
    <mergeCell ref="D6:D8"/>
    <mergeCell ref="E6:F6"/>
    <mergeCell ref="G6:G8"/>
  </mergeCells>
  <pageMargins left="1.2204724409448819" right="0.19685039370078741" top="0.70866141732283472" bottom="0.62992125984251968" header="0.31496062992125984" footer="0.31496062992125984"/>
  <pageSetup paperSize="5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75"/>
  <sheetViews>
    <sheetView view="pageBreakPreview" topLeftCell="A7" zoomScale="86" zoomScaleNormal="100" workbookViewId="0">
      <selection activeCell="C31" sqref="C31"/>
    </sheetView>
  </sheetViews>
  <sheetFormatPr defaultColWidth="9" defaultRowHeight="15" x14ac:dyDescent="0.25"/>
  <cols>
    <col min="1" max="1" width="6" customWidth="1"/>
    <col min="2" max="2" width="55" customWidth="1"/>
    <col min="3" max="3" width="25.7109375" customWidth="1"/>
    <col min="4" max="4" width="26.28515625" customWidth="1"/>
    <col min="5" max="5" width="6.28515625" customWidth="1"/>
    <col min="6" max="6" width="6.85546875" customWidth="1"/>
    <col min="7" max="7" width="20.42578125" customWidth="1"/>
    <col min="8" max="8" width="9.7109375" customWidth="1"/>
    <col min="9" max="9" width="23.7109375" customWidth="1"/>
  </cols>
  <sheetData>
    <row r="1" spans="1:8" ht="15.75" x14ac:dyDescent="0.25">
      <c r="A1" s="312" t="s">
        <v>66</v>
      </c>
      <c r="B1" s="312"/>
      <c r="C1" s="312"/>
      <c r="D1" s="312"/>
      <c r="E1" s="312"/>
      <c r="F1" s="312"/>
      <c r="G1" s="312"/>
      <c r="H1" s="312"/>
    </row>
    <row r="2" spans="1:8" ht="15.75" x14ac:dyDescent="0.25">
      <c r="A2" s="312" t="s">
        <v>67</v>
      </c>
      <c r="B2" s="312"/>
      <c r="C2" s="312"/>
      <c r="D2" s="312"/>
      <c r="E2" s="312"/>
      <c r="F2" s="312"/>
      <c r="G2" s="312"/>
      <c r="H2" s="312"/>
    </row>
    <row r="3" spans="1:8" ht="12.75" customHeight="1" x14ac:dyDescent="0.25">
      <c r="A3" s="9"/>
      <c r="B3" s="9"/>
      <c r="C3" s="9"/>
      <c r="D3" s="9"/>
      <c r="E3" s="4"/>
      <c r="F3" s="4"/>
      <c r="G3" s="4"/>
      <c r="H3" s="4"/>
    </row>
    <row r="4" spans="1:8" ht="14.25" customHeight="1" x14ac:dyDescent="0.25">
      <c r="A4" s="313" t="s">
        <v>68</v>
      </c>
      <c r="B4" s="313"/>
      <c r="C4" s="9"/>
      <c r="D4" s="9"/>
      <c r="E4" s="4"/>
      <c r="F4" s="4"/>
      <c r="G4" s="4"/>
      <c r="H4" s="4"/>
    </row>
    <row r="5" spans="1:8" ht="14.25" customHeight="1" x14ac:dyDescent="0.25">
      <c r="A5" s="313" t="s">
        <v>69</v>
      </c>
      <c r="B5" s="313"/>
      <c r="C5" s="9"/>
      <c r="D5" s="9"/>
      <c r="E5" s="4"/>
      <c r="F5" s="4"/>
      <c r="G5" s="4"/>
      <c r="H5" s="4"/>
    </row>
    <row r="6" spans="1:8" ht="14.25" customHeight="1" x14ac:dyDescent="0.25">
      <c r="A6" s="313" t="s">
        <v>161</v>
      </c>
      <c r="B6" s="313"/>
      <c r="C6" s="8"/>
      <c r="D6" s="8"/>
      <c r="E6" s="8"/>
      <c r="F6" s="8"/>
      <c r="G6" s="8"/>
      <c r="H6" s="8"/>
    </row>
    <row r="7" spans="1:8" ht="14.25" customHeight="1" x14ac:dyDescent="0.25">
      <c r="A7" s="314" t="s">
        <v>183</v>
      </c>
      <c r="B7" s="314"/>
      <c r="C7" s="8"/>
      <c r="D7" s="8"/>
      <c r="E7" s="8"/>
      <c r="F7" s="8"/>
      <c r="G7" s="8"/>
      <c r="H7" s="8"/>
    </row>
    <row r="8" spans="1:8" x14ac:dyDescent="0.25">
      <c r="A8" s="299" t="s">
        <v>70</v>
      </c>
      <c r="B8" s="307" t="s">
        <v>71</v>
      </c>
      <c r="C8" s="307" t="s">
        <v>72</v>
      </c>
      <c r="D8" s="307" t="s">
        <v>73</v>
      </c>
      <c r="E8" s="315" t="s">
        <v>74</v>
      </c>
      <c r="F8" s="316"/>
      <c r="G8" s="317"/>
      <c r="H8" s="310" t="s">
        <v>75</v>
      </c>
    </row>
    <row r="9" spans="1:8" ht="38.1" customHeight="1" x14ac:dyDescent="0.25">
      <c r="A9" s="301"/>
      <c r="B9" s="309"/>
      <c r="C9" s="309"/>
      <c r="D9" s="309"/>
      <c r="E9" s="11" t="s">
        <v>76</v>
      </c>
      <c r="F9" s="11" t="s">
        <v>77</v>
      </c>
      <c r="G9" s="11" t="s">
        <v>78</v>
      </c>
      <c r="H9" s="311"/>
    </row>
    <row r="10" spans="1:8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</row>
    <row r="11" spans="1:8" ht="14.25" customHeight="1" x14ac:dyDescent="0.25">
      <c r="A11" s="157">
        <v>1</v>
      </c>
      <c r="B11" s="158" t="s">
        <v>108</v>
      </c>
      <c r="C11" s="12"/>
      <c r="D11" s="12"/>
      <c r="E11" s="12"/>
      <c r="F11" s="12"/>
      <c r="G11" s="12"/>
      <c r="H11" s="12"/>
    </row>
    <row r="12" spans="1:8" ht="14.25" customHeight="1" x14ac:dyDescent="0.25">
      <c r="A12" s="14"/>
      <c r="B12" s="112" t="s">
        <v>102</v>
      </c>
      <c r="C12" s="13"/>
      <c r="D12" s="13"/>
      <c r="E12" s="13"/>
      <c r="F12" s="13"/>
      <c r="G12" s="13"/>
      <c r="H12" s="13"/>
    </row>
    <row r="13" spans="1:8" ht="14.25" customHeight="1" x14ac:dyDescent="0.25">
      <c r="A13" s="14">
        <v>2</v>
      </c>
      <c r="B13" s="15" t="s">
        <v>109</v>
      </c>
      <c r="C13" s="13"/>
      <c r="D13" s="13"/>
      <c r="E13" s="13"/>
      <c r="F13" s="13"/>
      <c r="G13" s="13"/>
      <c r="H13" s="13"/>
    </row>
    <row r="14" spans="1:8" ht="14.25" customHeight="1" x14ac:dyDescent="0.25">
      <c r="A14" s="14"/>
      <c r="B14" s="16" t="s">
        <v>107</v>
      </c>
      <c r="C14" s="13"/>
      <c r="D14" s="13"/>
      <c r="E14" s="13"/>
      <c r="F14" s="13"/>
      <c r="G14" s="13"/>
      <c r="H14" s="13"/>
    </row>
    <row r="15" spans="1:8" ht="14.25" customHeight="1" x14ac:dyDescent="0.25">
      <c r="A15" s="14">
        <v>3</v>
      </c>
      <c r="B15" s="15" t="s">
        <v>110</v>
      </c>
      <c r="C15" s="13"/>
      <c r="D15" s="13"/>
      <c r="E15" s="13"/>
      <c r="F15" s="13"/>
      <c r="G15" s="13"/>
      <c r="H15" s="13"/>
    </row>
    <row r="16" spans="1:8" ht="14.25" customHeight="1" x14ac:dyDescent="0.25">
      <c r="A16" s="14"/>
      <c r="B16" s="112" t="s">
        <v>111</v>
      </c>
      <c r="C16" s="13"/>
      <c r="D16" s="13"/>
      <c r="E16" s="13"/>
      <c r="F16" s="13"/>
      <c r="G16" s="13"/>
      <c r="H16" s="13"/>
    </row>
    <row r="17" spans="1:8" ht="14.25" customHeight="1" x14ac:dyDescent="0.25">
      <c r="A17" s="14">
        <v>4</v>
      </c>
      <c r="B17" s="15" t="s">
        <v>112</v>
      </c>
      <c r="C17" s="13"/>
      <c r="D17" s="13"/>
      <c r="E17" s="13"/>
      <c r="F17" s="13"/>
      <c r="G17" s="13"/>
      <c r="H17" s="13"/>
    </row>
    <row r="18" spans="1:8" ht="14.25" customHeight="1" x14ac:dyDescent="0.25">
      <c r="A18" s="14"/>
      <c r="B18" s="174" t="s">
        <v>25</v>
      </c>
      <c r="C18" s="13"/>
      <c r="D18" s="13"/>
      <c r="E18" s="13"/>
      <c r="F18" s="13"/>
      <c r="G18" s="13"/>
      <c r="H18" s="13"/>
    </row>
    <row r="19" spans="1:8" ht="14.25" customHeight="1" x14ac:dyDescent="0.25">
      <c r="A19" s="14">
        <v>5</v>
      </c>
      <c r="B19" s="15" t="s">
        <v>113</v>
      </c>
      <c r="C19" s="13"/>
      <c r="D19" s="13"/>
      <c r="E19" s="13"/>
      <c r="F19" s="13"/>
      <c r="G19" s="13"/>
      <c r="H19" s="13"/>
    </row>
    <row r="20" spans="1:8" ht="14.25" customHeight="1" x14ac:dyDescent="0.25">
      <c r="A20" s="14"/>
      <c r="B20" s="15" t="s">
        <v>114</v>
      </c>
      <c r="C20" s="13"/>
      <c r="D20" s="13"/>
      <c r="E20" s="13"/>
      <c r="F20" s="13"/>
      <c r="G20" s="13"/>
      <c r="H20" s="13"/>
    </row>
    <row r="21" spans="1:8" ht="14.25" customHeight="1" x14ac:dyDescent="0.25">
      <c r="A21" s="14">
        <v>6</v>
      </c>
      <c r="B21" s="15" t="s">
        <v>115</v>
      </c>
      <c r="C21" s="13"/>
      <c r="D21" s="13"/>
      <c r="E21" s="13"/>
      <c r="F21" s="13"/>
      <c r="G21" s="13"/>
      <c r="H21" s="13"/>
    </row>
    <row r="22" spans="1:8" ht="14.25" customHeight="1" x14ac:dyDescent="0.25">
      <c r="A22" s="14"/>
      <c r="B22" s="15" t="s">
        <v>116</v>
      </c>
      <c r="C22" s="13"/>
      <c r="D22" s="13"/>
      <c r="E22" s="13"/>
      <c r="F22" s="13"/>
      <c r="G22" s="13"/>
      <c r="H22" s="13"/>
    </row>
    <row r="23" spans="1:8" ht="14.25" customHeight="1" x14ac:dyDescent="0.25">
      <c r="A23" s="14">
        <v>7</v>
      </c>
      <c r="B23" s="15" t="s">
        <v>117</v>
      </c>
      <c r="C23" s="13"/>
      <c r="D23" s="13"/>
      <c r="E23" s="13"/>
      <c r="F23" s="13"/>
      <c r="G23" s="13"/>
      <c r="H23" s="13"/>
    </row>
    <row r="24" spans="1:8" ht="14.25" customHeight="1" x14ac:dyDescent="0.25">
      <c r="A24" s="14"/>
      <c r="B24" s="15" t="s">
        <v>118</v>
      </c>
      <c r="C24" s="17"/>
      <c r="D24" s="17"/>
      <c r="E24" s="17"/>
      <c r="F24" s="17"/>
      <c r="G24" s="17"/>
      <c r="H24" s="13"/>
    </row>
    <row r="25" spans="1:8" ht="14.25" customHeight="1" x14ac:dyDescent="0.25">
      <c r="A25" s="14">
        <v>8</v>
      </c>
      <c r="B25" s="15" t="s">
        <v>119</v>
      </c>
      <c r="C25" s="13"/>
      <c r="D25" s="13"/>
      <c r="E25" s="13"/>
      <c r="F25" s="13"/>
      <c r="G25" s="13"/>
      <c r="H25" s="13"/>
    </row>
    <row r="26" spans="1:8" ht="14.25" customHeight="1" x14ac:dyDescent="0.25">
      <c r="A26" s="14"/>
      <c r="B26" s="114" t="s">
        <v>120</v>
      </c>
      <c r="C26" s="13"/>
      <c r="D26" s="13"/>
      <c r="E26" s="13"/>
      <c r="F26" s="13"/>
      <c r="G26" s="13"/>
      <c r="H26" s="13"/>
    </row>
    <row r="27" spans="1:8" ht="14.25" customHeight="1" x14ac:dyDescent="0.25">
      <c r="A27" s="14">
        <v>9</v>
      </c>
      <c r="B27" s="15" t="s">
        <v>121</v>
      </c>
      <c r="C27" s="13"/>
      <c r="D27" s="13"/>
      <c r="E27" s="13"/>
      <c r="F27" s="13"/>
      <c r="G27" s="13"/>
      <c r="H27" s="13"/>
    </row>
    <row r="28" spans="1:8" ht="14.25" customHeight="1" x14ac:dyDescent="0.25">
      <c r="A28" s="14"/>
      <c r="B28" s="15" t="s">
        <v>122</v>
      </c>
      <c r="C28" s="13"/>
      <c r="D28" s="13"/>
      <c r="E28" s="13"/>
      <c r="F28" s="13"/>
      <c r="G28" s="13"/>
      <c r="H28" s="13"/>
    </row>
    <row r="29" spans="1:8" ht="14.25" customHeight="1" x14ac:dyDescent="0.25">
      <c r="A29" s="14">
        <v>10</v>
      </c>
      <c r="B29" s="15" t="s">
        <v>123</v>
      </c>
      <c r="C29" s="13"/>
      <c r="D29" s="13"/>
      <c r="E29" s="13"/>
      <c r="F29" s="13"/>
      <c r="G29" s="13"/>
      <c r="H29" s="13"/>
    </row>
    <row r="30" spans="1:8" ht="14.25" customHeight="1" x14ac:dyDescent="0.25">
      <c r="A30" s="14"/>
      <c r="B30" s="15" t="s">
        <v>124</v>
      </c>
      <c r="C30" s="13"/>
      <c r="D30" s="13"/>
      <c r="E30" s="13"/>
      <c r="F30" s="13"/>
      <c r="G30" s="13"/>
      <c r="H30" s="13"/>
    </row>
    <row r="31" spans="1:8" ht="14.25" customHeight="1" x14ac:dyDescent="0.25">
      <c r="A31" s="14">
        <v>11</v>
      </c>
      <c r="B31" s="15" t="s">
        <v>125</v>
      </c>
      <c r="C31" s="13"/>
      <c r="D31" s="13"/>
      <c r="E31" s="13"/>
      <c r="F31" s="13"/>
      <c r="G31" s="13"/>
      <c r="H31" s="13"/>
    </row>
    <row r="32" spans="1:8" ht="14.25" customHeight="1" x14ac:dyDescent="0.25">
      <c r="A32" s="14"/>
      <c r="B32" s="15" t="s">
        <v>103</v>
      </c>
      <c r="C32" s="13"/>
      <c r="D32" s="13"/>
      <c r="E32" s="13"/>
      <c r="F32" s="13"/>
      <c r="G32" s="13"/>
      <c r="H32" s="13"/>
    </row>
    <row r="33" spans="1:8" ht="14.25" customHeight="1" x14ac:dyDescent="0.25">
      <c r="A33" s="113">
        <v>12</v>
      </c>
      <c r="B33" s="107" t="s">
        <v>126</v>
      </c>
      <c r="C33" s="13"/>
      <c r="D33" s="13"/>
      <c r="E33" s="13"/>
      <c r="F33" s="13"/>
      <c r="G33" s="13"/>
      <c r="H33" s="13"/>
    </row>
    <row r="34" spans="1:8" ht="14.25" customHeight="1" x14ac:dyDescent="0.25">
      <c r="A34" s="113"/>
      <c r="B34" s="116" t="s">
        <v>127</v>
      </c>
      <c r="C34" s="13"/>
      <c r="D34" s="13"/>
      <c r="E34" s="13"/>
      <c r="F34" s="13"/>
      <c r="G34" s="13"/>
      <c r="H34" s="13"/>
    </row>
    <row r="35" spans="1:8" ht="14.25" customHeight="1" x14ac:dyDescent="0.25">
      <c r="A35" s="113">
        <v>13</v>
      </c>
      <c r="B35" s="107" t="s">
        <v>128</v>
      </c>
      <c r="C35" s="13"/>
      <c r="D35" s="13"/>
      <c r="E35" s="13"/>
      <c r="F35" s="13"/>
      <c r="G35" s="13"/>
      <c r="H35" s="13"/>
    </row>
    <row r="36" spans="1:8" ht="14.25" customHeight="1" x14ac:dyDescent="0.25">
      <c r="A36" s="113"/>
      <c r="B36" s="114" t="s">
        <v>129</v>
      </c>
      <c r="C36" s="13"/>
      <c r="D36" s="13"/>
      <c r="E36" s="13"/>
      <c r="F36" s="13"/>
      <c r="G36" s="13"/>
      <c r="H36" s="13"/>
    </row>
    <row r="37" spans="1:8" ht="14.25" customHeight="1" x14ac:dyDescent="0.25">
      <c r="A37" s="113">
        <v>14</v>
      </c>
      <c r="B37" s="107" t="s">
        <v>130</v>
      </c>
      <c r="C37" s="13"/>
      <c r="D37" s="13"/>
      <c r="E37" s="13"/>
      <c r="F37" s="13"/>
      <c r="G37" s="13"/>
      <c r="H37" s="13"/>
    </row>
    <row r="38" spans="1:8" ht="14.25" customHeight="1" x14ac:dyDescent="0.25">
      <c r="A38" s="117"/>
      <c r="B38" s="118" t="s">
        <v>131</v>
      </c>
      <c r="C38" s="18"/>
      <c r="D38" s="18"/>
      <c r="E38" s="18"/>
      <c r="F38" s="18"/>
      <c r="G38" s="18"/>
      <c r="H38" s="18"/>
    </row>
    <row r="39" spans="1:8" x14ac:dyDescent="0.25">
      <c r="A39" s="5">
        <v>1</v>
      </c>
      <c r="B39" s="5">
        <v>2</v>
      </c>
      <c r="C39" s="5">
        <v>3</v>
      </c>
      <c r="D39" s="5">
        <v>4</v>
      </c>
      <c r="E39" s="5">
        <v>5</v>
      </c>
      <c r="F39" s="5">
        <v>6</v>
      </c>
      <c r="G39" s="5">
        <v>7</v>
      </c>
      <c r="H39" s="5">
        <v>8</v>
      </c>
    </row>
    <row r="40" spans="1:8" x14ac:dyDescent="0.25">
      <c r="A40" s="113">
        <v>15</v>
      </c>
      <c r="B40" s="107" t="s">
        <v>132</v>
      </c>
      <c r="C40" s="19"/>
      <c r="D40" s="19"/>
      <c r="E40" s="19"/>
      <c r="F40" s="19"/>
      <c r="G40" s="19"/>
      <c r="H40" s="19"/>
    </row>
    <row r="41" spans="1:8" ht="26.25" customHeight="1" x14ac:dyDescent="0.25">
      <c r="A41" s="113"/>
      <c r="B41" s="127" t="s">
        <v>167</v>
      </c>
      <c r="C41" s="19"/>
      <c r="D41" s="19"/>
      <c r="E41" s="19"/>
      <c r="F41" s="19"/>
      <c r="G41" s="19"/>
      <c r="H41" s="19"/>
    </row>
    <row r="42" spans="1:8" ht="14.25" customHeight="1" x14ac:dyDescent="0.25">
      <c r="A42" s="113">
        <v>16</v>
      </c>
      <c r="B42" s="107" t="s">
        <v>133</v>
      </c>
      <c r="C42" s="19"/>
      <c r="D42" s="19"/>
      <c r="E42" s="19"/>
      <c r="F42" s="19"/>
      <c r="G42" s="19"/>
      <c r="H42" s="19"/>
    </row>
    <row r="43" spans="1:8" ht="14.25" customHeight="1" x14ac:dyDescent="0.25">
      <c r="A43" s="113"/>
      <c r="B43" s="127" t="s">
        <v>134</v>
      </c>
      <c r="C43" s="19"/>
      <c r="D43" s="19"/>
      <c r="E43" s="19"/>
      <c r="F43" s="19"/>
      <c r="G43" s="19"/>
      <c r="H43" s="19"/>
    </row>
    <row r="44" spans="1:8" ht="14.25" customHeight="1" x14ac:dyDescent="0.25">
      <c r="A44" s="113">
        <v>17</v>
      </c>
      <c r="B44" s="107" t="s">
        <v>135</v>
      </c>
      <c r="C44" s="19"/>
      <c r="D44" s="19"/>
      <c r="E44" s="19"/>
      <c r="F44" s="19"/>
      <c r="G44" s="19"/>
      <c r="H44" s="19"/>
    </row>
    <row r="45" spans="1:8" ht="14.25" customHeight="1" x14ac:dyDescent="0.25">
      <c r="A45" s="113"/>
      <c r="B45" s="114" t="s">
        <v>104</v>
      </c>
      <c r="C45" s="19"/>
      <c r="D45" s="19"/>
      <c r="E45" s="19"/>
      <c r="F45" s="19"/>
      <c r="G45" s="19"/>
      <c r="H45" s="19"/>
    </row>
    <row r="46" spans="1:8" x14ac:dyDescent="0.25">
      <c r="A46" s="113">
        <v>18</v>
      </c>
      <c r="B46" s="107" t="s">
        <v>139</v>
      </c>
      <c r="C46" s="19"/>
      <c r="D46" s="19"/>
      <c r="E46" s="19"/>
      <c r="F46" s="19"/>
      <c r="G46" s="19"/>
      <c r="H46" s="19"/>
    </row>
    <row r="47" spans="1:8" ht="24.75" x14ac:dyDescent="0.25">
      <c r="A47" s="113"/>
      <c r="B47" s="161" t="s">
        <v>26</v>
      </c>
      <c r="C47" s="19"/>
      <c r="D47" s="19"/>
      <c r="E47" s="19"/>
      <c r="F47" s="19"/>
      <c r="G47" s="19"/>
      <c r="H47" s="19"/>
    </row>
    <row r="48" spans="1:8" x14ac:dyDescent="0.25">
      <c r="A48" s="113">
        <v>19</v>
      </c>
      <c r="B48" s="107" t="s">
        <v>140</v>
      </c>
      <c r="C48" s="19"/>
      <c r="D48" s="19"/>
      <c r="E48" s="19"/>
      <c r="F48" s="19"/>
      <c r="G48" s="19"/>
      <c r="H48" s="19"/>
    </row>
    <row r="49" spans="1:8" ht="24.75" x14ac:dyDescent="0.25">
      <c r="A49" s="113"/>
      <c r="B49" s="114" t="s">
        <v>136</v>
      </c>
      <c r="C49" s="19"/>
      <c r="D49" s="19"/>
      <c r="E49" s="19"/>
      <c r="F49" s="19"/>
      <c r="G49" s="19"/>
      <c r="H49" s="19"/>
    </row>
    <row r="50" spans="1:8" x14ac:dyDescent="0.25">
      <c r="A50" s="113">
        <v>20</v>
      </c>
      <c r="B50" s="107" t="s">
        <v>141</v>
      </c>
      <c r="C50" s="19"/>
      <c r="D50" s="19"/>
      <c r="E50" s="19"/>
      <c r="F50" s="19"/>
      <c r="G50" s="19"/>
      <c r="H50" s="19"/>
    </row>
    <row r="51" spans="1:8" ht="24.75" x14ac:dyDescent="0.25">
      <c r="A51" s="113"/>
      <c r="B51" s="114" t="s">
        <v>27</v>
      </c>
      <c r="C51" s="19"/>
      <c r="D51" s="19"/>
      <c r="E51" s="19"/>
      <c r="F51" s="19"/>
      <c r="G51" s="19"/>
      <c r="H51" s="19"/>
    </row>
    <row r="52" spans="1:8" x14ac:dyDescent="0.25">
      <c r="A52" s="113">
        <v>21</v>
      </c>
      <c r="B52" s="107" t="s">
        <v>142</v>
      </c>
      <c r="C52" s="19"/>
      <c r="D52" s="19"/>
      <c r="E52" s="19"/>
      <c r="F52" s="19"/>
      <c r="G52" s="19"/>
      <c r="H52" s="19"/>
    </row>
    <row r="53" spans="1:8" x14ac:dyDescent="0.25">
      <c r="A53" s="113"/>
      <c r="B53" s="15" t="s">
        <v>137</v>
      </c>
      <c r="C53" s="19" t="s">
        <v>36</v>
      </c>
      <c r="D53" s="19"/>
      <c r="E53" s="19"/>
      <c r="F53" s="19"/>
      <c r="G53" s="19"/>
      <c r="H53" s="19"/>
    </row>
    <row r="54" spans="1:8" ht="14.25" customHeight="1" x14ac:dyDescent="0.25">
      <c r="A54" s="113">
        <v>22</v>
      </c>
      <c r="B54" s="107" t="s">
        <v>143</v>
      </c>
      <c r="C54" s="19"/>
      <c r="D54" s="19"/>
      <c r="E54" s="19"/>
      <c r="F54" s="19"/>
      <c r="G54" s="19"/>
      <c r="H54" s="19"/>
    </row>
    <row r="55" spans="1:8" ht="24.75" x14ac:dyDescent="0.25">
      <c r="A55" s="132"/>
      <c r="B55" s="133" t="s">
        <v>138</v>
      </c>
      <c r="C55" s="19"/>
      <c r="D55" s="19"/>
      <c r="E55" s="19"/>
      <c r="F55" s="19"/>
      <c r="G55" s="19"/>
      <c r="H55" s="19"/>
    </row>
    <row r="56" spans="1:8" x14ac:dyDescent="0.25">
      <c r="A56" s="132">
        <v>23</v>
      </c>
      <c r="B56" s="107" t="s">
        <v>144</v>
      </c>
      <c r="C56" s="19"/>
      <c r="D56" s="19"/>
      <c r="E56" s="19"/>
      <c r="F56" s="19"/>
      <c r="G56" s="19"/>
      <c r="H56" s="19"/>
    </row>
    <row r="57" spans="1:8" ht="14.25" customHeight="1" x14ac:dyDescent="0.25">
      <c r="A57" s="132"/>
      <c r="B57" s="133" t="s">
        <v>145</v>
      </c>
      <c r="C57" s="19"/>
      <c r="D57" s="19"/>
      <c r="E57" s="19"/>
      <c r="F57" s="19"/>
      <c r="G57" s="19"/>
      <c r="H57" s="19"/>
    </row>
    <row r="58" spans="1:8" x14ac:dyDescent="0.25">
      <c r="A58" s="132">
        <v>24</v>
      </c>
      <c r="B58" s="107" t="s">
        <v>146</v>
      </c>
      <c r="C58" s="19"/>
      <c r="D58" s="19"/>
      <c r="E58" s="19"/>
      <c r="F58" s="19"/>
      <c r="G58" s="19"/>
      <c r="H58" s="19"/>
    </row>
    <row r="59" spans="1:8" ht="40.5" customHeight="1" x14ac:dyDescent="0.25">
      <c r="A59" s="132"/>
      <c r="B59" s="133" t="s">
        <v>147</v>
      </c>
      <c r="C59" s="19"/>
      <c r="D59" s="19"/>
      <c r="E59" s="19"/>
      <c r="F59" s="19"/>
      <c r="G59" s="19"/>
      <c r="H59" s="19"/>
    </row>
    <row r="60" spans="1:8" x14ac:dyDescent="0.25">
      <c r="A60" s="132">
        <v>25</v>
      </c>
      <c r="B60" s="107" t="s">
        <v>148</v>
      </c>
      <c r="C60" s="19"/>
      <c r="D60" s="19"/>
      <c r="E60" s="19"/>
      <c r="F60" s="19"/>
      <c r="G60" s="19"/>
      <c r="H60" s="19"/>
    </row>
    <row r="61" spans="1:8" ht="14.25" customHeight="1" x14ac:dyDescent="0.25">
      <c r="A61" s="132"/>
      <c r="B61" s="133" t="s">
        <v>149</v>
      </c>
      <c r="C61" s="19"/>
      <c r="D61" s="19"/>
      <c r="E61" s="19"/>
      <c r="F61" s="19"/>
      <c r="G61" s="19"/>
      <c r="H61" s="19"/>
    </row>
    <row r="62" spans="1:8" x14ac:dyDescent="0.25">
      <c r="A62" s="132">
        <v>26</v>
      </c>
      <c r="B62" s="107" t="s">
        <v>150</v>
      </c>
      <c r="C62" s="19"/>
      <c r="D62" s="19"/>
      <c r="E62" s="19"/>
      <c r="F62" s="19"/>
      <c r="G62" s="19"/>
      <c r="H62" s="19"/>
    </row>
    <row r="63" spans="1:8" ht="14.25" customHeight="1" x14ac:dyDescent="0.25">
      <c r="A63" s="132"/>
      <c r="B63" s="156" t="s">
        <v>28</v>
      </c>
      <c r="C63" s="19"/>
      <c r="D63" s="19"/>
      <c r="E63" s="19"/>
      <c r="F63" s="19"/>
      <c r="G63" s="19"/>
      <c r="H63" s="19"/>
    </row>
    <row r="64" spans="1:8" x14ac:dyDescent="0.25">
      <c r="A64" s="132">
        <v>27</v>
      </c>
      <c r="B64" s="15" t="s">
        <v>151</v>
      </c>
      <c r="C64" s="19"/>
      <c r="D64" s="19"/>
      <c r="E64" s="19"/>
      <c r="F64" s="19"/>
      <c r="G64" s="19"/>
      <c r="H64" s="19"/>
    </row>
    <row r="65" spans="1:8" ht="14.25" customHeight="1" x14ac:dyDescent="0.25">
      <c r="A65" s="132"/>
      <c r="B65" s="114" t="s">
        <v>153</v>
      </c>
      <c r="C65" s="19"/>
      <c r="D65" s="19"/>
      <c r="E65" s="19"/>
      <c r="F65" s="19"/>
      <c r="G65" s="19"/>
      <c r="H65" s="19"/>
    </row>
    <row r="66" spans="1:8" x14ac:dyDescent="0.25">
      <c r="A66" s="132">
        <v>28</v>
      </c>
      <c r="B66" s="15" t="s">
        <v>152</v>
      </c>
      <c r="C66" s="19"/>
      <c r="D66" s="19"/>
      <c r="E66" s="19"/>
      <c r="F66" s="19"/>
      <c r="G66" s="19"/>
      <c r="H66" s="19"/>
    </row>
    <row r="67" spans="1:8" ht="14.25" customHeight="1" x14ac:dyDescent="0.25">
      <c r="A67" s="168"/>
      <c r="B67" s="175" t="s">
        <v>154</v>
      </c>
      <c r="C67" s="20"/>
      <c r="D67" s="20"/>
      <c r="E67" s="20"/>
      <c r="F67" s="20"/>
      <c r="G67" s="20"/>
      <c r="H67" s="20"/>
    </row>
    <row r="68" spans="1:8" ht="9" customHeight="1" x14ac:dyDescent="0.25">
      <c r="D68" s="8"/>
      <c r="E68" s="274"/>
      <c r="F68" s="274"/>
      <c r="G68" s="274"/>
      <c r="H68" s="8"/>
    </row>
    <row r="69" spans="1:8" x14ac:dyDescent="0.25">
      <c r="D69" s="8"/>
      <c r="E69" s="274" t="s">
        <v>178</v>
      </c>
      <c r="F69" s="274"/>
      <c r="G69" s="274"/>
      <c r="H69" s="8"/>
    </row>
    <row r="70" spans="1:8" x14ac:dyDescent="0.25">
      <c r="D70" s="8"/>
      <c r="E70" s="274" t="s">
        <v>30</v>
      </c>
      <c r="F70" s="274"/>
      <c r="G70" s="274"/>
    </row>
    <row r="71" spans="1:8" x14ac:dyDescent="0.25">
      <c r="D71" s="8"/>
      <c r="E71" s="8"/>
      <c r="F71" s="8"/>
      <c r="G71" s="8"/>
      <c r="H71" s="8"/>
    </row>
    <row r="72" spans="1:8" x14ac:dyDescent="0.25">
      <c r="D72" s="8"/>
      <c r="E72" s="8"/>
      <c r="F72" s="8"/>
      <c r="G72" s="8"/>
      <c r="H72" s="8"/>
    </row>
    <row r="73" spans="1:8" ht="11.25" customHeight="1" x14ac:dyDescent="0.25">
      <c r="D73" s="8"/>
      <c r="E73" s="274" t="s">
        <v>99</v>
      </c>
      <c r="F73" s="274"/>
      <c r="G73" s="274"/>
      <c r="H73" s="8"/>
    </row>
    <row r="74" spans="1:8" ht="12.75" customHeight="1" x14ac:dyDescent="0.25">
      <c r="E74" s="274" t="s">
        <v>40</v>
      </c>
      <c r="F74" s="274"/>
      <c r="G74" s="274"/>
    </row>
    <row r="75" spans="1:8" ht="12.75" customHeight="1" x14ac:dyDescent="0.25">
      <c r="E75" s="274" t="s">
        <v>100</v>
      </c>
      <c r="F75" s="274"/>
      <c r="G75" s="274"/>
    </row>
  </sheetData>
  <mergeCells count="18">
    <mergeCell ref="H8:H9"/>
    <mergeCell ref="A1:H1"/>
    <mergeCell ref="A2:H2"/>
    <mergeCell ref="A4:B4"/>
    <mergeCell ref="A5:B5"/>
    <mergeCell ref="A6:B6"/>
    <mergeCell ref="A7:B7"/>
    <mergeCell ref="E75:G75"/>
    <mergeCell ref="A8:A9"/>
    <mergeCell ref="B8:B9"/>
    <mergeCell ref="C8:C9"/>
    <mergeCell ref="D8:D9"/>
    <mergeCell ref="E8:G8"/>
    <mergeCell ref="E68:G68"/>
    <mergeCell ref="E69:G69"/>
    <mergeCell ref="E70:G70"/>
    <mergeCell ref="E73:G73"/>
    <mergeCell ref="E74:G74"/>
  </mergeCells>
  <printOptions horizontalCentered="1"/>
  <pageMargins left="1.4173228346456694" right="0.23622047244094491" top="0.74803149606299213" bottom="0.35433070866141736" header="0.31496062992125984" footer="0.31496062992125984"/>
  <pageSetup paperSize="5" scale="90" orientation="landscape" r:id="rId1"/>
  <rowBreaks count="1" manualBreakCount="1">
    <brk id="38" max="12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39"/>
  <sheetViews>
    <sheetView view="pageBreakPreview" zoomScale="80" zoomScaleNormal="100" workbookViewId="0">
      <selection activeCell="K33" sqref="K33"/>
    </sheetView>
  </sheetViews>
  <sheetFormatPr defaultColWidth="9" defaultRowHeight="15" x14ac:dyDescent="0.25"/>
  <cols>
    <col min="1" max="1" width="4.28515625" style="1" customWidth="1"/>
    <col min="2" max="2" width="16.140625" customWidth="1"/>
    <col min="3" max="3" width="15.5703125" customWidth="1"/>
    <col min="4" max="4" width="13" customWidth="1"/>
    <col min="5" max="5" width="9.42578125" customWidth="1"/>
    <col min="6" max="6" width="9.7109375" customWidth="1"/>
    <col min="7" max="7" width="10.42578125" customWidth="1"/>
    <col min="8" max="8" width="8.7109375" customWidth="1"/>
    <col min="9" max="9" width="5.5703125" customWidth="1"/>
    <col min="10" max="15" width="10" customWidth="1"/>
    <col min="16" max="16" width="17.7109375" customWidth="1"/>
    <col min="17" max="17" width="8.28515625" customWidth="1"/>
  </cols>
  <sheetData>
    <row r="1" spans="1:17" x14ac:dyDescent="0.25">
      <c r="A1" s="273" t="s">
        <v>79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319" t="s">
        <v>80</v>
      </c>
      <c r="B3" s="319"/>
      <c r="C3" s="3" t="s">
        <v>81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319" t="s">
        <v>82</v>
      </c>
      <c r="B4" s="319"/>
      <c r="C4" s="3" t="s">
        <v>164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319" t="s">
        <v>83</v>
      </c>
      <c r="B5" s="319"/>
      <c r="C5" s="3" t="s">
        <v>184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5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</row>
    <row r="7" spans="1:17" ht="22.5" customHeight="1" x14ac:dyDescent="0.25">
      <c r="A7" s="304" t="s">
        <v>4</v>
      </c>
      <c r="B7" s="304" t="s">
        <v>84</v>
      </c>
      <c r="C7" s="318" t="s">
        <v>85</v>
      </c>
      <c r="D7" s="318" t="s">
        <v>86</v>
      </c>
      <c r="E7" s="318" t="s">
        <v>87</v>
      </c>
      <c r="F7" s="318" t="s">
        <v>88</v>
      </c>
      <c r="G7" s="318" t="s">
        <v>44</v>
      </c>
      <c r="H7" s="304" t="s">
        <v>89</v>
      </c>
      <c r="I7" s="304"/>
      <c r="J7" s="304"/>
      <c r="K7" s="304"/>
      <c r="L7" s="318" t="s">
        <v>90</v>
      </c>
      <c r="M7" s="318" t="s">
        <v>91</v>
      </c>
      <c r="N7" s="318" t="s">
        <v>92</v>
      </c>
      <c r="O7" s="318" t="s">
        <v>93</v>
      </c>
      <c r="P7" s="318" t="s">
        <v>94</v>
      </c>
      <c r="Q7" s="318" t="s">
        <v>59</v>
      </c>
    </row>
    <row r="8" spans="1:17" ht="16.5" customHeight="1" x14ac:dyDescent="0.25">
      <c r="A8" s="304"/>
      <c r="B8" s="304"/>
      <c r="C8" s="318"/>
      <c r="D8" s="318"/>
      <c r="E8" s="318"/>
      <c r="F8" s="318"/>
      <c r="G8" s="318"/>
      <c r="H8" s="304" t="s">
        <v>95</v>
      </c>
      <c r="I8" s="304" t="s">
        <v>96</v>
      </c>
      <c r="J8" s="304"/>
      <c r="K8" s="304"/>
      <c r="L8" s="318"/>
      <c r="M8" s="318"/>
      <c r="N8" s="318"/>
      <c r="O8" s="318"/>
      <c r="P8" s="318"/>
      <c r="Q8" s="318"/>
    </row>
    <row r="9" spans="1:17" ht="44.25" customHeight="1" x14ac:dyDescent="0.25">
      <c r="A9" s="304"/>
      <c r="B9" s="304"/>
      <c r="C9" s="318"/>
      <c r="D9" s="318"/>
      <c r="E9" s="318"/>
      <c r="F9" s="318"/>
      <c r="G9" s="318"/>
      <c r="H9" s="304"/>
      <c r="I9" s="6" t="s">
        <v>101</v>
      </c>
      <c r="J9" s="6" t="s">
        <v>97</v>
      </c>
      <c r="K9" s="6" t="s">
        <v>98</v>
      </c>
      <c r="L9" s="318"/>
      <c r="M9" s="318"/>
      <c r="N9" s="318"/>
      <c r="O9" s="318"/>
      <c r="P9" s="318"/>
      <c r="Q9" s="318"/>
    </row>
    <row r="10" spans="1:17" ht="16.5" customHeight="1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  <c r="O10" s="7">
        <v>15</v>
      </c>
      <c r="P10" s="7">
        <v>16</v>
      </c>
      <c r="Q10" s="7">
        <v>17</v>
      </c>
    </row>
    <row r="11" spans="1:17" ht="16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16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16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16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6.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16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6.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6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6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6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6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6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6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6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6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6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6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6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6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6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74" t="s">
        <v>178</v>
      </c>
      <c r="N30" s="274"/>
      <c r="O30" s="274"/>
      <c r="P30" s="4"/>
      <c r="Q30" s="4"/>
    </row>
    <row r="31" spans="1:17" ht="16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274" t="s">
        <v>30</v>
      </c>
      <c r="N31" s="274"/>
      <c r="O31" s="274"/>
      <c r="P31" s="4"/>
      <c r="Q31" s="4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8"/>
      <c r="N32" s="8"/>
      <c r="O32" s="8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8"/>
      <c r="N33" s="8"/>
      <c r="O33" s="8"/>
      <c r="P33" s="4"/>
      <c r="Q33" s="4"/>
    </row>
    <row r="34" spans="1:1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274" t="s">
        <v>99</v>
      </c>
      <c r="N34" s="274"/>
      <c r="O34" s="274"/>
      <c r="P34" s="4"/>
      <c r="Q34" s="4"/>
    </row>
    <row r="35" spans="1:1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274" t="s">
        <v>40</v>
      </c>
      <c r="N35" s="274"/>
      <c r="O35" s="274"/>
      <c r="P35" s="4"/>
      <c r="Q35" s="4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274" t="s">
        <v>100</v>
      </c>
      <c r="N36" s="274"/>
      <c r="O36" s="274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</sheetData>
  <mergeCells count="26">
    <mergeCell ref="A7:A9"/>
    <mergeCell ref="B7:B9"/>
    <mergeCell ref="C7:C9"/>
    <mergeCell ref="D7:D9"/>
    <mergeCell ref="E7:E9"/>
    <mergeCell ref="A1:Q1"/>
    <mergeCell ref="A3:B3"/>
    <mergeCell ref="A4:B4"/>
    <mergeCell ref="A5:B5"/>
    <mergeCell ref="A6:Q6"/>
    <mergeCell ref="F7:F9"/>
    <mergeCell ref="G7:G9"/>
    <mergeCell ref="H7:K7"/>
    <mergeCell ref="L7:L9"/>
    <mergeCell ref="M7:M9"/>
    <mergeCell ref="P7:P9"/>
    <mergeCell ref="Q7:Q9"/>
    <mergeCell ref="H8:H9"/>
    <mergeCell ref="I8:K8"/>
    <mergeCell ref="M30:O30"/>
    <mergeCell ref="N7:N9"/>
    <mergeCell ref="M31:O31"/>
    <mergeCell ref="M34:O34"/>
    <mergeCell ref="M35:O35"/>
    <mergeCell ref="M36:O36"/>
    <mergeCell ref="O7:O9"/>
  </mergeCells>
  <pageMargins left="1.4173228346456694" right="0.19685039370078741" top="0.35433070866141736" bottom="0.35433070866141736" header="0.31496062992125984" footer="0.31496062992125984"/>
  <pageSetup paperSize="5" scale="85" orientation="landscape" horizontalDpi="4294967292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88"/>
  <sheetViews>
    <sheetView view="pageBreakPreview" topLeftCell="A67" zoomScale="95" zoomScaleNormal="100" workbookViewId="0">
      <selection activeCell="F32" sqref="F32"/>
    </sheetView>
  </sheetViews>
  <sheetFormatPr defaultColWidth="9" defaultRowHeight="12" x14ac:dyDescent="0.2"/>
  <cols>
    <col min="1" max="1" width="3.85546875" style="136" customWidth="1"/>
    <col min="2" max="2" width="50.85546875" style="95" customWidth="1"/>
    <col min="3" max="3" width="12.7109375" style="95" customWidth="1"/>
    <col min="4" max="4" width="12.5703125" style="95" customWidth="1"/>
    <col min="5" max="5" width="11" style="95" customWidth="1"/>
    <col min="6" max="6" width="12.5703125" style="95" customWidth="1"/>
    <col min="7" max="7" width="6.5703125" style="136" customWidth="1"/>
    <col min="8" max="8" width="12.42578125" style="95" customWidth="1"/>
    <col min="9" max="9" width="12.28515625" style="95" customWidth="1"/>
    <col min="10" max="10" width="12.42578125" style="95" customWidth="1"/>
    <col min="11" max="11" width="5.7109375" style="136" customWidth="1"/>
    <col min="12" max="12" width="8.5703125" style="136" customWidth="1"/>
    <col min="13" max="13" width="6.28515625" style="95" customWidth="1"/>
    <col min="14" max="14" width="8.5703125" style="95" customWidth="1"/>
    <col min="15" max="15" width="15.42578125" style="95" customWidth="1"/>
    <col min="16" max="16384" width="9" style="95"/>
  </cols>
  <sheetData>
    <row r="1" spans="1:15" ht="17.25" customHeight="1" x14ac:dyDescent="0.2">
      <c r="A1" s="240" t="s">
        <v>177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5" ht="18.75" customHeight="1" x14ac:dyDescent="0.2">
      <c r="A2" s="240" t="s">
        <v>53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5" ht="18.7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5" ht="13.5" customHeight="1" x14ac:dyDescent="0.2">
      <c r="A4" s="241" t="s">
        <v>54</v>
      </c>
      <c r="B4" s="241"/>
      <c r="C4" s="96"/>
      <c r="D4" s="96"/>
      <c r="E4" s="96"/>
      <c r="F4" s="96"/>
      <c r="G4" s="96"/>
      <c r="H4" s="96"/>
      <c r="I4" s="96"/>
      <c r="J4" s="96"/>
      <c r="K4" s="97"/>
      <c r="L4" s="97"/>
      <c r="M4" s="96"/>
    </row>
    <row r="5" spans="1:15" ht="13.5" customHeight="1" x14ac:dyDescent="0.2">
      <c r="A5" s="241" t="s">
        <v>55</v>
      </c>
      <c r="B5" s="241"/>
      <c r="C5" s="96"/>
      <c r="D5" s="96"/>
      <c r="E5" s="96"/>
      <c r="F5" s="96"/>
      <c r="G5" s="96"/>
      <c r="H5" s="96"/>
      <c r="I5" s="96"/>
      <c r="J5" s="96"/>
      <c r="K5" s="97"/>
      <c r="L5" s="97"/>
      <c r="M5" s="96"/>
    </row>
    <row r="6" spans="1:15" ht="13.5" customHeight="1" x14ac:dyDescent="0.2">
      <c r="A6" s="96" t="s">
        <v>185</v>
      </c>
      <c r="B6" s="96"/>
      <c r="C6" s="96"/>
      <c r="D6" s="96"/>
      <c r="E6" s="96"/>
      <c r="F6" s="96"/>
      <c r="G6" s="96"/>
      <c r="H6" s="96"/>
      <c r="I6" s="96"/>
      <c r="J6" s="96"/>
      <c r="K6" s="97"/>
      <c r="L6" s="97"/>
      <c r="M6" s="96"/>
    </row>
    <row r="7" spans="1:15" x14ac:dyDescent="0.2">
      <c r="A7" s="242" t="s">
        <v>4</v>
      </c>
      <c r="B7" s="245" t="s">
        <v>5</v>
      </c>
      <c r="C7" s="98" t="s">
        <v>6</v>
      </c>
      <c r="D7" s="248" t="s">
        <v>56</v>
      </c>
      <c r="E7" s="249"/>
      <c r="F7" s="249"/>
      <c r="G7" s="250"/>
      <c r="H7" s="248" t="s">
        <v>57</v>
      </c>
      <c r="I7" s="249"/>
      <c r="J7" s="249"/>
      <c r="K7" s="250"/>
      <c r="L7" s="99" t="s">
        <v>58</v>
      </c>
      <c r="M7" s="242" t="s">
        <v>59</v>
      </c>
    </row>
    <row r="8" spans="1:15" x14ac:dyDescent="0.2">
      <c r="A8" s="243"/>
      <c r="B8" s="246"/>
      <c r="C8" s="100" t="s">
        <v>9</v>
      </c>
      <c r="D8" s="242" t="s">
        <v>60</v>
      </c>
      <c r="E8" s="242" t="s">
        <v>61</v>
      </c>
      <c r="F8" s="242" t="s">
        <v>62</v>
      </c>
      <c r="G8" s="242" t="s">
        <v>63</v>
      </c>
      <c r="H8" s="242" t="s">
        <v>60</v>
      </c>
      <c r="I8" s="242" t="s">
        <v>61</v>
      </c>
      <c r="J8" s="242" t="s">
        <v>62</v>
      </c>
      <c r="K8" s="242" t="s">
        <v>63</v>
      </c>
      <c r="L8" s="101" t="s">
        <v>64</v>
      </c>
      <c r="M8" s="243"/>
    </row>
    <row r="9" spans="1:15" x14ac:dyDescent="0.2">
      <c r="A9" s="244"/>
      <c r="B9" s="247"/>
      <c r="C9" s="102" t="s">
        <v>23</v>
      </c>
      <c r="D9" s="244"/>
      <c r="E9" s="244"/>
      <c r="F9" s="244"/>
      <c r="G9" s="244"/>
      <c r="H9" s="244"/>
      <c r="I9" s="244"/>
      <c r="J9" s="244"/>
      <c r="K9" s="244"/>
      <c r="L9" s="103" t="s">
        <v>63</v>
      </c>
      <c r="M9" s="244"/>
    </row>
    <row r="10" spans="1:15" x14ac:dyDescent="0.2">
      <c r="A10" s="104">
        <v>1</v>
      </c>
      <c r="B10" s="104">
        <v>2</v>
      </c>
      <c r="C10" s="104">
        <v>3</v>
      </c>
      <c r="D10" s="105">
        <v>4</v>
      </c>
      <c r="E10" s="105">
        <v>5</v>
      </c>
      <c r="F10" s="106">
        <v>6</v>
      </c>
      <c r="G10" s="105">
        <v>7</v>
      </c>
      <c r="H10" s="105">
        <v>8</v>
      </c>
      <c r="I10" s="105">
        <v>9</v>
      </c>
      <c r="J10" s="105">
        <v>10</v>
      </c>
      <c r="K10" s="105">
        <v>11</v>
      </c>
      <c r="L10" s="105">
        <v>12</v>
      </c>
      <c r="M10" s="105">
        <v>13</v>
      </c>
    </row>
    <row r="11" spans="1:15" ht="15" customHeight="1" x14ac:dyDescent="0.2">
      <c r="A11" s="157">
        <v>1</v>
      </c>
      <c r="B11" s="158" t="s">
        <v>108</v>
      </c>
      <c r="C11" s="108">
        <v>12503200</v>
      </c>
      <c r="D11" s="109">
        <v>0</v>
      </c>
      <c r="E11" s="109">
        <v>0</v>
      </c>
      <c r="F11" s="109">
        <f>SUM(D11:E11)</f>
        <v>0</v>
      </c>
      <c r="G11" s="176">
        <f>F11/C11*100</f>
        <v>0</v>
      </c>
      <c r="H11" s="109">
        <v>0</v>
      </c>
      <c r="I11" s="109">
        <v>0</v>
      </c>
      <c r="J11" s="109">
        <f>SUM(H11:I11)</f>
        <v>0</v>
      </c>
      <c r="K11" s="110">
        <f>SUM(J11/C11*100)</f>
        <v>0</v>
      </c>
      <c r="L11" s="110">
        <f>SUM(J11/C11*100)</f>
        <v>0</v>
      </c>
      <c r="M11" s="111"/>
    </row>
    <row r="12" spans="1:15" ht="15" customHeight="1" x14ac:dyDescent="0.2">
      <c r="A12" s="14"/>
      <c r="B12" s="112" t="s">
        <v>102</v>
      </c>
      <c r="C12" s="22"/>
      <c r="D12" s="23"/>
      <c r="E12" s="23"/>
      <c r="F12" s="23"/>
      <c r="G12" s="128"/>
      <c r="H12" s="23"/>
      <c r="I12" s="23"/>
      <c r="J12" s="23"/>
      <c r="K12" s="24"/>
      <c r="L12" s="24"/>
      <c r="M12" s="26"/>
    </row>
    <row r="13" spans="1:15" ht="15" customHeight="1" x14ac:dyDescent="0.2">
      <c r="A13" s="14">
        <v>2</v>
      </c>
      <c r="B13" s="15" t="s">
        <v>109</v>
      </c>
      <c r="C13" s="22">
        <v>7500000</v>
      </c>
      <c r="D13" s="23">
        <v>0</v>
      </c>
      <c r="E13" s="23">
        <v>0</v>
      </c>
      <c r="F13" s="23">
        <f>SUM(D13:E13)</f>
        <v>0</v>
      </c>
      <c r="G13" s="128">
        <f t="shared" ref="G13:G37" si="0">F13/C13*100</f>
        <v>0</v>
      </c>
      <c r="H13" s="23">
        <v>0</v>
      </c>
      <c r="I13" s="23">
        <v>0</v>
      </c>
      <c r="J13" s="23">
        <f>SUM(H13:I13)</f>
        <v>0</v>
      </c>
      <c r="K13" s="24">
        <f>SUM(J13/C13*100)</f>
        <v>0</v>
      </c>
      <c r="L13" s="24">
        <f t="shared" ref="L13" si="1">SUM(J13/C13*100)</f>
        <v>0</v>
      </c>
      <c r="M13" s="26"/>
    </row>
    <row r="14" spans="1:15" ht="15" customHeight="1" x14ac:dyDescent="0.2">
      <c r="A14" s="14"/>
      <c r="B14" s="16" t="s">
        <v>107</v>
      </c>
      <c r="C14" s="22"/>
      <c r="D14" s="23"/>
      <c r="E14" s="23"/>
      <c r="F14" s="23"/>
      <c r="G14" s="128"/>
      <c r="H14" s="23"/>
      <c r="I14" s="23"/>
      <c r="J14" s="23"/>
      <c r="K14" s="24"/>
      <c r="L14" s="24"/>
      <c r="M14" s="26"/>
    </row>
    <row r="15" spans="1:15" ht="15" customHeight="1" x14ac:dyDescent="0.2">
      <c r="A15" s="14">
        <v>3</v>
      </c>
      <c r="B15" s="15" t="s">
        <v>110</v>
      </c>
      <c r="C15" s="22">
        <v>2113302984</v>
      </c>
      <c r="D15" s="23">
        <v>290102175</v>
      </c>
      <c r="E15" s="23">
        <v>304681801</v>
      </c>
      <c r="F15" s="23">
        <f t="shared" ref="F15:F37" si="2">SUM(D15:E15)</f>
        <v>594783976</v>
      </c>
      <c r="G15" s="128">
        <f t="shared" si="0"/>
        <v>28.144756360217205</v>
      </c>
      <c r="H15" s="23">
        <v>290102175</v>
      </c>
      <c r="I15" s="23">
        <v>304681801</v>
      </c>
      <c r="J15" s="23">
        <f t="shared" ref="J15" si="3">SUM(H15:I15)</f>
        <v>594783976</v>
      </c>
      <c r="K15" s="24">
        <f t="shared" ref="K15" si="4">SUM(J15/C15*100)</f>
        <v>28.144756360217205</v>
      </c>
      <c r="L15" s="24">
        <f t="shared" ref="L15" si="5">SUM(J15/C15*100)</f>
        <v>28.144756360217205</v>
      </c>
      <c r="M15" s="26"/>
      <c r="O15" s="95">
        <f>H13/C13*100</f>
        <v>0</v>
      </c>
    </row>
    <row r="16" spans="1:15" ht="15" customHeight="1" x14ac:dyDescent="0.2">
      <c r="A16" s="14"/>
      <c r="B16" s="112" t="s">
        <v>111</v>
      </c>
      <c r="C16" s="22"/>
      <c r="D16" s="23"/>
      <c r="E16" s="23"/>
      <c r="F16" s="23"/>
      <c r="G16" s="128"/>
      <c r="H16" s="23"/>
      <c r="I16" s="23"/>
      <c r="J16" s="23"/>
      <c r="K16" s="24"/>
      <c r="L16" s="24"/>
      <c r="M16" s="26"/>
    </row>
    <row r="17" spans="1:15" ht="15" customHeight="1" x14ac:dyDescent="0.2">
      <c r="A17" s="14">
        <v>4</v>
      </c>
      <c r="B17" s="15" t="s">
        <v>112</v>
      </c>
      <c r="C17" s="108">
        <v>2200000</v>
      </c>
      <c r="D17" s="23">
        <v>0</v>
      </c>
      <c r="E17" s="23">
        <v>0</v>
      </c>
      <c r="F17" s="23">
        <f t="shared" si="2"/>
        <v>0</v>
      </c>
      <c r="G17" s="128">
        <f t="shared" si="0"/>
        <v>0</v>
      </c>
      <c r="H17" s="23">
        <v>0</v>
      </c>
      <c r="I17" s="23">
        <v>0</v>
      </c>
      <c r="J17" s="23">
        <f t="shared" ref="J17" si="6">SUM(H17:I17)</f>
        <v>0</v>
      </c>
      <c r="K17" s="24">
        <f t="shared" ref="K17" si="7">SUM(J17/C17*100)</f>
        <v>0</v>
      </c>
      <c r="L17" s="24">
        <f>SUM(J17/C17*100)</f>
        <v>0</v>
      </c>
      <c r="M17" s="26"/>
      <c r="O17" s="95">
        <v>369560720</v>
      </c>
    </row>
    <row r="18" spans="1:15" ht="15" customHeight="1" x14ac:dyDescent="0.2">
      <c r="A18" s="14"/>
      <c r="B18" s="114" t="s">
        <v>25</v>
      </c>
      <c r="C18" s="108"/>
      <c r="D18" s="23"/>
      <c r="E18" s="23"/>
      <c r="F18" s="23"/>
      <c r="G18" s="128"/>
      <c r="H18" s="23"/>
      <c r="I18" s="23"/>
      <c r="J18" s="23"/>
      <c r="K18" s="24"/>
      <c r="L18" s="24"/>
      <c r="M18" s="26"/>
      <c r="O18" s="95">
        <v>22878224</v>
      </c>
    </row>
    <row r="19" spans="1:15" ht="15" customHeight="1" x14ac:dyDescent="0.2">
      <c r="A19" s="14">
        <v>5</v>
      </c>
      <c r="B19" s="15" t="s">
        <v>113</v>
      </c>
      <c r="C19" s="108">
        <v>2814000</v>
      </c>
      <c r="D19" s="23">
        <v>1460000</v>
      </c>
      <c r="E19" s="23">
        <v>763000</v>
      </c>
      <c r="F19" s="23">
        <f t="shared" si="2"/>
        <v>2223000</v>
      </c>
      <c r="G19" s="128">
        <f t="shared" si="0"/>
        <v>78.997867803837948</v>
      </c>
      <c r="H19" s="23">
        <v>1460000</v>
      </c>
      <c r="I19" s="23">
        <v>763000</v>
      </c>
      <c r="J19" s="23">
        <f t="shared" ref="J19" si="8">SUM(H19:I19)</f>
        <v>2223000</v>
      </c>
      <c r="K19" s="24">
        <f t="shared" ref="K19" si="9">SUM(J19/C19*100)</f>
        <v>78.997867803837948</v>
      </c>
      <c r="L19" s="24">
        <f t="shared" ref="L19" si="10">SUM(J19/C19*100)</f>
        <v>78.997867803837948</v>
      </c>
      <c r="M19" s="26"/>
      <c r="O19" s="95">
        <v>13764000</v>
      </c>
    </row>
    <row r="20" spans="1:15" ht="15" customHeight="1" x14ac:dyDescent="0.2">
      <c r="A20" s="14"/>
      <c r="B20" s="15" t="s">
        <v>114</v>
      </c>
      <c r="C20" s="108"/>
      <c r="D20" s="23"/>
      <c r="E20" s="23"/>
      <c r="F20" s="23"/>
      <c r="G20" s="128"/>
      <c r="H20" s="23"/>
      <c r="I20" s="23"/>
      <c r="J20" s="23"/>
      <c r="K20" s="24"/>
      <c r="L20" s="24"/>
      <c r="M20" s="26"/>
      <c r="O20" s="95">
        <v>14947000</v>
      </c>
    </row>
    <row r="21" spans="1:15" ht="15" customHeight="1" x14ac:dyDescent="0.2">
      <c r="A21" s="14">
        <v>6</v>
      </c>
      <c r="B21" s="15" t="s">
        <v>115</v>
      </c>
      <c r="C21" s="108">
        <v>8270100</v>
      </c>
      <c r="D21" s="23">
        <v>1628000</v>
      </c>
      <c r="E21" s="23">
        <v>999500</v>
      </c>
      <c r="F21" s="23">
        <f t="shared" si="2"/>
        <v>2627500</v>
      </c>
      <c r="G21" s="128">
        <f t="shared" si="0"/>
        <v>31.771078947050217</v>
      </c>
      <c r="H21" s="23">
        <v>1628000</v>
      </c>
      <c r="I21" s="23">
        <v>999500</v>
      </c>
      <c r="J21" s="23">
        <f t="shared" ref="J21" si="11">SUM(H21:I21)</f>
        <v>2627500</v>
      </c>
      <c r="K21" s="24">
        <f t="shared" ref="K21" si="12">SUM(J21/C21*100)</f>
        <v>31.771078947050217</v>
      </c>
      <c r="L21" s="24">
        <f t="shared" ref="L21" si="13">SUM(J21/C21*100)</f>
        <v>31.771078947050217</v>
      </c>
      <c r="M21" s="26"/>
      <c r="O21" s="95">
        <v>15526848</v>
      </c>
    </row>
    <row r="22" spans="1:15" ht="15" customHeight="1" x14ac:dyDescent="0.2">
      <c r="A22" s="14"/>
      <c r="B22" s="15" t="s">
        <v>116</v>
      </c>
      <c r="C22" s="108"/>
      <c r="D22" s="23"/>
      <c r="E22" s="23"/>
      <c r="F22" s="23"/>
      <c r="G22" s="128"/>
      <c r="H22" s="23"/>
      <c r="I22" s="23"/>
      <c r="J22" s="23"/>
      <c r="K22" s="24"/>
      <c r="L22" s="24"/>
      <c r="M22" s="26"/>
      <c r="O22" s="95">
        <v>2136626</v>
      </c>
    </row>
    <row r="23" spans="1:15" ht="15" customHeight="1" x14ac:dyDescent="0.2">
      <c r="A23" s="14">
        <v>7</v>
      </c>
      <c r="B23" s="15" t="s">
        <v>117</v>
      </c>
      <c r="C23" s="108">
        <v>11596000</v>
      </c>
      <c r="D23" s="23">
        <v>1991500</v>
      </c>
      <c r="E23" s="23">
        <v>992750</v>
      </c>
      <c r="F23" s="23">
        <f t="shared" si="2"/>
        <v>2984250</v>
      </c>
      <c r="G23" s="128">
        <f t="shared" si="0"/>
        <v>25.735167299068646</v>
      </c>
      <c r="H23" s="23">
        <v>1991500</v>
      </c>
      <c r="I23" s="23">
        <v>992750</v>
      </c>
      <c r="J23" s="23">
        <f t="shared" ref="J23" si="14">SUM(H23:I23)</f>
        <v>2984250</v>
      </c>
      <c r="K23" s="24">
        <f t="shared" ref="K23" si="15">SUM(J23/C23*100)</f>
        <v>25.735167299068646</v>
      </c>
      <c r="L23" s="24">
        <f t="shared" ref="L23" si="16">SUM(J23/C23*100)</f>
        <v>25.735167299068646</v>
      </c>
      <c r="M23" s="26"/>
      <c r="O23" s="95">
        <v>7799</v>
      </c>
    </row>
    <row r="24" spans="1:15" ht="15" customHeight="1" x14ac:dyDescent="0.2">
      <c r="A24" s="14"/>
      <c r="B24" s="15" t="s">
        <v>118</v>
      </c>
      <c r="C24" s="108"/>
      <c r="D24" s="23"/>
      <c r="E24" s="23"/>
      <c r="F24" s="23"/>
      <c r="G24" s="128"/>
      <c r="H24" s="23"/>
      <c r="I24" s="23"/>
      <c r="J24" s="23"/>
      <c r="K24" s="24"/>
      <c r="L24" s="24"/>
      <c r="M24" s="26"/>
      <c r="O24" s="95">
        <v>13255833</v>
      </c>
    </row>
    <row r="25" spans="1:15" ht="15" customHeight="1" x14ac:dyDescent="0.2">
      <c r="A25" s="14">
        <v>8</v>
      </c>
      <c r="B25" s="15" t="s">
        <v>119</v>
      </c>
      <c r="C25" s="108">
        <v>7800000</v>
      </c>
      <c r="D25" s="23">
        <v>1950000</v>
      </c>
      <c r="E25" s="23">
        <v>960000</v>
      </c>
      <c r="F25" s="23">
        <f t="shared" si="2"/>
        <v>2910000</v>
      </c>
      <c r="G25" s="128">
        <f t="shared" si="0"/>
        <v>37.307692307692307</v>
      </c>
      <c r="H25" s="23">
        <v>1950000</v>
      </c>
      <c r="I25" s="23">
        <v>960000</v>
      </c>
      <c r="J25" s="23">
        <f t="shared" ref="J25" si="17">SUM(H25:I25)</f>
        <v>2910000</v>
      </c>
      <c r="K25" s="24">
        <f t="shared" ref="K25" si="18">SUM(J25/C25*100)</f>
        <v>37.307692307692307</v>
      </c>
      <c r="L25" s="24">
        <f t="shared" ref="L25" si="19">SUM(J25/C25*100)</f>
        <v>37.307692307692307</v>
      </c>
      <c r="M25" s="26"/>
      <c r="O25" s="95">
        <v>653397</v>
      </c>
    </row>
    <row r="26" spans="1:15" ht="15" customHeight="1" x14ac:dyDescent="0.2">
      <c r="A26" s="14"/>
      <c r="B26" s="114" t="s">
        <v>120</v>
      </c>
      <c r="C26" s="108"/>
      <c r="D26" s="23"/>
      <c r="E26" s="23"/>
      <c r="F26" s="23"/>
      <c r="G26" s="128"/>
      <c r="H26" s="23"/>
      <c r="I26" s="23"/>
      <c r="J26" s="23"/>
      <c r="K26" s="24"/>
      <c r="L26" s="24"/>
      <c r="M26" s="26"/>
      <c r="O26" s="95">
        <v>1960201</v>
      </c>
    </row>
    <row r="27" spans="1:15" ht="15" customHeight="1" x14ac:dyDescent="0.2">
      <c r="A27" s="14">
        <v>9</v>
      </c>
      <c r="B27" s="15" t="s">
        <v>121</v>
      </c>
      <c r="C27" s="115">
        <v>1980000</v>
      </c>
      <c r="D27" s="23">
        <v>320000</v>
      </c>
      <c r="E27" s="23">
        <v>0</v>
      </c>
      <c r="F27" s="23">
        <f t="shared" si="2"/>
        <v>320000</v>
      </c>
      <c r="G27" s="128">
        <f t="shared" si="0"/>
        <v>16.161616161616163</v>
      </c>
      <c r="H27" s="23">
        <v>320000</v>
      </c>
      <c r="I27" s="23">
        <v>0</v>
      </c>
      <c r="J27" s="23">
        <f t="shared" ref="J27" si="20">SUM(H27:I27)</f>
        <v>320000</v>
      </c>
      <c r="K27" s="24">
        <f t="shared" ref="K27" si="21">SUM(J27/C27*100)</f>
        <v>16.161616161616163</v>
      </c>
      <c r="L27" s="24">
        <f t="shared" ref="L27" si="22">SUM(J27/C27*100)</f>
        <v>16.161616161616163</v>
      </c>
      <c r="M27" s="26"/>
      <c r="O27" s="95">
        <v>6543235</v>
      </c>
    </row>
    <row r="28" spans="1:15" ht="15" customHeight="1" x14ac:dyDescent="0.2">
      <c r="A28" s="14"/>
      <c r="B28" s="15" t="s">
        <v>122</v>
      </c>
      <c r="C28" s="108"/>
      <c r="D28" s="23"/>
      <c r="E28" s="23"/>
      <c r="F28" s="23"/>
      <c r="G28" s="128"/>
      <c r="H28" s="23"/>
      <c r="I28" s="23"/>
      <c r="J28" s="23"/>
      <c r="K28" s="24"/>
      <c r="L28" s="24"/>
      <c r="M28" s="26"/>
      <c r="O28" s="95">
        <v>346968167</v>
      </c>
    </row>
    <row r="29" spans="1:15" ht="15" customHeight="1" x14ac:dyDescent="0.2">
      <c r="A29" s="14">
        <v>10</v>
      </c>
      <c r="B29" s="15" t="s">
        <v>123</v>
      </c>
      <c r="C29" s="108">
        <v>34900000</v>
      </c>
      <c r="D29" s="23">
        <v>4110000</v>
      </c>
      <c r="E29" s="23">
        <v>0</v>
      </c>
      <c r="F29" s="23">
        <f t="shared" si="2"/>
        <v>4110000</v>
      </c>
      <c r="G29" s="128">
        <f t="shared" si="0"/>
        <v>11.77650429799427</v>
      </c>
      <c r="H29" s="23">
        <v>4110000</v>
      </c>
      <c r="I29" s="23">
        <v>0</v>
      </c>
      <c r="J29" s="23">
        <f t="shared" ref="J29" si="23">SUM(H29:I29)</f>
        <v>4110000</v>
      </c>
      <c r="K29" s="24">
        <f t="shared" ref="K29" si="24">SUM(J29/C29*100)</f>
        <v>11.77650429799427</v>
      </c>
      <c r="L29" s="24">
        <f t="shared" ref="L29" si="25">SUM(J29/C29*100)</f>
        <v>11.77650429799427</v>
      </c>
      <c r="M29" s="26"/>
      <c r="O29" s="95">
        <f>SUM(O17:O28)</f>
        <v>808202050</v>
      </c>
    </row>
    <row r="30" spans="1:15" ht="15" customHeight="1" x14ac:dyDescent="0.2">
      <c r="A30" s="14"/>
      <c r="B30" s="15" t="s">
        <v>124</v>
      </c>
      <c r="C30" s="108"/>
      <c r="D30" s="23"/>
      <c r="E30" s="23"/>
      <c r="F30" s="23"/>
      <c r="G30" s="128"/>
      <c r="H30" s="23"/>
      <c r="I30" s="23"/>
      <c r="J30" s="23"/>
      <c r="K30" s="24"/>
      <c r="L30" s="24"/>
      <c r="M30" s="26"/>
      <c r="O30" s="95">
        <v>2297111000</v>
      </c>
    </row>
    <row r="31" spans="1:15" ht="15" customHeight="1" x14ac:dyDescent="0.2">
      <c r="A31" s="14">
        <v>11</v>
      </c>
      <c r="B31" s="15" t="s">
        <v>125</v>
      </c>
      <c r="C31" s="108">
        <v>27297500</v>
      </c>
      <c r="D31" s="23">
        <v>0</v>
      </c>
      <c r="E31" s="23">
        <v>16550000</v>
      </c>
      <c r="F31" s="23">
        <f t="shared" si="2"/>
        <v>16550000</v>
      </c>
      <c r="G31" s="128">
        <f t="shared" si="0"/>
        <v>60.628262661415874</v>
      </c>
      <c r="H31" s="23">
        <v>0</v>
      </c>
      <c r="I31" s="23">
        <v>16550000</v>
      </c>
      <c r="J31" s="23">
        <f t="shared" ref="J31" si="26">SUM(H31:I31)</f>
        <v>16550000</v>
      </c>
      <c r="K31" s="24">
        <f t="shared" ref="K31" si="27">SUM(J31/C31*100)</f>
        <v>60.628262661415874</v>
      </c>
      <c r="L31" s="24">
        <f t="shared" ref="L31" si="28">SUM(J31/C31*100)</f>
        <v>60.628262661415874</v>
      </c>
      <c r="M31" s="26"/>
      <c r="O31" s="95">
        <f>O30-O29</f>
        <v>1488908950</v>
      </c>
    </row>
    <row r="32" spans="1:15" ht="15" customHeight="1" x14ac:dyDescent="0.2">
      <c r="A32" s="14"/>
      <c r="B32" s="15" t="s">
        <v>103</v>
      </c>
      <c r="C32" s="108"/>
      <c r="D32" s="23"/>
      <c r="E32" s="23"/>
      <c r="F32" s="23"/>
      <c r="G32" s="128"/>
      <c r="H32" s="23"/>
      <c r="I32" s="23"/>
      <c r="J32" s="23"/>
      <c r="K32" s="24"/>
      <c r="L32" s="24"/>
      <c r="M32" s="26"/>
      <c r="O32" s="95">
        <v>1402429260</v>
      </c>
    </row>
    <row r="33" spans="1:15" ht="15" customHeight="1" x14ac:dyDescent="0.2">
      <c r="A33" s="113">
        <v>12</v>
      </c>
      <c r="B33" s="107" t="s">
        <v>126</v>
      </c>
      <c r="C33" s="108">
        <v>1200000</v>
      </c>
      <c r="D33" s="23">
        <v>360000</v>
      </c>
      <c r="E33" s="23">
        <v>160000</v>
      </c>
      <c r="F33" s="23">
        <f t="shared" si="2"/>
        <v>520000</v>
      </c>
      <c r="G33" s="128">
        <f t="shared" si="0"/>
        <v>43.333333333333336</v>
      </c>
      <c r="H33" s="23">
        <v>360000</v>
      </c>
      <c r="I33" s="23">
        <v>160000</v>
      </c>
      <c r="J33" s="23">
        <f t="shared" ref="J33" si="29">SUM(H33:I33)</f>
        <v>520000</v>
      </c>
      <c r="K33" s="24">
        <f t="shared" ref="K33" si="30">SUM(J33/C33*100)</f>
        <v>43.333333333333336</v>
      </c>
      <c r="L33" s="24">
        <f t="shared" ref="L33" si="31">SUM(J33/C33*100)</f>
        <v>43.333333333333336</v>
      </c>
      <c r="M33" s="26"/>
      <c r="O33" s="95">
        <f>O31-O32</f>
        <v>86479690</v>
      </c>
    </row>
    <row r="34" spans="1:15" ht="15" customHeight="1" x14ac:dyDescent="0.2">
      <c r="A34" s="113"/>
      <c r="B34" s="116" t="s">
        <v>127</v>
      </c>
      <c r="C34" s="108"/>
      <c r="D34" s="23"/>
      <c r="E34" s="23"/>
      <c r="F34" s="23"/>
      <c r="G34" s="128"/>
      <c r="H34" s="23"/>
      <c r="I34" s="23"/>
      <c r="J34" s="23"/>
      <c r="K34" s="24"/>
      <c r="L34" s="24"/>
      <c r="M34" s="26"/>
    </row>
    <row r="35" spans="1:15" ht="15" customHeight="1" x14ac:dyDescent="0.2">
      <c r="A35" s="113">
        <v>13</v>
      </c>
      <c r="B35" s="107" t="s">
        <v>128</v>
      </c>
      <c r="C35" s="108">
        <v>36000000</v>
      </c>
      <c r="D35" s="23">
        <v>6801143</v>
      </c>
      <c r="E35" s="23">
        <v>2504980</v>
      </c>
      <c r="F35" s="23">
        <f t="shared" si="2"/>
        <v>9306123</v>
      </c>
      <c r="G35" s="128">
        <f t="shared" si="0"/>
        <v>25.850341666666665</v>
      </c>
      <c r="H35" s="23">
        <v>6801143</v>
      </c>
      <c r="I35" s="23">
        <v>2504980</v>
      </c>
      <c r="J35" s="23">
        <f t="shared" ref="J35" si="32">SUM(H35:I35)</f>
        <v>9306123</v>
      </c>
      <c r="K35" s="24">
        <f t="shared" ref="K35" si="33">SUM(J35/C35*100)</f>
        <v>25.850341666666665</v>
      </c>
      <c r="L35" s="24">
        <f t="shared" ref="L35" si="34">SUM(J35/C35*100)</f>
        <v>25.850341666666665</v>
      </c>
      <c r="M35" s="26"/>
    </row>
    <row r="36" spans="1:15" ht="15" customHeight="1" x14ac:dyDescent="0.2">
      <c r="A36" s="113"/>
      <c r="B36" s="114" t="s">
        <v>129</v>
      </c>
      <c r="C36" s="108"/>
      <c r="D36" s="23"/>
      <c r="E36" s="23"/>
      <c r="F36" s="23"/>
      <c r="G36" s="128"/>
      <c r="H36" s="23"/>
      <c r="I36" s="23"/>
      <c r="J36" s="23"/>
      <c r="K36" s="24"/>
      <c r="L36" s="24"/>
      <c r="M36" s="26"/>
    </row>
    <row r="37" spans="1:15" ht="15" customHeight="1" x14ac:dyDescent="0.2">
      <c r="A37" s="113">
        <v>14</v>
      </c>
      <c r="B37" s="107" t="s">
        <v>130</v>
      </c>
      <c r="C37" s="108">
        <v>197040000</v>
      </c>
      <c r="D37" s="23">
        <v>30040000</v>
      </c>
      <c r="E37" s="23">
        <v>29860000</v>
      </c>
      <c r="F37" s="23">
        <f t="shared" si="2"/>
        <v>59900000</v>
      </c>
      <c r="G37" s="128">
        <f t="shared" si="0"/>
        <v>30.399918798213559</v>
      </c>
      <c r="H37" s="23">
        <v>30040000</v>
      </c>
      <c r="I37" s="23">
        <v>29860000</v>
      </c>
      <c r="J37" s="23">
        <f t="shared" ref="J37" si="35">SUM(H37:I37)</f>
        <v>59900000</v>
      </c>
      <c r="K37" s="24">
        <f t="shared" ref="K37" si="36">SUM(J37/C37*100)</f>
        <v>30.399918798213559</v>
      </c>
      <c r="L37" s="24">
        <f t="shared" ref="L37" si="37">SUM(J37/C37*100)</f>
        <v>30.399918798213559</v>
      </c>
      <c r="M37" s="26"/>
    </row>
    <row r="38" spans="1:15" ht="15" customHeight="1" x14ac:dyDescent="0.2">
      <c r="A38" s="117"/>
      <c r="B38" s="118" t="s">
        <v>131</v>
      </c>
      <c r="C38" s="119"/>
      <c r="D38" s="120"/>
      <c r="E38" s="120"/>
      <c r="F38" s="120"/>
      <c r="G38" s="177"/>
      <c r="H38" s="120"/>
      <c r="I38" s="120"/>
      <c r="J38" s="120"/>
      <c r="K38" s="121"/>
      <c r="L38" s="121"/>
      <c r="M38" s="122"/>
    </row>
    <row r="39" spans="1:15" ht="15" customHeight="1" x14ac:dyDescent="0.2">
      <c r="A39" s="123"/>
      <c r="B39" s="124"/>
      <c r="C39" s="125"/>
      <c r="D39" s="126"/>
      <c r="E39" s="126"/>
      <c r="F39" s="126"/>
      <c r="G39" s="130"/>
      <c r="H39" s="126"/>
      <c r="I39" s="126"/>
      <c r="J39" s="126"/>
      <c r="K39" s="130"/>
      <c r="L39" s="130"/>
      <c r="M39" s="96"/>
    </row>
    <row r="40" spans="1:15" ht="21" customHeight="1" x14ac:dyDescent="0.2">
      <c r="A40" s="123"/>
      <c r="B40" s="124"/>
      <c r="C40" s="125"/>
      <c r="D40" s="126"/>
      <c r="E40" s="126"/>
      <c r="F40" s="126"/>
      <c r="G40" s="97"/>
      <c r="H40" s="126"/>
      <c r="I40" s="126"/>
      <c r="J40" s="126"/>
      <c r="K40" s="97"/>
      <c r="L40" s="97"/>
      <c r="M40" s="96"/>
    </row>
    <row r="41" spans="1:15" x14ac:dyDescent="0.2">
      <c r="A41" s="104">
        <v>1</v>
      </c>
      <c r="B41" s="104">
        <v>2</v>
      </c>
      <c r="C41" s="104">
        <v>3</v>
      </c>
      <c r="D41" s="105"/>
      <c r="E41" s="105"/>
      <c r="F41" s="105"/>
      <c r="G41" s="105"/>
      <c r="H41" s="105"/>
      <c r="I41" s="105"/>
      <c r="J41" s="105"/>
      <c r="K41" s="105">
        <v>11</v>
      </c>
      <c r="L41" s="105">
        <v>12</v>
      </c>
      <c r="M41" s="105">
        <v>13</v>
      </c>
    </row>
    <row r="42" spans="1:15" ht="15" customHeight="1" x14ac:dyDescent="0.2">
      <c r="A42" s="113">
        <v>15</v>
      </c>
      <c r="B42" s="107" t="s">
        <v>132</v>
      </c>
      <c r="C42" s="108">
        <v>36083000</v>
      </c>
      <c r="D42" s="109">
        <v>8992500</v>
      </c>
      <c r="E42" s="109">
        <v>1380000</v>
      </c>
      <c r="F42" s="109">
        <f>SUM(D42:E42)</f>
        <v>10372500</v>
      </c>
      <c r="G42" s="176">
        <f>F42/C42*100</f>
        <v>28.746223983593381</v>
      </c>
      <c r="H42" s="109">
        <v>8992500</v>
      </c>
      <c r="I42" s="109">
        <v>1380000</v>
      </c>
      <c r="J42" s="109">
        <f>SUM(H42:I42)</f>
        <v>10372500</v>
      </c>
      <c r="K42" s="24">
        <f t="shared" ref="K42" si="38">SUM(J42/C42*100)</f>
        <v>28.746223983593381</v>
      </c>
      <c r="L42" s="24">
        <f t="shared" ref="L42" si="39">SUM(J42/C42*100)</f>
        <v>28.746223983593381</v>
      </c>
      <c r="M42" s="26"/>
    </row>
    <row r="43" spans="1:15" ht="25.5" customHeight="1" x14ac:dyDescent="0.2">
      <c r="A43" s="113"/>
      <c r="B43" s="127" t="s">
        <v>167</v>
      </c>
      <c r="C43" s="108"/>
      <c r="D43" s="23"/>
      <c r="E43" s="23"/>
      <c r="F43" s="23"/>
      <c r="G43" s="128"/>
      <c r="H43" s="23"/>
      <c r="I43" s="23"/>
      <c r="J43" s="23"/>
      <c r="K43" s="24"/>
      <c r="L43" s="24"/>
      <c r="M43" s="26"/>
    </row>
    <row r="44" spans="1:15" ht="15" customHeight="1" x14ac:dyDescent="0.2">
      <c r="A44" s="113">
        <v>16</v>
      </c>
      <c r="B44" s="107" t="s">
        <v>133</v>
      </c>
      <c r="C44" s="108">
        <v>5190000</v>
      </c>
      <c r="D44" s="23">
        <v>1673000</v>
      </c>
      <c r="E44" s="23">
        <v>1350000</v>
      </c>
      <c r="F44" s="23">
        <f>SUM(D44:E44)</f>
        <v>3023000</v>
      </c>
      <c r="G44" s="128">
        <f t="shared" ref="G44" si="40">F44/C44*100</f>
        <v>58.246628131021197</v>
      </c>
      <c r="H44" s="23">
        <v>1673000</v>
      </c>
      <c r="I44" s="23">
        <v>1350000</v>
      </c>
      <c r="J44" s="23">
        <f>SUM(H44:I44)</f>
        <v>3023000</v>
      </c>
      <c r="K44" s="24">
        <f t="shared" ref="K44" si="41">SUM(J44/C44*100)</f>
        <v>58.246628131021197</v>
      </c>
      <c r="L44" s="24">
        <f t="shared" ref="L44" si="42">SUM(J44/C44*100)</f>
        <v>58.246628131021197</v>
      </c>
      <c r="M44" s="26"/>
    </row>
    <row r="45" spans="1:15" ht="15" customHeight="1" x14ac:dyDescent="0.2">
      <c r="A45" s="113"/>
      <c r="B45" s="127" t="s">
        <v>134</v>
      </c>
      <c r="C45" s="108"/>
      <c r="D45" s="23"/>
      <c r="E45" s="23"/>
      <c r="F45" s="23"/>
      <c r="G45" s="128"/>
      <c r="H45" s="23"/>
      <c r="I45" s="23"/>
      <c r="J45" s="23"/>
      <c r="K45" s="24"/>
      <c r="L45" s="128"/>
      <c r="M45" s="26"/>
    </row>
    <row r="46" spans="1:15" ht="15" customHeight="1" x14ac:dyDescent="0.2">
      <c r="A46" s="113">
        <v>17</v>
      </c>
      <c r="B46" s="107" t="s">
        <v>135</v>
      </c>
      <c r="C46" s="129">
        <v>200000000</v>
      </c>
      <c r="D46" s="23">
        <v>0</v>
      </c>
      <c r="E46" s="23">
        <v>0</v>
      </c>
      <c r="F46" s="23">
        <f t="shared" ref="F46" si="43">SUM(D46:E46)</f>
        <v>0</v>
      </c>
      <c r="G46" s="128">
        <f t="shared" ref="G46" si="44">F46/C46*100</f>
        <v>0</v>
      </c>
      <c r="H46" s="23">
        <v>0</v>
      </c>
      <c r="I46" s="23">
        <v>0</v>
      </c>
      <c r="J46" s="23">
        <f t="shared" ref="J46" si="45">SUM(H46:I46)</f>
        <v>0</v>
      </c>
      <c r="K46" s="128">
        <f>SUM(J46/C46*100)</f>
        <v>0</v>
      </c>
      <c r="L46" s="130">
        <f t="shared" ref="L46" si="46">SUM(J46/C46*100)</f>
        <v>0</v>
      </c>
      <c r="M46" s="26"/>
    </row>
    <row r="47" spans="1:15" ht="15" customHeight="1" x14ac:dyDescent="0.2">
      <c r="A47" s="113"/>
      <c r="B47" s="114" t="s">
        <v>104</v>
      </c>
      <c r="C47" s="108"/>
      <c r="D47" s="23"/>
      <c r="E47" s="23"/>
      <c r="F47" s="23"/>
      <c r="G47" s="128"/>
      <c r="H47" s="23"/>
      <c r="I47" s="23"/>
      <c r="J47" s="23"/>
      <c r="K47" s="24"/>
      <c r="L47" s="24"/>
      <c r="M47" s="26"/>
    </row>
    <row r="48" spans="1:15" ht="15" customHeight="1" x14ac:dyDescent="0.2">
      <c r="A48" s="113">
        <v>18</v>
      </c>
      <c r="B48" s="107" t="s">
        <v>139</v>
      </c>
      <c r="C48" s="108">
        <v>4807200</v>
      </c>
      <c r="D48" s="23">
        <v>2093000</v>
      </c>
      <c r="E48" s="23">
        <v>1660200</v>
      </c>
      <c r="F48" s="23">
        <f t="shared" ref="F48" si="47">SUM(D48:E48)</f>
        <v>3753200</v>
      </c>
      <c r="G48" s="128">
        <f t="shared" ref="G48" si="48">F48/C48*100</f>
        <v>78.074554834415039</v>
      </c>
      <c r="H48" s="23">
        <v>2093000</v>
      </c>
      <c r="I48" s="23">
        <v>1660200</v>
      </c>
      <c r="J48" s="23">
        <f t="shared" ref="J48" si="49">SUM(H48:I48)</f>
        <v>3753200</v>
      </c>
      <c r="K48" s="24">
        <f t="shared" ref="K48" si="50">SUM(J48/C48*100)</f>
        <v>78.074554834415039</v>
      </c>
      <c r="L48" s="24">
        <f t="shared" ref="L48" si="51">SUM(J48/C48*100)</f>
        <v>78.074554834415039</v>
      </c>
      <c r="M48" s="26"/>
      <c r="O48" s="131">
        <f>E48/C48*100</f>
        <v>34.535696455317023</v>
      </c>
    </row>
    <row r="49" spans="1:13" ht="15" customHeight="1" x14ac:dyDescent="0.2">
      <c r="A49" s="113"/>
      <c r="B49" s="15" t="s">
        <v>26</v>
      </c>
      <c r="C49" s="108"/>
      <c r="D49" s="23"/>
      <c r="E49" s="23"/>
      <c r="F49" s="23"/>
      <c r="G49" s="128"/>
      <c r="H49" s="23"/>
      <c r="I49" s="23"/>
      <c r="J49" s="23"/>
      <c r="K49" s="24"/>
      <c r="L49" s="24"/>
      <c r="M49" s="26"/>
    </row>
    <row r="50" spans="1:13" ht="15" customHeight="1" x14ac:dyDescent="0.2">
      <c r="A50" s="113">
        <v>19</v>
      </c>
      <c r="B50" s="107" t="s">
        <v>140</v>
      </c>
      <c r="C50" s="108">
        <v>10245000</v>
      </c>
      <c r="D50" s="23">
        <v>10245000</v>
      </c>
      <c r="E50" s="23">
        <v>0</v>
      </c>
      <c r="F50" s="23">
        <f t="shared" ref="F50" si="52">SUM(D50:E50)</f>
        <v>10245000</v>
      </c>
      <c r="G50" s="128">
        <f t="shared" ref="G50" si="53">F50/C50*100</f>
        <v>100</v>
      </c>
      <c r="H50" s="23">
        <v>10245000</v>
      </c>
      <c r="I50" s="23">
        <v>0</v>
      </c>
      <c r="J50" s="23">
        <f t="shared" ref="J50" si="54">SUM(H50:I50)</f>
        <v>10245000</v>
      </c>
      <c r="K50" s="24">
        <f t="shared" ref="K50" si="55">SUM(J50/C50*100)</f>
        <v>100</v>
      </c>
      <c r="L50" s="24">
        <f>SUM(J50/C50*100)</f>
        <v>100</v>
      </c>
      <c r="M50" s="26"/>
    </row>
    <row r="51" spans="1:13" ht="25.5" customHeight="1" x14ac:dyDescent="0.2">
      <c r="A51" s="113"/>
      <c r="B51" s="114" t="s">
        <v>136</v>
      </c>
      <c r="C51" s="22"/>
      <c r="D51" s="23"/>
      <c r="E51" s="23"/>
      <c r="F51" s="23"/>
      <c r="G51" s="128"/>
      <c r="H51" s="23"/>
      <c r="I51" s="23"/>
      <c r="J51" s="23"/>
      <c r="K51" s="128"/>
      <c r="L51" s="24"/>
      <c r="M51" s="26"/>
    </row>
    <row r="52" spans="1:13" ht="15" customHeight="1" x14ac:dyDescent="0.2">
      <c r="A52" s="113">
        <v>20</v>
      </c>
      <c r="B52" s="107" t="s">
        <v>141</v>
      </c>
      <c r="C52" s="108">
        <v>2040000</v>
      </c>
      <c r="D52" s="23">
        <v>2000000</v>
      </c>
      <c r="E52" s="23">
        <v>0</v>
      </c>
      <c r="F52" s="23">
        <f t="shared" ref="F52" si="56">SUM(D52:E52)</f>
        <v>2000000</v>
      </c>
      <c r="G52" s="128">
        <f t="shared" ref="G52" si="57">F52/C52*100</f>
        <v>98.039215686274503</v>
      </c>
      <c r="H52" s="23">
        <v>2000000</v>
      </c>
      <c r="I52" s="23">
        <v>0</v>
      </c>
      <c r="J52" s="23">
        <f t="shared" ref="J52" si="58">SUM(H52:I52)</f>
        <v>2000000</v>
      </c>
      <c r="K52" s="128">
        <f t="shared" ref="K52" si="59">SUM(J52/C52*100)</f>
        <v>98.039215686274503</v>
      </c>
      <c r="L52" s="24">
        <f t="shared" ref="L52" si="60">SUM(J52/C52*100)</f>
        <v>98.039215686274503</v>
      </c>
      <c r="M52" s="26"/>
    </row>
    <row r="53" spans="1:13" ht="25.5" customHeight="1" x14ac:dyDescent="0.2">
      <c r="A53" s="113"/>
      <c r="B53" s="114" t="s">
        <v>27</v>
      </c>
      <c r="C53" s="108"/>
      <c r="D53" s="23"/>
      <c r="E53" s="23"/>
      <c r="F53" s="23"/>
      <c r="G53" s="128"/>
      <c r="H53" s="23"/>
      <c r="I53" s="23"/>
      <c r="J53" s="23"/>
      <c r="K53" s="128"/>
      <c r="L53" s="24"/>
      <c r="M53" s="26"/>
    </row>
    <row r="54" spans="1:13" ht="15" customHeight="1" x14ac:dyDescent="0.2">
      <c r="A54" s="113">
        <v>21</v>
      </c>
      <c r="B54" s="107" t="s">
        <v>142</v>
      </c>
      <c r="C54" s="108">
        <v>12960000</v>
      </c>
      <c r="D54" s="23">
        <v>2500000</v>
      </c>
      <c r="E54" s="23">
        <v>1250000</v>
      </c>
      <c r="F54" s="23">
        <f t="shared" ref="F54" si="61">SUM(D54:E54)</f>
        <v>3750000</v>
      </c>
      <c r="G54" s="128">
        <f t="shared" ref="G54" si="62">F54/C54*100</f>
        <v>28.935185185185187</v>
      </c>
      <c r="H54" s="23">
        <v>2500000</v>
      </c>
      <c r="I54" s="23">
        <v>1250000</v>
      </c>
      <c r="J54" s="23">
        <f t="shared" ref="J54" si="63">SUM(H54:I54)</f>
        <v>3750000</v>
      </c>
      <c r="K54" s="24">
        <f t="shared" ref="K54" si="64">SUM(J54/C54*100)</f>
        <v>28.935185185185187</v>
      </c>
      <c r="L54" s="24">
        <f t="shared" ref="L54" si="65">SUM(J54/C54*100)</f>
        <v>28.935185185185187</v>
      </c>
      <c r="M54" s="26"/>
    </row>
    <row r="55" spans="1:13" ht="15" customHeight="1" x14ac:dyDescent="0.2">
      <c r="A55" s="113"/>
      <c r="B55" s="15" t="s">
        <v>137</v>
      </c>
      <c r="C55" s="108"/>
      <c r="D55" s="23"/>
      <c r="E55" s="23"/>
      <c r="F55" s="23"/>
      <c r="G55" s="128"/>
      <c r="H55" s="23"/>
      <c r="I55" s="23"/>
      <c r="J55" s="23"/>
      <c r="K55" s="24"/>
      <c r="L55" s="24"/>
      <c r="M55" s="26"/>
    </row>
    <row r="56" spans="1:13" ht="15" customHeight="1" x14ac:dyDescent="0.2">
      <c r="A56" s="113">
        <v>22</v>
      </c>
      <c r="B56" s="107" t="s">
        <v>143</v>
      </c>
      <c r="C56" s="108">
        <v>203880000</v>
      </c>
      <c r="D56" s="23">
        <v>36780000</v>
      </c>
      <c r="E56" s="23">
        <v>2150000</v>
      </c>
      <c r="F56" s="23">
        <f t="shared" ref="F56" si="66">SUM(D56:E56)</f>
        <v>38930000</v>
      </c>
      <c r="G56" s="128">
        <f t="shared" ref="G56:G64" si="67">F56/C56*100</f>
        <v>19.094565430645478</v>
      </c>
      <c r="H56" s="23">
        <v>36780000</v>
      </c>
      <c r="I56" s="23">
        <v>2150000</v>
      </c>
      <c r="J56" s="23">
        <f t="shared" ref="J56" si="68">SUM(H56:I56)</f>
        <v>38930000</v>
      </c>
      <c r="K56" s="24">
        <f t="shared" ref="K56" si="69">SUM(J56/C56*100)</f>
        <v>19.094565430645478</v>
      </c>
      <c r="L56" s="24">
        <f t="shared" ref="L56" si="70">SUM(J56/C56*100)</f>
        <v>19.094565430645478</v>
      </c>
      <c r="M56" s="26"/>
    </row>
    <row r="57" spans="1:13" ht="24.75" customHeight="1" x14ac:dyDescent="0.2">
      <c r="A57" s="132"/>
      <c r="B57" s="133" t="s">
        <v>168</v>
      </c>
      <c r="C57" s="23"/>
      <c r="D57" s="23"/>
      <c r="E57" s="23"/>
      <c r="F57" s="23"/>
      <c r="G57" s="128"/>
      <c r="H57" s="23"/>
      <c r="I57" s="23"/>
      <c r="J57" s="23"/>
      <c r="K57" s="24"/>
      <c r="L57" s="24"/>
      <c r="M57" s="26"/>
    </row>
    <row r="58" spans="1:13" ht="15" customHeight="1" x14ac:dyDescent="0.2">
      <c r="A58" s="132">
        <v>23</v>
      </c>
      <c r="B58" s="107" t="s">
        <v>144</v>
      </c>
      <c r="C58" s="23">
        <v>150000000</v>
      </c>
      <c r="D58" s="23">
        <v>0</v>
      </c>
      <c r="E58" s="23">
        <v>50000000</v>
      </c>
      <c r="F58" s="23">
        <f t="shared" ref="F58" si="71">SUM(D58:E58)</f>
        <v>50000000</v>
      </c>
      <c r="G58" s="128">
        <f t="shared" si="67"/>
        <v>33.333333333333329</v>
      </c>
      <c r="H58" s="23">
        <v>0</v>
      </c>
      <c r="I58" s="23">
        <v>50000000</v>
      </c>
      <c r="J58" s="23">
        <f t="shared" ref="J58" si="72">SUM(H58:I58)</f>
        <v>50000000</v>
      </c>
      <c r="K58" s="24">
        <f t="shared" ref="K58" si="73">SUM(J58/C58*100)</f>
        <v>33.333333333333329</v>
      </c>
      <c r="L58" s="24">
        <f>SUM(J58/C58*100)</f>
        <v>33.333333333333329</v>
      </c>
      <c r="M58" s="26"/>
    </row>
    <row r="59" spans="1:13" ht="15" customHeight="1" x14ac:dyDescent="0.2">
      <c r="A59" s="132"/>
      <c r="B59" s="133" t="s">
        <v>145</v>
      </c>
      <c r="C59" s="23"/>
      <c r="D59" s="23"/>
      <c r="E59" s="23"/>
      <c r="F59" s="23"/>
      <c r="G59" s="128"/>
      <c r="H59" s="23"/>
      <c r="I59" s="23"/>
      <c r="J59" s="23"/>
      <c r="K59" s="128"/>
      <c r="L59" s="24"/>
      <c r="M59" s="26"/>
    </row>
    <row r="60" spans="1:13" ht="15" customHeight="1" x14ac:dyDescent="0.2">
      <c r="A60" s="132">
        <v>24</v>
      </c>
      <c r="B60" s="107" t="s">
        <v>146</v>
      </c>
      <c r="C60" s="23">
        <v>9792000</v>
      </c>
      <c r="D60" s="23">
        <v>0</v>
      </c>
      <c r="E60" s="23">
        <v>1630000</v>
      </c>
      <c r="F60" s="23">
        <f t="shared" ref="F60" si="74">SUM(D60:E60)</f>
        <v>1630000</v>
      </c>
      <c r="G60" s="128">
        <f t="shared" ref="G60" si="75">F60/C60*100</f>
        <v>16.64624183006536</v>
      </c>
      <c r="H60" s="23">
        <v>0</v>
      </c>
      <c r="I60" s="23">
        <v>1630000</v>
      </c>
      <c r="J60" s="23">
        <f t="shared" ref="J60" si="76">SUM(H60:I60)</f>
        <v>1630000</v>
      </c>
      <c r="K60" s="128">
        <f t="shared" ref="K60" si="77">SUM(J60/C60*100)</f>
        <v>16.64624183006536</v>
      </c>
      <c r="L60" s="24">
        <f t="shared" ref="L60" si="78">SUM(J60/C60*100)</f>
        <v>16.64624183006536</v>
      </c>
      <c r="M60" s="26"/>
    </row>
    <row r="61" spans="1:13" ht="34.5" customHeight="1" x14ac:dyDescent="0.2">
      <c r="A61" s="132"/>
      <c r="B61" s="133" t="s">
        <v>147</v>
      </c>
      <c r="C61" s="23"/>
      <c r="D61" s="23"/>
      <c r="E61" s="23"/>
      <c r="F61" s="23"/>
      <c r="G61" s="128"/>
      <c r="H61" s="23"/>
      <c r="I61" s="23"/>
      <c r="J61" s="23"/>
      <c r="K61" s="128"/>
      <c r="L61" s="24"/>
      <c r="M61" s="26"/>
    </row>
    <row r="62" spans="1:13" ht="15" customHeight="1" x14ac:dyDescent="0.2">
      <c r="A62" s="132">
        <v>25</v>
      </c>
      <c r="B62" s="107" t="s">
        <v>148</v>
      </c>
      <c r="C62" s="23">
        <v>3000000</v>
      </c>
      <c r="D62" s="23">
        <v>1500000</v>
      </c>
      <c r="E62" s="23">
        <v>0</v>
      </c>
      <c r="F62" s="23">
        <f t="shared" ref="F62" si="79">SUM(D62:E62)</f>
        <v>1500000</v>
      </c>
      <c r="G62" s="128">
        <f t="shared" ref="G62" si="80">F62/C62*100</f>
        <v>50</v>
      </c>
      <c r="H62" s="23">
        <v>1500000</v>
      </c>
      <c r="I62" s="23">
        <v>0</v>
      </c>
      <c r="J62" s="23">
        <f t="shared" ref="J62" si="81">SUM(H62:I62)</f>
        <v>1500000</v>
      </c>
      <c r="K62" s="24">
        <f t="shared" ref="K62" si="82">SUM(J62/C62*100)</f>
        <v>50</v>
      </c>
      <c r="L62" s="24">
        <f t="shared" ref="L62" si="83">SUM(J62/C62*100)</f>
        <v>50</v>
      </c>
      <c r="M62" s="26"/>
    </row>
    <row r="63" spans="1:13" ht="15" customHeight="1" x14ac:dyDescent="0.2">
      <c r="A63" s="132"/>
      <c r="B63" s="133" t="s">
        <v>149</v>
      </c>
      <c r="C63" s="23"/>
      <c r="D63" s="23"/>
      <c r="E63" s="23"/>
      <c r="F63" s="23"/>
      <c r="G63" s="128"/>
      <c r="H63" s="23"/>
      <c r="I63" s="23"/>
      <c r="J63" s="23"/>
      <c r="K63" s="24"/>
      <c r="L63" s="24"/>
      <c r="M63" s="26"/>
    </row>
    <row r="64" spans="1:13" ht="15" customHeight="1" x14ac:dyDescent="0.2">
      <c r="A64" s="132">
        <v>26</v>
      </c>
      <c r="B64" s="107" t="s">
        <v>150</v>
      </c>
      <c r="C64" s="23">
        <v>2652000</v>
      </c>
      <c r="D64" s="23">
        <v>0</v>
      </c>
      <c r="E64" s="23">
        <v>0</v>
      </c>
      <c r="F64" s="23">
        <f t="shared" ref="F64" si="84">SUM(D64:E64)</f>
        <v>0</v>
      </c>
      <c r="G64" s="128">
        <f t="shared" si="67"/>
        <v>0</v>
      </c>
      <c r="H64" s="23">
        <v>0</v>
      </c>
      <c r="I64" s="23">
        <v>0</v>
      </c>
      <c r="J64" s="23">
        <f t="shared" ref="J64" si="85">SUM(H64:I64)</f>
        <v>0</v>
      </c>
      <c r="K64" s="24">
        <f t="shared" ref="K64" si="86">SUM(J64/C64*100)</f>
        <v>0</v>
      </c>
      <c r="L64" s="24">
        <f t="shared" ref="L64" si="87">SUM(J64/C64*100)</f>
        <v>0</v>
      </c>
      <c r="M64" s="26"/>
    </row>
    <row r="65" spans="1:13" ht="15" customHeight="1" x14ac:dyDescent="0.2">
      <c r="A65" s="132"/>
      <c r="B65" s="156" t="s">
        <v>28</v>
      </c>
      <c r="C65" s="126"/>
      <c r="D65" s="23"/>
      <c r="E65" s="23"/>
      <c r="F65" s="23"/>
      <c r="G65" s="128"/>
      <c r="H65" s="23"/>
      <c r="I65" s="23"/>
      <c r="J65" s="23"/>
      <c r="K65" s="24"/>
      <c r="L65" s="24"/>
      <c r="M65" s="26"/>
    </row>
    <row r="66" spans="1:13" ht="15" customHeight="1" x14ac:dyDescent="0.2">
      <c r="A66" s="132">
        <v>27</v>
      </c>
      <c r="B66" s="107" t="s">
        <v>151</v>
      </c>
      <c r="C66" s="126">
        <v>5000000</v>
      </c>
      <c r="D66" s="23">
        <v>0</v>
      </c>
      <c r="E66" s="23">
        <v>0</v>
      </c>
      <c r="F66" s="23">
        <f t="shared" ref="F66" si="88">SUM(D66:E66)</f>
        <v>0</v>
      </c>
      <c r="G66" s="128">
        <f t="shared" ref="G66" si="89">F66/C66*100</f>
        <v>0</v>
      </c>
      <c r="H66" s="23">
        <v>0</v>
      </c>
      <c r="I66" s="23">
        <v>0</v>
      </c>
      <c r="J66" s="23">
        <f t="shared" ref="J66" si="90">SUM(H66:I66)</f>
        <v>0</v>
      </c>
      <c r="K66" s="24">
        <f t="shared" ref="K66" si="91">SUM(J66/C66*100)</f>
        <v>0</v>
      </c>
      <c r="L66" s="24">
        <f t="shared" ref="L66" si="92">SUM(J66/C66*100)</f>
        <v>0</v>
      </c>
      <c r="M66" s="26"/>
    </row>
    <row r="67" spans="1:13" ht="25.5" customHeight="1" x14ac:dyDescent="0.2">
      <c r="A67" s="132"/>
      <c r="B67" s="114" t="s">
        <v>153</v>
      </c>
      <c r="C67" s="126"/>
      <c r="D67" s="23"/>
      <c r="E67" s="23"/>
      <c r="F67" s="23"/>
      <c r="G67" s="128"/>
      <c r="H67" s="23"/>
      <c r="I67" s="23"/>
      <c r="J67" s="23"/>
      <c r="K67" s="24"/>
      <c r="L67" s="24"/>
      <c r="M67" s="26"/>
    </row>
    <row r="68" spans="1:13" ht="15" customHeight="1" x14ac:dyDescent="0.2">
      <c r="A68" s="132">
        <v>28</v>
      </c>
      <c r="B68" s="107" t="s">
        <v>152</v>
      </c>
      <c r="C68" s="159">
        <v>1250000</v>
      </c>
      <c r="D68" s="23">
        <v>0</v>
      </c>
      <c r="E68" s="23">
        <v>0</v>
      </c>
      <c r="F68" s="23">
        <f t="shared" ref="F68" si="93">SUM(D68:E68)</f>
        <v>0</v>
      </c>
      <c r="G68" s="128">
        <f t="shared" ref="G68" si="94">F68/C68*100</f>
        <v>0</v>
      </c>
      <c r="H68" s="23">
        <v>0</v>
      </c>
      <c r="I68" s="23">
        <v>0</v>
      </c>
      <c r="J68" s="23">
        <f t="shared" ref="J68" si="95">SUM(H68:I68)</f>
        <v>0</v>
      </c>
      <c r="K68" s="24">
        <f t="shared" ref="K68" si="96">SUM(J68/C68*100)</f>
        <v>0</v>
      </c>
      <c r="L68" s="24">
        <f t="shared" ref="L68" si="97">SUM(J68/C68*100)</f>
        <v>0</v>
      </c>
      <c r="M68" s="26"/>
    </row>
    <row r="69" spans="1:13" ht="15" customHeight="1" x14ac:dyDescent="0.2">
      <c r="A69" s="132"/>
      <c r="B69" s="156" t="s">
        <v>154</v>
      </c>
      <c r="C69" s="159"/>
      <c r="D69" s="23"/>
      <c r="E69" s="23"/>
      <c r="F69" s="23"/>
      <c r="G69" s="128"/>
      <c r="H69" s="23"/>
      <c r="I69" s="23"/>
      <c r="J69" s="23"/>
      <c r="K69" s="24"/>
      <c r="L69" s="24"/>
      <c r="M69" s="26"/>
    </row>
    <row r="70" spans="1:13" ht="13.5" customHeight="1" x14ac:dyDescent="0.2">
      <c r="A70" s="105"/>
      <c r="B70" s="105" t="s">
        <v>51</v>
      </c>
      <c r="C70" s="134">
        <f>SUM(C11:C38,C42:C68)</f>
        <v>3111302984</v>
      </c>
      <c r="D70" s="134">
        <f>SUM(D11:D38,D42:D57)</f>
        <v>403046318</v>
      </c>
      <c r="E70" s="134">
        <f>SUM(E11:E38,E42:E57)</f>
        <v>365262231</v>
      </c>
      <c r="F70" s="134">
        <f>SUM(F11:F38,F42:F65)</f>
        <v>821438549</v>
      </c>
      <c r="G70" s="135">
        <f>SUM(F70/C70*100)</f>
        <v>26.401753645475239</v>
      </c>
      <c r="H70" s="134">
        <f>SUM(H11:H38,H42:H57)</f>
        <v>403046318</v>
      </c>
      <c r="I70" s="134">
        <f>SUM(I11:I38,I42:I57)</f>
        <v>365262231</v>
      </c>
      <c r="J70" s="134">
        <f>SUM(J11:J38,J42:J65)</f>
        <v>821438549</v>
      </c>
      <c r="K70" s="135">
        <f>SUM(J70/C70*100)</f>
        <v>26.401753645475239</v>
      </c>
      <c r="L70" s="135">
        <f>SUM(J70/C70*100)</f>
        <v>26.401753645475239</v>
      </c>
      <c r="M70" s="134"/>
    </row>
    <row r="71" spans="1:13" ht="9" customHeight="1" x14ac:dyDescent="0.2">
      <c r="A71" s="97"/>
      <c r="B71" s="97"/>
      <c r="C71" s="126"/>
      <c r="D71" s="126"/>
      <c r="E71" s="126"/>
      <c r="F71" s="126"/>
      <c r="G71" s="97"/>
      <c r="H71" s="126"/>
      <c r="I71" s="126"/>
      <c r="J71" s="126"/>
      <c r="K71" s="97"/>
      <c r="L71" s="97"/>
      <c r="M71" s="126"/>
    </row>
    <row r="72" spans="1:13" x14ac:dyDescent="0.2">
      <c r="A72" s="97"/>
      <c r="B72" s="96"/>
      <c r="C72" s="96"/>
      <c r="D72" s="96"/>
      <c r="E72" s="96"/>
      <c r="F72" s="96"/>
      <c r="G72" s="97"/>
      <c r="H72" s="96"/>
      <c r="I72" s="240" t="s">
        <v>187</v>
      </c>
      <c r="J72" s="240"/>
      <c r="K72" s="240"/>
      <c r="L72" s="240"/>
      <c r="M72" s="240"/>
    </row>
    <row r="73" spans="1:13" x14ac:dyDescent="0.2">
      <c r="A73" s="97"/>
      <c r="B73" s="96"/>
      <c r="C73" s="96"/>
      <c r="D73" s="96"/>
      <c r="E73" s="96"/>
      <c r="F73" s="96"/>
      <c r="G73" s="97"/>
      <c r="H73" s="96"/>
      <c r="I73" s="240" t="s">
        <v>30</v>
      </c>
      <c r="J73" s="240"/>
      <c r="K73" s="240"/>
      <c r="L73" s="240"/>
      <c r="M73" s="240"/>
    </row>
    <row r="74" spans="1:13" x14ac:dyDescent="0.2">
      <c r="A74" s="97"/>
      <c r="B74" s="96" t="s">
        <v>166</v>
      </c>
      <c r="C74" s="96"/>
      <c r="D74" s="96"/>
      <c r="E74" s="96"/>
      <c r="F74" s="96"/>
      <c r="G74" s="97"/>
      <c r="H74" s="96"/>
      <c r="I74" s="240" t="s">
        <v>65</v>
      </c>
      <c r="J74" s="240"/>
      <c r="K74" s="240"/>
      <c r="L74" s="240"/>
      <c r="M74" s="240"/>
    </row>
    <row r="75" spans="1:13" x14ac:dyDescent="0.2">
      <c r="A75" s="97"/>
      <c r="B75" s="96"/>
      <c r="C75" s="96"/>
      <c r="D75" s="96"/>
      <c r="E75" s="96"/>
      <c r="F75" s="124"/>
      <c r="G75" s="123"/>
      <c r="H75" s="96"/>
      <c r="I75" s="96"/>
      <c r="J75" s="96"/>
      <c r="K75" s="97"/>
      <c r="L75" s="97"/>
      <c r="M75" s="96"/>
    </row>
    <row r="76" spans="1:13" ht="12.75" customHeight="1" x14ac:dyDescent="0.2">
      <c r="A76" s="97"/>
      <c r="B76" s="96"/>
      <c r="C76" s="96"/>
      <c r="D76" s="96"/>
      <c r="E76" s="96"/>
      <c r="F76" s="124"/>
      <c r="G76" s="123"/>
      <c r="H76" s="96" t="s">
        <v>186</v>
      </c>
      <c r="I76" s="96"/>
      <c r="J76" s="96"/>
      <c r="K76" s="97"/>
      <c r="L76" s="97"/>
      <c r="M76" s="96"/>
    </row>
    <row r="77" spans="1:13" ht="9.75" customHeight="1" x14ac:dyDescent="0.2">
      <c r="A77" s="97"/>
      <c r="B77" s="96"/>
      <c r="C77" s="96"/>
      <c r="D77" s="96"/>
      <c r="E77" s="96"/>
      <c r="F77" s="124"/>
      <c r="G77" s="123"/>
      <c r="H77" s="96"/>
      <c r="I77" s="240" t="s">
        <v>99</v>
      </c>
      <c r="J77" s="240"/>
      <c r="K77" s="240"/>
      <c r="L77" s="240"/>
      <c r="M77" s="240"/>
    </row>
    <row r="78" spans="1:13" ht="9.75" customHeight="1" x14ac:dyDescent="0.2">
      <c r="A78" s="97"/>
      <c r="B78" s="96"/>
      <c r="C78" s="96"/>
      <c r="D78" s="96"/>
      <c r="E78" s="96"/>
      <c r="F78" s="124"/>
      <c r="G78" s="123"/>
      <c r="H78" s="96"/>
      <c r="I78" s="240" t="s">
        <v>40</v>
      </c>
      <c r="J78" s="240"/>
      <c r="K78" s="240"/>
      <c r="L78" s="240"/>
      <c r="M78" s="240"/>
    </row>
    <row r="79" spans="1:13" ht="9.75" customHeight="1" x14ac:dyDescent="0.2">
      <c r="A79" s="97"/>
      <c r="B79" s="96"/>
      <c r="C79" s="96"/>
      <c r="D79" s="96"/>
      <c r="E79" s="96"/>
      <c r="F79" s="124"/>
      <c r="G79" s="123"/>
      <c r="H79" s="96"/>
      <c r="I79" s="240" t="s">
        <v>100</v>
      </c>
      <c r="J79" s="240"/>
      <c r="K79" s="240"/>
      <c r="L79" s="240"/>
      <c r="M79" s="240"/>
    </row>
    <row r="80" spans="1:13" x14ac:dyDescent="0.2">
      <c r="F80" s="137"/>
      <c r="G80" s="138"/>
    </row>
    <row r="81" spans="5:7" x14ac:dyDescent="0.2">
      <c r="F81" s="137"/>
      <c r="G81" s="138"/>
    </row>
    <row r="82" spans="5:7" x14ac:dyDescent="0.2">
      <c r="E82" s="139"/>
      <c r="F82" s="137"/>
      <c r="G82" s="138"/>
    </row>
    <row r="83" spans="5:7" x14ac:dyDescent="0.2">
      <c r="F83" s="137"/>
      <c r="G83" s="138"/>
    </row>
    <row r="84" spans="5:7" x14ac:dyDescent="0.2">
      <c r="F84" s="137"/>
      <c r="G84" s="138"/>
    </row>
    <row r="85" spans="5:7" x14ac:dyDescent="0.2">
      <c r="F85" s="137"/>
      <c r="G85" s="138"/>
    </row>
    <row r="86" spans="5:7" x14ac:dyDescent="0.2">
      <c r="F86" s="137"/>
      <c r="G86" s="138"/>
    </row>
    <row r="87" spans="5:7" x14ac:dyDescent="0.2">
      <c r="F87" s="137"/>
      <c r="G87" s="138"/>
    </row>
    <row r="88" spans="5:7" x14ac:dyDescent="0.2">
      <c r="F88" s="137"/>
      <c r="G88" s="138"/>
    </row>
  </sheetData>
  <mergeCells count="23">
    <mergeCell ref="I79:M79"/>
    <mergeCell ref="K8:K9"/>
    <mergeCell ref="I72:M72"/>
    <mergeCell ref="I73:M73"/>
    <mergeCell ref="I74:M74"/>
    <mergeCell ref="I77:M77"/>
    <mergeCell ref="I78:M78"/>
    <mergeCell ref="J8:J9"/>
    <mergeCell ref="A1:M1"/>
    <mergeCell ref="A2:M2"/>
    <mergeCell ref="A4:B4"/>
    <mergeCell ref="A5:B5"/>
    <mergeCell ref="A7:A9"/>
    <mergeCell ref="B7:B9"/>
    <mergeCell ref="D7:G7"/>
    <mergeCell ref="H7:K7"/>
    <mergeCell ref="M7:M9"/>
    <mergeCell ref="D8:D9"/>
    <mergeCell ref="E8:E9"/>
    <mergeCell ref="F8:F9"/>
    <mergeCell ref="G8:G9"/>
    <mergeCell ref="H8:H9"/>
    <mergeCell ref="I8:I9"/>
  </mergeCells>
  <pageMargins left="0.98425196850393704" right="0.39370078740157483" top="0.55118110236220474" bottom="0.55118110236220474" header="0.31496062992125984" footer="0.31496062992125984"/>
  <pageSetup paperSize="5" scale="87" orientation="landscape" r:id="rId1"/>
  <rowBreaks count="2" manualBreakCount="2">
    <brk id="40" max="12" man="1"/>
    <brk id="80" max="1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O155"/>
  <sheetViews>
    <sheetView view="pageBreakPreview" topLeftCell="A43" zoomScale="124" zoomScaleNormal="100" zoomScaleSheetLayoutView="124" workbookViewId="0">
      <selection activeCell="I116" sqref="I116"/>
    </sheetView>
  </sheetViews>
  <sheetFormatPr defaultColWidth="9" defaultRowHeight="15" x14ac:dyDescent="0.25"/>
  <cols>
    <col min="1" max="1" width="3.7109375" style="1" customWidth="1"/>
    <col min="2" max="2" width="27" customWidth="1"/>
    <col min="3" max="3" width="13.28515625" customWidth="1"/>
    <col min="4" max="4" width="9.85546875" customWidth="1"/>
    <col min="5" max="40" width="3.7109375" customWidth="1"/>
  </cols>
  <sheetData>
    <row r="1" spans="1:41" ht="13.5" customHeight="1" x14ac:dyDescent="0.25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</row>
    <row r="2" spans="1:41" ht="14.25" customHeight="1" x14ac:dyDescent="0.25">
      <c r="A2" s="274" t="s">
        <v>180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</row>
    <row r="3" spans="1:41" ht="13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1" ht="13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1" ht="7.5" hidden="1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ht="16.5" customHeight="1" x14ac:dyDescent="0.25">
      <c r="A6" s="275" t="s">
        <v>2</v>
      </c>
      <c r="B6" s="275"/>
      <c r="C6" s="275"/>
      <c r="D6" s="275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94" t="s">
        <v>36</v>
      </c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41" ht="16.5" customHeight="1" x14ac:dyDescent="0.25">
      <c r="A7" s="275" t="s">
        <v>3</v>
      </c>
      <c r="B7" s="275"/>
      <c r="C7" s="275"/>
      <c r="D7" s="275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</row>
    <row r="8" spans="1:41" ht="16.5" customHeight="1" x14ac:dyDescent="0.25">
      <c r="A8" s="275" t="s">
        <v>188</v>
      </c>
      <c r="B8" s="275"/>
      <c r="C8" s="275"/>
      <c r="D8" s="275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</row>
    <row r="9" spans="1:41" ht="17.25" customHeight="1" x14ac:dyDescent="0.25">
      <c r="A9" s="276" t="s">
        <v>4</v>
      </c>
      <c r="B9" s="276" t="s">
        <v>5</v>
      </c>
      <c r="C9" s="53" t="s">
        <v>6</v>
      </c>
      <c r="D9" s="54" t="s">
        <v>7</v>
      </c>
      <c r="E9" s="279" t="s">
        <v>8</v>
      </c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1"/>
    </row>
    <row r="10" spans="1:41" x14ac:dyDescent="0.25">
      <c r="A10" s="277"/>
      <c r="B10" s="277"/>
      <c r="C10" s="55" t="s">
        <v>9</v>
      </c>
      <c r="D10" s="56" t="s">
        <v>10</v>
      </c>
      <c r="E10" s="267" t="s">
        <v>11</v>
      </c>
      <c r="F10" s="268"/>
      <c r="G10" s="269"/>
      <c r="H10" s="282" t="s">
        <v>12</v>
      </c>
      <c r="I10" s="283"/>
      <c r="J10" s="284"/>
      <c r="K10" s="282" t="s">
        <v>13</v>
      </c>
      <c r="L10" s="283"/>
      <c r="M10" s="284"/>
      <c r="N10" s="282" t="s">
        <v>14</v>
      </c>
      <c r="O10" s="283"/>
      <c r="P10" s="284"/>
      <c r="Q10" s="267" t="s">
        <v>15</v>
      </c>
      <c r="R10" s="268"/>
      <c r="S10" s="269"/>
      <c r="T10" s="267" t="s">
        <v>16</v>
      </c>
      <c r="U10" s="268"/>
      <c r="V10" s="269"/>
      <c r="W10" s="267" t="s">
        <v>17</v>
      </c>
      <c r="X10" s="268"/>
      <c r="Y10" s="269"/>
      <c r="Z10" s="267" t="s">
        <v>18</v>
      </c>
      <c r="AA10" s="268"/>
      <c r="AB10" s="269"/>
      <c r="AC10" s="282" t="s">
        <v>19</v>
      </c>
      <c r="AD10" s="283"/>
      <c r="AE10" s="284"/>
      <c r="AF10" s="282" t="s">
        <v>20</v>
      </c>
      <c r="AG10" s="283"/>
      <c r="AH10" s="284"/>
      <c r="AI10" s="282" t="s">
        <v>21</v>
      </c>
      <c r="AJ10" s="283"/>
      <c r="AK10" s="284"/>
      <c r="AL10" s="282" t="s">
        <v>22</v>
      </c>
      <c r="AM10" s="283"/>
      <c r="AN10" s="284"/>
    </row>
    <row r="11" spans="1:41" x14ac:dyDescent="0.25">
      <c r="A11" s="278"/>
      <c r="B11" s="278"/>
      <c r="C11" s="57" t="s">
        <v>23</v>
      </c>
      <c r="D11" s="58" t="s">
        <v>24</v>
      </c>
      <c r="E11" s="270"/>
      <c r="F11" s="271"/>
      <c r="G11" s="272"/>
      <c r="H11" s="285"/>
      <c r="I11" s="286"/>
      <c r="J11" s="287"/>
      <c r="K11" s="285"/>
      <c r="L11" s="286"/>
      <c r="M11" s="287"/>
      <c r="N11" s="285"/>
      <c r="O11" s="286"/>
      <c r="P11" s="287"/>
      <c r="Q11" s="270"/>
      <c r="R11" s="271"/>
      <c r="S11" s="272"/>
      <c r="T11" s="270"/>
      <c r="U11" s="271"/>
      <c r="V11" s="272"/>
      <c r="W11" s="270"/>
      <c r="X11" s="271"/>
      <c r="Y11" s="272"/>
      <c r="Z11" s="270"/>
      <c r="AA11" s="271"/>
      <c r="AB11" s="272"/>
      <c r="AC11" s="285"/>
      <c r="AD11" s="286"/>
      <c r="AE11" s="287"/>
      <c r="AF11" s="285"/>
      <c r="AG11" s="286"/>
      <c r="AH11" s="287"/>
      <c r="AI11" s="285"/>
      <c r="AJ11" s="286"/>
      <c r="AK11" s="287"/>
      <c r="AL11" s="285"/>
      <c r="AM11" s="286"/>
      <c r="AN11" s="287"/>
    </row>
    <row r="12" spans="1:41" x14ac:dyDescent="0.25">
      <c r="A12" s="59">
        <v>1</v>
      </c>
      <c r="B12" s="60">
        <v>2</v>
      </c>
      <c r="C12" s="61">
        <v>3</v>
      </c>
      <c r="D12" s="60">
        <v>4</v>
      </c>
      <c r="E12" s="288">
        <v>5</v>
      </c>
      <c r="F12" s="289"/>
      <c r="G12" s="290"/>
      <c r="H12" s="288">
        <v>6</v>
      </c>
      <c r="I12" s="289"/>
      <c r="J12" s="290"/>
      <c r="K12" s="288">
        <v>7</v>
      </c>
      <c r="L12" s="289"/>
      <c r="M12" s="290"/>
      <c r="N12" s="288">
        <v>8</v>
      </c>
      <c r="O12" s="289"/>
      <c r="P12" s="290"/>
      <c r="Q12" s="288">
        <v>9</v>
      </c>
      <c r="R12" s="289"/>
      <c r="S12" s="290"/>
      <c r="T12" s="288">
        <v>10</v>
      </c>
      <c r="U12" s="289"/>
      <c r="V12" s="290"/>
      <c r="W12" s="288">
        <v>11</v>
      </c>
      <c r="X12" s="289"/>
      <c r="Y12" s="290"/>
      <c r="Z12" s="288">
        <v>12</v>
      </c>
      <c r="AA12" s="289"/>
      <c r="AB12" s="290"/>
      <c r="AC12" s="288">
        <v>13</v>
      </c>
      <c r="AD12" s="289"/>
      <c r="AE12" s="290"/>
      <c r="AF12" s="288">
        <v>14</v>
      </c>
      <c r="AG12" s="289"/>
      <c r="AH12" s="290"/>
      <c r="AI12" s="288">
        <v>15</v>
      </c>
      <c r="AJ12" s="289"/>
      <c r="AK12" s="290"/>
      <c r="AL12" s="288">
        <v>16</v>
      </c>
      <c r="AM12" s="289"/>
      <c r="AN12" s="290"/>
    </row>
    <row r="13" spans="1:41" ht="16.5" customHeight="1" x14ac:dyDescent="0.25">
      <c r="A13" s="157">
        <v>1</v>
      </c>
      <c r="B13" s="158" t="s">
        <v>108</v>
      </c>
      <c r="C13" s="108">
        <v>12503200</v>
      </c>
      <c r="D13" s="63"/>
      <c r="E13" s="140"/>
      <c r="F13" s="141">
        <v>0</v>
      </c>
      <c r="G13" s="142"/>
      <c r="H13" s="140"/>
      <c r="I13" s="141">
        <v>0</v>
      </c>
      <c r="J13" s="142"/>
      <c r="K13" s="140"/>
      <c r="L13" s="141">
        <v>0</v>
      </c>
      <c r="M13" s="142"/>
      <c r="N13" s="140"/>
      <c r="O13" s="141">
        <v>0</v>
      </c>
      <c r="P13" s="142"/>
      <c r="Q13" s="140"/>
      <c r="R13" s="141"/>
      <c r="S13" s="142"/>
      <c r="T13" s="140"/>
      <c r="U13" s="141"/>
      <c r="V13" s="142"/>
      <c r="W13" s="140"/>
      <c r="X13" s="141"/>
      <c r="Y13" s="142"/>
      <c r="Z13" s="140"/>
      <c r="AA13" s="141"/>
      <c r="AB13" s="142"/>
      <c r="AC13" s="140"/>
      <c r="AD13" s="141"/>
      <c r="AE13" s="142"/>
      <c r="AF13" s="140"/>
      <c r="AG13" s="141"/>
      <c r="AH13" s="142"/>
      <c r="AI13" s="140"/>
      <c r="AJ13" s="141"/>
      <c r="AK13" s="142"/>
      <c r="AL13" s="140"/>
      <c r="AM13" s="141"/>
      <c r="AN13" s="142"/>
      <c r="AO13" s="143"/>
    </row>
    <row r="14" spans="1:41" ht="16.5" customHeight="1" x14ac:dyDescent="0.25">
      <c r="A14" s="14"/>
      <c r="B14" s="259" t="s">
        <v>102</v>
      </c>
      <c r="D14" s="62"/>
      <c r="E14" s="144">
        <v>0</v>
      </c>
      <c r="F14" s="145"/>
      <c r="G14" s="146">
        <v>0</v>
      </c>
      <c r="H14" s="144">
        <v>0</v>
      </c>
      <c r="I14" s="145"/>
      <c r="J14" s="146">
        <v>0</v>
      </c>
      <c r="K14" s="144">
        <v>0</v>
      </c>
      <c r="L14" s="145"/>
      <c r="M14" s="146">
        <v>0</v>
      </c>
      <c r="N14" s="144">
        <v>0</v>
      </c>
      <c r="O14" s="145"/>
      <c r="P14" s="146">
        <v>0</v>
      </c>
      <c r="Q14" s="144"/>
      <c r="R14" s="145"/>
      <c r="S14" s="146"/>
      <c r="T14" s="144"/>
      <c r="U14" s="145"/>
      <c r="V14" s="146"/>
      <c r="W14" s="144"/>
      <c r="X14" s="145"/>
      <c r="Y14" s="146"/>
      <c r="Z14" s="144"/>
      <c r="AA14" s="145"/>
      <c r="AB14" s="146"/>
      <c r="AC14" s="144"/>
      <c r="AD14" s="145"/>
      <c r="AE14" s="146"/>
      <c r="AF14" s="144"/>
      <c r="AG14" s="145"/>
      <c r="AH14" s="146"/>
      <c r="AI14" s="144"/>
      <c r="AJ14" s="145"/>
      <c r="AK14" s="146"/>
      <c r="AL14" s="144"/>
      <c r="AM14" s="145"/>
      <c r="AN14" s="146"/>
      <c r="AO14" s="143"/>
    </row>
    <row r="15" spans="1:41" ht="16.5" customHeight="1" x14ac:dyDescent="0.25">
      <c r="A15" s="166"/>
      <c r="B15" s="260"/>
      <c r="C15" s="167"/>
      <c r="D15" s="66"/>
      <c r="E15" s="147"/>
      <c r="F15" s="148">
        <v>0</v>
      </c>
      <c r="G15" s="149"/>
      <c r="H15" s="147"/>
      <c r="I15" s="148">
        <v>0</v>
      </c>
      <c r="J15" s="149"/>
      <c r="K15" s="147"/>
      <c r="L15" s="148">
        <v>0</v>
      </c>
      <c r="M15" s="149"/>
      <c r="N15" s="147"/>
      <c r="O15" s="148">
        <v>0</v>
      </c>
      <c r="P15" s="149"/>
      <c r="Q15" s="147"/>
      <c r="R15" s="148"/>
      <c r="S15" s="149"/>
      <c r="T15" s="147"/>
      <c r="U15" s="148"/>
      <c r="V15" s="149"/>
      <c r="W15" s="147"/>
      <c r="X15" s="148"/>
      <c r="Y15" s="149"/>
      <c r="Z15" s="147"/>
      <c r="AA15" s="148"/>
      <c r="AB15" s="149"/>
      <c r="AC15" s="147"/>
      <c r="AD15" s="148"/>
      <c r="AE15" s="149"/>
      <c r="AF15" s="147"/>
      <c r="AG15" s="148"/>
      <c r="AH15" s="149"/>
      <c r="AI15" s="147"/>
      <c r="AJ15" s="150"/>
      <c r="AK15" s="149"/>
      <c r="AL15" s="147"/>
      <c r="AM15" s="150"/>
      <c r="AN15" s="149"/>
      <c r="AO15" s="143"/>
    </row>
    <row r="16" spans="1:41" ht="16.5" customHeight="1" x14ac:dyDescent="0.25">
      <c r="A16" s="14">
        <v>2</v>
      </c>
      <c r="B16" s="15" t="s">
        <v>109</v>
      </c>
      <c r="C16" s="22">
        <v>7500000</v>
      </c>
      <c r="D16" s="65"/>
      <c r="E16" s="140"/>
      <c r="F16" s="141">
        <v>0</v>
      </c>
      <c r="G16" s="142"/>
      <c r="H16" s="140"/>
      <c r="I16" s="141">
        <v>0</v>
      </c>
      <c r="J16" s="142"/>
      <c r="K16" s="140"/>
      <c r="L16" s="141">
        <v>0</v>
      </c>
      <c r="M16" s="142"/>
      <c r="N16" s="140"/>
      <c r="O16" s="141">
        <v>0</v>
      </c>
      <c r="P16" s="142"/>
      <c r="Q16" s="140"/>
      <c r="R16" s="141"/>
      <c r="S16" s="142"/>
      <c r="T16" s="140"/>
      <c r="U16" s="141"/>
      <c r="V16" s="142"/>
      <c r="W16" s="140"/>
      <c r="X16" s="141"/>
      <c r="Y16" s="142"/>
      <c r="Z16" s="140"/>
      <c r="AA16" s="141"/>
      <c r="AB16" s="142"/>
      <c r="AC16" s="140"/>
      <c r="AD16" s="141"/>
      <c r="AE16" s="142"/>
      <c r="AF16" s="140"/>
      <c r="AG16" s="141"/>
      <c r="AH16" s="142"/>
      <c r="AI16" s="140"/>
      <c r="AJ16" s="141"/>
      <c r="AK16" s="142"/>
      <c r="AL16" s="140"/>
      <c r="AM16" s="141"/>
      <c r="AN16" s="142"/>
      <c r="AO16" s="143"/>
    </row>
    <row r="17" spans="1:41" ht="16.5" customHeight="1" x14ac:dyDescent="0.25">
      <c r="A17" s="14"/>
      <c r="B17" s="261" t="s">
        <v>107</v>
      </c>
      <c r="C17" s="22"/>
      <c r="D17" s="62"/>
      <c r="E17" s="144">
        <v>0</v>
      </c>
      <c r="F17" s="145"/>
      <c r="G17" s="146">
        <v>0</v>
      </c>
      <c r="H17" s="144">
        <v>0</v>
      </c>
      <c r="I17" s="145"/>
      <c r="J17" s="146">
        <v>0</v>
      </c>
      <c r="K17" s="144">
        <v>0</v>
      </c>
      <c r="L17" s="145"/>
      <c r="M17" s="146">
        <v>0</v>
      </c>
      <c r="N17" s="144">
        <v>0</v>
      </c>
      <c r="O17" s="145"/>
      <c r="P17" s="146">
        <v>0</v>
      </c>
      <c r="Q17" s="144"/>
      <c r="R17" s="145"/>
      <c r="S17" s="146"/>
      <c r="T17" s="144"/>
      <c r="U17" s="145"/>
      <c r="V17" s="146"/>
      <c r="W17" s="144"/>
      <c r="X17" s="145"/>
      <c r="Y17" s="146"/>
      <c r="Z17" s="144"/>
      <c r="AA17" s="145"/>
      <c r="AB17" s="146"/>
      <c r="AC17" s="144"/>
      <c r="AD17" s="145"/>
      <c r="AE17" s="146"/>
      <c r="AF17" s="144"/>
      <c r="AG17" s="145"/>
      <c r="AH17" s="146"/>
      <c r="AI17" s="144"/>
      <c r="AJ17" s="145"/>
      <c r="AK17" s="146"/>
      <c r="AL17" s="144"/>
      <c r="AM17" s="145"/>
      <c r="AN17" s="146"/>
      <c r="AO17" s="143"/>
    </row>
    <row r="18" spans="1:41" ht="16.5" customHeight="1" x14ac:dyDescent="0.25">
      <c r="A18" s="166"/>
      <c r="B18" s="262"/>
      <c r="C18" s="167"/>
      <c r="D18" s="66"/>
      <c r="E18" s="147"/>
      <c r="F18" s="148">
        <v>0</v>
      </c>
      <c r="G18" s="149"/>
      <c r="H18" s="147"/>
      <c r="I18" s="148">
        <v>0</v>
      </c>
      <c r="J18" s="149"/>
      <c r="K18" s="147"/>
      <c r="L18" s="148">
        <v>0</v>
      </c>
      <c r="M18" s="149"/>
      <c r="N18" s="147"/>
      <c r="O18" s="148">
        <v>0</v>
      </c>
      <c r="P18" s="149"/>
      <c r="Q18" s="147"/>
      <c r="R18" s="150"/>
      <c r="S18" s="149"/>
      <c r="T18" s="147"/>
      <c r="U18" s="150"/>
      <c r="V18" s="149"/>
      <c r="W18" s="147"/>
      <c r="X18" s="148"/>
      <c r="Y18" s="149"/>
      <c r="Z18" s="147"/>
      <c r="AA18" s="150"/>
      <c r="AB18" s="149"/>
      <c r="AC18" s="147"/>
      <c r="AD18" s="150"/>
      <c r="AE18" s="149"/>
      <c r="AF18" s="147"/>
      <c r="AG18" s="150"/>
      <c r="AH18" s="149"/>
      <c r="AI18" s="147"/>
      <c r="AJ18" s="150"/>
      <c r="AK18" s="149"/>
      <c r="AL18" s="147"/>
      <c r="AM18" s="150"/>
      <c r="AN18" s="149"/>
      <c r="AO18" s="143"/>
    </row>
    <row r="19" spans="1:41" ht="16.5" customHeight="1" x14ac:dyDescent="0.25">
      <c r="A19" s="14">
        <v>3</v>
      </c>
      <c r="B19" s="15" t="s">
        <v>110</v>
      </c>
      <c r="C19" s="22">
        <v>2113302984</v>
      </c>
      <c r="D19" s="65"/>
      <c r="E19" s="140"/>
      <c r="F19" s="141">
        <v>8</v>
      </c>
      <c r="G19" s="142"/>
      <c r="H19" s="140"/>
      <c r="I19" s="141">
        <v>16</v>
      </c>
      <c r="J19" s="142"/>
      <c r="K19" s="140"/>
      <c r="L19" s="141">
        <v>16</v>
      </c>
      <c r="M19" s="142"/>
      <c r="N19" s="140"/>
      <c r="O19" s="141">
        <v>28</v>
      </c>
      <c r="P19" s="142"/>
      <c r="Q19" s="140"/>
      <c r="R19" s="141"/>
      <c r="S19" s="142"/>
      <c r="T19" s="140"/>
      <c r="U19" s="141"/>
      <c r="V19" s="142"/>
      <c r="W19" s="140"/>
      <c r="X19" s="141"/>
      <c r="Y19" s="142"/>
      <c r="Z19" s="140"/>
      <c r="AA19" s="141"/>
      <c r="AB19" s="142"/>
      <c r="AC19" s="140"/>
      <c r="AD19" s="141"/>
      <c r="AE19" s="142"/>
      <c r="AF19" s="140"/>
      <c r="AG19" s="141"/>
      <c r="AH19" s="142"/>
      <c r="AI19" s="140"/>
      <c r="AJ19" s="141"/>
      <c r="AK19" s="142"/>
      <c r="AL19" s="140"/>
      <c r="AM19" s="141"/>
      <c r="AN19" s="142"/>
      <c r="AO19" s="143"/>
    </row>
    <row r="20" spans="1:41" ht="16.5" customHeight="1" x14ac:dyDescent="0.25">
      <c r="A20" s="14"/>
      <c r="B20" s="259" t="s">
        <v>111</v>
      </c>
      <c r="C20" s="22"/>
      <c r="D20" s="65"/>
      <c r="E20" s="144">
        <v>6.37</v>
      </c>
      <c r="F20" s="145"/>
      <c r="G20" s="146">
        <v>8</v>
      </c>
      <c r="H20" s="144">
        <v>10.18</v>
      </c>
      <c r="I20" s="145"/>
      <c r="J20" s="146">
        <v>16</v>
      </c>
      <c r="K20" s="144">
        <v>13.73</v>
      </c>
      <c r="L20" s="145"/>
      <c r="M20" s="146">
        <v>16</v>
      </c>
      <c r="N20" s="144">
        <v>28.14</v>
      </c>
      <c r="O20" s="145"/>
      <c r="P20" s="146">
        <v>28</v>
      </c>
      <c r="Q20" s="144"/>
      <c r="R20" s="145"/>
      <c r="S20" s="146"/>
      <c r="T20" s="144"/>
      <c r="U20" s="145"/>
      <c r="V20" s="146"/>
      <c r="W20" s="144"/>
      <c r="X20" s="145"/>
      <c r="Y20" s="146"/>
      <c r="Z20" s="144"/>
      <c r="AA20" s="145"/>
      <c r="AB20" s="146"/>
      <c r="AC20" s="144"/>
      <c r="AD20" s="145"/>
      <c r="AE20" s="146"/>
      <c r="AF20" s="144"/>
      <c r="AG20" s="145"/>
      <c r="AH20" s="146"/>
      <c r="AI20" s="144"/>
      <c r="AJ20" s="145"/>
      <c r="AK20" s="146"/>
      <c r="AL20" s="144"/>
      <c r="AM20" s="145"/>
      <c r="AN20" s="146"/>
      <c r="AO20" s="143"/>
    </row>
    <row r="21" spans="1:41" ht="16.5" customHeight="1" x14ac:dyDescent="0.25">
      <c r="A21" s="166"/>
      <c r="B21" s="260"/>
      <c r="C21" s="167"/>
      <c r="D21" s="67"/>
      <c r="E21" s="147"/>
      <c r="F21" s="148">
        <v>6.37</v>
      </c>
      <c r="G21" s="149"/>
      <c r="H21" s="147"/>
      <c r="I21" s="148">
        <v>10.18</v>
      </c>
      <c r="J21" s="149"/>
      <c r="K21" s="147"/>
      <c r="L21" s="148">
        <v>13.73</v>
      </c>
      <c r="M21" s="149"/>
      <c r="N21" s="147"/>
      <c r="O21" s="148">
        <v>28.14</v>
      </c>
      <c r="P21" s="149"/>
      <c r="Q21" s="147"/>
      <c r="R21" s="148"/>
      <c r="S21" s="149"/>
      <c r="T21" s="147"/>
      <c r="U21" s="148"/>
      <c r="V21" s="149"/>
      <c r="W21" s="147"/>
      <c r="X21" s="148"/>
      <c r="Y21" s="149"/>
      <c r="Z21" s="147"/>
      <c r="AA21" s="148"/>
      <c r="AB21" s="149"/>
      <c r="AC21" s="147"/>
      <c r="AD21" s="148"/>
      <c r="AE21" s="149"/>
      <c r="AF21" s="147"/>
      <c r="AG21" s="148"/>
      <c r="AH21" s="149"/>
      <c r="AI21" s="147"/>
      <c r="AJ21" s="148"/>
      <c r="AK21" s="149"/>
      <c r="AL21" s="147"/>
      <c r="AM21" s="148"/>
      <c r="AN21" s="149"/>
      <c r="AO21" s="143"/>
    </row>
    <row r="22" spans="1:41" ht="16.5" customHeight="1" x14ac:dyDescent="0.25">
      <c r="A22" s="14">
        <v>4</v>
      </c>
      <c r="B22" s="15" t="s">
        <v>112</v>
      </c>
      <c r="C22" s="108">
        <v>2200000</v>
      </c>
      <c r="D22" s="65"/>
      <c r="E22" s="140"/>
      <c r="F22" s="141">
        <v>0</v>
      </c>
      <c r="G22" s="142"/>
      <c r="H22" s="140"/>
      <c r="I22" s="141">
        <v>0</v>
      </c>
      <c r="J22" s="142"/>
      <c r="K22" s="140"/>
      <c r="L22" s="141">
        <v>0</v>
      </c>
      <c r="M22" s="142"/>
      <c r="N22" s="140"/>
      <c r="O22" s="141">
        <v>0</v>
      </c>
      <c r="P22" s="142"/>
      <c r="Q22" s="140"/>
      <c r="R22" s="141"/>
      <c r="S22" s="142"/>
      <c r="T22" s="140"/>
      <c r="U22" s="141"/>
      <c r="V22" s="142"/>
      <c r="W22" s="140"/>
      <c r="X22" s="141"/>
      <c r="Y22" s="142"/>
      <c r="Z22" s="140"/>
      <c r="AA22" s="141"/>
      <c r="AB22" s="142"/>
      <c r="AC22" s="140"/>
      <c r="AD22" s="141"/>
      <c r="AE22" s="142"/>
      <c r="AF22" s="140"/>
      <c r="AG22" s="141"/>
      <c r="AH22" s="142"/>
      <c r="AI22" s="140"/>
      <c r="AJ22" s="141"/>
      <c r="AK22" s="142"/>
      <c r="AL22" s="140"/>
      <c r="AM22" s="141"/>
      <c r="AN22" s="142"/>
      <c r="AO22" s="143"/>
    </row>
    <row r="23" spans="1:41" ht="16.5" customHeight="1" x14ac:dyDescent="0.25">
      <c r="A23" s="14"/>
      <c r="B23" s="253" t="s">
        <v>25</v>
      </c>
      <c r="C23" s="108"/>
      <c r="D23" s="62"/>
      <c r="E23" s="144">
        <v>0</v>
      </c>
      <c r="F23" s="145"/>
      <c r="G23" s="146">
        <v>0</v>
      </c>
      <c r="H23" s="144">
        <v>0</v>
      </c>
      <c r="I23" s="145"/>
      <c r="J23" s="146">
        <v>0</v>
      </c>
      <c r="K23" s="144">
        <v>0</v>
      </c>
      <c r="L23" s="145"/>
      <c r="M23" s="146">
        <v>0</v>
      </c>
      <c r="N23" s="144">
        <v>0</v>
      </c>
      <c r="O23" s="145"/>
      <c r="P23" s="146">
        <v>0</v>
      </c>
      <c r="Q23" s="144"/>
      <c r="R23" s="145"/>
      <c r="S23" s="146"/>
      <c r="T23" s="144"/>
      <c r="U23" s="145"/>
      <c r="V23" s="146"/>
      <c r="W23" s="144"/>
      <c r="X23" s="145"/>
      <c r="Y23" s="146"/>
      <c r="Z23" s="144"/>
      <c r="AA23" s="145"/>
      <c r="AB23" s="146"/>
      <c r="AC23" s="144"/>
      <c r="AD23" s="145"/>
      <c r="AE23" s="146"/>
      <c r="AF23" s="144"/>
      <c r="AG23" s="145"/>
      <c r="AH23" s="146"/>
      <c r="AI23" s="144"/>
      <c r="AJ23" s="145"/>
      <c r="AK23" s="146"/>
      <c r="AL23" s="144"/>
      <c r="AM23" s="145"/>
      <c r="AN23" s="146"/>
      <c r="AO23" s="143"/>
    </row>
    <row r="24" spans="1:41" ht="16.5" customHeight="1" x14ac:dyDescent="0.25">
      <c r="A24" s="166"/>
      <c r="B24" s="254"/>
      <c r="C24" s="119"/>
      <c r="D24" s="66"/>
      <c r="E24" s="151"/>
      <c r="F24" s="148">
        <v>0</v>
      </c>
      <c r="G24" s="149"/>
      <c r="H24" s="151"/>
      <c r="I24" s="148">
        <v>0</v>
      </c>
      <c r="J24" s="149"/>
      <c r="K24" s="151"/>
      <c r="L24" s="148">
        <v>0</v>
      </c>
      <c r="M24" s="149"/>
      <c r="N24" s="151"/>
      <c r="O24" s="148">
        <v>0</v>
      </c>
      <c r="P24" s="149"/>
      <c r="Q24" s="147"/>
      <c r="R24" s="150"/>
      <c r="S24" s="149"/>
      <c r="T24" s="147"/>
      <c r="U24" s="150"/>
      <c r="V24" s="149"/>
      <c r="W24" s="147"/>
      <c r="X24" s="150"/>
      <c r="Y24" s="149"/>
      <c r="Z24" s="147"/>
      <c r="AA24" s="150"/>
      <c r="AB24" s="149"/>
      <c r="AC24" s="147"/>
      <c r="AD24" s="150"/>
      <c r="AE24" s="149"/>
      <c r="AF24" s="147"/>
      <c r="AG24" s="150"/>
      <c r="AH24" s="149"/>
      <c r="AI24" s="147"/>
      <c r="AJ24" s="150"/>
      <c r="AK24" s="149"/>
      <c r="AL24" s="147"/>
      <c r="AM24" s="150"/>
      <c r="AN24" s="149"/>
      <c r="AO24" s="143"/>
    </row>
    <row r="25" spans="1:41" ht="16.5" customHeight="1" x14ac:dyDescent="0.25">
      <c r="A25" s="14">
        <v>5</v>
      </c>
      <c r="B25" s="15" t="s">
        <v>113</v>
      </c>
      <c r="C25" s="108">
        <v>2814000</v>
      </c>
      <c r="D25" s="65"/>
      <c r="E25" s="152"/>
      <c r="F25" s="141">
        <v>0</v>
      </c>
      <c r="G25" s="142"/>
      <c r="H25" s="152"/>
      <c r="I25" s="141">
        <v>0</v>
      </c>
      <c r="J25" s="142"/>
      <c r="K25" s="152"/>
      <c r="L25" s="141">
        <v>52</v>
      </c>
      <c r="M25" s="142"/>
      <c r="N25" s="152"/>
      <c r="O25" s="141">
        <v>79</v>
      </c>
      <c r="P25" s="142"/>
      <c r="Q25" s="140"/>
      <c r="R25" s="141"/>
      <c r="S25" s="142"/>
      <c r="T25" s="140"/>
      <c r="U25" s="141"/>
      <c r="V25" s="142"/>
      <c r="W25" s="140"/>
      <c r="X25" s="141"/>
      <c r="Y25" s="142"/>
      <c r="Z25" s="140"/>
      <c r="AA25" s="141"/>
      <c r="AB25" s="142"/>
      <c r="AC25" s="140"/>
      <c r="AD25" s="141"/>
      <c r="AE25" s="142"/>
      <c r="AF25" s="140"/>
      <c r="AG25" s="141"/>
      <c r="AH25" s="142"/>
      <c r="AI25" s="140"/>
      <c r="AJ25" s="141"/>
      <c r="AK25" s="142"/>
      <c r="AL25" s="140"/>
      <c r="AM25" s="141"/>
      <c r="AN25" s="142"/>
      <c r="AO25" s="143"/>
    </row>
    <row r="26" spans="1:41" ht="16.5" customHeight="1" x14ac:dyDescent="0.25">
      <c r="A26" s="14"/>
      <c r="B26" s="253" t="s">
        <v>114</v>
      </c>
      <c r="C26" s="108"/>
      <c r="D26" s="65"/>
      <c r="E26" s="144">
        <v>0</v>
      </c>
      <c r="F26" s="145"/>
      <c r="G26" s="146">
        <v>0</v>
      </c>
      <c r="H26" s="144">
        <v>0</v>
      </c>
      <c r="I26" s="145"/>
      <c r="J26" s="146">
        <v>0</v>
      </c>
      <c r="K26" s="144">
        <v>51.88</v>
      </c>
      <c r="L26" s="145"/>
      <c r="M26" s="146">
        <v>52</v>
      </c>
      <c r="N26" s="144">
        <v>79</v>
      </c>
      <c r="O26" s="145"/>
      <c r="P26" s="146">
        <v>79</v>
      </c>
      <c r="Q26" s="144"/>
      <c r="R26" s="145"/>
      <c r="S26" s="146"/>
      <c r="T26" s="144"/>
      <c r="U26" s="145"/>
      <c r="V26" s="146"/>
      <c r="W26" s="144"/>
      <c r="X26" s="145"/>
      <c r="Y26" s="146"/>
      <c r="Z26" s="144"/>
      <c r="AA26" s="145"/>
      <c r="AB26" s="146"/>
      <c r="AC26" s="144"/>
      <c r="AD26" s="145"/>
      <c r="AE26" s="146"/>
      <c r="AF26" s="144"/>
      <c r="AG26" s="145"/>
      <c r="AH26" s="146"/>
      <c r="AI26" s="144"/>
      <c r="AJ26" s="145"/>
      <c r="AK26" s="146"/>
      <c r="AL26" s="144"/>
      <c r="AM26" s="145"/>
      <c r="AN26" s="146"/>
      <c r="AO26" s="143"/>
    </row>
    <row r="27" spans="1:41" ht="16.5" customHeight="1" x14ac:dyDescent="0.25">
      <c r="A27" s="166"/>
      <c r="B27" s="254"/>
      <c r="C27" s="119"/>
      <c r="D27" s="67"/>
      <c r="E27" s="147"/>
      <c r="F27" s="148">
        <v>0</v>
      </c>
      <c r="G27" s="149"/>
      <c r="H27" s="147"/>
      <c r="I27" s="148">
        <v>0</v>
      </c>
      <c r="J27" s="149"/>
      <c r="K27" s="147"/>
      <c r="L27" s="148">
        <v>51.88</v>
      </c>
      <c r="M27" s="149"/>
      <c r="N27" s="147"/>
      <c r="O27" s="148">
        <v>79</v>
      </c>
      <c r="P27" s="149"/>
      <c r="Q27" s="147"/>
      <c r="R27" s="148"/>
      <c r="S27" s="149"/>
      <c r="T27" s="147"/>
      <c r="U27" s="150"/>
      <c r="V27" s="149"/>
      <c r="W27" s="147"/>
      <c r="X27" s="150"/>
      <c r="Y27" s="149"/>
      <c r="Z27" s="147"/>
      <c r="AA27" s="150"/>
      <c r="AB27" s="149"/>
      <c r="AC27" s="147"/>
      <c r="AD27" s="150"/>
      <c r="AE27" s="149"/>
      <c r="AF27" s="147"/>
      <c r="AG27" s="150"/>
      <c r="AH27" s="149"/>
      <c r="AI27" s="147"/>
      <c r="AJ27" s="150"/>
      <c r="AK27" s="149"/>
      <c r="AL27" s="147"/>
      <c r="AM27" s="150"/>
      <c r="AN27" s="149"/>
      <c r="AO27" s="143"/>
    </row>
    <row r="28" spans="1:41" ht="16.5" customHeight="1" x14ac:dyDescent="0.25">
      <c r="A28" s="14">
        <v>6</v>
      </c>
      <c r="B28" s="15" t="s">
        <v>115</v>
      </c>
      <c r="C28" s="108">
        <v>8270100</v>
      </c>
      <c r="D28" s="65"/>
      <c r="E28" s="140"/>
      <c r="F28" s="141">
        <v>0</v>
      </c>
      <c r="G28" s="142"/>
      <c r="H28" s="140"/>
      <c r="I28" s="141">
        <v>0</v>
      </c>
      <c r="J28" s="142"/>
      <c r="K28" s="140"/>
      <c r="L28" s="141">
        <v>20</v>
      </c>
      <c r="M28" s="142"/>
      <c r="N28" s="140"/>
      <c r="O28" s="141">
        <v>30</v>
      </c>
      <c r="P28" s="142"/>
      <c r="Q28" s="140"/>
      <c r="R28" s="141"/>
      <c r="S28" s="142"/>
      <c r="T28" s="140"/>
      <c r="U28" s="141"/>
      <c r="V28" s="142"/>
      <c r="W28" s="140"/>
      <c r="X28" s="141"/>
      <c r="Y28" s="142"/>
      <c r="Z28" s="140"/>
      <c r="AA28" s="141"/>
      <c r="AB28" s="142"/>
      <c r="AC28" s="140"/>
      <c r="AD28" s="141"/>
      <c r="AE28" s="142"/>
      <c r="AF28" s="140"/>
      <c r="AG28" s="141"/>
      <c r="AH28" s="142"/>
      <c r="AI28" s="140"/>
      <c r="AJ28" s="141"/>
      <c r="AK28" s="142"/>
      <c r="AL28" s="140"/>
      <c r="AM28" s="141"/>
      <c r="AN28" s="142"/>
      <c r="AO28" s="143"/>
    </row>
    <row r="29" spans="1:41" ht="16.5" customHeight="1" x14ac:dyDescent="0.25">
      <c r="A29" s="14"/>
      <c r="B29" s="263" t="s">
        <v>116</v>
      </c>
      <c r="C29" s="108"/>
      <c r="D29" s="65"/>
      <c r="E29" s="144">
        <v>0</v>
      </c>
      <c r="F29" s="145"/>
      <c r="G29" s="146">
        <v>0</v>
      </c>
      <c r="H29" s="144">
        <v>0</v>
      </c>
      <c r="I29" s="145"/>
      <c r="J29" s="146">
        <v>0</v>
      </c>
      <c r="K29" s="144">
        <v>19.690000000000001</v>
      </c>
      <c r="L29" s="145"/>
      <c r="M29" s="146">
        <v>20</v>
      </c>
      <c r="N29" s="144">
        <v>31.77</v>
      </c>
      <c r="O29" s="145"/>
      <c r="P29" s="146">
        <v>30</v>
      </c>
      <c r="Q29" s="144"/>
      <c r="R29" s="145"/>
      <c r="S29" s="146"/>
      <c r="T29" s="144"/>
      <c r="U29" s="145"/>
      <c r="V29" s="146"/>
      <c r="W29" s="144"/>
      <c r="X29" s="145"/>
      <c r="Y29" s="146"/>
      <c r="Z29" s="144"/>
      <c r="AA29" s="145"/>
      <c r="AB29" s="146"/>
      <c r="AC29" s="144"/>
      <c r="AD29" s="145"/>
      <c r="AE29" s="146"/>
      <c r="AF29" s="144"/>
      <c r="AG29" s="145"/>
      <c r="AH29" s="146"/>
      <c r="AI29" s="144"/>
      <c r="AJ29" s="145"/>
      <c r="AK29" s="146"/>
      <c r="AL29" s="144"/>
      <c r="AM29" s="145"/>
      <c r="AN29" s="146"/>
      <c r="AO29" s="143"/>
    </row>
    <row r="30" spans="1:41" ht="16.5" customHeight="1" x14ac:dyDescent="0.25">
      <c r="A30" s="166"/>
      <c r="B30" s="264"/>
      <c r="C30" s="119"/>
      <c r="D30" s="67"/>
      <c r="E30" s="147"/>
      <c r="F30" s="148">
        <v>0</v>
      </c>
      <c r="G30" s="149"/>
      <c r="H30" s="147"/>
      <c r="I30" s="148">
        <v>0</v>
      </c>
      <c r="J30" s="149"/>
      <c r="K30" s="147"/>
      <c r="L30" s="148">
        <v>19.690000000000001</v>
      </c>
      <c r="M30" s="149"/>
      <c r="N30" s="147"/>
      <c r="O30" s="148">
        <v>31.77</v>
      </c>
      <c r="P30" s="149"/>
      <c r="Q30" s="147"/>
      <c r="R30" s="150"/>
      <c r="S30" s="149"/>
      <c r="T30" s="147"/>
      <c r="U30" s="150"/>
      <c r="V30" s="149"/>
      <c r="W30" s="147"/>
      <c r="X30" s="150"/>
      <c r="Y30" s="149"/>
      <c r="Z30" s="147"/>
      <c r="AA30" s="150"/>
      <c r="AB30" s="149"/>
      <c r="AC30" s="147"/>
      <c r="AD30" s="150"/>
      <c r="AE30" s="149"/>
      <c r="AF30" s="147"/>
      <c r="AG30" s="150"/>
      <c r="AH30" s="149"/>
      <c r="AI30" s="147"/>
      <c r="AJ30" s="150"/>
      <c r="AK30" s="149"/>
      <c r="AL30" s="147"/>
      <c r="AM30" s="150"/>
      <c r="AN30" s="149"/>
      <c r="AO30" s="143"/>
    </row>
    <row r="31" spans="1:41" ht="16.5" customHeight="1" x14ac:dyDescent="0.25">
      <c r="A31" s="14">
        <v>7</v>
      </c>
      <c r="B31" s="15" t="s">
        <v>117</v>
      </c>
      <c r="C31" s="108">
        <v>11596000</v>
      </c>
      <c r="D31" s="65"/>
      <c r="E31" s="140"/>
      <c r="F31" s="141">
        <v>0</v>
      </c>
      <c r="G31" s="142"/>
      <c r="H31" s="140"/>
      <c r="I31" s="141">
        <v>9</v>
      </c>
      <c r="J31" s="142"/>
      <c r="K31" s="140"/>
      <c r="L31" s="141">
        <v>17</v>
      </c>
      <c r="M31" s="142"/>
      <c r="N31" s="140"/>
      <c r="O31" s="141">
        <v>25</v>
      </c>
      <c r="P31" s="142"/>
      <c r="Q31" s="140"/>
      <c r="R31" s="141"/>
      <c r="S31" s="142"/>
      <c r="T31" s="140"/>
      <c r="U31" s="141"/>
      <c r="V31" s="142"/>
      <c r="W31" s="140"/>
      <c r="X31" s="141"/>
      <c r="Y31" s="142"/>
      <c r="Z31" s="140"/>
      <c r="AA31" s="141"/>
      <c r="AB31" s="142"/>
      <c r="AC31" s="140"/>
      <c r="AD31" s="141"/>
      <c r="AE31" s="142"/>
      <c r="AF31" s="140"/>
      <c r="AG31" s="141"/>
      <c r="AH31" s="142"/>
      <c r="AI31" s="140"/>
      <c r="AJ31" s="141"/>
      <c r="AK31" s="142"/>
      <c r="AL31" s="140"/>
      <c r="AM31" s="141"/>
      <c r="AN31" s="142"/>
      <c r="AO31" s="143"/>
    </row>
    <row r="32" spans="1:41" ht="16.5" customHeight="1" x14ac:dyDescent="0.25">
      <c r="A32" s="14"/>
      <c r="B32" s="263" t="s">
        <v>118</v>
      </c>
      <c r="C32" s="108"/>
      <c r="D32" s="65"/>
      <c r="E32" s="144">
        <v>0</v>
      </c>
      <c r="F32" s="145"/>
      <c r="G32" s="146">
        <v>0</v>
      </c>
      <c r="H32" s="144">
        <v>8.56</v>
      </c>
      <c r="I32" s="145"/>
      <c r="J32" s="146">
        <v>9</v>
      </c>
      <c r="K32" s="144">
        <v>17.170000000000002</v>
      </c>
      <c r="L32" s="145"/>
      <c r="M32" s="146">
        <v>17</v>
      </c>
      <c r="N32" s="144">
        <v>25.74</v>
      </c>
      <c r="O32" s="145"/>
      <c r="P32" s="146">
        <v>25</v>
      </c>
      <c r="Q32" s="144"/>
      <c r="R32" s="145"/>
      <c r="S32" s="146"/>
      <c r="T32" s="144"/>
      <c r="U32" s="145"/>
      <c r="V32" s="146"/>
      <c r="W32" s="144"/>
      <c r="X32" s="145"/>
      <c r="Y32" s="146"/>
      <c r="Z32" s="144"/>
      <c r="AA32" s="145"/>
      <c r="AB32" s="146"/>
      <c r="AC32" s="144"/>
      <c r="AD32" s="145"/>
      <c r="AE32" s="146"/>
      <c r="AF32" s="144"/>
      <c r="AG32" s="145"/>
      <c r="AH32" s="146"/>
      <c r="AI32" s="144"/>
      <c r="AJ32" s="145"/>
      <c r="AK32" s="146"/>
      <c r="AL32" s="144"/>
      <c r="AM32" s="145"/>
      <c r="AN32" s="146"/>
      <c r="AO32" s="143"/>
    </row>
    <row r="33" spans="1:41" ht="16.5" customHeight="1" x14ac:dyDescent="0.25">
      <c r="A33" s="166"/>
      <c r="B33" s="264"/>
      <c r="C33" s="119"/>
      <c r="D33" s="67"/>
      <c r="E33" s="147"/>
      <c r="F33" s="148">
        <v>0</v>
      </c>
      <c r="G33" s="149"/>
      <c r="H33" s="147"/>
      <c r="I33" s="148">
        <v>8.56</v>
      </c>
      <c r="J33" s="149"/>
      <c r="K33" s="147"/>
      <c r="L33" s="148">
        <v>17.170000000000002</v>
      </c>
      <c r="M33" s="149"/>
      <c r="N33" s="147"/>
      <c r="O33" s="148">
        <v>25.74</v>
      </c>
      <c r="P33" s="149"/>
      <c r="Q33" s="147"/>
      <c r="R33" s="148"/>
      <c r="S33" s="149"/>
      <c r="T33" s="147"/>
      <c r="U33" s="148"/>
      <c r="V33" s="149"/>
      <c r="W33" s="147"/>
      <c r="X33" s="148"/>
      <c r="Y33" s="149"/>
      <c r="Z33" s="147"/>
      <c r="AA33" s="148"/>
      <c r="AB33" s="149"/>
      <c r="AC33" s="147"/>
      <c r="AD33" s="148"/>
      <c r="AE33" s="149"/>
      <c r="AF33" s="147"/>
      <c r="AG33" s="148"/>
      <c r="AH33" s="149"/>
      <c r="AI33" s="147"/>
      <c r="AJ33" s="148"/>
      <c r="AK33" s="149"/>
      <c r="AL33" s="147"/>
      <c r="AM33" s="148"/>
      <c r="AN33" s="149"/>
      <c r="AO33" s="143"/>
    </row>
    <row r="34" spans="1:41" ht="16.5" customHeight="1" x14ac:dyDescent="0.25">
      <c r="A34" s="14">
        <v>8</v>
      </c>
      <c r="B34" s="15" t="s">
        <v>119</v>
      </c>
      <c r="C34" s="108">
        <v>7800000</v>
      </c>
      <c r="D34" s="70"/>
      <c r="E34" s="140"/>
      <c r="F34" s="141">
        <v>0</v>
      </c>
      <c r="G34" s="142"/>
      <c r="H34" s="140"/>
      <c r="I34" s="141">
        <v>13</v>
      </c>
      <c r="J34" s="142"/>
      <c r="K34" s="140"/>
      <c r="L34" s="141">
        <v>25</v>
      </c>
      <c r="M34" s="142"/>
      <c r="N34" s="140"/>
      <c r="O34" s="141">
        <v>37</v>
      </c>
      <c r="P34" s="142"/>
      <c r="Q34" s="140"/>
      <c r="R34" s="141"/>
      <c r="S34" s="142"/>
      <c r="T34" s="140"/>
      <c r="U34" s="141"/>
      <c r="V34" s="142"/>
      <c r="W34" s="140"/>
      <c r="X34" s="141"/>
      <c r="Y34" s="142"/>
      <c r="Z34" s="140"/>
      <c r="AA34" s="141"/>
      <c r="AB34" s="142"/>
      <c r="AC34" s="140"/>
      <c r="AD34" s="141"/>
      <c r="AE34" s="142"/>
      <c r="AF34" s="140"/>
      <c r="AG34" s="141"/>
      <c r="AH34" s="142"/>
      <c r="AI34" s="140"/>
      <c r="AJ34" s="141"/>
      <c r="AK34" s="142"/>
      <c r="AL34" s="140"/>
      <c r="AM34" s="141"/>
      <c r="AN34" s="142"/>
      <c r="AO34" s="143"/>
    </row>
    <row r="35" spans="1:41" ht="16.5" customHeight="1" x14ac:dyDescent="0.25">
      <c r="A35" s="14"/>
      <c r="B35" s="263" t="s">
        <v>120</v>
      </c>
      <c r="C35" s="108"/>
      <c r="D35" s="62"/>
      <c r="E35" s="144">
        <v>0</v>
      </c>
      <c r="F35" s="145"/>
      <c r="G35" s="146">
        <v>0</v>
      </c>
      <c r="H35" s="144">
        <v>12.31</v>
      </c>
      <c r="I35" s="145"/>
      <c r="J35" s="146">
        <v>13</v>
      </c>
      <c r="K35" s="144">
        <v>25</v>
      </c>
      <c r="L35" s="145"/>
      <c r="M35" s="146">
        <v>25</v>
      </c>
      <c r="N35" s="144">
        <v>37.31</v>
      </c>
      <c r="O35" s="145"/>
      <c r="P35" s="146">
        <v>37</v>
      </c>
      <c r="Q35" s="153"/>
      <c r="R35" s="145"/>
      <c r="S35" s="146"/>
      <c r="T35" s="153"/>
      <c r="U35" s="145"/>
      <c r="V35" s="146"/>
      <c r="W35" s="153"/>
      <c r="X35" s="145"/>
      <c r="Y35" s="146"/>
      <c r="Z35" s="153"/>
      <c r="AA35" s="145"/>
      <c r="AB35" s="146"/>
      <c r="AC35" s="153"/>
      <c r="AD35" s="145"/>
      <c r="AE35" s="146"/>
      <c r="AF35" s="153"/>
      <c r="AG35" s="145"/>
      <c r="AH35" s="146"/>
      <c r="AI35" s="153"/>
      <c r="AJ35" s="145"/>
      <c r="AK35" s="146"/>
      <c r="AL35" s="153"/>
      <c r="AM35" s="145"/>
      <c r="AN35" s="146"/>
      <c r="AO35" s="143"/>
    </row>
    <row r="36" spans="1:41" ht="16.5" customHeight="1" x14ac:dyDescent="0.25">
      <c r="A36" s="166"/>
      <c r="B36" s="264"/>
      <c r="C36" s="119"/>
      <c r="D36" s="66"/>
      <c r="E36" s="151"/>
      <c r="F36" s="148">
        <v>0</v>
      </c>
      <c r="G36" s="149"/>
      <c r="H36" s="151"/>
      <c r="I36" s="148">
        <v>12.31</v>
      </c>
      <c r="J36" s="149"/>
      <c r="K36" s="151"/>
      <c r="L36" s="148">
        <v>25</v>
      </c>
      <c r="M36" s="149"/>
      <c r="N36" s="151"/>
      <c r="O36" s="148">
        <v>37.31</v>
      </c>
      <c r="P36" s="149"/>
      <c r="Q36" s="147"/>
      <c r="R36" s="154"/>
      <c r="S36" s="149"/>
      <c r="T36" s="147"/>
      <c r="U36" s="154"/>
      <c r="V36" s="149"/>
      <c r="W36" s="147"/>
      <c r="X36" s="154"/>
      <c r="Y36" s="149"/>
      <c r="Z36" s="147"/>
      <c r="AA36" s="154"/>
      <c r="AB36" s="149"/>
      <c r="AC36" s="147"/>
      <c r="AD36" s="154"/>
      <c r="AE36" s="149"/>
      <c r="AF36" s="147"/>
      <c r="AG36" s="154"/>
      <c r="AH36" s="149"/>
      <c r="AI36" s="147"/>
      <c r="AJ36" s="154"/>
      <c r="AK36" s="149"/>
      <c r="AL36" s="147"/>
      <c r="AM36" s="154"/>
      <c r="AN36" s="149"/>
      <c r="AO36" s="143"/>
    </row>
    <row r="37" spans="1:41" ht="16.5" customHeight="1" x14ac:dyDescent="0.25">
      <c r="A37" s="14">
        <v>9</v>
      </c>
      <c r="B37" s="15" t="s">
        <v>121</v>
      </c>
      <c r="C37" s="115">
        <v>1980000</v>
      </c>
      <c r="D37" s="62"/>
      <c r="E37" s="140"/>
      <c r="F37" s="141">
        <v>0</v>
      </c>
      <c r="G37" s="142"/>
      <c r="H37" s="140"/>
      <c r="I37" s="141">
        <v>17</v>
      </c>
      <c r="J37" s="142"/>
      <c r="K37" s="140"/>
      <c r="L37" s="141">
        <v>17</v>
      </c>
      <c r="M37" s="142"/>
      <c r="N37" s="140"/>
      <c r="O37" s="141">
        <v>17</v>
      </c>
      <c r="P37" s="142"/>
      <c r="Q37" s="140"/>
      <c r="R37" s="141"/>
      <c r="S37" s="142"/>
      <c r="T37" s="140"/>
      <c r="U37" s="141"/>
      <c r="V37" s="142"/>
      <c r="W37" s="140"/>
      <c r="X37" s="141"/>
      <c r="Y37" s="142"/>
      <c r="Z37" s="140"/>
      <c r="AA37" s="141"/>
      <c r="AB37" s="142"/>
      <c r="AC37" s="140"/>
      <c r="AD37" s="141"/>
      <c r="AE37" s="142"/>
      <c r="AF37" s="140"/>
      <c r="AG37" s="141"/>
      <c r="AH37" s="142"/>
      <c r="AI37" s="140"/>
      <c r="AJ37" s="141"/>
      <c r="AK37" s="142"/>
      <c r="AL37" s="140"/>
      <c r="AM37" s="141"/>
      <c r="AN37" s="142"/>
      <c r="AO37" s="143"/>
    </row>
    <row r="38" spans="1:41" ht="16.5" customHeight="1" x14ac:dyDescent="0.25">
      <c r="A38" s="14"/>
      <c r="B38" s="263" t="s">
        <v>122</v>
      </c>
      <c r="C38" s="108"/>
      <c r="D38" s="62"/>
      <c r="E38" s="144">
        <v>0</v>
      </c>
      <c r="F38" s="145"/>
      <c r="G38" s="146">
        <v>0</v>
      </c>
      <c r="H38" s="144">
        <v>16.16</v>
      </c>
      <c r="I38" s="145"/>
      <c r="J38" s="146">
        <v>17</v>
      </c>
      <c r="K38" s="144">
        <v>16.16</v>
      </c>
      <c r="L38" s="145"/>
      <c r="M38" s="146">
        <v>17</v>
      </c>
      <c r="N38" s="144">
        <v>16.16</v>
      </c>
      <c r="O38" s="145"/>
      <c r="P38" s="146">
        <v>17</v>
      </c>
      <c r="Q38" s="144"/>
      <c r="R38" s="145"/>
      <c r="S38" s="146"/>
      <c r="T38" s="144"/>
      <c r="U38" s="145"/>
      <c r="V38" s="146"/>
      <c r="W38" s="144"/>
      <c r="X38" s="145"/>
      <c r="Y38" s="146"/>
      <c r="Z38" s="144"/>
      <c r="AA38" s="145"/>
      <c r="AB38" s="146"/>
      <c r="AC38" s="144"/>
      <c r="AD38" s="145"/>
      <c r="AE38" s="146"/>
      <c r="AF38" s="144"/>
      <c r="AG38" s="145"/>
      <c r="AH38" s="146"/>
      <c r="AI38" s="144"/>
      <c r="AJ38" s="145"/>
      <c r="AK38" s="146"/>
      <c r="AL38" s="144"/>
      <c r="AM38" s="145"/>
      <c r="AN38" s="146"/>
      <c r="AO38" s="143"/>
    </row>
    <row r="39" spans="1:41" ht="16.5" customHeight="1" x14ac:dyDescent="0.25">
      <c r="A39" s="166"/>
      <c r="B39" s="264"/>
      <c r="C39" s="119"/>
      <c r="D39" s="66"/>
      <c r="E39" s="147"/>
      <c r="F39" s="148">
        <v>0</v>
      </c>
      <c r="G39" s="149"/>
      <c r="H39" s="147"/>
      <c r="I39" s="148">
        <v>16.16</v>
      </c>
      <c r="J39" s="149"/>
      <c r="K39" s="147"/>
      <c r="L39" s="148">
        <v>16.16</v>
      </c>
      <c r="M39" s="149"/>
      <c r="N39" s="147"/>
      <c r="O39" s="148">
        <v>16.16</v>
      </c>
      <c r="P39" s="149"/>
      <c r="Q39" s="147"/>
      <c r="R39" s="148"/>
      <c r="S39" s="149"/>
      <c r="T39" s="147"/>
      <c r="U39" s="148"/>
      <c r="V39" s="149"/>
      <c r="W39" s="147"/>
      <c r="X39" s="148"/>
      <c r="Y39" s="149"/>
      <c r="Z39" s="147"/>
      <c r="AA39" s="148"/>
      <c r="AB39" s="149"/>
      <c r="AC39" s="147"/>
      <c r="AD39" s="148"/>
      <c r="AE39" s="149"/>
      <c r="AF39" s="147"/>
      <c r="AG39" s="148"/>
      <c r="AH39" s="149"/>
      <c r="AI39" s="147"/>
      <c r="AJ39" s="148"/>
      <c r="AK39" s="149"/>
      <c r="AL39" s="147"/>
      <c r="AM39" s="148"/>
      <c r="AN39" s="149"/>
      <c r="AO39" s="143"/>
    </row>
    <row r="40" spans="1:41" ht="16.5" customHeight="1" x14ac:dyDescent="0.25">
      <c r="A40" s="14">
        <v>10</v>
      </c>
      <c r="B40" s="15" t="s">
        <v>123</v>
      </c>
      <c r="C40" s="108">
        <v>34900000</v>
      </c>
      <c r="D40" s="65"/>
      <c r="E40" s="140"/>
      <c r="F40" s="141">
        <v>0</v>
      </c>
      <c r="G40" s="142"/>
      <c r="H40" s="140"/>
      <c r="I40" s="141">
        <v>0</v>
      </c>
      <c r="J40" s="142"/>
      <c r="K40" s="140"/>
      <c r="L40" s="141">
        <v>12</v>
      </c>
      <c r="M40" s="142"/>
      <c r="N40" s="140"/>
      <c r="O40" s="141">
        <v>12</v>
      </c>
      <c r="P40" s="142"/>
      <c r="Q40" s="140"/>
      <c r="R40" s="141"/>
      <c r="S40" s="142"/>
      <c r="T40" s="140"/>
      <c r="U40" s="141"/>
      <c r="V40" s="142"/>
      <c r="W40" s="140"/>
      <c r="X40" s="141"/>
      <c r="Y40" s="142"/>
      <c r="Z40" s="140"/>
      <c r="AA40" s="141"/>
      <c r="AB40" s="142"/>
      <c r="AC40" s="140"/>
      <c r="AD40" s="141"/>
      <c r="AE40" s="142"/>
      <c r="AF40" s="140"/>
      <c r="AG40" s="141"/>
      <c r="AH40" s="142"/>
      <c r="AI40" s="140"/>
      <c r="AJ40" s="141"/>
      <c r="AK40" s="142"/>
      <c r="AL40" s="140"/>
      <c r="AM40" s="141"/>
      <c r="AN40" s="142"/>
      <c r="AO40" s="143"/>
    </row>
    <row r="41" spans="1:41" ht="16.5" customHeight="1" x14ac:dyDescent="0.25">
      <c r="A41" s="14"/>
      <c r="B41" s="263" t="s">
        <v>124</v>
      </c>
      <c r="C41" s="108"/>
      <c r="D41" s="65"/>
      <c r="E41" s="144">
        <v>0</v>
      </c>
      <c r="F41" s="145"/>
      <c r="G41" s="146">
        <v>0</v>
      </c>
      <c r="H41" s="144">
        <v>0</v>
      </c>
      <c r="I41" s="145"/>
      <c r="J41" s="146">
        <v>0</v>
      </c>
      <c r="K41" s="144">
        <v>11.78</v>
      </c>
      <c r="L41" s="145"/>
      <c r="M41" s="146">
        <v>12</v>
      </c>
      <c r="N41" s="144">
        <v>11.78</v>
      </c>
      <c r="O41" s="145"/>
      <c r="P41" s="146">
        <v>12</v>
      </c>
      <c r="Q41" s="144"/>
      <c r="R41" s="145"/>
      <c r="S41" s="146"/>
      <c r="T41" s="144"/>
      <c r="U41" s="145"/>
      <c r="V41" s="146"/>
      <c r="W41" s="144"/>
      <c r="X41" s="145"/>
      <c r="Y41" s="146"/>
      <c r="Z41" s="144"/>
      <c r="AA41" s="145"/>
      <c r="AB41" s="146"/>
      <c r="AC41" s="144"/>
      <c r="AD41" s="145"/>
      <c r="AE41" s="146"/>
      <c r="AF41" s="144"/>
      <c r="AG41" s="145"/>
      <c r="AH41" s="146"/>
      <c r="AI41" s="144"/>
      <c r="AJ41" s="145"/>
      <c r="AK41" s="146"/>
      <c r="AL41" s="144"/>
      <c r="AM41" s="145"/>
      <c r="AN41" s="146"/>
      <c r="AO41" s="143"/>
    </row>
    <row r="42" spans="1:41" ht="16.5" customHeight="1" x14ac:dyDescent="0.25">
      <c r="A42" s="166"/>
      <c r="B42" s="264"/>
      <c r="C42" s="119"/>
      <c r="D42" s="67"/>
      <c r="E42" s="147"/>
      <c r="F42" s="148">
        <v>0</v>
      </c>
      <c r="G42" s="149"/>
      <c r="H42" s="147"/>
      <c r="I42" s="148">
        <v>0</v>
      </c>
      <c r="J42" s="149"/>
      <c r="K42" s="147"/>
      <c r="L42" s="148">
        <v>11.78</v>
      </c>
      <c r="M42" s="149"/>
      <c r="N42" s="147"/>
      <c r="O42" s="148">
        <v>11.78</v>
      </c>
      <c r="P42" s="149"/>
      <c r="Q42" s="147"/>
      <c r="R42" s="148"/>
      <c r="S42" s="149"/>
      <c r="T42" s="147"/>
      <c r="U42" s="148"/>
      <c r="V42" s="149"/>
      <c r="W42" s="147"/>
      <c r="X42" s="148"/>
      <c r="Y42" s="149"/>
      <c r="Z42" s="147"/>
      <c r="AA42" s="148"/>
      <c r="AB42" s="149"/>
      <c r="AC42" s="147"/>
      <c r="AD42" s="148"/>
      <c r="AE42" s="149"/>
      <c r="AF42" s="147"/>
      <c r="AG42" s="148"/>
      <c r="AH42" s="149"/>
      <c r="AI42" s="147"/>
      <c r="AJ42" s="148"/>
      <c r="AK42" s="149"/>
      <c r="AL42" s="147"/>
      <c r="AM42" s="148"/>
      <c r="AN42" s="149"/>
      <c r="AO42" s="143"/>
    </row>
    <row r="43" spans="1:41" ht="16.5" customHeight="1" x14ac:dyDescent="0.25">
      <c r="A43" s="157">
        <v>11</v>
      </c>
      <c r="B43" s="158" t="s">
        <v>125</v>
      </c>
      <c r="C43" s="181">
        <v>27297500</v>
      </c>
      <c r="D43" s="63"/>
      <c r="E43" s="140"/>
      <c r="F43" s="141">
        <v>0</v>
      </c>
      <c r="G43" s="142"/>
      <c r="H43" s="140"/>
      <c r="I43" s="141">
        <v>0</v>
      </c>
      <c r="J43" s="142"/>
      <c r="K43" s="140"/>
      <c r="L43" s="141">
        <v>0</v>
      </c>
      <c r="M43" s="142"/>
      <c r="N43" s="140"/>
      <c r="O43" s="141">
        <v>60</v>
      </c>
      <c r="P43" s="142"/>
      <c r="Q43" s="140"/>
      <c r="R43" s="141"/>
      <c r="S43" s="142"/>
      <c r="T43" s="140"/>
      <c r="U43" s="141"/>
      <c r="V43" s="142"/>
      <c r="W43" s="140"/>
      <c r="X43" s="141"/>
      <c r="Y43" s="142"/>
      <c r="Z43" s="140"/>
      <c r="AA43" s="141"/>
      <c r="AB43" s="142"/>
      <c r="AC43" s="140"/>
      <c r="AD43" s="141"/>
      <c r="AE43" s="142"/>
      <c r="AF43" s="140"/>
      <c r="AG43" s="141"/>
      <c r="AH43" s="142"/>
      <c r="AI43" s="140"/>
      <c r="AJ43" s="141"/>
      <c r="AK43" s="142"/>
      <c r="AL43" s="140"/>
      <c r="AM43" s="141"/>
      <c r="AN43" s="142"/>
      <c r="AO43" s="143"/>
    </row>
    <row r="44" spans="1:41" ht="16.5" customHeight="1" x14ac:dyDescent="0.25">
      <c r="A44" s="14"/>
      <c r="B44" s="263" t="s">
        <v>103</v>
      </c>
      <c r="C44" s="108"/>
      <c r="D44" s="65"/>
      <c r="E44" s="144">
        <v>0</v>
      </c>
      <c r="F44" s="145"/>
      <c r="G44" s="146">
        <v>0</v>
      </c>
      <c r="H44" s="144">
        <v>0</v>
      </c>
      <c r="I44" s="145"/>
      <c r="J44" s="146">
        <v>0</v>
      </c>
      <c r="K44" s="144">
        <v>0</v>
      </c>
      <c r="L44" s="145"/>
      <c r="M44" s="146">
        <v>0</v>
      </c>
      <c r="N44" s="144">
        <v>60.63</v>
      </c>
      <c r="O44" s="145"/>
      <c r="P44" s="146">
        <v>60</v>
      </c>
      <c r="Q44" s="144"/>
      <c r="R44" s="145"/>
      <c r="S44" s="146"/>
      <c r="T44" s="144"/>
      <c r="U44" s="145"/>
      <c r="V44" s="146"/>
      <c r="W44" s="144"/>
      <c r="X44" s="145"/>
      <c r="Y44" s="146"/>
      <c r="Z44" s="144"/>
      <c r="AA44" s="145"/>
      <c r="AB44" s="146"/>
      <c r="AC44" s="144"/>
      <c r="AD44" s="145"/>
      <c r="AE44" s="146"/>
      <c r="AF44" s="144"/>
      <c r="AG44" s="145"/>
      <c r="AH44" s="146"/>
      <c r="AI44" s="144"/>
      <c r="AJ44" s="145"/>
      <c r="AK44" s="146"/>
      <c r="AL44" s="144"/>
      <c r="AM44" s="145"/>
      <c r="AN44" s="146"/>
      <c r="AO44" s="143"/>
    </row>
    <row r="45" spans="1:41" ht="16.5" customHeight="1" x14ac:dyDescent="0.25">
      <c r="A45" s="166"/>
      <c r="B45" s="264"/>
      <c r="C45" s="119"/>
      <c r="D45" s="67"/>
      <c r="E45" s="147"/>
      <c r="F45" s="148">
        <v>0</v>
      </c>
      <c r="G45" s="149"/>
      <c r="H45" s="147"/>
      <c r="I45" s="148">
        <v>0</v>
      </c>
      <c r="J45" s="149"/>
      <c r="K45" s="147"/>
      <c r="L45" s="148">
        <v>0</v>
      </c>
      <c r="M45" s="149"/>
      <c r="N45" s="147"/>
      <c r="O45" s="148">
        <v>60.63</v>
      </c>
      <c r="P45" s="149"/>
      <c r="Q45" s="147"/>
      <c r="R45" s="148"/>
      <c r="S45" s="149"/>
      <c r="T45" s="147"/>
      <c r="U45" s="148"/>
      <c r="V45" s="149"/>
      <c r="W45" s="147"/>
      <c r="X45" s="148"/>
      <c r="Y45" s="149"/>
      <c r="Z45" s="147"/>
      <c r="AA45" s="148"/>
      <c r="AB45" s="149"/>
      <c r="AC45" s="147"/>
      <c r="AD45" s="148"/>
      <c r="AE45" s="149"/>
      <c r="AF45" s="147"/>
      <c r="AG45" s="148"/>
      <c r="AH45" s="149"/>
      <c r="AI45" s="147"/>
      <c r="AJ45" s="148"/>
      <c r="AK45" s="149"/>
      <c r="AL45" s="147"/>
      <c r="AM45" s="148"/>
      <c r="AN45" s="149"/>
      <c r="AO45" s="143"/>
    </row>
    <row r="46" spans="1:41" ht="16.5" customHeight="1" x14ac:dyDescent="0.25">
      <c r="A46" s="113">
        <v>12</v>
      </c>
      <c r="B46" s="107" t="s">
        <v>126</v>
      </c>
      <c r="C46" s="108">
        <v>1200000</v>
      </c>
      <c r="D46" s="71"/>
      <c r="E46" s="140"/>
      <c r="F46" s="141">
        <v>0</v>
      </c>
      <c r="G46" s="142"/>
      <c r="H46" s="140"/>
      <c r="I46" s="141">
        <v>17</v>
      </c>
      <c r="J46" s="142"/>
      <c r="K46" s="140"/>
      <c r="L46" s="141">
        <v>30</v>
      </c>
      <c r="M46" s="142"/>
      <c r="N46" s="140"/>
      <c r="O46" s="141">
        <v>43.33</v>
      </c>
      <c r="P46" s="142"/>
      <c r="Q46" s="140"/>
      <c r="R46" s="141"/>
      <c r="S46" s="142"/>
      <c r="T46" s="140"/>
      <c r="U46" s="141"/>
      <c r="V46" s="142"/>
      <c r="W46" s="140"/>
      <c r="X46" s="141"/>
      <c r="Y46" s="142"/>
      <c r="Z46" s="140"/>
      <c r="AA46" s="141"/>
      <c r="AB46" s="142"/>
      <c r="AC46" s="140"/>
      <c r="AD46" s="141"/>
      <c r="AE46" s="142"/>
      <c r="AF46" s="140"/>
      <c r="AG46" s="141"/>
      <c r="AH46" s="142"/>
      <c r="AI46" s="140"/>
      <c r="AJ46" s="141"/>
      <c r="AK46" s="142"/>
      <c r="AL46" s="140"/>
      <c r="AM46" s="141"/>
      <c r="AN46" s="142"/>
      <c r="AO46" s="143"/>
    </row>
    <row r="47" spans="1:41" ht="16.5" customHeight="1" x14ac:dyDescent="0.25">
      <c r="A47" s="113"/>
      <c r="B47" s="265" t="s">
        <v>127</v>
      </c>
      <c r="C47" s="108"/>
      <c r="D47" s="64"/>
      <c r="E47" s="144">
        <v>0</v>
      </c>
      <c r="F47" s="145"/>
      <c r="G47" s="146">
        <v>0</v>
      </c>
      <c r="H47" s="144">
        <v>16.670000000000002</v>
      </c>
      <c r="I47" s="145"/>
      <c r="J47" s="146">
        <v>17</v>
      </c>
      <c r="K47" s="144">
        <v>30</v>
      </c>
      <c r="L47" s="145"/>
      <c r="M47" s="146">
        <v>30</v>
      </c>
      <c r="N47" s="144">
        <v>43</v>
      </c>
      <c r="O47" s="145"/>
      <c r="P47" s="146">
        <v>43.33</v>
      </c>
      <c r="Q47" s="144"/>
      <c r="R47" s="145"/>
      <c r="S47" s="146"/>
      <c r="T47" s="144"/>
      <c r="U47" s="145"/>
      <c r="V47" s="146"/>
      <c r="W47" s="144"/>
      <c r="X47" s="145"/>
      <c r="Y47" s="146"/>
      <c r="Z47" s="144"/>
      <c r="AA47" s="145"/>
      <c r="AB47" s="146"/>
      <c r="AC47" s="144"/>
      <c r="AD47" s="145"/>
      <c r="AE47" s="146"/>
      <c r="AF47" s="144"/>
      <c r="AG47" s="145"/>
      <c r="AH47" s="146"/>
      <c r="AI47" s="144"/>
      <c r="AJ47" s="145"/>
      <c r="AK47" s="146"/>
      <c r="AL47" s="144"/>
      <c r="AM47" s="145"/>
      <c r="AN47" s="146"/>
      <c r="AO47" s="143"/>
    </row>
    <row r="48" spans="1:41" ht="16.5" customHeight="1" x14ac:dyDescent="0.25">
      <c r="A48" s="117"/>
      <c r="B48" s="266"/>
      <c r="C48" s="119"/>
      <c r="D48" s="72"/>
      <c r="E48" s="147"/>
      <c r="F48" s="148">
        <v>0</v>
      </c>
      <c r="G48" s="149"/>
      <c r="H48" s="147"/>
      <c r="I48" s="148">
        <v>16.670000000000002</v>
      </c>
      <c r="J48" s="149"/>
      <c r="K48" s="147"/>
      <c r="L48" s="148">
        <v>30</v>
      </c>
      <c r="M48" s="149"/>
      <c r="N48" s="147"/>
      <c r="O48" s="148">
        <v>43</v>
      </c>
      <c r="P48" s="149"/>
      <c r="Q48" s="147"/>
      <c r="R48" s="148"/>
      <c r="S48" s="149"/>
      <c r="T48" s="147"/>
      <c r="U48" s="148"/>
      <c r="V48" s="149"/>
      <c r="W48" s="147"/>
      <c r="X48" s="148"/>
      <c r="Y48" s="149"/>
      <c r="Z48" s="147"/>
      <c r="AA48" s="148"/>
      <c r="AB48" s="149"/>
      <c r="AC48" s="147"/>
      <c r="AD48" s="148"/>
      <c r="AE48" s="149"/>
      <c r="AF48" s="147"/>
      <c r="AG48" s="148"/>
      <c r="AH48" s="149"/>
      <c r="AI48" s="147"/>
      <c r="AJ48" s="148"/>
      <c r="AK48" s="149"/>
      <c r="AL48" s="147"/>
      <c r="AM48" s="148"/>
      <c r="AN48" s="149"/>
      <c r="AO48" s="143"/>
    </row>
    <row r="49" spans="1:41" ht="16.5" customHeight="1" x14ac:dyDescent="0.25">
      <c r="A49" s="113">
        <v>13</v>
      </c>
      <c r="B49" s="107" t="s">
        <v>128</v>
      </c>
      <c r="C49" s="108">
        <v>36000000</v>
      </c>
      <c r="D49" s="65"/>
      <c r="E49" s="152"/>
      <c r="F49" s="141">
        <v>0</v>
      </c>
      <c r="G49" s="142"/>
      <c r="H49" s="152"/>
      <c r="I49" s="141">
        <v>13</v>
      </c>
      <c r="J49" s="142"/>
      <c r="K49" s="152"/>
      <c r="L49" s="141">
        <v>18</v>
      </c>
      <c r="M49" s="142"/>
      <c r="N49" s="152"/>
      <c r="O49" s="141">
        <v>25</v>
      </c>
      <c r="P49" s="142"/>
      <c r="Q49" s="140"/>
      <c r="R49" s="141"/>
      <c r="S49" s="142"/>
      <c r="T49" s="140"/>
      <c r="U49" s="141"/>
      <c r="V49" s="142"/>
      <c r="W49" s="140"/>
      <c r="X49" s="141"/>
      <c r="Y49" s="142"/>
      <c r="Z49" s="140"/>
      <c r="AA49" s="141"/>
      <c r="AB49" s="142"/>
      <c r="AC49" s="140"/>
      <c r="AD49" s="141"/>
      <c r="AE49" s="142"/>
      <c r="AF49" s="140"/>
      <c r="AG49" s="141"/>
      <c r="AH49" s="142"/>
      <c r="AI49" s="140"/>
      <c r="AJ49" s="141"/>
      <c r="AK49" s="142"/>
      <c r="AL49" s="140"/>
      <c r="AM49" s="141"/>
      <c r="AN49" s="142"/>
      <c r="AO49" s="143"/>
    </row>
    <row r="50" spans="1:41" ht="16.5" customHeight="1" x14ac:dyDescent="0.25">
      <c r="A50" s="113"/>
      <c r="B50" s="263" t="s">
        <v>129</v>
      </c>
      <c r="C50" s="108"/>
      <c r="D50" s="65"/>
      <c r="E50" s="144">
        <v>0</v>
      </c>
      <c r="F50" s="145"/>
      <c r="G50" s="146">
        <v>0</v>
      </c>
      <c r="H50" s="144">
        <v>12.84</v>
      </c>
      <c r="I50" s="145"/>
      <c r="J50" s="146">
        <v>13</v>
      </c>
      <c r="K50" s="144">
        <v>18.89</v>
      </c>
      <c r="L50" s="145"/>
      <c r="M50" s="146">
        <v>18</v>
      </c>
      <c r="N50" s="144">
        <v>25.85</v>
      </c>
      <c r="O50" s="145"/>
      <c r="P50" s="146">
        <v>25</v>
      </c>
      <c r="Q50" s="144"/>
      <c r="R50" s="145"/>
      <c r="S50" s="146"/>
      <c r="T50" s="144"/>
      <c r="U50" s="145"/>
      <c r="V50" s="146"/>
      <c r="W50" s="144"/>
      <c r="X50" s="145"/>
      <c r="Y50" s="146"/>
      <c r="Z50" s="144"/>
      <c r="AA50" s="145"/>
      <c r="AB50" s="146"/>
      <c r="AC50" s="144"/>
      <c r="AD50" s="145"/>
      <c r="AE50" s="146"/>
      <c r="AF50" s="144"/>
      <c r="AG50" s="145"/>
      <c r="AH50" s="146"/>
      <c r="AI50" s="144"/>
      <c r="AJ50" s="145"/>
      <c r="AK50" s="146"/>
      <c r="AL50" s="144"/>
      <c r="AM50" s="145"/>
      <c r="AN50" s="146"/>
      <c r="AO50" s="143"/>
    </row>
    <row r="51" spans="1:41" ht="16.5" customHeight="1" x14ac:dyDescent="0.25">
      <c r="A51" s="117"/>
      <c r="B51" s="264"/>
      <c r="C51" s="119"/>
      <c r="D51" s="73"/>
      <c r="E51" s="147"/>
      <c r="F51" s="148">
        <v>0</v>
      </c>
      <c r="G51" s="149"/>
      <c r="H51" s="147"/>
      <c r="I51" s="148">
        <v>12.84</v>
      </c>
      <c r="J51" s="149"/>
      <c r="K51" s="147"/>
      <c r="L51" s="148">
        <v>18.89</v>
      </c>
      <c r="M51" s="149"/>
      <c r="N51" s="147"/>
      <c r="O51" s="148">
        <v>25.85</v>
      </c>
      <c r="P51" s="149"/>
      <c r="Q51" s="147"/>
      <c r="R51" s="148"/>
      <c r="S51" s="149"/>
      <c r="T51" s="147"/>
      <c r="U51" s="148"/>
      <c r="V51" s="149"/>
      <c r="W51" s="147"/>
      <c r="X51" s="148"/>
      <c r="Y51" s="149"/>
      <c r="Z51" s="147"/>
      <c r="AA51" s="148"/>
      <c r="AB51" s="149"/>
      <c r="AC51" s="147"/>
      <c r="AD51" s="148"/>
      <c r="AE51" s="149"/>
      <c r="AF51" s="147"/>
      <c r="AG51" s="148"/>
      <c r="AH51" s="149"/>
      <c r="AI51" s="147"/>
      <c r="AJ51" s="148"/>
      <c r="AK51" s="149"/>
      <c r="AL51" s="147"/>
      <c r="AM51" s="148"/>
      <c r="AN51" s="149"/>
      <c r="AO51" s="143"/>
    </row>
    <row r="52" spans="1:41" ht="16.5" customHeight="1" x14ac:dyDescent="0.25">
      <c r="A52" s="113">
        <v>14</v>
      </c>
      <c r="B52" s="107" t="s">
        <v>130</v>
      </c>
      <c r="C52" s="108">
        <v>197040000</v>
      </c>
      <c r="D52" s="65"/>
      <c r="E52" s="140"/>
      <c r="F52" s="141">
        <v>0</v>
      </c>
      <c r="G52" s="142"/>
      <c r="H52" s="140"/>
      <c r="I52" s="141">
        <v>8</v>
      </c>
      <c r="J52" s="142"/>
      <c r="K52" s="140"/>
      <c r="L52" s="141">
        <v>15</v>
      </c>
      <c r="M52" s="142"/>
      <c r="N52" s="140"/>
      <c r="O52" s="141">
        <v>30</v>
      </c>
      <c r="P52" s="142"/>
      <c r="Q52" s="140"/>
      <c r="R52" s="141"/>
      <c r="S52" s="142"/>
      <c r="T52" s="140"/>
      <c r="U52" s="141"/>
      <c r="V52" s="142"/>
      <c r="W52" s="140"/>
      <c r="X52" s="141"/>
      <c r="Y52" s="142"/>
      <c r="Z52" s="140"/>
      <c r="AA52" s="141"/>
      <c r="AB52" s="142"/>
      <c r="AC52" s="140"/>
      <c r="AD52" s="141"/>
      <c r="AE52" s="142"/>
      <c r="AF52" s="140"/>
      <c r="AG52" s="141"/>
      <c r="AH52" s="142"/>
      <c r="AI52" s="140"/>
      <c r="AJ52" s="141"/>
      <c r="AK52" s="142"/>
      <c r="AL52" s="140"/>
      <c r="AM52" s="141"/>
      <c r="AN52" s="142"/>
      <c r="AO52" s="143"/>
    </row>
    <row r="53" spans="1:41" ht="16.5" customHeight="1" x14ac:dyDescent="0.25">
      <c r="A53" s="113"/>
      <c r="B53" s="263" t="s">
        <v>131</v>
      </c>
      <c r="C53" s="108"/>
      <c r="D53" s="65"/>
      <c r="E53" s="144">
        <v>0</v>
      </c>
      <c r="F53" s="145"/>
      <c r="G53" s="146">
        <v>0</v>
      </c>
      <c r="H53" s="144">
        <v>7.62</v>
      </c>
      <c r="I53" s="145"/>
      <c r="J53" s="146">
        <v>8</v>
      </c>
      <c r="K53" s="144">
        <v>15.25</v>
      </c>
      <c r="L53" s="145"/>
      <c r="M53" s="146">
        <v>15</v>
      </c>
      <c r="N53" s="144">
        <v>30.4</v>
      </c>
      <c r="O53" s="145"/>
      <c r="P53" s="146">
        <v>30</v>
      </c>
      <c r="Q53" s="144"/>
      <c r="R53" s="145"/>
      <c r="S53" s="146"/>
      <c r="T53" s="144"/>
      <c r="U53" s="145"/>
      <c r="V53" s="146"/>
      <c r="W53" s="144"/>
      <c r="X53" s="145"/>
      <c r="Y53" s="146"/>
      <c r="Z53" s="144"/>
      <c r="AA53" s="145"/>
      <c r="AB53" s="146"/>
      <c r="AC53" s="144"/>
      <c r="AD53" s="145"/>
      <c r="AE53" s="146"/>
      <c r="AF53" s="144"/>
      <c r="AG53" s="145"/>
      <c r="AH53" s="146"/>
      <c r="AI53" s="144"/>
      <c r="AJ53" s="145"/>
      <c r="AK53" s="146"/>
      <c r="AL53" s="144"/>
      <c r="AM53" s="145"/>
      <c r="AN53" s="146"/>
      <c r="AO53" s="143"/>
    </row>
    <row r="54" spans="1:41" ht="16.5" customHeight="1" x14ac:dyDescent="0.25">
      <c r="A54" s="68"/>
      <c r="B54" s="264"/>
      <c r="C54" s="66"/>
      <c r="D54" s="67"/>
      <c r="E54" s="147"/>
      <c r="F54" s="148">
        <v>0</v>
      </c>
      <c r="G54" s="149"/>
      <c r="H54" s="147"/>
      <c r="I54" s="148">
        <v>7.62</v>
      </c>
      <c r="J54" s="149"/>
      <c r="K54" s="147"/>
      <c r="L54" s="148">
        <v>15.25</v>
      </c>
      <c r="M54" s="149"/>
      <c r="N54" s="147"/>
      <c r="O54" s="148">
        <v>30.4</v>
      </c>
      <c r="P54" s="149"/>
      <c r="Q54" s="147"/>
      <c r="R54" s="148"/>
      <c r="S54" s="149"/>
      <c r="T54" s="147"/>
      <c r="U54" s="148"/>
      <c r="V54" s="149"/>
      <c r="W54" s="147"/>
      <c r="X54" s="148"/>
      <c r="Y54" s="149"/>
      <c r="Z54" s="147"/>
      <c r="AA54" s="148"/>
      <c r="AB54" s="149"/>
      <c r="AC54" s="147"/>
      <c r="AD54" s="148"/>
      <c r="AE54" s="149"/>
      <c r="AF54" s="147"/>
      <c r="AG54" s="148"/>
      <c r="AH54" s="149"/>
      <c r="AI54" s="147"/>
      <c r="AJ54" s="148"/>
      <c r="AK54" s="149"/>
      <c r="AL54" s="147"/>
      <c r="AM54" s="148"/>
      <c r="AN54" s="149"/>
      <c r="AO54" s="143"/>
    </row>
    <row r="55" spans="1:41" ht="16.5" customHeight="1" x14ac:dyDescent="0.25">
      <c r="A55" s="113">
        <v>15</v>
      </c>
      <c r="B55" s="107" t="s">
        <v>132</v>
      </c>
      <c r="C55" s="108">
        <v>36083000</v>
      </c>
      <c r="D55" s="70"/>
      <c r="E55" s="140"/>
      <c r="F55" s="141">
        <v>0</v>
      </c>
      <c r="G55" s="142"/>
      <c r="H55" s="140"/>
      <c r="I55" s="141">
        <v>8</v>
      </c>
      <c r="J55" s="142"/>
      <c r="K55" s="140"/>
      <c r="L55" s="141">
        <v>24</v>
      </c>
      <c r="M55" s="142"/>
      <c r="N55" s="140"/>
      <c r="O55" s="141">
        <v>28</v>
      </c>
      <c r="P55" s="142"/>
      <c r="Q55" s="140"/>
      <c r="R55" s="141"/>
      <c r="S55" s="142"/>
      <c r="T55" s="140"/>
      <c r="U55" s="141"/>
      <c r="V55" s="142"/>
      <c r="W55" s="140"/>
      <c r="X55" s="141"/>
      <c r="Y55" s="142"/>
      <c r="Z55" s="140"/>
      <c r="AA55" s="141"/>
      <c r="AB55" s="142"/>
      <c r="AC55" s="140"/>
      <c r="AD55" s="141"/>
      <c r="AE55" s="142"/>
      <c r="AF55" s="140"/>
      <c r="AG55" s="141"/>
      <c r="AH55" s="142"/>
      <c r="AI55" s="140"/>
      <c r="AJ55" s="141"/>
      <c r="AK55" s="142"/>
      <c r="AL55" s="140"/>
      <c r="AM55" s="141"/>
      <c r="AN55" s="142"/>
      <c r="AO55" s="143"/>
    </row>
    <row r="56" spans="1:41" ht="16.5" customHeight="1" x14ac:dyDescent="0.25">
      <c r="A56" s="113"/>
      <c r="B56" s="253" t="s">
        <v>167</v>
      </c>
      <c r="C56" s="108"/>
      <c r="D56" s="62"/>
      <c r="E56" s="144">
        <v>0</v>
      </c>
      <c r="F56" s="145"/>
      <c r="G56" s="146">
        <v>0</v>
      </c>
      <c r="H56" s="144">
        <v>7.79</v>
      </c>
      <c r="I56" s="145"/>
      <c r="J56" s="146">
        <v>8</v>
      </c>
      <c r="K56" s="144">
        <v>24.92</v>
      </c>
      <c r="L56" s="145"/>
      <c r="M56" s="146">
        <v>24</v>
      </c>
      <c r="N56" s="144">
        <v>28.75</v>
      </c>
      <c r="O56" s="145"/>
      <c r="P56" s="146">
        <v>28</v>
      </c>
      <c r="Q56" s="144"/>
      <c r="R56" s="145"/>
      <c r="S56" s="146"/>
      <c r="T56" s="144"/>
      <c r="U56" s="145"/>
      <c r="V56" s="146"/>
      <c r="W56" s="144"/>
      <c r="X56" s="145"/>
      <c r="Y56" s="146"/>
      <c r="Z56" s="144"/>
      <c r="AA56" s="145"/>
      <c r="AB56" s="146"/>
      <c r="AC56" s="144"/>
      <c r="AD56" s="145"/>
      <c r="AE56" s="146"/>
      <c r="AF56" s="144"/>
      <c r="AG56" s="145"/>
      <c r="AH56" s="146"/>
      <c r="AI56" s="144"/>
      <c r="AJ56" s="145"/>
      <c r="AK56" s="146"/>
      <c r="AL56" s="144"/>
      <c r="AM56" s="145"/>
      <c r="AN56" s="146"/>
      <c r="AO56" s="143"/>
    </row>
    <row r="57" spans="1:41" ht="16.5" customHeight="1" x14ac:dyDescent="0.25">
      <c r="A57" s="117"/>
      <c r="B57" s="254"/>
      <c r="C57" s="119"/>
      <c r="D57" s="66"/>
      <c r="E57" s="147"/>
      <c r="F57" s="148">
        <v>0</v>
      </c>
      <c r="G57" s="149"/>
      <c r="H57" s="147"/>
      <c r="I57" s="148">
        <v>7.79</v>
      </c>
      <c r="J57" s="149"/>
      <c r="K57" s="147"/>
      <c r="L57" s="148">
        <v>24.92</v>
      </c>
      <c r="M57" s="149"/>
      <c r="N57" s="147"/>
      <c r="O57" s="148">
        <v>28.75</v>
      </c>
      <c r="P57" s="149"/>
      <c r="Q57" s="147"/>
      <c r="R57" s="148"/>
      <c r="S57" s="149"/>
      <c r="T57" s="147"/>
      <c r="U57" s="148"/>
      <c r="V57" s="149"/>
      <c r="W57" s="147"/>
      <c r="X57" s="148"/>
      <c r="Y57" s="149"/>
      <c r="Z57" s="147"/>
      <c r="AA57" s="148"/>
      <c r="AB57" s="149"/>
      <c r="AC57" s="147"/>
      <c r="AD57" s="148"/>
      <c r="AE57" s="149"/>
      <c r="AF57" s="147"/>
      <c r="AG57" s="148"/>
      <c r="AH57" s="149"/>
      <c r="AI57" s="147"/>
      <c r="AJ57" s="148"/>
      <c r="AK57" s="149"/>
      <c r="AL57" s="147"/>
      <c r="AM57" s="148"/>
      <c r="AN57" s="149"/>
      <c r="AO57" s="143"/>
    </row>
    <row r="58" spans="1:41" ht="16.5" customHeight="1" x14ac:dyDescent="0.25">
      <c r="A58" s="113">
        <v>16</v>
      </c>
      <c r="B58" s="107" t="s">
        <v>133</v>
      </c>
      <c r="C58" s="108">
        <v>5190000</v>
      </c>
      <c r="D58" s="65"/>
      <c r="E58" s="140"/>
      <c r="F58" s="141">
        <v>0</v>
      </c>
      <c r="G58" s="142"/>
      <c r="H58" s="140"/>
      <c r="I58" s="141">
        <v>33</v>
      </c>
      <c r="J58" s="142"/>
      <c r="K58" s="140"/>
      <c r="L58" s="141">
        <v>33</v>
      </c>
      <c r="M58" s="142"/>
      <c r="N58" s="140"/>
      <c r="O58" s="141">
        <v>58</v>
      </c>
      <c r="P58" s="142"/>
      <c r="Q58" s="140"/>
      <c r="R58" s="141"/>
      <c r="S58" s="142"/>
      <c r="T58" s="140"/>
      <c r="U58" s="141"/>
      <c r="V58" s="142"/>
      <c r="W58" s="140"/>
      <c r="X58" s="141"/>
      <c r="Y58" s="142"/>
      <c r="Z58" s="140"/>
      <c r="AA58" s="141"/>
      <c r="AB58" s="142"/>
      <c r="AC58" s="140"/>
      <c r="AD58" s="141"/>
      <c r="AE58" s="142"/>
      <c r="AF58" s="140"/>
      <c r="AG58" s="141"/>
      <c r="AH58" s="142"/>
      <c r="AI58" s="140"/>
      <c r="AJ58" s="141"/>
      <c r="AK58" s="142"/>
      <c r="AL58" s="140"/>
      <c r="AM58" s="141"/>
      <c r="AN58" s="142"/>
      <c r="AO58" s="143"/>
    </row>
    <row r="59" spans="1:41" ht="16.5" customHeight="1" x14ac:dyDescent="0.25">
      <c r="A59" s="113"/>
      <c r="B59" s="263" t="s">
        <v>134</v>
      </c>
      <c r="C59" s="108"/>
      <c r="D59" s="74"/>
      <c r="E59" s="144">
        <v>0</v>
      </c>
      <c r="F59" s="145"/>
      <c r="G59" s="146">
        <v>0</v>
      </c>
      <c r="H59" s="144">
        <v>32.24</v>
      </c>
      <c r="I59" s="145"/>
      <c r="J59" s="146">
        <v>33</v>
      </c>
      <c r="K59" s="144">
        <v>32.24</v>
      </c>
      <c r="L59" s="145"/>
      <c r="M59" s="146">
        <v>33</v>
      </c>
      <c r="N59" s="144">
        <v>58.25</v>
      </c>
      <c r="O59" s="145"/>
      <c r="P59" s="146">
        <v>58</v>
      </c>
      <c r="Q59" s="144"/>
      <c r="R59" s="145"/>
      <c r="S59" s="146"/>
      <c r="T59" s="144"/>
      <c r="U59" s="145"/>
      <c r="V59" s="146"/>
      <c r="W59" s="144"/>
      <c r="X59" s="145"/>
      <c r="Y59" s="146"/>
      <c r="Z59" s="144"/>
      <c r="AA59" s="145"/>
      <c r="AB59" s="146"/>
      <c r="AC59" s="144"/>
      <c r="AD59" s="145"/>
      <c r="AE59" s="146"/>
      <c r="AF59" s="144"/>
      <c r="AG59" s="145"/>
      <c r="AH59" s="146"/>
      <c r="AI59" s="144"/>
      <c r="AJ59" s="145"/>
      <c r="AK59" s="146"/>
      <c r="AL59" s="144"/>
      <c r="AM59" s="145"/>
      <c r="AN59" s="146"/>
      <c r="AO59" s="143"/>
    </row>
    <row r="60" spans="1:41" ht="16.5" customHeight="1" x14ac:dyDescent="0.25">
      <c r="A60" s="117"/>
      <c r="B60" s="264"/>
      <c r="C60" s="119"/>
      <c r="D60" s="67"/>
      <c r="E60" s="147"/>
      <c r="F60" s="148">
        <v>0</v>
      </c>
      <c r="G60" s="149"/>
      <c r="H60" s="147"/>
      <c r="I60" s="148">
        <v>32.24</v>
      </c>
      <c r="J60" s="149"/>
      <c r="K60" s="147"/>
      <c r="L60" s="148">
        <v>32.24</v>
      </c>
      <c r="M60" s="149"/>
      <c r="N60" s="147"/>
      <c r="O60" s="148">
        <v>58.25</v>
      </c>
      <c r="P60" s="149"/>
      <c r="Q60" s="147"/>
      <c r="R60" s="148"/>
      <c r="S60" s="149"/>
      <c r="T60" s="147"/>
      <c r="U60" s="148"/>
      <c r="V60" s="149"/>
      <c r="W60" s="147"/>
      <c r="X60" s="148"/>
      <c r="Y60" s="149"/>
      <c r="Z60" s="147"/>
      <c r="AA60" s="148"/>
      <c r="AB60" s="149"/>
      <c r="AC60" s="147"/>
      <c r="AD60" s="148"/>
      <c r="AE60" s="149"/>
      <c r="AF60" s="147"/>
      <c r="AG60" s="148"/>
      <c r="AH60" s="149"/>
      <c r="AI60" s="147"/>
      <c r="AJ60" s="148"/>
      <c r="AK60" s="149"/>
      <c r="AL60" s="147"/>
      <c r="AM60" s="148"/>
      <c r="AN60" s="149"/>
      <c r="AO60" s="143"/>
    </row>
    <row r="61" spans="1:41" ht="16.5" customHeight="1" x14ac:dyDescent="0.25">
      <c r="A61" s="113">
        <v>17</v>
      </c>
      <c r="B61" s="107" t="s">
        <v>135</v>
      </c>
      <c r="C61" s="129">
        <v>200000000</v>
      </c>
      <c r="D61" s="70"/>
      <c r="E61" s="140"/>
      <c r="F61" s="141">
        <v>0</v>
      </c>
      <c r="G61" s="142"/>
      <c r="H61" s="140"/>
      <c r="I61" s="141">
        <v>0</v>
      </c>
      <c r="J61" s="142"/>
      <c r="K61" s="140"/>
      <c r="L61" s="141">
        <v>0</v>
      </c>
      <c r="M61" s="142"/>
      <c r="N61" s="140"/>
      <c r="O61" s="141">
        <v>0</v>
      </c>
      <c r="P61" s="142"/>
      <c r="Q61" s="140"/>
      <c r="R61" s="141"/>
      <c r="S61" s="142"/>
      <c r="T61" s="140"/>
      <c r="U61" s="141"/>
      <c r="V61" s="142"/>
      <c r="W61" s="140"/>
      <c r="X61" s="141"/>
      <c r="Y61" s="142"/>
      <c r="Z61" s="140"/>
      <c r="AA61" s="141"/>
      <c r="AB61" s="142"/>
      <c r="AC61" s="140"/>
      <c r="AD61" s="141"/>
      <c r="AE61" s="142"/>
      <c r="AF61" s="140"/>
      <c r="AG61" s="141"/>
      <c r="AH61" s="142"/>
      <c r="AI61" s="140"/>
      <c r="AJ61" s="141"/>
      <c r="AK61" s="142"/>
      <c r="AL61" s="140"/>
      <c r="AM61" s="141"/>
      <c r="AN61" s="142"/>
      <c r="AO61" s="143"/>
    </row>
    <row r="62" spans="1:41" ht="16.5" customHeight="1" x14ac:dyDescent="0.25">
      <c r="A62" s="113"/>
      <c r="B62" s="253" t="s">
        <v>104</v>
      </c>
      <c r="C62" s="108"/>
      <c r="D62" s="62"/>
      <c r="E62" s="144">
        <v>0</v>
      </c>
      <c r="F62" s="145"/>
      <c r="G62" s="146">
        <v>0</v>
      </c>
      <c r="H62" s="144">
        <v>0</v>
      </c>
      <c r="I62" s="145"/>
      <c r="J62" s="146">
        <v>0</v>
      </c>
      <c r="K62" s="144">
        <v>0</v>
      </c>
      <c r="L62" s="145"/>
      <c r="M62" s="146">
        <v>0</v>
      </c>
      <c r="N62" s="144">
        <v>0</v>
      </c>
      <c r="O62" s="145"/>
      <c r="P62" s="146">
        <v>0</v>
      </c>
      <c r="Q62" s="144"/>
      <c r="R62" s="145"/>
      <c r="S62" s="146"/>
      <c r="T62" s="144"/>
      <c r="U62" s="145"/>
      <c r="V62" s="146"/>
      <c r="W62" s="144"/>
      <c r="X62" s="145"/>
      <c r="Y62" s="146"/>
      <c r="Z62" s="144"/>
      <c r="AA62" s="145"/>
      <c r="AB62" s="146"/>
      <c r="AC62" s="144"/>
      <c r="AD62" s="145"/>
      <c r="AE62" s="146"/>
      <c r="AF62" s="144"/>
      <c r="AG62" s="145"/>
      <c r="AH62" s="146"/>
      <c r="AI62" s="144"/>
      <c r="AJ62" s="145"/>
      <c r="AK62" s="146"/>
      <c r="AL62" s="144"/>
      <c r="AM62" s="145"/>
      <c r="AN62" s="146"/>
      <c r="AO62" s="143"/>
    </row>
    <row r="63" spans="1:41" ht="16.5" customHeight="1" x14ac:dyDescent="0.25">
      <c r="A63" s="117"/>
      <c r="B63" s="254"/>
      <c r="C63" s="119"/>
      <c r="D63" s="66"/>
      <c r="E63" s="147"/>
      <c r="F63" s="148">
        <v>0</v>
      </c>
      <c r="G63" s="149"/>
      <c r="H63" s="147"/>
      <c r="I63" s="148">
        <v>0</v>
      </c>
      <c r="J63" s="149"/>
      <c r="K63" s="147"/>
      <c r="L63" s="148">
        <v>0</v>
      </c>
      <c r="M63" s="149"/>
      <c r="N63" s="147"/>
      <c r="O63" s="148">
        <v>0</v>
      </c>
      <c r="P63" s="149"/>
      <c r="Q63" s="147"/>
      <c r="R63" s="148"/>
      <c r="S63" s="149"/>
      <c r="T63" s="147"/>
      <c r="U63" s="148"/>
      <c r="V63" s="149"/>
      <c r="W63" s="147"/>
      <c r="X63" s="148"/>
      <c r="Y63" s="149"/>
      <c r="Z63" s="147"/>
      <c r="AA63" s="148"/>
      <c r="AB63" s="149"/>
      <c r="AC63" s="147"/>
      <c r="AD63" s="148"/>
      <c r="AE63" s="149"/>
      <c r="AF63" s="147"/>
      <c r="AG63" s="148"/>
      <c r="AH63" s="149"/>
      <c r="AI63" s="147"/>
      <c r="AJ63" s="148"/>
      <c r="AK63" s="149"/>
      <c r="AL63" s="147"/>
      <c r="AM63" s="148"/>
      <c r="AN63" s="149"/>
      <c r="AO63" s="143"/>
    </row>
    <row r="64" spans="1:41" ht="16.5" customHeight="1" x14ac:dyDescent="0.25">
      <c r="A64" s="113">
        <v>18</v>
      </c>
      <c r="B64" s="107" t="s">
        <v>139</v>
      </c>
      <c r="C64" s="108">
        <v>4807200</v>
      </c>
      <c r="D64" s="65"/>
      <c r="E64" s="140"/>
      <c r="F64" s="141">
        <v>0</v>
      </c>
      <c r="G64" s="142"/>
      <c r="H64" s="140"/>
      <c r="I64" s="141">
        <v>44</v>
      </c>
      <c r="J64" s="142"/>
      <c r="K64" s="140"/>
      <c r="L64" s="141">
        <v>44</v>
      </c>
      <c r="M64" s="142"/>
      <c r="N64" s="140"/>
      <c r="O64" s="141">
        <v>78</v>
      </c>
      <c r="P64" s="142"/>
      <c r="Q64" s="140"/>
      <c r="R64" s="141"/>
      <c r="S64" s="142"/>
      <c r="T64" s="140"/>
      <c r="U64" s="141"/>
      <c r="V64" s="142"/>
      <c r="W64" s="140"/>
      <c r="X64" s="141"/>
      <c r="Y64" s="142"/>
      <c r="Z64" s="140"/>
      <c r="AA64" s="141"/>
      <c r="AB64" s="142"/>
      <c r="AC64" s="140"/>
      <c r="AD64" s="141"/>
      <c r="AE64" s="142"/>
      <c r="AF64" s="140"/>
      <c r="AG64" s="141"/>
      <c r="AH64" s="142"/>
      <c r="AI64" s="140"/>
      <c r="AJ64" s="141"/>
      <c r="AK64" s="142"/>
      <c r="AL64" s="140"/>
      <c r="AM64" s="141"/>
      <c r="AN64" s="142"/>
      <c r="AO64" s="143"/>
    </row>
    <row r="65" spans="1:41" ht="16.5" customHeight="1" x14ac:dyDescent="0.25">
      <c r="A65" s="113"/>
      <c r="B65" s="253" t="s">
        <v>26</v>
      </c>
      <c r="C65" s="108"/>
      <c r="D65" s="65"/>
      <c r="E65" s="144">
        <v>0</v>
      </c>
      <c r="F65" s="145"/>
      <c r="G65" s="146">
        <v>0</v>
      </c>
      <c r="H65" s="144">
        <v>43.54</v>
      </c>
      <c r="I65" s="145"/>
      <c r="J65" s="146">
        <v>44</v>
      </c>
      <c r="K65" s="144">
        <v>43.54</v>
      </c>
      <c r="L65" s="145"/>
      <c r="M65" s="146">
        <v>44</v>
      </c>
      <c r="N65" s="144">
        <v>78.069999999999993</v>
      </c>
      <c r="O65" s="145"/>
      <c r="P65" s="146">
        <v>78</v>
      </c>
      <c r="Q65" s="144"/>
      <c r="R65" s="145"/>
      <c r="S65" s="146"/>
      <c r="T65" s="144"/>
      <c r="U65" s="145"/>
      <c r="V65" s="146"/>
      <c r="W65" s="144"/>
      <c r="X65" s="145"/>
      <c r="Y65" s="146"/>
      <c r="Z65" s="144"/>
      <c r="AA65" s="145"/>
      <c r="AB65" s="146"/>
      <c r="AC65" s="144"/>
      <c r="AD65" s="145"/>
      <c r="AE65" s="146"/>
      <c r="AF65" s="144"/>
      <c r="AG65" s="145"/>
      <c r="AH65" s="146"/>
      <c r="AI65" s="144"/>
      <c r="AJ65" s="145"/>
      <c r="AK65" s="146"/>
      <c r="AL65" s="144"/>
      <c r="AM65" s="145"/>
      <c r="AN65" s="146"/>
      <c r="AO65" s="143"/>
    </row>
    <row r="66" spans="1:41" ht="16.5" customHeight="1" x14ac:dyDescent="0.25">
      <c r="A66" s="117"/>
      <c r="B66" s="254"/>
      <c r="C66" s="119"/>
      <c r="D66" s="67"/>
      <c r="E66" s="147"/>
      <c r="F66" s="148">
        <v>0</v>
      </c>
      <c r="G66" s="149"/>
      <c r="H66" s="147"/>
      <c r="I66" s="148">
        <v>43.54</v>
      </c>
      <c r="J66" s="149"/>
      <c r="K66" s="147"/>
      <c r="L66" s="148">
        <v>43.54</v>
      </c>
      <c r="M66" s="149"/>
      <c r="N66" s="147"/>
      <c r="O66" s="148">
        <v>78.069999999999993</v>
      </c>
      <c r="P66" s="149"/>
      <c r="Q66" s="147"/>
      <c r="R66" s="150"/>
      <c r="S66" s="149"/>
      <c r="T66" s="147"/>
      <c r="U66" s="150"/>
      <c r="V66" s="149"/>
      <c r="W66" s="147"/>
      <c r="X66" s="150"/>
      <c r="Y66" s="149"/>
      <c r="Z66" s="147"/>
      <c r="AA66" s="150"/>
      <c r="AB66" s="149"/>
      <c r="AC66" s="147"/>
      <c r="AD66" s="150"/>
      <c r="AE66" s="149"/>
      <c r="AF66" s="147"/>
      <c r="AG66" s="150"/>
      <c r="AH66" s="149"/>
      <c r="AI66" s="147"/>
      <c r="AJ66" s="150"/>
      <c r="AK66" s="149"/>
      <c r="AL66" s="147"/>
      <c r="AM66" s="150"/>
      <c r="AN66" s="149"/>
      <c r="AO66" s="143"/>
    </row>
    <row r="67" spans="1:41" ht="16.5" customHeight="1" x14ac:dyDescent="0.25">
      <c r="A67" s="113">
        <v>19</v>
      </c>
      <c r="B67" s="107" t="s">
        <v>140</v>
      </c>
      <c r="C67" s="108">
        <v>10245000</v>
      </c>
      <c r="D67" s="70"/>
      <c r="E67" s="140"/>
      <c r="F67" s="141">
        <v>0</v>
      </c>
      <c r="G67" s="142"/>
      <c r="H67" s="140"/>
      <c r="I67" s="141">
        <v>100</v>
      </c>
      <c r="J67" s="142"/>
      <c r="K67" s="140"/>
      <c r="L67" s="141">
        <v>100</v>
      </c>
      <c r="M67" s="142"/>
      <c r="N67" s="140"/>
      <c r="O67" s="141">
        <v>100</v>
      </c>
      <c r="P67" s="142"/>
      <c r="Q67" s="140"/>
      <c r="R67" s="141"/>
      <c r="S67" s="142"/>
      <c r="T67" s="140"/>
      <c r="U67" s="141"/>
      <c r="V67" s="142"/>
      <c r="W67" s="140"/>
      <c r="X67" s="141"/>
      <c r="Y67" s="142"/>
      <c r="Z67" s="140"/>
      <c r="AA67" s="141"/>
      <c r="AB67" s="142"/>
      <c r="AC67" s="140"/>
      <c r="AD67" s="141"/>
      <c r="AE67" s="142"/>
      <c r="AF67" s="140"/>
      <c r="AG67" s="141"/>
      <c r="AH67" s="142"/>
      <c r="AI67" s="140"/>
      <c r="AJ67" s="141"/>
      <c r="AK67" s="142"/>
      <c r="AL67" s="140"/>
      <c r="AM67" s="141"/>
      <c r="AN67" s="142"/>
      <c r="AO67" s="143"/>
    </row>
    <row r="68" spans="1:41" ht="16.5" customHeight="1" x14ac:dyDescent="0.25">
      <c r="A68" s="113"/>
      <c r="B68" s="253" t="s">
        <v>136</v>
      </c>
      <c r="C68" s="22"/>
      <c r="D68" s="62"/>
      <c r="E68" s="144">
        <v>0</v>
      </c>
      <c r="F68" s="145"/>
      <c r="G68" s="146">
        <v>0</v>
      </c>
      <c r="H68" s="144">
        <v>100</v>
      </c>
      <c r="I68" s="145"/>
      <c r="J68" s="146">
        <v>100</v>
      </c>
      <c r="K68" s="144">
        <v>100</v>
      </c>
      <c r="L68" s="145"/>
      <c r="M68" s="146">
        <v>100</v>
      </c>
      <c r="N68" s="144">
        <v>100</v>
      </c>
      <c r="O68" s="145"/>
      <c r="P68" s="146">
        <v>100</v>
      </c>
      <c r="Q68" s="144"/>
      <c r="R68" s="145"/>
      <c r="S68" s="146"/>
      <c r="T68" s="144"/>
      <c r="U68" s="145"/>
      <c r="V68" s="146"/>
      <c r="W68" s="144"/>
      <c r="X68" s="145"/>
      <c r="Y68" s="146"/>
      <c r="Z68" s="144"/>
      <c r="AA68" s="145"/>
      <c r="AB68" s="146"/>
      <c r="AC68" s="144"/>
      <c r="AD68" s="145"/>
      <c r="AE68" s="146"/>
      <c r="AF68" s="144"/>
      <c r="AG68" s="145"/>
      <c r="AH68" s="146"/>
      <c r="AI68" s="144"/>
      <c r="AJ68" s="145"/>
      <c r="AK68" s="146"/>
      <c r="AL68" s="144"/>
      <c r="AM68" s="145"/>
      <c r="AN68" s="146"/>
      <c r="AO68" s="143"/>
    </row>
    <row r="69" spans="1:41" ht="16.5" customHeight="1" x14ac:dyDescent="0.25">
      <c r="A69" s="117"/>
      <c r="B69" s="254"/>
      <c r="C69" s="167"/>
      <c r="D69" s="66"/>
      <c r="E69" s="147"/>
      <c r="F69" s="148">
        <v>0</v>
      </c>
      <c r="G69" s="149"/>
      <c r="H69" s="147"/>
      <c r="I69" s="148">
        <v>100</v>
      </c>
      <c r="J69" s="149"/>
      <c r="K69" s="147"/>
      <c r="L69" s="148">
        <v>100</v>
      </c>
      <c r="M69" s="149"/>
      <c r="N69" s="147"/>
      <c r="O69" s="148">
        <v>100</v>
      </c>
      <c r="P69" s="149"/>
      <c r="Q69" s="147"/>
      <c r="R69" s="148"/>
      <c r="S69" s="149"/>
      <c r="T69" s="147"/>
      <c r="U69" s="148"/>
      <c r="V69" s="149"/>
      <c r="W69" s="147"/>
      <c r="X69" s="148"/>
      <c r="Y69" s="149"/>
      <c r="Z69" s="147"/>
      <c r="AA69" s="148"/>
      <c r="AB69" s="149"/>
      <c r="AC69" s="147"/>
      <c r="AD69" s="148"/>
      <c r="AE69" s="149"/>
      <c r="AF69" s="147"/>
      <c r="AG69" s="148"/>
      <c r="AH69" s="149"/>
      <c r="AI69" s="147"/>
      <c r="AJ69" s="148"/>
      <c r="AK69" s="149"/>
      <c r="AL69" s="147"/>
      <c r="AM69" s="148"/>
      <c r="AN69" s="149"/>
      <c r="AO69" s="143"/>
    </row>
    <row r="70" spans="1:41" ht="16.5" customHeight="1" x14ac:dyDescent="0.25">
      <c r="A70" s="113">
        <v>20</v>
      </c>
      <c r="B70" s="107" t="s">
        <v>141</v>
      </c>
      <c r="C70" s="108">
        <v>2040000</v>
      </c>
      <c r="D70" s="65"/>
      <c r="E70" s="140"/>
      <c r="F70" s="141">
        <v>0</v>
      </c>
      <c r="G70" s="142"/>
      <c r="H70" s="140"/>
      <c r="I70" s="141">
        <v>0</v>
      </c>
      <c r="J70" s="142"/>
      <c r="K70" s="140"/>
      <c r="L70" s="141">
        <v>98</v>
      </c>
      <c r="M70" s="142"/>
      <c r="N70" s="140"/>
      <c r="O70" s="141">
        <v>98</v>
      </c>
      <c r="P70" s="142"/>
      <c r="Q70" s="140"/>
      <c r="R70" s="141"/>
      <c r="S70" s="142"/>
      <c r="T70" s="140"/>
      <c r="U70" s="141"/>
      <c r="V70" s="142"/>
      <c r="W70" s="140"/>
      <c r="X70" s="141"/>
      <c r="Y70" s="142"/>
      <c r="Z70" s="140"/>
      <c r="AA70" s="141"/>
      <c r="AB70" s="142"/>
      <c r="AC70" s="140"/>
      <c r="AD70" s="141"/>
      <c r="AE70" s="142"/>
      <c r="AF70" s="140"/>
      <c r="AG70" s="141"/>
      <c r="AH70" s="142"/>
      <c r="AI70" s="140"/>
      <c r="AJ70" s="141"/>
      <c r="AK70" s="142"/>
      <c r="AL70" s="140"/>
      <c r="AM70" s="141"/>
      <c r="AN70" s="142"/>
      <c r="AO70" s="143"/>
    </row>
    <row r="71" spans="1:41" ht="16.5" customHeight="1" x14ac:dyDescent="0.25">
      <c r="A71" s="113"/>
      <c r="B71" s="253" t="s">
        <v>27</v>
      </c>
      <c r="C71" s="108"/>
      <c r="D71" s="65"/>
      <c r="E71" s="144">
        <v>0</v>
      </c>
      <c r="F71" s="145"/>
      <c r="G71" s="146">
        <v>0</v>
      </c>
      <c r="H71" s="144">
        <v>0</v>
      </c>
      <c r="I71" s="145"/>
      <c r="J71" s="146">
        <v>0</v>
      </c>
      <c r="K71" s="144">
        <v>98.04</v>
      </c>
      <c r="L71" s="145"/>
      <c r="M71" s="146">
        <v>98</v>
      </c>
      <c r="N71" s="144">
        <v>98.04</v>
      </c>
      <c r="O71" s="145"/>
      <c r="P71" s="146">
        <v>98</v>
      </c>
      <c r="Q71" s="144"/>
      <c r="R71" s="145"/>
      <c r="S71" s="146"/>
      <c r="T71" s="144"/>
      <c r="U71" s="145"/>
      <c r="V71" s="146"/>
      <c r="W71" s="144"/>
      <c r="X71" s="145"/>
      <c r="Y71" s="146"/>
      <c r="Z71" s="144"/>
      <c r="AA71" s="145"/>
      <c r="AB71" s="146"/>
      <c r="AC71" s="144"/>
      <c r="AD71" s="145"/>
      <c r="AE71" s="146"/>
      <c r="AF71" s="144"/>
      <c r="AG71" s="145"/>
      <c r="AH71" s="146"/>
      <c r="AI71" s="144"/>
      <c r="AJ71" s="145"/>
      <c r="AK71" s="146"/>
      <c r="AL71" s="144"/>
      <c r="AM71" s="145"/>
      <c r="AN71" s="146"/>
      <c r="AO71" s="143"/>
    </row>
    <row r="72" spans="1:41" ht="16.5" customHeight="1" x14ac:dyDescent="0.25">
      <c r="A72" s="117"/>
      <c r="B72" s="254"/>
      <c r="C72" s="119"/>
      <c r="D72" s="67"/>
      <c r="E72" s="147"/>
      <c r="F72" s="148">
        <v>0</v>
      </c>
      <c r="G72" s="149"/>
      <c r="H72" s="147"/>
      <c r="I72" s="148">
        <v>0</v>
      </c>
      <c r="J72" s="149"/>
      <c r="K72" s="147"/>
      <c r="L72" s="148">
        <v>98.04</v>
      </c>
      <c r="M72" s="149"/>
      <c r="N72" s="147"/>
      <c r="O72" s="148">
        <v>98.04</v>
      </c>
      <c r="P72" s="149"/>
      <c r="Q72" s="147"/>
      <c r="R72" s="148"/>
      <c r="S72" s="149"/>
      <c r="T72" s="147"/>
      <c r="U72" s="148"/>
      <c r="V72" s="149"/>
      <c r="W72" s="147"/>
      <c r="X72" s="148"/>
      <c r="Y72" s="149"/>
      <c r="Z72" s="147"/>
      <c r="AA72" s="148"/>
      <c r="AB72" s="149"/>
      <c r="AC72" s="147"/>
      <c r="AD72" s="148"/>
      <c r="AE72" s="149"/>
      <c r="AF72" s="147"/>
      <c r="AG72" s="148"/>
      <c r="AH72" s="149"/>
      <c r="AI72" s="147"/>
      <c r="AJ72" s="148"/>
      <c r="AK72" s="149"/>
      <c r="AL72" s="147"/>
      <c r="AM72" s="148"/>
      <c r="AN72" s="149"/>
      <c r="AO72" s="143"/>
    </row>
    <row r="73" spans="1:41" ht="16.5" customHeight="1" x14ac:dyDescent="0.25">
      <c r="A73" s="113">
        <v>21</v>
      </c>
      <c r="B73" s="107" t="s">
        <v>142</v>
      </c>
      <c r="C73" s="108">
        <v>12960000</v>
      </c>
      <c r="D73" s="65"/>
      <c r="E73" s="140"/>
      <c r="F73" s="141">
        <v>0</v>
      </c>
      <c r="G73" s="142"/>
      <c r="H73" s="140"/>
      <c r="I73" s="141">
        <v>10</v>
      </c>
      <c r="J73" s="142"/>
      <c r="K73" s="140"/>
      <c r="L73" s="141">
        <v>20</v>
      </c>
      <c r="M73" s="142"/>
      <c r="N73" s="140"/>
      <c r="O73" s="141">
        <v>29</v>
      </c>
      <c r="P73" s="142"/>
      <c r="Q73" s="140"/>
      <c r="R73" s="141"/>
      <c r="S73" s="142"/>
      <c r="T73" s="140"/>
      <c r="U73" s="141"/>
      <c r="V73" s="142"/>
      <c r="W73" s="140"/>
      <c r="X73" s="141"/>
      <c r="Y73" s="142"/>
      <c r="Z73" s="140"/>
      <c r="AA73" s="141"/>
      <c r="AB73" s="142"/>
      <c r="AC73" s="140"/>
      <c r="AD73" s="141"/>
      <c r="AE73" s="142"/>
      <c r="AF73" s="140"/>
      <c r="AG73" s="141"/>
      <c r="AH73" s="142"/>
      <c r="AI73" s="140"/>
      <c r="AJ73" s="141"/>
      <c r="AK73" s="142"/>
      <c r="AL73" s="140"/>
      <c r="AM73" s="141"/>
      <c r="AN73" s="142"/>
      <c r="AO73" s="143"/>
    </row>
    <row r="74" spans="1:41" ht="16.5" customHeight="1" x14ac:dyDescent="0.25">
      <c r="A74" s="113"/>
      <c r="B74" s="263" t="s">
        <v>137</v>
      </c>
      <c r="C74" s="108"/>
      <c r="D74" s="65"/>
      <c r="E74" s="144">
        <v>0</v>
      </c>
      <c r="F74" s="145"/>
      <c r="G74" s="146">
        <v>0</v>
      </c>
      <c r="H74" s="144">
        <v>9.65</v>
      </c>
      <c r="I74" s="145"/>
      <c r="J74" s="146">
        <v>10</v>
      </c>
      <c r="K74" s="144">
        <v>19.29</v>
      </c>
      <c r="L74" s="145"/>
      <c r="M74" s="146">
        <v>20</v>
      </c>
      <c r="N74" s="144">
        <v>28.94</v>
      </c>
      <c r="O74" s="145"/>
      <c r="P74" s="146">
        <v>29</v>
      </c>
      <c r="Q74" s="144"/>
      <c r="R74" s="145"/>
      <c r="S74" s="146"/>
      <c r="T74" s="144"/>
      <c r="U74" s="145"/>
      <c r="V74" s="146"/>
      <c r="W74" s="144"/>
      <c r="X74" s="145"/>
      <c r="Y74" s="146"/>
      <c r="Z74" s="144"/>
      <c r="AA74" s="145"/>
      <c r="AB74" s="146"/>
      <c r="AC74" s="144"/>
      <c r="AD74" s="145"/>
      <c r="AE74" s="146"/>
      <c r="AF74" s="144"/>
      <c r="AG74" s="145"/>
      <c r="AH74" s="146"/>
      <c r="AI74" s="144"/>
      <c r="AJ74" s="145"/>
      <c r="AK74" s="146"/>
      <c r="AL74" s="144"/>
      <c r="AM74" s="145"/>
      <c r="AN74" s="146"/>
      <c r="AO74" s="143"/>
    </row>
    <row r="75" spans="1:41" ht="16.5" customHeight="1" x14ac:dyDescent="0.25">
      <c r="A75" s="117"/>
      <c r="B75" s="264"/>
      <c r="C75" s="119"/>
      <c r="D75" s="67"/>
      <c r="E75" s="147"/>
      <c r="F75" s="148">
        <v>0</v>
      </c>
      <c r="G75" s="149"/>
      <c r="H75" s="147"/>
      <c r="I75" s="148">
        <v>9.65</v>
      </c>
      <c r="J75" s="149"/>
      <c r="K75" s="147"/>
      <c r="L75" s="148">
        <v>19.29</v>
      </c>
      <c r="M75" s="149"/>
      <c r="N75" s="147"/>
      <c r="O75" s="148">
        <v>28.94</v>
      </c>
      <c r="P75" s="149"/>
      <c r="Q75" s="147"/>
      <c r="R75" s="148"/>
      <c r="S75" s="149"/>
      <c r="T75" s="147"/>
      <c r="U75" s="148"/>
      <c r="V75" s="149"/>
      <c r="W75" s="147"/>
      <c r="X75" s="148"/>
      <c r="Y75" s="149"/>
      <c r="Z75" s="147"/>
      <c r="AA75" s="148"/>
      <c r="AB75" s="149"/>
      <c r="AC75" s="147"/>
      <c r="AD75" s="148"/>
      <c r="AE75" s="149"/>
      <c r="AF75" s="147"/>
      <c r="AG75" s="148"/>
      <c r="AH75" s="149"/>
      <c r="AI75" s="147"/>
      <c r="AJ75" s="148"/>
      <c r="AK75" s="149"/>
      <c r="AL75" s="147"/>
      <c r="AM75" s="148"/>
      <c r="AN75" s="149"/>
      <c r="AO75" s="143"/>
    </row>
    <row r="76" spans="1:41" ht="17.25" customHeight="1" x14ac:dyDescent="0.25">
      <c r="A76" s="113">
        <v>22</v>
      </c>
      <c r="B76" s="107" t="s">
        <v>143</v>
      </c>
      <c r="C76" s="108">
        <v>203880000</v>
      </c>
      <c r="D76" s="65"/>
      <c r="E76" s="140"/>
      <c r="F76" s="141">
        <v>0</v>
      </c>
      <c r="G76" s="142"/>
      <c r="H76" s="140"/>
      <c r="I76" s="141">
        <v>10</v>
      </c>
      <c r="J76" s="142"/>
      <c r="K76" s="140"/>
      <c r="L76" s="141">
        <v>18</v>
      </c>
      <c r="M76" s="142"/>
      <c r="N76" s="140"/>
      <c r="O76" s="141">
        <v>19</v>
      </c>
      <c r="P76" s="142"/>
      <c r="Q76" s="140"/>
      <c r="R76" s="141"/>
      <c r="S76" s="142"/>
      <c r="T76" s="140"/>
      <c r="U76" s="141"/>
      <c r="V76" s="142"/>
      <c r="W76" s="140"/>
      <c r="X76" s="141"/>
      <c r="Y76" s="142"/>
      <c r="Z76" s="140"/>
      <c r="AA76" s="141"/>
      <c r="AB76" s="142"/>
      <c r="AC76" s="140"/>
      <c r="AD76" s="141"/>
      <c r="AE76" s="142"/>
      <c r="AF76" s="140"/>
      <c r="AG76" s="141"/>
      <c r="AH76" s="142"/>
      <c r="AI76" s="140"/>
      <c r="AJ76" s="141"/>
      <c r="AK76" s="142"/>
      <c r="AL76" s="140"/>
      <c r="AM76" s="141"/>
      <c r="AN76" s="142"/>
      <c r="AO76" s="143"/>
    </row>
    <row r="77" spans="1:41" ht="17.25" customHeight="1" x14ac:dyDescent="0.25">
      <c r="A77" s="132"/>
      <c r="B77" s="257" t="s">
        <v>138</v>
      </c>
      <c r="C77" s="23"/>
      <c r="D77" s="74"/>
      <c r="E77" s="144">
        <v>0</v>
      </c>
      <c r="F77" s="145"/>
      <c r="G77" s="146">
        <v>0</v>
      </c>
      <c r="H77" s="144">
        <v>9.02</v>
      </c>
      <c r="I77" s="145"/>
      <c r="J77" s="146">
        <v>10</v>
      </c>
      <c r="K77" s="144">
        <v>18.04</v>
      </c>
      <c r="L77" s="145"/>
      <c r="M77" s="146">
        <v>18</v>
      </c>
      <c r="N77" s="144">
        <v>19.09</v>
      </c>
      <c r="O77" s="145"/>
      <c r="P77" s="146">
        <v>19</v>
      </c>
      <c r="Q77" s="144"/>
      <c r="R77" s="145"/>
      <c r="S77" s="146"/>
      <c r="T77" s="144"/>
      <c r="U77" s="145"/>
      <c r="V77" s="146"/>
      <c r="W77" s="144"/>
      <c r="X77" s="145"/>
      <c r="Y77" s="146"/>
      <c r="Z77" s="144"/>
      <c r="AA77" s="145"/>
      <c r="AB77" s="146"/>
      <c r="AC77" s="144"/>
      <c r="AD77" s="145"/>
      <c r="AE77" s="146"/>
      <c r="AF77" s="144"/>
      <c r="AG77" s="145"/>
      <c r="AH77" s="146"/>
      <c r="AI77" s="144"/>
      <c r="AJ77" s="145"/>
      <c r="AK77" s="146"/>
      <c r="AL77" s="144"/>
      <c r="AM77" s="145"/>
      <c r="AN77" s="146"/>
      <c r="AO77" s="143"/>
    </row>
    <row r="78" spans="1:41" ht="17.25" customHeight="1" x14ac:dyDescent="0.25">
      <c r="A78" s="168"/>
      <c r="B78" s="258"/>
      <c r="C78" s="120"/>
      <c r="D78" s="67"/>
      <c r="E78" s="147"/>
      <c r="F78" s="148">
        <v>0</v>
      </c>
      <c r="G78" s="149"/>
      <c r="H78" s="147"/>
      <c r="I78" s="148">
        <v>9.02</v>
      </c>
      <c r="J78" s="149"/>
      <c r="K78" s="147"/>
      <c r="L78" s="148">
        <v>18.04</v>
      </c>
      <c r="M78" s="149"/>
      <c r="N78" s="147"/>
      <c r="O78" s="148">
        <v>19.09</v>
      </c>
      <c r="P78" s="149"/>
      <c r="Q78" s="147"/>
      <c r="R78" s="148"/>
      <c r="S78" s="149"/>
      <c r="T78" s="147"/>
      <c r="U78" s="148"/>
      <c r="V78" s="149"/>
      <c r="W78" s="147"/>
      <c r="X78" s="148"/>
      <c r="Y78" s="149"/>
      <c r="Z78" s="147"/>
      <c r="AA78" s="148"/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9"/>
      <c r="AO78" s="143"/>
    </row>
    <row r="79" spans="1:41" ht="18" customHeight="1" x14ac:dyDescent="0.25">
      <c r="A79" s="132">
        <v>23</v>
      </c>
      <c r="B79" s="107" t="s">
        <v>144</v>
      </c>
      <c r="C79" s="23">
        <v>150000000</v>
      </c>
      <c r="D79" s="65"/>
      <c r="E79" s="140"/>
      <c r="F79" s="141">
        <v>0</v>
      </c>
      <c r="G79" s="142"/>
      <c r="H79" s="140"/>
      <c r="I79" s="141">
        <v>0</v>
      </c>
      <c r="J79" s="142"/>
      <c r="K79" s="140"/>
      <c r="L79" s="141">
        <v>0</v>
      </c>
      <c r="M79" s="142"/>
      <c r="N79" s="140"/>
      <c r="O79" s="141">
        <v>33</v>
      </c>
      <c r="P79" s="142"/>
      <c r="Q79" s="140"/>
      <c r="R79" s="141"/>
      <c r="S79" s="142"/>
      <c r="T79" s="140"/>
      <c r="U79" s="141"/>
      <c r="V79" s="142"/>
      <c r="W79" s="140"/>
      <c r="X79" s="141"/>
      <c r="Y79" s="142"/>
      <c r="Z79" s="140"/>
      <c r="AA79" s="141"/>
      <c r="AB79" s="142"/>
      <c r="AC79" s="140"/>
      <c r="AD79" s="141"/>
      <c r="AE79" s="142"/>
      <c r="AF79" s="140"/>
      <c r="AG79" s="141"/>
      <c r="AH79" s="142"/>
      <c r="AI79" s="140"/>
      <c r="AJ79" s="141"/>
      <c r="AK79" s="142"/>
      <c r="AL79" s="140"/>
      <c r="AM79" s="141"/>
      <c r="AN79" s="142"/>
      <c r="AO79" s="143"/>
    </row>
    <row r="80" spans="1:41" ht="18" customHeight="1" x14ac:dyDescent="0.25">
      <c r="A80" s="132"/>
      <c r="B80" s="291" t="s">
        <v>145</v>
      </c>
      <c r="C80" s="23"/>
      <c r="D80" s="74"/>
      <c r="E80" s="144">
        <v>0</v>
      </c>
      <c r="F80" s="145"/>
      <c r="G80" s="146">
        <v>0</v>
      </c>
      <c r="H80" s="144">
        <v>0</v>
      </c>
      <c r="I80" s="145"/>
      <c r="J80" s="146">
        <v>0</v>
      </c>
      <c r="K80" s="144">
        <v>0</v>
      </c>
      <c r="L80" s="145"/>
      <c r="M80" s="146">
        <v>0</v>
      </c>
      <c r="N80" s="144">
        <v>33.33</v>
      </c>
      <c r="O80" s="145"/>
      <c r="P80" s="146">
        <v>33</v>
      </c>
      <c r="Q80" s="144"/>
      <c r="R80" s="145"/>
      <c r="S80" s="146"/>
      <c r="T80" s="144"/>
      <c r="U80" s="145"/>
      <c r="V80" s="146"/>
      <c r="W80" s="144"/>
      <c r="X80" s="145"/>
      <c r="Y80" s="146"/>
      <c r="Z80" s="144"/>
      <c r="AA80" s="145"/>
      <c r="AB80" s="146"/>
      <c r="AC80" s="144"/>
      <c r="AD80" s="145"/>
      <c r="AE80" s="146"/>
      <c r="AF80" s="144"/>
      <c r="AG80" s="145"/>
      <c r="AH80" s="146"/>
      <c r="AI80" s="144"/>
      <c r="AJ80" s="145"/>
      <c r="AK80" s="146"/>
      <c r="AL80" s="144"/>
      <c r="AM80" s="145"/>
      <c r="AN80" s="146"/>
      <c r="AO80" s="143"/>
    </row>
    <row r="81" spans="1:41" ht="18" customHeight="1" x14ac:dyDescent="0.25">
      <c r="A81" s="168"/>
      <c r="B81" s="292"/>
      <c r="C81" s="120"/>
      <c r="D81" s="67"/>
      <c r="E81" s="147"/>
      <c r="F81" s="148">
        <v>0</v>
      </c>
      <c r="G81" s="149"/>
      <c r="H81" s="147"/>
      <c r="I81" s="148">
        <v>0</v>
      </c>
      <c r="J81" s="149"/>
      <c r="K81" s="147"/>
      <c r="L81" s="148">
        <v>0</v>
      </c>
      <c r="M81" s="149"/>
      <c r="N81" s="147"/>
      <c r="O81" s="148">
        <v>33.33</v>
      </c>
      <c r="P81" s="149"/>
      <c r="Q81" s="147"/>
      <c r="R81" s="148"/>
      <c r="S81" s="149"/>
      <c r="T81" s="147"/>
      <c r="U81" s="148"/>
      <c r="V81" s="149"/>
      <c r="W81" s="147"/>
      <c r="X81" s="148"/>
      <c r="Y81" s="149"/>
      <c r="Z81" s="147"/>
      <c r="AA81" s="148"/>
      <c r="AB81" s="149"/>
      <c r="AC81" s="147"/>
      <c r="AD81" s="148"/>
      <c r="AE81" s="149"/>
      <c r="AF81" s="147"/>
      <c r="AG81" s="148"/>
      <c r="AH81" s="149"/>
      <c r="AI81" s="147"/>
      <c r="AJ81" s="148"/>
      <c r="AK81" s="149"/>
      <c r="AL81" s="147"/>
      <c r="AM81" s="148"/>
      <c r="AN81" s="149"/>
      <c r="AO81" s="143"/>
    </row>
    <row r="82" spans="1:41" ht="16.5" customHeight="1" x14ac:dyDescent="0.25">
      <c r="A82" s="106">
        <v>24</v>
      </c>
      <c r="B82" s="178" t="s">
        <v>146</v>
      </c>
      <c r="C82" s="109">
        <v>9792000</v>
      </c>
      <c r="D82" s="63"/>
      <c r="E82" s="140"/>
      <c r="F82" s="141">
        <v>0</v>
      </c>
      <c r="G82" s="142"/>
      <c r="H82" s="140"/>
      <c r="I82" s="141">
        <v>0</v>
      </c>
      <c r="J82" s="142"/>
      <c r="K82" s="140"/>
      <c r="L82" s="141">
        <v>0</v>
      </c>
      <c r="M82" s="142"/>
      <c r="N82" s="140"/>
      <c r="O82" s="141">
        <v>16</v>
      </c>
      <c r="P82" s="142"/>
      <c r="Q82" s="140"/>
      <c r="R82" s="141"/>
      <c r="S82" s="142"/>
      <c r="T82" s="140"/>
      <c r="U82" s="141"/>
      <c r="V82" s="142"/>
      <c r="W82" s="140"/>
      <c r="X82" s="141"/>
      <c r="Y82" s="142"/>
      <c r="Z82" s="140"/>
      <c r="AA82" s="141"/>
      <c r="AB82" s="142"/>
      <c r="AC82" s="140"/>
      <c r="AD82" s="141"/>
      <c r="AE82" s="142"/>
      <c r="AF82" s="140"/>
      <c r="AG82" s="141"/>
      <c r="AH82" s="142"/>
      <c r="AI82" s="140"/>
      <c r="AJ82" s="141"/>
      <c r="AK82" s="142"/>
      <c r="AL82" s="140"/>
      <c r="AM82" s="141"/>
      <c r="AN82" s="142"/>
      <c r="AO82" s="143"/>
    </row>
    <row r="83" spans="1:41" ht="16.5" customHeight="1" x14ac:dyDescent="0.25">
      <c r="A83" s="132"/>
      <c r="B83" s="257" t="s">
        <v>147</v>
      </c>
      <c r="C83" s="23"/>
      <c r="D83" s="65"/>
      <c r="E83" s="144">
        <v>0</v>
      </c>
      <c r="F83" s="145"/>
      <c r="G83" s="146">
        <v>0</v>
      </c>
      <c r="H83" s="144">
        <v>0</v>
      </c>
      <c r="I83" s="145"/>
      <c r="J83" s="146">
        <v>0</v>
      </c>
      <c r="K83" s="144">
        <v>0</v>
      </c>
      <c r="L83" s="145"/>
      <c r="M83" s="146">
        <v>0</v>
      </c>
      <c r="N83" s="144">
        <v>16.649999999999999</v>
      </c>
      <c r="O83" s="145"/>
      <c r="P83" s="146">
        <v>16</v>
      </c>
      <c r="Q83" s="144"/>
      <c r="R83" s="145"/>
      <c r="S83" s="146"/>
      <c r="T83" s="144"/>
      <c r="U83" s="145"/>
      <c r="V83" s="146"/>
      <c r="W83" s="144"/>
      <c r="X83" s="145"/>
      <c r="Y83" s="146"/>
      <c r="Z83" s="144"/>
      <c r="AA83" s="145"/>
      <c r="AB83" s="146"/>
      <c r="AC83" s="144"/>
      <c r="AD83" s="145"/>
      <c r="AE83" s="146"/>
      <c r="AF83" s="144"/>
      <c r="AG83" s="145"/>
      <c r="AH83" s="146"/>
      <c r="AI83" s="144"/>
      <c r="AJ83" s="145"/>
      <c r="AK83" s="146"/>
      <c r="AL83" s="144"/>
      <c r="AM83" s="145"/>
      <c r="AN83" s="146"/>
      <c r="AO83" s="143"/>
    </row>
    <row r="84" spans="1:41" ht="16.5" customHeight="1" x14ac:dyDescent="0.25">
      <c r="A84" s="168"/>
      <c r="B84" s="258"/>
      <c r="C84" s="120"/>
      <c r="D84" s="67"/>
      <c r="E84" s="147"/>
      <c r="F84" s="148">
        <v>0</v>
      </c>
      <c r="G84" s="149"/>
      <c r="H84" s="147"/>
      <c r="I84" s="148">
        <v>0</v>
      </c>
      <c r="J84" s="149"/>
      <c r="K84" s="147"/>
      <c r="L84" s="148">
        <v>0</v>
      </c>
      <c r="M84" s="149"/>
      <c r="N84" s="147"/>
      <c r="O84" s="148">
        <v>16.649999999999999</v>
      </c>
      <c r="P84" s="149"/>
      <c r="Q84" s="147"/>
      <c r="R84" s="148"/>
      <c r="S84" s="149"/>
      <c r="T84" s="147"/>
      <c r="U84" s="148"/>
      <c r="V84" s="149"/>
      <c r="W84" s="147"/>
      <c r="X84" s="148"/>
      <c r="Y84" s="149"/>
      <c r="Z84" s="147"/>
      <c r="AA84" s="148"/>
      <c r="AB84" s="149"/>
      <c r="AC84" s="147"/>
      <c r="AD84" s="148"/>
      <c r="AE84" s="149"/>
      <c r="AF84" s="147"/>
      <c r="AG84" s="148"/>
      <c r="AH84" s="149"/>
      <c r="AI84" s="147"/>
      <c r="AJ84" s="148"/>
      <c r="AK84" s="149"/>
      <c r="AL84" s="147"/>
      <c r="AM84" s="148"/>
      <c r="AN84" s="149"/>
      <c r="AO84" s="143"/>
    </row>
    <row r="85" spans="1:41" ht="16.5" customHeight="1" x14ac:dyDescent="0.25">
      <c r="A85" s="132">
        <v>25</v>
      </c>
      <c r="B85" s="107" t="s">
        <v>148</v>
      </c>
      <c r="C85" s="23">
        <v>3000000</v>
      </c>
      <c r="D85" s="65"/>
      <c r="E85" s="140"/>
      <c r="F85" s="141">
        <v>0</v>
      </c>
      <c r="G85" s="142"/>
      <c r="H85" s="140"/>
      <c r="I85" s="141">
        <v>0</v>
      </c>
      <c r="J85" s="142"/>
      <c r="K85" s="140"/>
      <c r="L85" s="141">
        <v>50</v>
      </c>
      <c r="M85" s="142"/>
      <c r="N85" s="140"/>
      <c r="O85" s="141">
        <v>50</v>
      </c>
      <c r="P85" s="142"/>
      <c r="Q85" s="140"/>
      <c r="R85" s="141"/>
      <c r="S85" s="142"/>
      <c r="T85" s="140"/>
      <c r="U85" s="141"/>
      <c r="V85" s="142"/>
      <c r="W85" s="140"/>
      <c r="X85" s="141"/>
      <c r="Y85" s="142"/>
      <c r="Z85" s="140"/>
      <c r="AA85" s="141"/>
      <c r="AB85" s="142"/>
      <c r="AC85" s="140"/>
      <c r="AD85" s="141"/>
      <c r="AE85" s="142"/>
      <c r="AF85" s="140"/>
      <c r="AG85" s="141"/>
      <c r="AH85" s="142"/>
      <c r="AI85" s="140"/>
      <c r="AJ85" s="141"/>
      <c r="AK85" s="142"/>
      <c r="AL85" s="140"/>
      <c r="AM85" s="141"/>
      <c r="AN85" s="142"/>
      <c r="AO85" s="143"/>
    </row>
    <row r="86" spans="1:41" ht="16.5" customHeight="1" x14ac:dyDescent="0.25">
      <c r="A86" s="132"/>
      <c r="B86" s="257" t="s">
        <v>149</v>
      </c>
      <c r="C86" s="23"/>
      <c r="D86" s="65"/>
      <c r="E86" s="144">
        <v>0</v>
      </c>
      <c r="F86" s="145"/>
      <c r="G86" s="146">
        <v>0</v>
      </c>
      <c r="H86" s="144">
        <v>0</v>
      </c>
      <c r="I86" s="145"/>
      <c r="J86" s="146">
        <v>0</v>
      </c>
      <c r="K86" s="144">
        <v>50</v>
      </c>
      <c r="L86" s="145"/>
      <c r="M86" s="146">
        <v>50</v>
      </c>
      <c r="N86" s="144">
        <v>50</v>
      </c>
      <c r="O86" s="145"/>
      <c r="P86" s="146">
        <v>50</v>
      </c>
      <c r="Q86" s="144"/>
      <c r="R86" s="145"/>
      <c r="S86" s="146"/>
      <c r="T86" s="144"/>
      <c r="U86" s="145"/>
      <c r="V86" s="146"/>
      <c r="W86" s="144"/>
      <c r="X86" s="145"/>
      <c r="Y86" s="146"/>
      <c r="Z86" s="144"/>
      <c r="AA86" s="145"/>
      <c r="AB86" s="146"/>
      <c r="AC86" s="144"/>
      <c r="AD86" s="145"/>
      <c r="AE86" s="146"/>
      <c r="AF86" s="144"/>
      <c r="AG86" s="145"/>
      <c r="AH86" s="146"/>
      <c r="AI86" s="144"/>
      <c r="AJ86" s="145"/>
      <c r="AK86" s="146"/>
      <c r="AL86" s="144"/>
      <c r="AM86" s="145"/>
      <c r="AN86" s="146"/>
      <c r="AO86" s="143"/>
    </row>
    <row r="87" spans="1:41" ht="16.5" customHeight="1" x14ac:dyDescent="0.25">
      <c r="A87" s="168"/>
      <c r="B87" s="258"/>
      <c r="C87" s="120"/>
      <c r="D87" s="67"/>
      <c r="E87" s="147"/>
      <c r="F87" s="148">
        <v>0</v>
      </c>
      <c r="G87" s="149"/>
      <c r="H87" s="147"/>
      <c r="I87" s="148">
        <v>0</v>
      </c>
      <c r="J87" s="149"/>
      <c r="K87" s="147"/>
      <c r="L87" s="148">
        <v>50</v>
      </c>
      <c r="M87" s="149"/>
      <c r="N87" s="147"/>
      <c r="O87" s="148">
        <v>50</v>
      </c>
      <c r="P87" s="149"/>
      <c r="Q87" s="147"/>
      <c r="R87" s="148"/>
      <c r="S87" s="149"/>
      <c r="T87" s="147"/>
      <c r="U87" s="148"/>
      <c r="V87" s="149"/>
      <c r="W87" s="147"/>
      <c r="X87" s="148"/>
      <c r="Y87" s="149"/>
      <c r="Z87" s="147"/>
      <c r="AA87" s="148"/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9"/>
      <c r="AO87" s="143"/>
    </row>
    <row r="88" spans="1:41" ht="16.5" customHeight="1" x14ac:dyDescent="0.25">
      <c r="A88" s="132">
        <v>26</v>
      </c>
      <c r="B88" s="107" t="s">
        <v>150</v>
      </c>
      <c r="C88" s="109">
        <v>2652000</v>
      </c>
      <c r="D88" s="179"/>
      <c r="E88" s="140"/>
      <c r="F88" s="141">
        <v>0</v>
      </c>
      <c r="G88" s="142"/>
      <c r="H88" s="140"/>
      <c r="I88" s="141">
        <v>0</v>
      </c>
      <c r="J88" s="142"/>
      <c r="K88" s="140"/>
      <c r="L88" s="141">
        <v>0</v>
      </c>
      <c r="M88" s="142"/>
      <c r="N88" s="140"/>
      <c r="O88" s="141">
        <v>0</v>
      </c>
      <c r="P88" s="142"/>
      <c r="Q88" s="140"/>
      <c r="R88" s="141"/>
      <c r="S88" s="142"/>
      <c r="T88" s="140"/>
      <c r="U88" s="141"/>
      <c r="V88" s="142"/>
      <c r="W88" s="140"/>
      <c r="X88" s="141"/>
      <c r="Y88" s="142"/>
      <c r="Z88" s="140"/>
      <c r="AA88" s="141"/>
      <c r="AB88" s="142"/>
      <c r="AC88" s="140"/>
      <c r="AD88" s="141"/>
      <c r="AE88" s="142"/>
      <c r="AF88" s="140"/>
      <c r="AG88" s="141"/>
      <c r="AH88" s="142"/>
      <c r="AI88" s="140"/>
      <c r="AJ88" s="141"/>
      <c r="AK88" s="142"/>
      <c r="AL88" s="140"/>
      <c r="AM88" s="141"/>
      <c r="AN88" s="142"/>
      <c r="AO88" s="143"/>
    </row>
    <row r="89" spans="1:41" ht="16.5" customHeight="1" x14ac:dyDescent="0.25">
      <c r="A89" s="132"/>
      <c r="B89" s="255" t="s">
        <v>28</v>
      </c>
      <c r="C89" s="23"/>
      <c r="D89" s="74"/>
      <c r="E89" s="144">
        <v>0</v>
      </c>
      <c r="F89" s="145"/>
      <c r="G89" s="146">
        <v>0</v>
      </c>
      <c r="H89" s="144">
        <v>0</v>
      </c>
      <c r="I89" s="145"/>
      <c r="J89" s="146">
        <v>0</v>
      </c>
      <c r="K89" s="144">
        <v>0</v>
      </c>
      <c r="L89" s="145"/>
      <c r="M89" s="146">
        <v>0</v>
      </c>
      <c r="N89" s="144">
        <v>0</v>
      </c>
      <c r="O89" s="145"/>
      <c r="P89" s="146">
        <v>0</v>
      </c>
      <c r="Q89" s="144"/>
      <c r="R89" s="145"/>
      <c r="S89" s="146"/>
      <c r="T89" s="144"/>
      <c r="U89" s="145"/>
      <c r="V89" s="146"/>
      <c r="W89" s="144"/>
      <c r="X89" s="145"/>
      <c r="Y89" s="146"/>
      <c r="Z89" s="144"/>
      <c r="AA89" s="145"/>
      <c r="AB89" s="146"/>
      <c r="AC89" s="144"/>
      <c r="AD89" s="145"/>
      <c r="AE89" s="146"/>
      <c r="AF89" s="144"/>
      <c r="AG89" s="145"/>
      <c r="AH89" s="146"/>
      <c r="AI89" s="144"/>
      <c r="AJ89" s="145"/>
      <c r="AK89" s="146"/>
      <c r="AL89" s="144"/>
      <c r="AM89" s="145"/>
      <c r="AN89" s="146"/>
      <c r="AO89" s="143"/>
    </row>
    <row r="90" spans="1:41" ht="16.5" customHeight="1" x14ac:dyDescent="0.25">
      <c r="A90" s="168"/>
      <c r="B90" s="256"/>
      <c r="C90" s="120"/>
      <c r="D90" s="180"/>
      <c r="E90" s="147"/>
      <c r="F90" s="148">
        <v>0</v>
      </c>
      <c r="G90" s="149"/>
      <c r="H90" s="147"/>
      <c r="I90" s="148">
        <v>0</v>
      </c>
      <c r="J90" s="149"/>
      <c r="K90" s="147"/>
      <c r="L90" s="148">
        <v>0</v>
      </c>
      <c r="M90" s="149"/>
      <c r="N90" s="147"/>
      <c r="O90" s="148">
        <v>0</v>
      </c>
      <c r="P90" s="149"/>
      <c r="Q90" s="147"/>
      <c r="R90" s="148"/>
      <c r="S90" s="149"/>
      <c r="T90" s="147"/>
      <c r="U90" s="148"/>
      <c r="V90" s="149"/>
      <c r="W90" s="147"/>
      <c r="X90" s="148"/>
      <c r="Y90" s="149"/>
      <c r="Z90" s="147"/>
      <c r="AA90" s="148"/>
      <c r="AB90" s="149"/>
      <c r="AC90" s="147"/>
      <c r="AD90" s="148"/>
      <c r="AE90" s="149"/>
      <c r="AF90" s="147"/>
      <c r="AG90" s="148"/>
      <c r="AH90" s="149"/>
      <c r="AI90" s="147"/>
      <c r="AJ90" s="148"/>
      <c r="AK90" s="149"/>
      <c r="AL90" s="147"/>
      <c r="AM90" s="148"/>
      <c r="AN90" s="149"/>
      <c r="AO90" s="143"/>
    </row>
    <row r="91" spans="1:41" ht="16.5" customHeight="1" x14ac:dyDescent="0.25">
      <c r="A91" s="132">
        <v>27</v>
      </c>
      <c r="B91" s="107" t="s">
        <v>151</v>
      </c>
      <c r="C91" s="23">
        <v>5000000</v>
      </c>
      <c r="D91" s="71"/>
      <c r="E91" s="140"/>
      <c r="F91" s="141">
        <v>0</v>
      </c>
      <c r="G91" s="142"/>
      <c r="H91" s="140"/>
      <c r="I91" s="141">
        <v>0</v>
      </c>
      <c r="J91" s="142"/>
      <c r="K91" s="140"/>
      <c r="L91" s="141">
        <v>0</v>
      </c>
      <c r="M91" s="142"/>
      <c r="N91" s="140"/>
      <c r="O91" s="141">
        <v>0</v>
      </c>
      <c r="P91" s="142"/>
      <c r="Q91" s="140"/>
      <c r="R91" s="141"/>
      <c r="S91" s="142"/>
      <c r="T91" s="140"/>
      <c r="U91" s="141"/>
      <c r="V91" s="142"/>
      <c r="W91" s="140"/>
      <c r="X91" s="141"/>
      <c r="Y91" s="142"/>
      <c r="Z91" s="140"/>
      <c r="AA91" s="141"/>
      <c r="AB91" s="142"/>
      <c r="AC91" s="140"/>
      <c r="AD91" s="141"/>
      <c r="AE91" s="142"/>
      <c r="AF91" s="140"/>
      <c r="AG91" s="141"/>
      <c r="AH91" s="142"/>
      <c r="AI91" s="140"/>
      <c r="AJ91" s="141"/>
      <c r="AK91" s="142"/>
      <c r="AL91" s="140"/>
      <c r="AM91" s="141"/>
      <c r="AN91" s="142"/>
      <c r="AO91" s="143"/>
    </row>
    <row r="92" spans="1:41" ht="16.5" customHeight="1" x14ac:dyDescent="0.25">
      <c r="A92" s="132"/>
      <c r="B92" s="253" t="s">
        <v>153</v>
      </c>
      <c r="C92" s="126"/>
      <c r="D92" s="62"/>
      <c r="E92" s="144">
        <v>0</v>
      </c>
      <c r="F92" s="145"/>
      <c r="G92" s="146">
        <v>0</v>
      </c>
      <c r="H92" s="144">
        <v>0</v>
      </c>
      <c r="I92" s="145"/>
      <c r="J92" s="146">
        <v>0</v>
      </c>
      <c r="K92" s="144">
        <v>0</v>
      </c>
      <c r="L92" s="145"/>
      <c r="M92" s="146">
        <v>0</v>
      </c>
      <c r="N92" s="144">
        <v>0</v>
      </c>
      <c r="O92" s="145"/>
      <c r="P92" s="146">
        <v>0</v>
      </c>
      <c r="Q92" s="144"/>
      <c r="R92" s="145"/>
      <c r="S92" s="146"/>
      <c r="T92" s="144"/>
      <c r="U92" s="145"/>
      <c r="V92" s="146"/>
      <c r="W92" s="144"/>
      <c r="X92" s="145"/>
      <c r="Y92" s="146"/>
      <c r="Z92" s="144"/>
      <c r="AA92" s="145"/>
      <c r="AB92" s="146"/>
      <c r="AC92" s="144"/>
      <c r="AD92" s="145"/>
      <c r="AE92" s="146"/>
      <c r="AF92" s="144"/>
      <c r="AG92" s="145"/>
      <c r="AH92" s="146"/>
      <c r="AI92" s="144"/>
      <c r="AJ92" s="145"/>
      <c r="AK92" s="146"/>
      <c r="AL92" s="144"/>
      <c r="AM92" s="145"/>
      <c r="AN92" s="146"/>
      <c r="AO92" s="143"/>
    </row>
    <row r="93" spans="1:41" ht="16.5" customHeight="1" x14ac:dyDescent="0.25">
      <c r="A93" s="168"/>
      <c r="B93" s="254"/>
      <c r="C93" s="169"/>
      <c r="D93" s="66"/>
      <c r="E93" s="147"/>
      <c r="F93" s="148">
        <v>0</v>
      </c>
      <c r="G93" s="149"/>
      <c r="H93" s="147"/>
      <c r="I93" s="148">
        <v>0</v>
      </c>
      <c r="J93" s="149"/>
      <c r="K93" s="147"/>
      <c r="L93" s="148">
        <v>0</v>
      </c>
      <c r="M93" s="149"/>
      <c r="N93" s="147"/>
      <c r="O93" s="148">
        <v>0</v>
      </c>
      <c r="P93" s="149"/>
      <c r="Q93" s="147"/>
      <c r="R93" s="148"/>
      <c r="S93" s="149"/>
      <c r="T93" s="147"/>
      <c r="U93" s="148"/>
      <c r="V93" s="149"/>
      <c r="W93" s="147"/>
      <c r="X93" s="148"/>
      <c r="Y93" s="149"/>
      <c r="Z93" s="147"/>
      <c r="AA93" s="148"/>
      <c r="AB93" s="149"/>
      <c r="AC93" s="147"/>
      <c r="AD93" s="148"/>
      <c r="AE93" s="149"/>
      <c r="AF93" s="147"/>
      <c r="AG93" s="148"/>
      <c r="AH93" s="149"/>
      <c r="AI93" s="147"/>
      <c r="AJ93" s="148"/>
      <c r="AK93" s="149"/>
      <c r="AL93" s="147"/>
      <c r="AM93" s="148"/>
      <c r="AN93" s="149"/>
      <c r="AO93" s="143"/>
    </row>
    <row r="94" spans="1:41" ht="16.5" customHeight="1" x14ac:dyDescent="0.25">
      <c r="A94" s="132">
        <v>28</v>
      </c>
      <c r="B94" s="107" t="s">
        <v>152</v>
      </c>
      <c r="C94" s="159">
        <v>1250000</v>
      </c>
      <c r="D94" s="70"/>
      <c r="E94" s="140"/>
      <c r="F94" s="141">
        <v>0</v>
      </c>
      <c r="G94" s="142"/>
      <c r="H94" s="140"/>
      <c r="I94" s="141">
        <v>0</v>
      </c>
      <c r="J94" s="142"/>
      <c r="K94" s="140"/>
      <c r="L94" s="141">
        <v>0</v>
      </c>
      <c r="M94" s="142"/>
      <c r="N94" s="140"/>
      <c r="O94" s="141">
        <v>0</v>
      </c>
      <c r="P94" s="142"/>
      <c r="Q94" s="140"/>
      <c r="R94" s="141"/>
      <c r="S94" s="142"/>
      <c r="T94" s="140"/>
      <c r="U94" s="141"/>
      <c r="V94" s="142"/>
      <c r="W94" s="140"/>
      <c r="X94" s="141"/>
      <c r="Y94" s="142"/>
      <c r="Z94" s="140"/>
      <c r="AA94" s="141"/>
      <c r="AB94" s="142"/>
      <c r="AC94" s="140"/>
      <c r="AD94" s="141"/>
      <c r="AE94" s="142"/>
      <c r="AF94" s="140"/>
      <c r="AG94" s="141"/>
      <c r="AH94" s="142"/>
      <c r="AI94" s="140"/>
      <c r="AJ94" s="141"/>
      <c r="AK94" s="142"/>
      <c r="AL94" s="140"/>
      <c r="AM94" s="141"/>
      <c r="AN94" s="142"/>
      <c r="AO94" s="143"/>
    </row>
    <row r="95" spans="1:41" ht="16.5" customHeight="1" x14ac:dyDescent="0.25">
      <c r="A95" s="132"/>
      <c r="B95" s="251" t="s">
        <v>154</v>
      </c>
      <c r="C95" s="62"/>
      <c r="D95" s="62"/>
      <c r="E95" s="144">
        <v>0</v>
      </c>
      <c r="F95" s="145"/>
      <c r="G95" s="146">
        <v>0</v>
      </c>
      <c r="H95" s="144">
        <v>0</v>
      </c>
      <c r="I95" s="145"/>
      <c r="J95" s="146">
        <v>0</v>
      </c>
      <c r="K95" s="144">
        <v>0</v>
      </c>
      <c r="L95" s="145"/>
      <c r="M95" s="146">
        <v>0</v>
      </c>
      <c r="N95" s="144">
        <v>0</v>
      </c>
      <c r="O95" s="145"/>
      <c r="P95" s="146">
        <v>0</v>
      </c>
      <c r="Q95" s="144"/>
      <c r="R95" s="145"/>
      <c r="S95" s="146"/>
      <c r="T95" s="144"/>
      <c r="U95" s="145"/>
      <c r="V95" s="146"/>
      <c r="W95" s="144"/>
      <c r="X95" s="145"/>
      <c r="Y95" s="146"/>
      <c r="Z95" s="144"/>
      <c r="AA95" s="145"/>
      <c r="AB95" s="146"/>
      <c r="AC95" s="144"/>
      <c r="AD95" s="145"/>
      <c r="AE95" s="146"/>
      <c r="AF95" s="144"/>
      <c r="AG95" s="145"/>
      <c r="AH95" s="146"/>
      <c r="AI95" s="144"/>
      <c r="AJ95" s="145"/>
      <c r="AK95" s="146"/>
      <c r="AL95" s="144"/>
      <c r="AM95" s="145"/>
      <c r="AN95" s="146"/>
    </row>
    <row r="96" spans="1:41" ht="16.5" customHeight="1" x14ac:dyDescent="0.25">
      <c r="A96" s="68"/>
      <c r="B96" s="252"/>
      <c r="C96" s="66"/>
      <c r="D96" s="66"/>
      <c r="E96" s="147"/>
      <c r="F96" s="148">
        <v>0</v>
      </c>
      <c r="G96" s="149"/>
      <c r="H96" s="147"/>
      <c r="I96" s="148">
        <v>0</v>
      </c>
      <c r="J96" s="149"/>
      <c r="K96" s="147"/>
      <c r="L96" s="148">
        <v>0</v>
      </c>
      <c r="M96" s="149"/>
      <c r="N96" s="147"/>
      <c r="O96" s="148">
        <v>0</v>
      </c>
      <c r="P96" s="149"/>
      <c r="Q96" s="147"/>
      <c r="R96" s="148"/>
      <c r="S96" s="149"/>
      <c r="T96" s="147"/>
      <c r="U96" s="148"/>
      <c r="V96" s="149"/>
      <c r="W96" s="147"/>
      <c r="X96" s="148"/>
      <c r="Y96" s="149"/>
      <c r="Z96" s="147"/>
      <c r="AA96" s="148"/>
      <c r="AB96" s="149"/>
      <c r="AC96" s="147"/>
      <c r="AD96" s="148"/>
      <c r="AE96" s="149"/>
      <c r="AF96" s="147"/>
      <c r="AG96" s="148"/>
      <c r="AH96" s="149"/>
      <c r="AI96" s="147"/>
      <c r="AJ96" s="148"/>
      <c r="AK96" s="149"/>
      <c r="AL96" s="147"/>
      <c r="AM96" s="148"/>
      <c r="AN96" s="149"/>
    </row>
    <row r="97" spans="1:40" ht="16.5" customHeight="1" x14ac:dyDescent="0.25">
      <c r="A97" s="69"/>
      <c r="B97" s="162"/>
      <c r="C97" s="21">
        <f>SUM(C13:C96)</f>
        <v>3111302984</v>
      </c>
      <c r="D97" s="70"/>
      <c r="E97" s="140"/>
      <c r="F97" s="141">
        <v>8</v>
      </c>
      <c r="G97" s="142"/>
      <c r="H97" s="140"/>
      <c r="I97" s="141">
        <v>9</v>
      </c>
      <c r="J97" s="142"/>
      <c r="K97" s="140"/>
      <c r="L97" s="141">
        <v>13</v>
      </c>
      <c r="M97" s="142"/>
      <c r="N97" s="140"/>
      <c r="O97" s="141">
        <v>26</v>
      </c>
      <c r="P97" s="142"/>
      <c r="Q97" s="140"/>
      <c r="R97" s="141"/>
      <c r="S97" s="142"/>
      <c r="T97" s="140"/>
      <c r="U97" s="141"/>
      <c r="V97" s="142"/>
      <c r="W97" s="140"/>
      <c r="X97" s="141"/>
      <c r="Y97" s="142"/>
      <c r="Z97" s="140"/>
      <c r="AA97" s="141"/>
      <c r="AB97" s="142"/>
      <c r="AC97" s="140"/>
      <c r="AD97" s="141"/>
      <c r="AE97" s="142"/>
      <c r="AF97" s="140"/>
      <c r="AG97" s="141"/>
      <c r="AH97" s="142"/>
      <c r="AI97" s="140"/>
      <c r="AJ97" s="141"/>
      <c r="AK97" s="142"/>
      <c r="AL97" s="140"/>
      <c r="AM97" s="141"/>
      <c r="AN97" s="142"/>
    </row>
    <row r="98" spans="1:40" ht="16.5" customHeight="1" x14ac:dyDescent="0.25">
      <c r="A98" s="69"/>
      <c r="B98" s="75" t="s">
        <v>29</v>
      </c>
      <c r="C98" s="62"/>
      <c r="D98" s="62"/>
      <c r="E98" s="144">
        <v>6.37</v>
      </c>
      <c r="F98" s="145"/>
      <c r="G98" s="146">
        <v>8</v>
      </c>
      <c r="H98" s="144">
        <v>8.82</v>
      </c>
      <c r="I98" s="145"/>
      <c r="J98" s="146">
        <v>9</v>
      </c>
      <c r="K98" s="144">
        <v>13</v>
      </c>
      <c r="L98" s="145"/>
      <c r="M98" s="146">
        <v>13</v>
      </c>
      <c r="N98" s="144">
        <v>26.4</v>
      </c>
      <c r="O98" s="145"/>
      <c r="P98" s="146">
        <v>26</v>
      </c>
      <c r="Q98" s="144"/>
      <c r="R98" s="145"/>
      <c r="S98" s="146"/>
      <c r="T98" s="144"/>
      <c r="U98" s="145"/>
      <c r="V98" s="146"/>
      <c r="W98" s="144"/>
      <c r="X98" s="145"/>
      <c r="Y98" s="146"/>
      <c r="Z98" s="144"/>
      <c r="AA98" s="145"/>
      <c r="AB98" s="146"/>
      <c r="AC98" s="144"/>
      <c r="AD98" s="145"/>
      <c r="AE98" s="146"/>
      <c r="AF98" s="144"/>
      <c r="AG98" s="145"/>
      <c r="AH98" s="146"/>
      <c r="AI98" s="144"/>
      <c r="AJ98" s="145"/>
      <c r="AK98" s="146"/>
      <c r="AL98" s="144"/>
      <c r="AM98" s="145"/>
      <c r="AN98" s="146"/>
    </row>
    <row r="99" spans="1:40" ht="16.5" customHeight="1" x14ac:dyDescent="0.25">
      <c r="A99" s="68"/>
      <c r="B99" s="160"/>
      <c r="C99" s="66"/>
      <c r="D99" s="66"/>
      <c r="E99" s="147"/>
      <c r="F99" s="148">
        <v>6.37</v>
      </c>
      <c r="G99" s="149"/>
      <c r="H99" s="147"/>
      <c r="I99" s="148">
        <v>8.82</v>
      </c>
      <c r="J99" s="149"/>
      <c r="K99" s="147"/>
      <c r="L99" s="148">
        <v>13</v>
      </c>
      <c r="M99" s="149"/>
      <c r="N99" s="147"/>
      <c r="O99" s="148">
        <v>26.4</v>
      </c>
      <c r="P99" s="149"/>
      <c r="Q99" s="147"/>
      <c r="R99" s="148"/>
      <c r="S99" s="149"/>
      <c r="T99" s="147"/>
      <c r="U99" s="148"/>
      <c r="V99" s="149"/>
      <c r="W99" s="147"/>
      <c r="X99" s="148"/>
      <c r="Y99" s="149"/>
      <c r="Z99" s="147"/>
      <c r="AA99" s="148"/>
      <c r="AB99" s="149"/>
      <c r="AC99" s="147"/>
      <c r="AD99" s="148"/>
      <c r="AE99" s="149"/>
      <c r="AF99" s="147"/>
      <c r="AG99" s="148"/>
      <c r="AH99" s="149"/>
      <c r="AI99" s="147"/>
      <c r="AJ99" s="148"/>
      <c r="AK99" s="149"/>
      <c r="AL99" s="147"/>
      <c r="AM99" s="148"/>
      <c r="AN99" s="149"/>
    </row>
    <row r="100" spans="1:40" ht="15.75" customHeight="1" x14ac:dyDescent="0.25">
      <c r="A100" s="84"/>
      <c r="B100" s="163"/>
      <c r="C100" s="164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</row>
    <row r="101" spans="1:40" ht="15" customHeight="1" x14ac:dyDescent="0.25">
      <c r="A101" s="84"/>
      <c r="B101" s="293" t="s">
        <v>31</v>
      </c>
      <c r="C101" s="293"/>
      <c r="D101" s="52"/>
      <c r="E101" s="78"/>
      <c r="F101" s="79" t="s">
        <v>32</v>
      </c>
      <c r="G101" s="80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</row>
    <row r="102" spans="1:40" ht="15" customHeight="1" x14ac:dyDescent="0.25">
      <c r="A102" s="84"/>
      <c r="B102" s="293" t="s">
        <v>33</v>
      </c>
      <c r="C102" s="293"/>
      <c r="D102" s="52"/>
      <c r="E102" s="81" t="s">
        <v>34</v>
      </c>
      <c r="F102" s="82"/>
      <c r="G102" s="83" t="s">
        <v>35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294" t="s">
        <v>189</v>
      </c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</row>
    <row r="103" spans="1:40" ht="15" customHeight="1" x14ac:dyDescent="0.25">
      <c r="A103" s="84"/>
      <c r="B103" s="293" t="s">
        <v>37</v>
      </c>
      <c r="C103" s="293"/>
      <c r="D103" s="52"/>
      <c r="E103" s="85"/>
      <c r="F103" s="86" t="s">
        <v>38</v>
      </c>
      <c r="G103" s="87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294" t="s">
        <v>30</v>
      </c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</row>
    <row r="104" spans="1:40" ht="15" customHeight="1" x14ac:dyDescent="0.25">
      <c r="A104" s="84"/>
      <c r="B104" s="293" t="s">
        <v>39</v>
      </c>
      <c r="C104" s="293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</row>
    <row r="105" spans="1:40" x14ac:dyDescent="0.25">
      <c r="A105" s="84"/>
      <c r="B105" s="77"/>
      <c r="C105" s="74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</row>
    <row r="106" spans="1:40" x14ac:dyDescent="0.25">
      <c r="A106" s="84"/>
      <c r="B106" s="77"/>
      <c r="C106" s="25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294" t="s">
        <v>99</v>
      </c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</row>
    <row r="107" spans="1:40" x14ac:dyDescent="0.25">
      <c r="A107" s="84"/>
      <c r="B107" s="77"/>
      <c r="C107" s="74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294" t="s">
        <v>40</v>
      </c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</row>
    <row r="108" spans="1:40" x14ac:dyDescent="0.25">
      <c r="A108" s="84"/>
      <c r="B108" s="77"/>
      <c r="C108" s="74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294" t="s">
        <v>100</v>
      </c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</row>
    <row r="109" spans="1:40" x14ac:dyDescent="0.25">
      <c r="A109" s="84"/>
      <c r="B109" s="88"/>
      <c r="C109" s="25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84"/>
      <c r="AA109" s="84"/>
      <c r="AB109" s="84"/>
      <c r="AC109" s="84"/>
      <c r="AD109" s="84"/>
      <c r="AE109" s="84"/>
      <c r="AF109" s="84"/>
      <c r="AG109" s="84"/>
      <c r="AH109" s="52"/>
    </row>
    <row r="110" spans="1:40" x14ac:dyDescent="0.25">
      <c r="A110" s="84"/>
      <c r="B110" s="88"/>
      <c r="C110" s="74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84"/>
      <c r="AA110" s="84"/>
      <c r="AB110" s="84"/>
      <c r="AC110" s="84"/>
      <c r="AD110" s="84"/>
      <c r="AE110" s="84"/>
      <c r="AF110" s="84"/>
      <c r="AG110" s="84"/>
      <c r="AH110" s="52"/>
    </row>
    <row r="111" spans="1:40" x14ac:dyDescent="0.25">
      <c r="A111" s="84"/>
      <c r="B111" s="88"/>
      <c r="C111" s="74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84"/>
      <c r="AA111" s="84"/>
      <c r="AB111" s="84"/>
      <c r="AC111" s="84"/>
      <c r="AD111" s="84"/>
      <c r="AE111" s="84"/>
      <c r="AF111" s="84"/>
      <c r="AG111" s="84"/>
      <c r="AH111" s="52"/>
    </row>
    <row r="112" spans="1:40" x14ac:dyDescent="0.25">
      <c r="A112" s="84"/>
      <c r="B112" s="77"/>
      <c r="C112" s="25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84"/>
      <c r="AA112" s="84"/>
      <c r="AB112" s="84"/>
      <c r="AC112" s="84"/>
      <c r="AD112" s="84"/>
      <c r="AE112" s="84"/>
      <c r="AF112" s="84"/>
      <c r="AG112" s="84"/>
      <c r="AH112" s="52"/>
    </row>
    <row r="113" spans="1:34" x14ac:dyDescent="0.25">
      <c r="A113" s="84"/>
      <c r="B113" s="88"/>
      <c r="C113" s="74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84"/>
      <c r="AA113" s="84"/>
      <c r="AB113" s="84"/>
      <c r="AC113" s="84"/>
      <c r="AD113" s="84"/>
      <c r="AE113" s="84"/>
      <c r="AF113" s="84"/>
      <c r="AG113" s="84"/>
      <c r="AH113" s="52"/>
    </row>
    <row r="114" spans="1:34" x14ac:dyDescent="0.25">
      <c r="A114" s="84"/>
      <c r="B114" s="77"/>
      <c r="C114" s="74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84"/>
      <c r="AA114" s="84"/>
      <c r="AB114" s="84"/>
      <c r="AC114" s="84"/>
      <c r="AD114" s="84"/>
      <c r="AE114" s="84"/>
      <c r="AF114" s="84"/>
      <c r="AG114" s="84"/>
      <c r="AH114" s="52"/>
    </row>
    <row r="115" spans="1:34" x14ac:dyDescent="0.25">
      <c r="A115" s="84"/>
      <c r="B115" s="88"/>
      <c r="C115" s="74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84"/>
      <c r="AA115" s="84"/>
      <c r="AB115" s="84"/>
      <c r="AC115" s="84"/>
      <c r="AD115" s="84"/>
      <c r="AE115" s="84"/>
      <c r="AF115" s="84"/>
      <c r="AG115" s="84"/>
      <c r="AH115" s="52"/>
    </row>
    <row r="116" spans="1:34" x14ac:dyDescent="0.25">
      <c r="A116" s="84"/>
      <c r="B116" s="77"/>
      <c r="C116" s="74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84"/>
      <c r="AA116" s="84"/>
      <c r="AB116" s="84"/>
      <c r="AC116" s="84"/>
      <c r="AD116" s="84"/>
      <c r="AE116" s="84"/>
      <c r="AF116" s="84"/>
      <c r="AG116" s="84"/>
      <c r="AH116" s="52"/>
    </row>
    <row r="117" spans="1:34" x14ac:dyDescent="0.25">
      <c r="A117" s="84"/>
      <c r="B117" s="88"/>
      <c r="C117" s="74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84"/>
      <c r="AA117" s="84"/>
      <c r="AB117" s="84"/>
      <c r="AC117" s="84"/>
      <c r="AD117" s="84"/>
      <c r="AE117" s="84"/>
      <c r="AF117" s="84"/>
      <c r="AG117" s="84"/>
      <c r="AH117" s="52"/>
    </row>
    <row r="118" spans="1:34" x14ac:dyDescent="0.25">
      <c r="A118" s="76"/>
      <c r="B118" s="77"/>
      <c r="C118" s="74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84"/>
      <c r="AA118" s="84"/>
      <c r="AB118" s="84"/>
      <c r="AC118" s="84"/>
      <c r="AD118" s="84"/>
      <c r="AE118" s="84"/>
      <c r="AF118" s="84"/>
      <c r="AG118" s="84"/>
      <c r="AH118" s="52"/>
    </row>
    <row r="119" spans="1:34" x14ac:dyDescent="0.25">
      <c r="A119" s="76"/>
      <c r="B119" s="88"/>
      <c r="C119" s="74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84"/>
      <c r="AA119" s="84"/>
      <c r="AB119" s="84"/>
      <c r="AC119" s="84"/>
      <c r="AD119" s="84"/>
      <c r="AE119" s="84"/>
      <c r="AF119" s="84"/>
      <c r="AG119" s="84"/>
      <c r="AH119" s="52"/>
    </row>
    <row r="120" spans="1:34" x14ac:dyDescent="0.25">
      <c r="A120" s="76"/>
      <c r="B120" s="77"/>
      <c r="C120" s="74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84"/>
      <c r="AA120" s="84"/>
      <c r="AB120" s="84"/>
      <c r="AC120" s="84"/>
      <c r="AD120" s="84"/>
      <c r="AE120" s="84"/>
      <c r="AF120" s="84"/>
      <c r="AG120" s="84"/>
      <c r="AH120" s="52"/>
    </row>
    <row r="121" spans="1:34" x14ac:dyDescent="0.25">
      <c r="A121" s="76"/>
      <c r="B121" s="88"/>
      <c r="C121" s="74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84"/>
      <c r="AA121" s="84"/>
      <c r="AB121" s="84"/>
      <c r="AC121" s="84"/>
      <c r="AD121" s="84"/>
      <c r="AE121" s="84"/>
      <c r="AF121" s="84"/>
      <c r="AG121" s="84"/>
      <c r="AH121" s="52"/>
    </row>
    <row r="122" spans="1:34" x14ac:dyDescent="0.25">
      <c r="A122" s="76"/>
      <c r="B122" s="77"/>
      <c r="C122" s="74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84"/>
      <c r="AA122" s="84"/>
      <c r="AB122" s="84"/>
      <c r="AC122" s="84"/>
      <c r="AD122" s="84"/>
      <c r="AE122" s="84"/>
      <c r="AF122" s="84"/>
      <c r="AG122" s="84"/>
      <c r="AH122" s="52"/>
    </row>
    <row r="123" spans="1:34" x14ac:dyDescent="0.25">
      <c r="A123" s="76"/>
      <c r="B123" s="88"/>
      <c r="C123" s="74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84"/>
      <c r="AA123" s="84"/>
      <c r="AB123" s="84"/>
      <c r="AC123" s="84"/>
      <c r="AD123" s="84"/>
      <c r="AE123" s="84"/>
      <c r="AF123" s="84"/>
      <c r="AG123" s="84"/>
      <c r="AH123" s="52"/>
    </row>
    <row r="124" spans="1:34" x14ac:dyDescent="0.25">
      <c r="A124" s="84"/>
      <c r="B124" s="77"/>
      <c r="C124" s="165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84"/>
      <c r="AA124" s="84"/>
      <c r="AB124" s="84"/>
      <c r="AC124" s="84"/>
      <c r="AD124" s="84"/>
      <c r="AE124" s="84"/>
      <c r="AF124" s="84"/>
      <c r="AG124" s="84"/>
      <c r="AH124" s="52"/>
    </row>
    <row r="125" spans="1:34" x14ac:dyDescent="0.25">
      <c r="A125" s="76"/>
      <c r="B125" s="90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84"/>
      <c r="AA125" s="84"/>
      <c r="AB125" s="84"/>
      <c r="AC125" s="84"/>
      <c r="AD125" s="84"/>
      <c r="AE125" s="84"/>
      <c r="AF125" s="84"/>
      <c r="AG125" s="84"/>
      <c r="AH125" s="52"/>
    </row>
    <row r="126" spans="1:34" x14ac:dyDescent="0.25">
      <c r="A126" s="76"/>
      <c r="B126" s="77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84"/>
      <c r="AA126" s="84"/>
      <c r="AB126" s="84"/>
      <c r="AC126" s="84"/>
      <c r="AD126" s="84"/>
      <c r="AE126" s="84"/>
      <c r="AF126" s="84"/>
      <c r="AG126" s="84"/>
      <c r="AH126" s="52"/>
    </row>
    <row r="127" spans="1:34" x14ac:dyDescent="0.25">
      <c r="A127" s="76"/>
      <c r="B127" s="88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84"/>
      <c r="AA127" s="84"/>
      <c r="AB127" s="84"/>
      <c r="AC127" s="84"/>
      <c r="AD127" s="84"/>
      <c r="AE127" s="84"/>
      <c r="AF127" s="84"/>
      <c r="AG127" s="84"/>
      <c r="AH127" s="52"/>
    </row>
    <row r="128" spans="1:34" x14ac:dyDescent="0.25">
      <c r="A128" s="76"/>
      <c r="B128" s="77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84"/>
      <c r="AA128" s="84"/>
      <c r="AB128" s="84"/>
      <c r="AC128" s="84"/>
      <c r="AD128" s="84"/>
      <c r="AE128" s="84"/>
      <c r="AF128" s="84"/>
      <c r="AG128" s="84"/>
      <c r="AH128" s="52"/>
    </row>
    <row r="129" spans="1:34" x14ac:dyDescent="0.25">
      <c r="A129" s="76"/>
      <c r="B129" s="77"/>
      <c r="C129" s="89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84"/>
      <c r="AA129" s="84"/>
      <c r="AB129" s="84"/>
      <c r="AC129" s="84"/>
      <c r="AD129" s="84"/>
      <c r="AE129" s="84"/>
      <c r="AF129" s="84"/>
      <c r="AG129" s="84"/>
      <c r="AH129" s="52"/>
    </row>
    <row r="130" spans="1:34" x14ac:dyDescent="0.25">
      <c r="A130" s="76"/>
      <c r="B130" s="77"/>
      <c r="C130" s="89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84"/>
      <c r="AA130" s="84"/>
      <c r="AB130" s="84"/>
      <c r="AC130" s="84"/>
      <c r="AD130" s="84"/>
      <c r="AE130" s="84"/>
      <c r="AF130" s="84"/>
      <c r="AG130" s="84"/>
      <c r="AH130" s="52"/>
    </row>
    <row r="131" spans="1:34" x14ac:dyDescent="0.25">
      <c r="A131" s="76"/>
      <c r="B131" s="77"/>
      <c r="C131" s="89"/>
      <c r="E131" s="52"/>
      <c r="F131" s="52"/>
      <c r="G131" s="52"/>
      <c r="H131" s="52"/>
      <c r="Z131" s="84"/>
      <c r="AA131" s="84"/>
      <c r="AB131" s="84"/>
      <c r="AC131" s="84"/>
      <c r="AD131" s="84"/>
      <c r="AE131" s="84"/>
      <c r="AF131" s="84"/>
      <c r="AG131" s="84"/>
      <c r="AH131" s="52"/>
    </row>
    <row r="132" spans="1:34" x14ac:dyDescent="0.25">
      <c r="A132" s="76"/>
      <c r="B132" s="77"/>
      <c r="C132" s="52"/>
      <c r="E132" s="52"/>
      <c r="F132" s="52"/>
      <c r="G132" s="52"/>
      <c r="H132" s="52"/>
      <c r="Z132" s="84"/>
      <c r="AA132" s="84"/>
      <c r="AB132" s="84"/>
      <c r="AC132" s="84"/>
      <c r="AD132" s="84"/>
      <c r="AE132" s="84"/>
      <c r="AF132" s="84"/>
      <c r="AG132" s="84"/>
      <c r="AH132" s="52"/>
    </row>
    <row r="133" spans="1:34" x14ac:dyDescent="0.25">
      <c r="A133" s="76"/>
      <c r="B133" s="77"/>
      <c r="C133" s="52"/>
      <c r="E133" s="52"/>
      <c r="F133" s="52"/>
      <c r="G133" s="52"/>
      <c r="H133" s="52"/>
      <c r="Z133" s="84"/>
      <c r="AA133" s="84"/>
      <c r="AB133" s="84"/>
      <c r="AC133" s="84"/>
      <c r="AD133" s="84"/>
      <c r="AE133" s="84"/>
      <c r="AF133" s="84"/>
      <c r="AG133" s="84"/>
      <c r="AH133" s="52"/>
    </row>
    <row r="134" spans="1:34" x14ac:dyDescent="0.25">
      <c r="A134" s="76"/>
      <c r="B134" s="77"/>
      <c r="C134" s="52"/>
      <c r="E134" s="52"/>
      <c r="F134" s="52"/>
      <c r="G134" s="52"/>
      <c r="H134" s="52"/>
      <c r="Z134" s="84"/>
      <c r="AA134" s="84"/>
      <c r="AB134" s="84"/>
      <c r="AC134" s="84"/>
      <c r="AD134" s="84"/>
      <c r="AE134" s="84"/>
      <c r="AF134" s="84"/>
      <c r="AG134" s="84"/>
      <c r="AH134" s="52"/>
    </row>
    <row r="135" spans="1:34" x14ac:dyDescent="0.25">
      <c r="A135" s="76"/>
      <c r="C135" s="52"/>
      <c r="H135" s="52"/>
      <c r="Z135" s="84"/>
      <c r="AA135" s="84"/>
      <c r="AB135" s="84"/>
      <c r="AC135" s="84"/>
      <c r="AD135" s="84"/>
      <c r="AE135" s="84"/>
      <c r="AF135" s="84"/>
      <c r="AG135" s="84"/>
      <c r="AH135" s="52"/>
    </row>
    <row r="136" spans="1:34" x14ac:dyDescent="0.25">
      <c r="A136" s="76"/>
      <c r="C136" s="52"/>
      <c r="Z136" s="84"/>
      <c r="AA136" s="84"/>
      <c r="AB136" s="84"/>
      <c r="AC136" s="84"/>
      <c r="AD136" s="84"/>
      <c r="AE136" s="84"/>
      <c r="AF136" s="84"/>
      <c r="AG136" s="84"/>
      <c r="AH136" s="52"/>
    </row>
    <row r="137" spans="1:34" x14ac:dyDescent="0.25">
      <c r="A137" s="76"/>
      <c r="C137" s="52"/>
      <c r="Z137" s="84"/>
      <c r="AA137" s="84"/>
      <c r="AB137" s="84"/>
      <c r="AC137" s="84"/>
      <c r="AD137" s="84"/>
      <c r="AE137" s="84"/>
      <c r="AF137" s="84"/>
      <c r="AG137" s="84"/>
      <c r="AH137" s="52"/>
    </row>
    <row r="138" spans="1:34" x14ac:dyDescent="0.25">
      <c r="A138" s="76"/>
      <c r="C138" s="52"/>
    </row>
    <row r="139" spans="1:34" x14ac:dyDescent="0.25">
      <c r="A139" s="76"/>
      <c r="C139" s="52"/>
    </row>
    <row r="140" spans="1:34" x14ac:dyDescent="0.25">
      <c r="A140" s="76"/>
      <c r="C140" s="52"/>
    </row>
    <row r="141" spans="1:34" x14ac:dyDescent="0.25">
      <c r="A141" s="76"/>
      <c r="C141" s="52"/>
    </row>
    <row r="142" spans="1:34" x14ac:dyDescent="0.25">
      <c r="A142" s="76"/>
      <c r="C142" s="52"/>
    </row>
    <row r="143" spans="1:34" x14ac:dyDescent="0.25">
      <c r="A143" s="76"/>
      <c r="C143" s="52"/>
    </row>
    <row r="144" spans="1:34" x14ac:dyDescent="0.25">
      <c r="A144" s="76"/>
      <c r="C144" s="52"/>
    </row>
    <row r="145" spans="1:3" x14ac:dyDescent="0.25">
      <c r="A145" s="76"/>
      <c r="C145" s="52"/>
    </row>
    <row r="146" spans="1:3" x14ac:dyDescent="0.25">
      <c r="A146" s="76"/>
      <c r="C146" s="52"/>
    </row>
    <row r="147" spans="1:3" x14ac:dyDescent="0.25">
      <c r="A147" s="76"/>
      <c r="C147" s="52"/>
    </row>
    <row r="148" spans="1:3" x14ac:dyDescent="0.25">
      <c r="A148" s="76"/>
      <c r="C148" s="52"/>
    </row>
    <row r="149" spans="1:3" x14ac:dyDescent="0.25">
      <c r="A149" s="76"/>
      <c r="C149" s="52"/>
    </row>
    <row r="150" spans="1:3" x14ac:dyDescent="0.25">
      <c r="A150" s="76"/>
      <c r="C150" s="52"/>
    </row>
    <row r="151" spans="1:3" x14ac:dyDescent="0.25">
      <c r="A151" s="76"/>
      <c r="C151" s="52"/>
    </row>
    <row r="152" spans="1:3" x14ac:dyDescent="0.25">
      <c r="A152" s="76"/>
      <c r="C152" s="52"/>
    </row>
    <row r="153" spans="1:3" x14ac:dyDescent="0.25">
      <c r="A153" s="76"/>
      <c r="C153" s="52"/>
    </row>
    <row r="154" spans="1:3" x14ac:dyDescent="0.25">
      <c r="A154" s="76"/>
      <c r="C154" s="52"/>
    </row>
    <row r="155" spans="1:3" x14ac:dyDescent="0.25">
      <c r="A155" s="76"/>
    </row>
  </sheetData>
  <mergeCells count="69">
    <mergeCell ref="Z108:AJ108"/>
    <mergeCell ref="Z102:AJ102"/>
    <mergeCell ref="B103:C103"/>
    <mergeCell ref="Z103:AJ103"/>
    <mergeCell ref="B104:C104"/>
    <mergeCell ref="Z106:AJ106"/>
    <mergeCell ref="Z107:AJ107"/>
    <mergeCell ref="B102:C102"/>
    <mergeCell ref="B86:B87"/>
    <mergeCell ref="B89:B90"/>
    <mergeCell ref="B92:B93"/>
    <mergeCell ref="B95:B96"/>
    <mergeCell ref="B101:C101"/>
    <mergeCell ref="B83:B84"/>
    <mergeCell ref="B50:B51"/>
    <mergeCell ref="B53:B54"/>
    <mergeCell ref="B56:B57"/>
    <mergeCell ref="B59:B60"/>
    <mergeCell ref="B62:B63"/>
    <mergeCell ref="B65:B66"/>
    <mergeCell ref="B68:B69"/>
    <mergeCell ref="B71:B72"/>
    <mergeCell ref="B74:B75"/>
    <mergeCell ref="B77:B78"/>
    <mergeCell ref="B80:B81"/>
    <mergeCell ref="B47:B48"/>
    <mergeCell ref="B14:B15"/>
    <mergeCell ref="B17:B18"/>
    <mergeCell ref="B20:B21"/>
    <mergeCell ref="B23:B24"/>
    <mergeCell ref="B26:B27"/>
    <mergeCell ref="B29:B30"/>
    <mergeCell ref="B32:B33"/>
    <mergeCell ref="B35:B36"/>
    <mergeCell ref="B38:B39"/>
    <mergeCell ref="B41:B42"/>
    <mergeCell ref="B44:B45"/>
    <mergeCell ref="W12:Y12"/>
    <mergeCell ref="Z12:AB12"/>
    <mergeCell ref="AC12:AE12"/>
    <mergeCell ref="AF12:AH12"/>
    <mergeCell ref="AI12:AK12"/>
    <mergeCell ref="AL12:AN12"/>
    <mergeCell ref="AC10:AE11"/>
    <mergeCell ref="AF10:AH11"/>
    <mergeCell ref="AI10:AK11"/>
    <mergeCell ref="AL10:AN11"/>
    <mergeCell ref="E12:G12"/>
    <mergeCell ref="H12:J12"/>
    <mergeCell ref="K12:M12"/>
    <mergeCell ref="N12:P12"/>
    <mergeCell ref="Q12:S12"/>
    <mergeCell ref="T12:V12"/>
    <mergeCell ref="K10:M11"/>
    <mergeCell ref="N10:P11"/>
    <mergeCell ref="Q10:S11"/>
    <mergeCell ref="T10:V11"/>
    <mergeCell ref="W10:Y11"/>
    <mergeCell ref="Z10:AB11"/>
    <mergeCell ref="A1:AN1"/>
    <mergeCell ref="A2:AN2"/>
    <mergeCell ref="A6:D6"/>
    <mergeCell ref="A7:D7"/>
    <mergeCell ref="A8:D8"/>
    <mergeCell ref="A9:A11"/>
    <mergeCell ref="B9:B11"/>
    <mergeCell ref="E9:AN9"/>
    <mergeCell ref="E10:G11"/>
    <mergeCell ref="H10:J11"/>
  </mergeCells>
  <pageMargins left="1.1811023622047245" right="0.19685039370078741" top="0.74803149606299213" bottom="0.15748031496062992" header="0.31496062992125984" footer="0.31496062992125984"/>
  <pageSetup paperSize="5"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40"/>
  <sheetViews>
    <sheetView view="pageBreakPreview" topLeftCell="A46" zoomScale="77" zoomScaleNormal="100" zoomScalePageLayoutView="82" workbookViewId="0">
      <selection activeCell="H60" sqref="H60"/>
    </sheetView>
  </sheetViews>
  <sheetFormatPr defaultColWidth="9" defaultRowHeight="15" x14ac:dyDescent="0.25"/>
  <cols>
    <col min="1" max="1" width="4.28515625" customWidth="1"/>
    <col min="2" max="2" width="60.85546875" customWidth="1"/>
    <col min="3" max="3" width="18.5703125" customWidth="1"/>
    <col min="4" max="4" width="19.28515625" customWidth="1"/>
    <col min="5" max="5" width="13.7109375" customWidth="1"/>
    <col min="6" max="6" width="18" customWidth="1"/>
    <col min="7" max="7" width="16.85546875" customWidth="1"/>
    <col min="8" max="8" width="16.28515625" customWidth="1"/>
  </cols>
  <sheetData>
    <row r="1" spans="1:8" ht="18" x14ac:dyDescent="0.25">
      <c r="A1" s="298" t="s">
        <v>41</v>
      </c>
      <c r="B1" s="298"/>
      <c r="C1" s="298"/>
      <c r="D1" s="298"/>
      <c r="E1" s="298"/>
      <c r="F1" s="298"/>
      <c r="G1" s="298"/>
      <c r="H1" s="298"/>
    </row>
    <row r="2" spans="1:8" ht="12" customHeight="1" x14ac:dyDescent="0.25">
      <c r="A2" s="9"/>
      <c r="B2" s="9"/>
      <c r="C2" s="8"/>
      <c r="D2" s="9"/>
      <c r="E2" s="9"/>
      <c r="F2" s="9"/>
      <c r="G2" s="8"/>
      <c r="H2" s="8"/>
    </row>
    <row r="3" spans="1:8" ht="18.95" customHeight="1" x14ac:dyDescent="0.25">
      <c r="A3" s="297" t="s">
        <v>42</v>
      </c>
      <c r="B3" s="297"/>
      <c r="C3" s="27"/>
      <c r="D3" s="297"/>
      <c r="E3" s="297"/>
      <c r="F3" s="297"/>
      <c r="G3" s="27"/>
      <c r="H3" s="27"/>
    </row>
    <row r="4" spans="1:8" ht="18.95" customHeight="1" x14ac:dyDescent="0.25">
      <c r="A4" s="297" t="s">
        <v>43</v>
      </c>
      <c r="B4" s="297"/>
      <c r="C4" s="27"/>
      <c r="D4" s="297"/>
      <c r="E4" s="297"/>
      <c r="F4" s="297"/>
      <c r="G4" s="27"/>
      <c r="H4" s="27"/>
    </row>
    <row r="5" spans="1:8" ht="18.95" customHeight="1" x14ac:dyDescent="0.25">
      <c r="A5" s="296" t="s">
        <v>190</v>
      </c>
      <c r="B5" s="296"/>
      <c r="C5" s="27"/>
      <c r="D5" s="297"/>
      <c r="E5" s="297"/>
      <c r="F5" s="297"/>
      <c r="G5" s="27"/>
      <c r="H5" s="27"/>
    </row>
    <row r="6" spans="1:8" ht="18" customHeight="1" x14ac:dyDescent="0.25">
      <c r="A6" s="299" t="s">
        <v>4</v>
      </c>
      <c r="B6" s="299" t="s">
        <v>5</v>
      </c>
      <c r="C6" s="10" t="s">
        <v>6</v>
      </c>
      <c r="D6" s="299" t="s">
        <v>44</v>
      </c>
      <c r="E6" s="302" t="s">
        <v>45</v>
      </c>
      <c r="F6" s="303"/>
      <c r="G6" s="307" t="s">
        <v>46</v>
      </c>
      <c r="H6" s="299" t="s">
        <v>47</v>
      </c>
    </row>
    <row r="7" spans="1:8" ht="18" customHeight="1" x14ac:dyDescent="0.25">
      <c r="A7" s="300"/>
      <c r="B7" s="300"/>
      <c r="C7" s="28" t="s">
        <v>9</v>
      </c>
      <c r="D7" s="300"/>
      <c r="E7" s="304" t="s">
        <v>48</v>
      </c>
      <c r="F7" s="305" t="s">
        <v>49</v>
      </c>
      <c r="G7" s="308"/>
      <c r="H7" s="300"/>
    </row>
    <row r="8" spans="1:8" ht="18" customHeight="1" x14ac:dyDescent="0.25">
      <c r="A8" s="301"/>
      <c r="B8" s="301"/>
      <c r="C8" s="29" t="s">
        <v>23</v>
      </c>
      <c r="D8" s="301"/>
      <c r="E8" s="304"/>
      <c r="F8" s="306"/>
      <c r="G8" s="309"/>
      <c r="H8" s="301"/>
    </row>
    <row r="9" spans="1:8" x14ac:dyDescent="0.25">
      <c r="A9" s="7">
        <v>1</v>
      </c>
      <c r="B9" s="30">
        <v>2</v>
      </c>
      <c r="C9" s="7">
        <v>3</v>
      </c>
      <c r="D9" s="30">
        <v>4</v>
      </c>
      <c r="E9" s="31">
        <v>5</v>
      </c>
      <c r="F9" s="7">
        <v>6</v>
      </c>
      <c r="G9" s="7">
        <v>7</v>
      </c>
      <c r="H9" s="7">
        <v>8</v>
      </c>
    </row>
    <row r="10" spans="1:8" x14ac:dyDescent="0.25">
      <c r="A10" s="157">
        <v>1</v>
      </c>
      <c r="B10" s="158" t="s">
        <v>108</v>
      </c>
      <c r="C10" s="108">
        <v>12503200</v>
      </c>
      <c r="D10" s="32" t="s">
        <v>50</v>
      </c>
      <c r="E10" s="91" t="s">
        <v>158</v>
      </c>
      <c r="F10" s="92" t="s">
        <v>159</v>
      </c>
      <c r="G10" s="12"/>
      <c r="H10" s="12"/>
    </row>
    <row r="11" spans="1:8" x14ac:dyDescent="0.25">
      <c r="A11" s="14"/>
      <c r="B11" s="112" t="s">
        <v>102</v>
      </c>
      <c r="C11" s="22"/>
      <c r="D11" s="34"/>
      <c r="E11" s="35"/>
      <c r="F11" s="33"/>
      <c r="G11" s="13"/>
      <c r="H11" s="13"/>
    </row>
    <row r="12" spans="1:8" x14ac:dyDescent="0.25">
      <c r="A12" s="14">
        <v>2</v>
      </c>
      <c r="B12" s="15" t="s">
        <v>109</v>
      </c>
      <c r="C12" s="22">
        <v>7500000</v>
      </c>
      <c r="D12" s="34" t="s">
        <v>50</v>
      </c>
      <c r="E12" s="93" t="s">
        <v>158</v>
      </c>
      <c r="F12" s="92" t="s">
        <v>159</v>
      </c>
      <c r="G12" s="37"/>
      <c r="H12" s="13"/>
    </row>
    <row r="13" spans="1:8" x14ac:dyDescent="0.25">
      <c r="A13" s="14"/>
      <c r="B13" s="16" t="s">
        <v>107</v>
      </c>
      <c r="C13" s="22"/>
      <c r="D13" s="34"/>
      <c r="E13" s="36"/>
      <c r="F13" s="33"/>
      <c r="G13" s="37"/>
      <c r="H13" s="13"/>
    </row>
    <row r="14" spans="1:8" x14ac:dyDescent="0.25">
      <c r="A14" s="14">
        <v>3</v>
      </c>
      <c r="B14" s="15" t="s">
        <v>110</v>
      </c>
      <c r="C14" s="22">
        <v>2113302984</v>
      </c>
      <c r="D14" s="34" t="s">
        <v>50</v>
      </c>
      <c r="E14" s="93" t="s">
        <v>158</v>
      </c>
      <c r="F14" s="92" t="s">
        <v>159</v>
      </c>
      <c r="G14" s="13"/>
      <c r="H14" s="13"/>
    </row>
    <row r="15" spans="1:8" x14ac:dyDescent="0.25">
      <c r="A15" s="14"/>
      <c r="B15" s="112" t="s">
        <v>111</v>
      </c>
      <c r="C15" s="22"/>
      <c r="D15" s="34"/>
      <c r="E15" s="35"/>
      <c r="F15" s="33"/>
      <c r="G15" s="13"/>
      <c r="H15" s="13"/>
    </row>
    <row r="16" spans="1:8" x14ac:dyDescent="0.25">
      <c r="A16" s="14">
        <v>4</v>
      </c>
      <c r="B16" s="15" t="s">
        <v>112</v>
      </c>
      <c r="C16" s="108">
        <v>2200000</v>
      </c>
      <c r="D16" s="34" t="s">
        <v>50</v>
      </c>
      <c r="E16" s="93" t="s">
        <v>158</v>
      </c>
      <c r="F16" s="92" t="s">
        <v>159</v>
      </c>
      <c r="G16" s="13"/>
      <c r="H16" s="13"/>
    </row>
    <row r="17" spans="1:8" x14ac:dyDescent="0.25">
      <c r="A17" s="14"/>
      <c r="B17" s="114" t="s">
        <v>25</v>
      </c>
      <c r="C17" s="108"/>
      <c r="D17" s="34"/>
      <c r="E17" s="36"/>
      <c r="F17" s="33"/>
      <c r="G17" s="13"/>
      <c r="H17" s="13"/>
    </row>
    <row r="18" spans="1:8" x14ac:dyDescent="0.25">
      <c r="A18" s="14">
        <v>5</v>
      </c>
      <c r="B18" s="15" t="s">
        <v>113</v>
      </c>
      <c r="C18" s="108">
        <v>2814000</v>
      </c>
      <c r="D18" s="34" t="s">
        <v>50</v>
      </c>
      <c r="E18" s="93" t="s">
        <v>158</v>
      </c>
      <c r="F18" s="92" t="s">
        <v>159</v>
      </c>
      <c r="G18" s="13"/>
      <c r="H18" s="13"/>
    </row>
    <row r="19" spans="1:8" x14ac:dyDescent="0.25">
      <c r="A19" s="14"/>
      <c r="B19" s="15" t="s">
        <v>114</v>
      </c>
      <c r="C19" s="108"/>
      <c r="D19" s="34"/>
      <c r="E19" s="35"/>
      <c r="F19" s="33"/>
      <c r="G19" s="13"/>
      <c r="H19" s="13"/>
    </row>
    <row r="20" spans="1:8" x14ac:dyDescent="0.25">
      <c r="A20" s="14">
        <v>6</v>
      </c>
      <c r="B20" s="15" t="s">
        <v>115</v>
      </c>
      <c r="C20" s="108">
        <v>8270100</v>
      </c>
      <c r="D20" s="34" t="s">
        <v>50</v>
      </c>
      <c r="E20" s="93" t="s">
        <v>158</v>
      </c>
      <c r="F20" s="92" t="s">
        <v>159</v>
      </c>
      <c r="G20" s="13"/>
      <c r="H20" s="13"/>
    </row>
    <row r="21" spans="1:8" x14ac:dyDescent="0.25">
      <c r="A21" s="14"/>
      <c r="B21" s="15" t="s">
        <v>116</v>
      </c>
      <c r="C21" s="108"/>
      <c r="D21" s="34"/>
      <c r="E21" s="36"/>
      <c r="F21" s="33"/>
      <c r="G21" s="13"/>
      <c r="H21" s="13"/>
    </row>
    <row r="22" spans="1:8" x14ac:dyDescent="0.25">
      <c r="A22" s="14">
        <v>7</v>
      </c>
      <c r="B22" s="15" t="s">
        <v>117</v>
      </c>
      <c r="C22" s="108">
        <v>11596000</v>
      </c>
      <c r="D22" s="34" t="s">
        <v>50</v>
      </c>
      <c r="E22" s="93" t="s">
        <v>158</v>
      </c>
      <c r="F22" s="92" t="s">
        <v>159</v>
      </c>
      <c r="G22" s="13"/>
      <c r="H22" s="13"/>
    </row>
    <row r="23" spans="1:8" x14ac:dyDescent="0.25">
      <c r="A23" s="14"/>
      <c r="B23" s="15" t="s">
        <v>118</v>
      </c>
      <c r="C23" s="108"/>
      <c r="D23" s="34"/>
      <c r="E23" s="35"/>
      <c r="F23" s="33"/>
      <c r="G23" s="13"/>
      <c r="H23" s="13"/>
    </row>
    <row r="24" spans="1:8" x14ac:dyDescent="0.25">
      <c r="A24" s="14">
        <v>8</v>
      </c>
      <c r="B24" s="15" t="s">
        <v>119</v>
      </c>
      <c r="C24" s="108">
        <v>7800000</v>
      </c>
      <c r="D24" s="34" t="s">
        <v>50</v>
      </c>
      <c r="E24" s="93" t="s">
        <v>158</v>
      </c>
      <c r="F24" s="92" t="s">
        <v>159</v>
      </c>
      <c r="G24" s="13"/>
      <c r="H24" s="13" t="s">
        <v>36</v>
      </c>
    </row>
    <row r="25" spans="1:8" x14ac:dyDescent="0.25">
      <c r="A25" s="14"/>
      <c r="B25" s="114" t="s">
        <v>120</v>
      </c>
      <c r="C25" s="108"/>
      <c r="D25" s="34"/>
      <c r="E25" s="36"/>
      <c r="F25" s="33"/>
      <c r="G25" s="13"/>
      <c r="H25" s="13"/>
    </row>
    <row r="26" spans="1:8" x14ac:dyDescent="0.25">
      <c r="A26" s="14">
        <v>9</v>
      </c>
      <c r="B26" s="15" t="s">
        <v>121</v>
      </c>
      <c r="C26" s="115">
        <v>1980000</v>
      </c>
      <c r="D26" s="34" t="s">
        <v>50</v>
      </c>
      <c r="E26" s="93" t="s">
        <v>158</v>
      </c>
      <c r="F26" s="92" t="s">
        <v>159</v>
      </c>
      <c r="G26" s="35"/>
      <c r="H26" s="35"/>
    </row>
    <row r="27" spans="1:8" x14ac:dyDescent="0.25">
      <c r="A27" s="14"/>
      <c r="B27" s="15" t="s">
        <v>122</v>
      </c>
      <c r="C27" s="108"/>
      <c r="D27" s="34"/>
      <c r="E27" s="35"/>
      <c r="F27" s="33"/>
      <c r="G27" s="33"/>
      <c r="H27" s="35"/>
    </row>
    <row r="28" spans="1:8" x14ac:dyDescent="0.25">
      <c r="A28" s="14">
        <v>10</v>
      </c>
      <c r="B28" s="15" t="s">
        <v>123</v>
      </c>
      <c r="C28" s="108">
        <v>34900000</v>
      </c>
      <c r="D28" s="34" t="s">
        <v>50</v>
      </c>
      <c r="E28" s="93" t="s">
        <v>158</v>
      </c>
      <c r="F28" s="92" t="s">
        <v>159</v>
      </c>
      <c r="G28" s="35"/>
      <c r="H28" s="35"/>
    </row>
    <row r="29" spans="1:8" x14ac:dyDescent="0.25">
      <c r="A29" s="14"/>
      <c r="B29" s="15" t="s">
        <v>124</v>
      </c>
      <c r="C29" s="108"/>
      <c r="D29" s="34"/>
      <c r="E29" s="36"/>
      <c r="F29" s="33"/>
      <c r="G29" s="35"/>
      <c r="H29" s="35"/>
    </row>
    <row r="30" spans="1:8" x14ac:dyDescent="0.25">
      <c r="A30" s="14">
        <v>11</v>
      </c>
      <c r="B30" s="15" t="s">
        <v>125</v>
      </c>
      <c r="C30" s="108">
        <v>27297500</v>
      </c>
      <c r="D30" s="34" t="s">
        <v>50</v>
      </c>
      <c r="E30" s="93" t="s">
        <v>158</v>
      </c>
      <c r="F30" s="92" t="s">
        <v>159</v>
      </c>
      <c r="G30" s="35"/>
      <c r="H30" s="35"/>
    </row>
    <row r="31" spans="1:8" x14ac:dyDescent="0.25">
      <c r="A31" s="14"/>
      <c r="B31" s="15" t="s">
        <v>103</v>
      </c>
      <c r="C31" s="108"/>
      <c r="D31" s="4"/>
      <c r="E31" s="35"/>
      <c r="F31" s="33"/>
      <c r="G31" s="35"/>
      <c r="H31" s="35"/>
    </row>
    <row r="32" spans="1:8" x14ac:dyDescent="0.25">
      <c r="A32" s="113">
        <v>12</v>
      </c>
      <c r="B32" s="107" t="s">
        <v>126</v>
      </c>
      <c r="C32" s="108">
        <v>1200000</v>
      </c>
      <c r="D32" s="34" t="s">
        <v>50</v>
      </c>
      <c r="E32" s="93" t="s">
        <v>158</v>
      </c>
      <c r="F32" s="92" t="s">
        <v>159</v>
      </c>
      <c r="G32" s="13"/>
      <c r="H32" s="13"/>
    </row>
    <row r="33" spans="1:8" x14ac:dyDescent="0.25">
      <c r="A33" s="113"/>
      <c r="B33" s="116" t="s">
        <v>127</v>
      </c>
      <c r="C33" s="108"/>
      <c r="D33" s="34"/>
      <c r="E33" s="36"/>
      <c r="F33" s="33"/>
      <c r="G33" s="13"/>
      <c r="H33" s="13"/>
    </row>
    <row r="34" spans="1:8" x14ac:dyDescent="0.25">
      <c r="A34" s="113">
        <v>13</v>
      </c>
      <c r="B34" s="107" t="s">
        <v>128</v>
      </c>
      <c r="C34" s="108">
        <v>36000000</v>
      </c>
      <c r="D34" s="34" t="s">
        <v>50</v>
      </c>
      <c r="E34" s="93" t="s">
        <v>158</v>
      </c>
      <c r="F34" s="92" t="s">
        <v>159</v>
      </c>
      <c r="G34" s="13"/>
      <c r="H34" s="13"/>
    </row>
    <row r="35" spans="1:8" x14ac:dyDescent="0.25">
      <c r="A35" s="113"/>
      <c r="B35" s="114" t="s">
        <v>129</v>
      </c>
      <c r="C35" s="108"/>
      <c r="D35" s="35"/>
      <c r="E35" s="36"/>
      <c r="F35" s="35"/>
      <c r="G35" s="13"/>
      <c r="H35" s="13"/>
    </row>
    <row r="36" spans="1:8" x14ac:dyDescent="0.25">
      <c r="A36" s="113">
        <v>14</v>
      </c>
      <c r="B36" s="107" t="s">
        <v>130</v>
      </c>
      <c r="C36" s="108">
        <v>197040000</v>
      </c>
      <c r="D36" s="34" t="s">
        <v>50</v>
      </c>
      <c r="E36" s="93" t="s">
        <v>158</v>
      </c>
      <c r="F36" s="92" t="s">
        <v>159</v>
      </c>
      <c r="G36" s="13"/>
      <c r="H36" s="13"/>
    </row>
    <row r="37" spans="1:8" x14ac:dyDescent="0.25">
      <c r="A37" s="117"/>
      <c r="B37" s="118" t="s">
        <v>131</v>
      </c>
      <c r="C37" s="119"/>
      <c r="D37" s="182"/>
      <c r="E37" s="173"/>
      <c r="F37" s="182"/>
      <c r="G37" s="173"/>
      <c r="H37" s="173"/>
    </row>
    <row r="38" spans="1:8" x14ac:dyDescent="0.25">
      <c r="A38" s="40">
        <v>1</v>
      </c>
      <c r="B38" s="40">
        <v>2</v>
      </c>
      <c r="C38" s="40">
        <v>3</v>
      </c>
      <c r="D38" s="171">
        <v>4</v>
      </c>
      <c r="E38" s="7">
        <v>5</v>
      </c>
      <c r="F38" s="172">
        <v>6</v>
      </c>
      <c r="G38" s="7">
        <v>7</v>
      </c>
      <c r="H38" s="7">
        <v>8</v>
      </c>
    </row>
    <row r="39" spans="1:8" ht="15.75" customHeight="1" x14ac:dyDescent="0.25">
      <c r="A39" s="113">
        <v>15</v>
      </c>
      <c r="B39" s="107" t="s">
        <v>132</v>
      </c>
      <c r="C39" s="108">
        <v>36083000</v>
      </c>
      <c r="D39" s="34" t="s">
        <v>50</v>
      </c>
      <c r="E39" s="91" t="s">
        <v>158</v>
      </c>
      <c r="F39" s="92" t="s">
        <v>159</v>
      </c>
      <c r="G39" s="41"/>
      <c r="H39" s="13"/>
    </row>
    <row r="40" spans="1:8" ht="15.75" customHeight="1" x14ac:dyDescent="0.25">
      <c r="A40" s="113"/>
      <c r="B40" s="127" t="s">
        <v>167</v>
      </c>
      <c r="C40" s="108"/>
      <c r="D40" s="34"/>
      <c r="E40" s="36"/>
      <c r="F40" s="33"/>
      <c r="G40" s="13"/>
      <c r="H40" s="13"/>
    </row>
    <row r="41" spans="1:8" ht="15.75" customHeight="1" x14ac:dyDescent="0.25">
      <c r="A41" s="113">
        <v>16</v>
      </c>
      <c r="B41" s="107" t="s">
        <v>133</v>
      </c>
      <c r="C41" s="108">
        <v>5190000</v>
      </c>
      <c r="D41" s="34" t="s">
        <v>50</v>
      </c>
      <c r="E41" s="93" t="s">
        <v>158</v>
      </c>
      <c r="F41" s="92" t="s">
        <v>159</v>
      </c>
      <c r="G41" s="13"/>
      <c r="H41" s="13"/>
    </row>
    <row r="42" spans="1:8" ht="15.75" customHeight="1" x14ac:dyDescent="0.25">
      <c r="A42" s="113"/>
      <c r="B42" s="127" t="s">
        <v>134</v>
      </c>
      <c r="C42" s="108"/>
      <c r="D42" s="34"/>
      <c r="E42" s="35"/>
      <c r="F42" s="33"/>
      <c r="G42" s="13"/>
      <c r="H42" s="13"/>
    </row>
    <row r="43" spans="1:8" ht="15.75" customHeight="1" x14ac:dyDescent="0.25">
      <c r="A43" s="113">
        <v>17</v>
      </c>
      <c r="B43" s="107" t="s">
        <v>135</v>
      </c>
      <c r="C43" s="129">
        <v>200000000</v>
      </c>
      <c r="D43" s="34" t="s">
        <v>50</v>
      </c>
      <c r="E43" s="93" t="s">
        <v>158</v>
      </c>
      <c r="F43" s="92" t="s">
        <v>159</v>
      </c>
      <c r="G43" s="13"/>
      <c r="H43" s="13"/>
    </row>
    <row r="44" spans="1:8" ht="15.75" customHeight="1" x14ac:dyDescent="0.25">
      <c r="A44" s="113"/>
      <c r="B44" s="114" t="s">
        <v>104</v>
      </c>
      <c r="C44" s="108"/>
      <c r="D44" s="34"/>
      <c r="E44" s="36"/>
      <c r="F44" s="33"/>
      <c r="G44" s="13"/>
      <c r="H44" s="13"/>
    </row>
    <row r="45" spans="1:8" ht="15.75" customHeight="1" x14ac:dyDescent="0.25">
      <c r="A45" s="113">
        <v>18</v>
      </c>
      <c r="B45" s="107" t="s">
        <v>139</v>
      </c>
      <c r="C45" s="108">
        <v>4807200</v>
      </c>
      <c r="D45" s="34" t="s">
        <v>50</v>
      </c>
      <c r="E45" s="93" t="s">
        <v>158</v>
      </c>
      <c r="F45" s="92" t="s">
        <v>159</v>
      </c>
      <c r="G45" s="13"/>
      <c r="H45" s="13"/>
    </row>
    <row r="46" spans="1:8" ht="24.75" customHeight="1" x14ac:dyDescent="0.25">
      <c r="A46" s="113"/>
      <c r="B46" s="161" t="s">
        <v>26</v>
      </c>
      <c r="C46" s="108"/>
      <c r="D46" s="34"/>
      <c r="E46" s="35"/>
      <c r="F46" s="33"/>
      <c r="G46" s="13"/>
      <c r="H46" s="13"/>
    </row>
    <row r="47" spans="1:8" ht="15.75" customHeight="1" x14ac:dyDescent="0.25">
      <c r="A47" s="113">
        <v>19</v>
      </c>
      <c r="B47" s="107" t="s">
        <v>140</v>
      </c>
      <c r="C47" s="108">
        <v>10245000</v>
      </c>
      <c r="D47" s="34" t="s">
        <v>50</v>
      </c>
      <c r="E47" s="93" t="s">
        <v>158</v>
      </c>
      <c r="F47" s="92" t="s">
        <v>160</v>
      </c>
      <c r="G47" s="13"/>
      <c r="H47" s="13"/>
    </row>
    <row r="48" spans="1:8" ht="15.75" customHeight="1" x14ac:dyDescent="0.25">
      <c r="A48" s="113"/>
      <c r="B48" s="114" t="s">
        <v>136</v>
      </c>
      <c r="C48" s="22"/>
      <c r="D48" s="34"/>
      <c r="E48" s="36"/>
      <c r="F48" s="33"/>
      <c r="G48" s="13"/>
      <c r="H48" s="13"/>
    </row>
    <row r="49" spans="1:8" ht="15.75" customHeight="1" x14ac:dyDescent="0.25">
      <c r="A49" s="113">
        <v>20</v>
      </c>
      <c r="B49" s="107" t="s">
        <v>141</v>
      </c>
      <c r="C49" s="108">
        <v>2040000</v>
      </c>
      <c r="D49" s="34" t="s">
        <v>50</v>
      </c>
      <c r="E49" s="93" t="s">
        <v>158</v>
      </c>
      <c r="F49" s="92" t="s">
        <v>160</v>
      </c>
      <c r="G49" s="13"/>
      <c r="H49" s="13"/>
    </row>
    <row r="50" spans="1:8" ht="25.5" customHeight="1" x14ac:dyDescent="0.25">
      <c r="A50" s="113"/>
      <c r="B50" s="114" t="s">
        <v>27</v>
      </c>
      <c r="C50" s="108"/>
      <c r="D50" s="34"/>
      <c r="E50" s="36"/>
      <c r="F50" s="33"/>
      <c r="G50" s="13"/>
      <c r="H50" s="13"/>
    </row>
    <row r="51" spans="1:8" ht="15.75" customHeight="1" x14ac:dyDescent="0.25">
      <c r="A51" s="113">
        <v>21</v>
      </c>
      <c r="B51" s="107" t="s">
        <v>142</v>
      </c>
      <c r="C51" s="108">
        <v>12960000</v>
      </c>
      <c r="D51" s="34" t="s">
        <v>50</v>
      </c>
      <c r="E51" s="93" t="s">
        <v>158</v>
      </c>
      <c r="F51" s="92" t="s">
        <v>159</v>
      </c>
      <c r="G51" s="13"/>
      <c r="H51" s="13"/>
    </row>
    <row r="52" spans="1:8" ht="15.75" customHeight="1" x14ac:dyDescent="0.25">
      <c r="A52" s="113"/>
      <c r="B52" s="15" t="s">
        <v>137</v>
      </c>
      <c r="C52" s="108"/>
      <c r="D52" s="34"/>
      <c r="E52" s="35"/>
      <c r="F52" s="33"/>
      <c r="G52" s="13"/>
      <c r="H52" s="13"/>
    </row>
    <row r="53" spans="1:8" ht="15.75" customHeight="1" x14ac:dyDescent="0.25">
      <c r="A53" s="113">
        <v>22</v>
      </c>
      <c r="B53" s="107" t="s">
        <v>143</v>
      </c>
      <c r="C53" s="108">
        <v>203880000</v>
      </c>
      <c r="D53" s="34" t="s">
        <v>50</v>
      </c>
      <c r="E53" s="93" t="s">
        <v>158</v>
      </c>
      <c r="F53" s="92" t="s">
        <v>159</v>
      </c>
      <c r="G53" s="13"/>
      <c r="H53" s="13"/>
    </row>
    <row r="54" spans="1:8" ht="24.75" customHeight="1" x14ac:dyDescent="0.25">
      <c r="A54" s="132"/>
      <c r="B54" s="133" t="s">
        <v>138</v>
      </c>
      <c r="C54" s="23"/>
      <c r="D54" s="34"/>
      <c r="E54" s="36"/>
      <c r="F54" s="33"/>
      <c r="G54" s="13"/>
      <c r="H54" s="13"/>
    </row>
    <row r="55" spans="1:8" ht="15.75" customHeight="1" x14ac:dyDescent="0.25">
      <c r="A55" s="132">
        <v>23</v>
      </c>
      <c r="B55" s="107" t="s">
        <v>144</v>
      </c>
      <c r="C55" s="23">
        <v>150000000</v>
      </c>
      <c r="D55" s="34" t="s">
        <v>50</v>
      </c>
      <c r="E55" s="93" t="s">
        <v>158</v>
      </c>
      <c r="F55" s="92" t="s">
        <v>159</v>
      </c>
      <c r="G55" s="13"/>
      <c r="H55" s="13"/>
    </row>
    <row r="56" spans="1:8" ht="15.75" customHeight="1" x14ac:dyDescent="0.25">
      <c r="A56" s="132"/>
      <c r="B56" s="133" t="s">
        <v>145</v>
      </c>
      <c r="C56" s="23"/>
      <c r="D56" s="34"/>
      <c r="E56" s="36"/>
      <c r="F56" s="33"/>
      <c r="G56" s="13"/>
      <c r="H56" s="13"/>
    </row>
    <row r="57" spans="1:8" ht="15.75" customHeight="1" x14ac:dyDescent="0.25">
      <c r="A57" s="132">
        <v>24</v>
      </c>
      <c r="B57" s="107" t="s">
        <v>146</v>
      </c>
      <c r="C57" s="23">
        <v>9792000</v>
      </c>
      <c r="D57" s="34" t="s">
        <v>50</v>
      </c>
      <c r="E57" s="93" t="s">
        <v>158</v>
      </c>
      <c r="F57" s="92" t="s">
        <v>159</v>
      </c>
      <c r="G57" s="13"/>
      <c r="H57" s="13"/>
    </row>
    <row r="58" spans="1:8" ht="15.75" customHeight="1" x14ac:dyDescent="0.25">
      <c r="A58" s="132"/>
      <c r="B58" s="133" t="s">
        <v>147</v>
      </c>
      <c r="C58" s="23"/>
      <c r="D58" s="34"/>
      <c r="E58" s="36"/>
      <c r="F58" s="33"/>
      <c r="G58" s="13"/>
      <c r="H58" s="13"/>
    </row>
    <row r="59" spans="1:8" ht="15.75" customHeight="1" x14ac:dyDescent="0.25">
      <c r="A59" s="132">
        <v>25</v>
      </c>
      <c r="B59" s="107" t="s">
        <v>148</v>
      </c>
      <c r="C59" s="23">
        <v>3000000</v>
      </c>
      <c r="D59" s="34" t="s">
        <v>50</v>
      </c>
      <c r="E59" s="93" t="s">
        <v>158</v>
      </c>
      <c r="F59" s="92" t="s">
        <v>159</v>
      </c>
      <c r="G59" s="13"/>
      <c r="H59" s="13"/>
    </row>
    <row r="60" spans="1:8" ht="15.75" customHeight="1" x14ac:dyDescent="0.25">
      <c r="A60" s="132"/>
      <c r="B60" s="133" t="s">
        <v>149</v>
      </c>
      <c r="C60" s="23"/>
      <c r="D60" s="34"/>
      <c r="E60" s="36"/>
      <c r="F60" s="33"/>
      <c r="G60" s="13"/>
      <c r="H60" s="13"/>
    </row>
    <row r="61" spans="1:8" ht="15.75" customHeight="1" x14ac:dyDescent="0.25">
      <c r="A61" s="132">
        <v>26</v>
      </c>
      <c r="B61" s="107" t="s">
        <v>150</v>
      </c>
      <c r="C61" s="23">
        <v>2652000</v>
      </c>
      <c r="D61" s="34" t="s">
        <v>50</v>
      </c>
      <c r="E61" s="93" t="s">
        <v>158</v>
      </c>
      <c r="F61" s="92" t="s">
        <v>159</v>
      </c>
      <c r="G61" s="13"/>
      <c r="H61" s="13"/>
    </row>
    <row r="62" spans="1:8" ht="15.75" customHeight="1" x14ac:dyDescent="0.25">
      <c r="A62" s="132"/>
      <c r="B62" s="156" t="s">
        <v>28</v>
      </c>
      <c r="C62" s="126"/>
      <c r="D62" s="34"/>
      <c r="E62" s="36"/>
      <c r="F62" s="33"/>
      <c r="G62" s="13"/>
      <c r="H62" s="13"/>
    </row>
    <row r="63" spans="1:8" ht="15.75" customHeight="1" x14ac:dyDescent="0.25">
      <c r="A63" s="132">
        <v>27</v>
      </c>
      <c r="B63" s="107" t="s">
        <v>151</v>
      </c>
      <c r="C63" s="126">
        <v>5000000</v>
      </c>
      <c r="D63" s="34" t="s">
        <v>50</v>
      </c>
      <c r="E63" s="93" t="s">
        <v>158</v>
      </c>
      <c r="F63" s="92" t="s">
        <v>159</v>
      </c>
      <c r="G63" s="13"/>
      <c r="H63" s="13"/>
    </row>
    <row r="64" spans="1:8" ht="15.75" customHeight="1" x14ac:dyDescent="0.25">
      <c r="A64" s="132"/>
      <c r="B64" s="114" t="s">
        <v>153</v>
      </c>
      <c r="C64" s="126"/>
      <c r="D64" s="34"/>
      <c r="E64" s="36"/>
      <c r="F64" s="33"/>
      <c r="G64" s="13"/>
      <c r="H64" s="13"/>
    </row>
    <row r="65" spans="1:8" ht="15.75" customHeight="1" x14ac:dyDescent="0.25">
      <c r="A65" s="132">
        <v>28</v>
      </c>
      <c r="B65" s="107" t="s">
        <v>152</v>
      </c>
      <c r="C65" s="159">
        <v>1250000</v>
      </c>
      <c r="D65" s="34" t="s">
        <v>50</v>
      </c>
      <c r="E65" s="93" t="s">
        <v>158</v>
      </c>
      <c r="F65" s="92" t="s">
        <v>159</v>
      </c>
      <c r="G65" s="13"/>
      <c r="H65" s="13"/>
    </row>
    <row r="66" spans="1:8" x14ac:dyDescent="0.25">
      <c r="A66" s="132"/>
      <c r="B66" s="156" t="s">
        <v>154</v>
      </c>
      <c r="C66" s="159"/>
      <c r="D66" s="34"/>
      <c r="E66" s="38"/>
      <c r="F66" s="33"/>
      <c r="G66" s="13"/>
      <c r="H66" s="13"/>
    </row>
    <row r="67" spans="1:8" ht="12.75" customHeight="1" x14ac:dyDescent="0.25">
      <c r="A67" s="7"/>
      <c r="B67" s="7" t="s">
        <v>51</v>
      </c>
      <c r="C67" s="170">
        <f>C10+C12+C14+C16+C18+C20+C22+C24+C26+C28+C30+C32+C34+C36+C39+C41+C43+C45+C47+C49+C51+C53+C55+C57+C59+C61+C63+C65</f>
        <v>3111302984</v>
      </c>
      <c r="D67" s="42"/>
      <c r="E67" s="42"/>
      <c r="F67" s="42"/>
      <c r="G67" s="42"/>
      <c r="H67" s="42"/>
    </row>
    <row r="68" spans="1:8" ht="12" customHeight="1" x14ac:dyDescent="0.25">
      <c r="A68" s="8"/>
      <c r="B68" s="8"/>
      <c r="C68" s="8"/>
      <c r="D68" s="8"/>
      <c r="E68" s="8"/>
      <c r="F68" s="8"/>
      <c r="G68" s="4" t="s">
        <v>189</v>
      </c>
      <c r="H68" s="8"/>
    </row>
    <row r="69" spans="1:8" ht="12" customHeight="1" x14ac:dyDescent="0.25">
      <c r="A69" s="8"/>
      <c r="B69" s="8"/>
      <c r="C69" s="8"/>
      <c r="D69" s="8" t="s">
        <v>36</v>
      </c>
      <c r="E69" s="8"/>
      <c r="F69" s="8"/>
      <c r="G69" s="4" t="s">
        <v>30</v>
      </c>
      <c r="H69" s="8"/>
    </row>
    <row r="70" spans="1:8" ht="12" customHeight="1" x14ac:dyDescent="0.25">
      <c r="A70" s="8"/>
      <c r="B70" s="8"/>
      <c r="C70" s="8"/>
      <c r="D70" s="8"/>
      <c r="E70" s="8"/>
      <c r="F70" s="8"/>
      <c r="G70" s="8"/>
      <c r="H70" s="8"/>
    </row>
    <row r="71" spans="1:8" ht="12" customHeight="1" x14ac:dyDescent="0.25">
      <c r="A71" s="8"/>
      <c r="B71" s="8"/>
      <c r="C71" s="8"/>
      <c r="D71" s="8"/>
      <c r="E71" s="8"/>
      <c r="F71" s="8"/>
      <c r="G71" s="8"/>
      <c r="H71" s="8"/>
    </row>
    <row r="72" spans="1:8" ht="12" customHeight="1" x14ac:dyDescent="0.25">
      <c r="A72" s="8"/>
      <c r="B72" s="8"/>
      <c r="C72" s="8"/>
      <c r="D72" s="8"/>
      <c r="E72" s="8"/>
      <c r="F72" s="8"/>
      <c r="G72" s="8"/>
      <c r="H72" s="8"/>
    </row>
    <row r="73" spans="1:8" ht="12" customHeight="1" x14ac:dyDescent="0.25">
      <c r="A73" s="8"/>
      <c r="B73" s="8"/>
      <c r="C73" s="8"/>
      <c r="D73" s="8"/>
      <c r="E73" s="8"/>
      <c r="F73" s="8"/>
      <c r="G73" s="4" t="s">
        <v>99</v>
      </c>
      <c r="H73" s="8"/>
    </row>
    <row r="74" spans="1:8" ht="12" customHeight="1" x14ac:dyDescent="0.25">
      <c r="A74" s="8"/>
      <c r="B74" s="8"/>
      <c r="C74" s="43"/>
      <c r="D74" s="8"/>
      <c r="E74" s="8"/>
      <c r="F74" s="8"/>
      <c r="G74" s="4" t="s">
        <v>40</v>
      </c>
      <c r="H74" s="8"/>
    </row>
    <row r="75" spans="1:8" ht="12" customHeight="1" x14ac:dyDescent="0.25">
      <c r="A75" s="8"/>
      <c r="B75" s="8"/>
      <c r="C75" s="43"/>
      <c r="D75" s="8"/>
      <c r="E75" s="8"/>
      <c r="F75" s="8"/>
      <c r="G75" s="4" t="s">
        <v>100</v>
      </c>
      <c r="H75" s="8"/>
    </row>
    <row r="76" spans="1:8" x14ac:dyDescent="0.25">
      <c r="A76" s="8"/>
      <c r="B76" s="8"/>
      <c r="C76" s="43"/>
      <c r="D76" s="4"/>
      <c r="E76" s="4"/>
      <c r="F76" s="4"/>
      <c r="G76" s="8"/>
      <c r="H76" s="8"/>
    </row>
    <row r="77" spans="1:8" x14ac:dyDescent="0.25">
      <c r="A77" s="8"/>
      <c r="B77" s="8"/>
      <c r="C77" s="43"/>
      <c r="D77" s="4"/>
      <c r="E77" s="39"/>
      <c r="F77" s="4"/>
      <c r="G77" s="8"/>
      <c r="H77" s="8"/>
    </row>
    <row r="78" spans="1:8" x14ac:dyDescent="0.25">
      <c r="A78" s="8"/>
      <c r="B78" s="8"/>
      <c r="C78" s="43"/>
      <c r="D78" s="4"/>
      <c r="E78" s="4"/>
      <c r="F78" s="4"/>
      <c r="G78" s="8"/>
      <c r="H78" s="8"/>
    </row>
    <row r="79" spans="1:8" x14ac:dyDescent="0.25">
      <c r="A79" s="8"/>
      <c r="B79" s="8"/>
      <c r="C79" s="43"/>
      <c r="D79" s="4"/>
      <c r="E79" s="39"/>
      <c r="F79" s="4"/>
      <c r="G79" s="8"/>
      <c r="H79" s="8"/>
    </row>
    <row r="80" spans="1:8" x14ac:dyDescent="0.25">
      <c r="A80" s="8"/>
      <c r="B80" s="8"/>
      <c r="C80" s="43"/>
      <c r="D80" s="4"/>
      <c r="E80" s="4"/>
      <c r="F80" s="4"/>
      <c r="G80" s="8"/>
      <c r="H80" s="8"/>
    </row>
    <row r="81" spans="1:8" x14ac:dyDescent="0.25">
      <c r="A81" s="8"/>
      <c r="B81" s="8"/>
      <c r="C81" s="43"/>
      <c r="D81" s="4"/>
      <c r="E81" s="39"/>
      <c r="F81" s="4"/>
      <c r="G81" s="8"/>
      <c r="H81" s="8"/>
    </row>
    <row r="82" spans="1:8" x14ac:dyDescent="0.25">
      <c r="A82" s="8"/>
      <c r="B82" s="8"/>
      <c r="C82" s="43"/>
      <c r="D82" s="4"/>
      <c r="E82" s="4"/>
      <c r="F82" s="4"/>
      <c r="G82" s="8"/>
      <c r="H82" s="8"/>
    </row>
    <row r="83" spans="1:8" x14ac:dyDescent="0.25">
      <c r="A83" s="8"/>
      <c r="B83" s="8"/>
      <c r="C83" s="43"/>
      <c r="D83" s="4"/>
      <c r="E83" s="39"/>
      <c r="F83" s="4"/>
      <c r="G83" s="8"/>
      <c r="H83" s="8"/>
    </row>
    <row r="84" spans="1:8" x14ac:dyDescent="0.25">
      <c r="A84" s="8"/>
      <c r="B84" s="8"/>
      <c r="C84" s="43"/>
      <c r="D84" s="4"/>
      <c r="E84" s="4"/>
      <c r="F84" s="4"/>
      <c r="G84" s="8"/>
      <c r="H84" s="8"/>
    </row>
    <row r="85" spans="1:8" x14ac:dyDescent="0.25">
      <c r="A85" s="8"/>
      <c r="B85" s="8"/>
      <c r="C85" s="43"/>
      <c r="D85" s="4"/>
      <c r="E85" s="39"/>
      <c r="F85" s="4"/>
      <c r="G85" s="8"/>
      <c r="H85" s="8"/>
    </row>
    <row r="86" spans="1:8" x14ac:dyDescent="0.25">
      <c r="A86" s="8"/>
      <c r="B86" s="8"/>
      <c r="C86" s="43"/>
      <c r="D86" s="4"/>
      <c r="E86" s="4"/>
      <c r="F86" s="4"/>
      <c r="G86" s="8"/>
      <c r="H86" s="8"/>
    </row>
    <row r="87" spans="1:8" x14ac:dyDescent="0.25">
      <c r="A87" s="8"/>
      <c r="B87" s="8"/>
      <c r="C87" s="43"/>
      <c r="D87" s="4"/>
      <c r="E87" s="39"/>
      <c r="F87" s="4"/>
      <c r="G87" s="8"/>
      <c r="H87" s="8"/>
    </row>
    <row r="88" spans="1:8" x14ac:dyDescent="0.25">
      <c r="A88" s="8"/>
      <c r="B88" s="8"/>
      <c r="C88" s="43"/>
      <c r="D88" s="4"/>
      <c r="E88" s="4"/>
      <c r="F88" s="4"/>
      <c r="G88" s="8"/>
      <c r="H88" s="8"/>
    </row>
    <row r="89" spans="1:8" x14ac:dyDescent="0.25">
      <c r="A89" s="8"/>
      <c r="B89" s="8"/>
      <c r="C89" s="43"/>
      <c r="D89" s="4"/>
      <c r="E89" s="39"/>
      <c r="F89" s="4"/>
      <c r="G89" s="8"/>
      <c r="H89" s="8"/>
    </row>
    <row r="90" spans="1:8" x14ac:dyDescent="0.25">
      <c r="A90" s="8"/>
      <c r="B90" s="8"/>
      <c r="C90" s="43"/>
      <c r="D90" s="4"/>
      <c r="E90" s="4"/>
      <c r="F90" s="4"/>
      <c r="G90" s="8"/>
      <c r="H90" s="8"/>
    </row>
    <row r="91" spans="1:8" x14ac:dyDescent="0.25">
      <c r="A91" s="8"/>
      <c r="B91" s="8"/>
      <c r="C91" s="43"/>
      <c r="D91" s="4"/>
      <c r="E91" s="39"/>
      <c r="F91" s="4"/>
      <c r="G91" s="8"/>
      <c r="H91" s="8"/>
    </row>
    <row r="92" spans="1:8" x14ac:dyDescent="0.25">
      <c r="A92" s="8"/>
      <c r="B92" s="8"/>
      <c r="C92" s="43"/>
      <c r="D92" s="4"/>
      <c r="E92" s="4"/>
      <c r="F92" s="4"/>
      <c r="G92" s="8"/>
      <c r="H92" s="8"/>
    </row>
    <row r="93" spans="1:8" x14ac:dyDescent="0.25">
      <c r="A93" s="8"/>
      <c r="B93" s="8"/>
      <c r="C93" s="43"/>
      <c r="D93" s="4"/>
      <c r="E93" s="39"/>
      <c r="F93" s="4"/>
      <c r="G93" s="8"/>
      <c r="H93" s="8"/>
    </row>
    <row r="94" spans="1:8" x14ac:dyDescent="0.25">
      <c r="A94" s="8"/>
      <c r="B94" s="8"/>
      <c r="C94" s="43"/>
      <c r="D94" s="4"/>
      <c r="E94" s="4"/>
      <c r="F94" s="4"/>
      <c r="G94" s="8"/>
      <c r="H94" s="8"/>
    </row>
    <row r="95" spans="1:8" x14ac:dyDescent="0.25">
      <c r="A95" s="8"/>
      <c r="B95" s="8"/>
      <c r="C95" s="43"/>
      <c r="D95" s="4"/>
      <c r="E95" s="39"/>
      <c r="F95" s="4"/>
      <c r="G95" s="8"/>
      <c r="H95" s="8"/>
    </row>
    <row r="96" spans="1:8" x14ac:dyDescent="0.25">
      <c r="A96" s="8"/>
      <c r="B96" s="8"/>
      <c r="C96" s="43"/>
      <c r="D96" s="4"/>
      <c r="E96" s="4"/>
      <c r="F96" s="4"/>
      <c r="G96" s="8"/>
      <c r="H96" s="8"/>
    </row>
    <row r="97" spans="1:8" x14ac:dyDescent="0.25">
      <c r="A97" s="8"/>
      <c r="B97" s="8"/>
      <c r="C97" s="43"/>
      <c r="D97" s="4"/>
      <c r="E97" s="39"/>
      <c r="F97" s="4"/>
      <c r="G97" s="8"/>
      <c r="H97" s="8"/>
    </row>
    <row r="98" spans="1:8" x14ac:dyDescent="0.25">
      <c r="A98" s="8"/>
      <c r="B98" s="8"/>
      <c r="C98" s="43"/>
      <c r="D98" s="4"/>
      <c r="E98" s="4"/>
      <c r="F98" s="4"/>
      <c r="G98" s="8"/>
      <c r="H98" s="8"/>
    </row>
    <row r="99" spans="1:8" x14ac:dyDescent="0.25">
      <c r="A99" s="8"/>
      <c r="B99" s="8"/>
      <c r="C99" s="43"/>
      <c r="D99" s="4"/>
      <c r="E99" s="39"/>
      <c r="F99" s="4"/>
      <c r="G99" s="8"/>
      <c r="H99" s="8"/>
    </row>
    <row r="100" spans="1:8" x14ac:dyDescent="0.25">
      <c r="A100" s="8"/>
      <c r="B100" s="8"/>
      <c r="C100" s="43"/>
      <c r="D100" s="4"/>
      <c r="E100" s="4"/>
      <c r="F100" s="4"/>
      <c r="G100" s="8"/>
      <c r="H100" s="8"/>
    </row>
    <row r="101" spans="1:8" x14ac:dyDescent="0.25">
      <c r="A101" s="8"/>
      <c r="B101" s="8"/>
      <c r="C101" s="43"/>
      <c r="D101" s="4"/>
      <c r="E101" s="4"/>
      <c r="F101" s="4"/>
      <c r="G101" s="8"/>
      <c r="H101" s="8"/>
    </row>
    <row r="102" spans="1:8" x14ac:dyDescent="0.25">
      <c r="A102" s="4"/>
      <c r="B102" s="4"/>
      <c r="C102" s="4"/>
      <c r="D102" s="4"/>
      <c r="E102" s="4"/>
      <c r="F102" s="4"/>
      <c r="G102" s="8"/>
      <c r="H102" s="8"/>
    </row>
    <row r="103" spans="1:8" x14ac:dyDescent="0.25">
      <c r="A103" s="8"/>
      <c r="B103" s="8"/>
      <c r="C103" s="43"/>
      <c r="D103" s="4"/>
      <c r="E103" s="4"/>
      <c r="F103" s="4"/>
      <c r="G103" s="8"/>
      <c r="H103" s="8"/>
    </row>
    <row r="104" spans="1:8" x14ac:dyDescent="0.25">
      <c r="A104" s="8"/>
      <c r="B104" s="8"/>
      <c r="C104" s="43"/>
      <c r="D104" s="4"/>
      <c r="E104" s="4"/>
      <c r="F104" s="4"/>
      <c r="G104" s="4"/>
      <c r="H104" s="4"/>
    </row>
    <row r="105" spans="1:8" x14ac:dyDescent="0.25">
      <c r="A105" s="8"/>
      <c r="B105" s="8"/>
      <c r="C105" s="43"/>
      <c r="D105" s="4"/>
      <c r="E105" s="4"/>
      <c r="F105" s="4"/>
      <c r="G105" s="8"/>
      <c r="H105" s="8"/>
    </row>
    <row r="106" spans="1:8" x14ac:dyDescent="0.25">
      <c r="A106" s="8"/>
      <c r="B106" s="8"/>
      <c r="C106" s="43"/>
      <c r="D106" s="4"/>
      <c r="E106" s="4"/>
      <c r="F106" s="4"/>
      <c r="G106" s="8"/>
      <c r="H106" s="8"/>
    </row>
    <row r="107" spans="1:8" x14ac:dyDescent="0.25">
      <c r="A107" s="8"/>
      <c r="B107" s="8"/>
      <c r="C107" s="43"/>
      <c r="D107" s="4"/>
      <c r="E107" s="4"/>
      <c r="F107" s="4"/>
      <c r="G107" s="8"/>
      <c r="H107" s="8"/>
    </row>
    <row r="108" spans="1:8" x14ac:dyDescent="0.25">
      <c r="A108" s="8"/>
      <c r="B108" s="8"/>
      <c r="C108" s="43"/>
      <c r="D108" s="4"/>
      <c r="E108" s="4"/>
      <c r="F108" s="4"/>
      <c r="G108" s="8"/>
      <c r="H108" s="8"/>
    </row>
    <row r="109" spans="1:8" x14ac:dyDescent="0.25">
      <c r="A109" s="8"/>
      <c r="B109" s="8"/>
      <c r="C109" s="43"/>
      <c r="D109" s="4"/>
      <c r="E109" s="39"/>
      <c r="F109" s="4"/>
      <c r="G109" s="8"/>
      <c r="H109" s="8"/>
    </row>
    <row r="110" spans="1:8" x14ac:dyDescent="0.25">
      <c r="A110" s="8"/>
      <c r="B110" s="8"/>
      <c r="C110" s="43"/>
      <c r="D110" s="4"/>
      <c r="E110" s="4"/>
      <c r="F110" s="4"/>
      <c r="G110" s="8"/>
      <c r="H110" s="8"/>
    </row>
    <row r="111" spans="1:8" x14ac:dyDescent="0.25">
      <c r="A111" s="8"/>
      <c r="B111" s="8"/>
      <c r="C111" s="43"/>
      <c r="D111" s="4"/>
      <c r="E111" s="39"/>
      <c r="F111" s="4"/>
      <c r="G111" s="8"/>
      <c r="H111" s="8"/>
    </row>
    <row r="112" spans="1:8" x14ac:dyDescent="0.25">
      <c r="A112" s="8"/>
      <c r="B112" s="8"/>
      <c r="C112" s="43"/>
      <c r="D112" s="4"/>
      <c r="E112" s="4"/>
      <c r="F112" s="4"/>
      <c r="G112" s="8"/>
      <c r="H112" s="8"/>
    </row>
    <row r="113" spans="1:8" x14ac:dyDescent="0.25">
      <c r="A113" s="8"/>
      <c r="B113" s="8"/>
      <c r="C113" s="43"/>
      <c r="D113" s="4"/>
      <c r="E113" s="39"/>
      <c r="F113" s="4"/>
      <c r="G113" s="8"/>
      <c r="H113" s="8"/>
    </row>
    <row r="114" spans="1:8" x14ac:dyDescent="0.25">
      <c r="A114" s="8"/>
      <c r="B114" s="8"/>
      <c r="C114" s="8"/>
      <c r="D114" s="4"/>
      <c r="E114" s="39"/>
      <c r="F114" s="4"/>
      <c r="G114" s="8"/>
      <c r="H114" s="8"/>
    </row>
    <row r="115" spans="1:8" x14ac:dyDescent="0.25">
      <c r="A115" s="8"/>
      <c r="B115" s="8"/>
      <c r="C115" s="8"/>
      <c r="D115" s="8"/>
      <c r="E115" s="8"/>
      <c r="F115" s="8"/>
      <c r="G115" s="8"/>
      <c r="H115" s="8"/>
    </row>
    <row r="116" spans="1:8" x14ac:dyDescent="0.25">
      <c r="A116" s="8"/>
      <c r="B116" s="8"/>
      <c r="C116" s="8"/>
      <c r="D116" s="8"/>
      <c r="E116" s="8"/>
      <c r="F116" s="8"/>
      <c r="G116" s="8"/>
      <c r="H116" s="8"/>
    </row>
    <row r="117" spans="1:8" x14ac:dyDescent="0.25">
      <c r="A117" s="8"/>
      <c r="B117" s="8"/>
      <c r="C117" s="8"/>
      <c r="D117" s="8"/>
      <c r="E117" s="8"/>
      <c r="F117" s="8"/>
      <c r="G117" s="8"/>
      <c r="H117" s="8"/>
    </row>
    <row r="118" spans="1:8" x14ac:dyDescent="0.25">
      <c r="A118" s="8"/>
      <c r="B118" s="8"/>
      <c r="C118" s="8"/>
      <c r="D118" s="8"/>
      <c r="E118" s="8"/>
      <c r="F118" s="8"/>
      <c r="G118" s="8"/>
      <c r="H118" s="8"/>
    </row>
    <row r="119" spans="1:8" x14ac:dyDescent="0.25">
      <c r="A119" s="8"/>
      <c r="B119" s="8"/>
      <c r="C119" s="8"/>
      <c r="D119" s="8"/>
      <c r="E119" s="8"/>
      <c r="F119" s="8"/>
      <c r="G119" s="8"/>
      <c r="H119" s="8"/>
    </row>
    <row r="120" spans="1:8" x14ac:dyDescent="0.25">
      <c r="A120" s="8"/>
      <c r="B120" s="8"/>
      <c r="C120" s="8"/>
      <c r="D120" s="8"/>
      <c r="E120" s="8"/>
      <c r="F120" s="8"/>
      <c r="G120" s="8"/>
      <c r="H120" s="8"/>
    </row>
    <row r="121" spans="1:8" x14ac:dyDescent="0.25">
      <c r="A121" s="8"/>
      <c r="B121" s="8"/>
      <c r="C121" s="8"/>
      <c r="D121" s="8"/>
      <c r="E121" s="8"/>
      <c r="F121" s="8"/>
      <c r="G121" s="8"/>
      <c r="H121" s="8"/>
    </row>
    <row r="122" spans="1:8" x14ac:dyDescent="0.25">
      <c r="A122" s="8"/>
      <c r="B122" s="8"/>
      <c r="C122" s="8"/>
      <c r="D122" s="8"/>
      <c r="E122" s="8"/>
      <c r="F122" s="8"/>
      <c r="G122" s="8"/>
      <c r="H122" s="8"/>
    </row>
    <row r="123" spans="1:8" x14ac:dyDescent="0.25">
      <c r="A123" s="8"/>
      <c r="B123" s="8"/>
      <c r="C123" s="8"/>
      <c r="D123" s="8"/>
      <c r="E123" s="8"/>
      <c r="F123" s="8"/>
      <c r="G123" s="8"/>
      <c r="H123" s="8"/>
    </row>
    <row r="124" spans="1:8" x14ac:dyDescent="0.25">
      <c r="A124" s="8"/>
      <c r="B124" s="8"/>
      <c r="C124" s="8"/>
      <c r="D124" s="8"/>
      <c r="E124" s="4"/>
      <c r="F124" s="4"/>
      <c r="G124" s="4"/>
      <c r="H124" s="8"/>
    </row>
    <row r="125" spans="1:8" x14ac:dyDescent="0.25">
      <c r="D125" s="8"/>
      <c r="E125" s="4"/>
      <c r="F125" s="4"/>
      <c r="G125" s="4"/>
      <c r="H125" s="8"/>
    </row>
    <row r="126" spans="1:8" x14ac:dyDescent="0.25">
      <c r="D126" s="8"/>
      <c r="E126" s="4"/>
      <c r="F126" s="4"/>
      <c r="G126" s="4"/>
      <c r="H126" s="8"/>
    </row>
    <row r="127" spans="1:8" x14ac:dyDescent="0.25">
      <c r="E127" s="44"/>
      <c r="F127" s="44"/>
      <c r="G127" s="44"/>
      <c r="H127" s="44"/>
    </row>
    <row r="130" spans="1:8" x14ac:dyDescent="0.25">
      <c r="A130" s="45"/>
      <c r="B130" s="45"/>
      <c r="C130" s="45"/>
    </row>
    <row r="131" spans="1:8" x14ac:dyDescent="0.25">
      <c r="A131" s="1"/>
      <c r="B131" s="1"/>
      <c r="C131" s="47"/>
    </row>
    <row r="132" spans="1:8" x14ac:dyDescent="0.25">
      <c r="A132" s="1"/>
      <c r="B132" s="1"/>
      <c r="C132" s="47"/>
      <c r="D132" s="45"/>
      <c r="E132" s="46"/>
      <c r="F132" s="46"/>
      <c r="G132" s="45"/>
      <c r="H132" s="45"/>
    </row>
    <row r="133" spans="1:8" x14ac:dyDescent="0.25">
      <c r="A133" s="48"/>
      <c r="B133" s="48"/>
      <c r="C133" s="48"/>
      <c r="D133" s="1"/>
      <c r="E133" s="1"/>
      <c r="F133" s="1"/>
      <c r="G133" s="1"/>
      <c r="H133" s="1"/>
    </row>
    <row r="134" spans="1:8" x14ac:dyDescent="0.25">
      <c r="C134" s="49"/>
      <c r="D134" s="1"/>
      <c r="E134" s="1"/>
      <c r="F134" s="1"/>
      <c r="G134" s="1"/>
      <c r="H134" s="1"/>
    </row>
    <row r="135" spans="1:8" x14ac:dyDescent="0.25">
      <c r="C135" s="49"/>
      <c r="D135" s="48"/>
      <c r="E135" s="48"/>
      <c r="F135" s="48"/>
      <c r="G135" s="48"/>
      <c r="H135" s="48"/>
    </row>
    <row r="136" spans="1:8" x14ac:dyDescent="0.25">
      <c r="C136" s="49"/>
      <c r="E136" s="50"/>
    </row>
    <row r="137" spans="1:8" x14ac:dyDescent="0.25">
      <c r="C137" s="49"/>
    </row>
    <row r="138" spans="1:8" x14ac:dyDescent="0.25">
      <c r="A138" s="1"/>
      <c r="C138" s="51"/>
      <c r="E138" s="50"/>
    </row>
    <row r="139" spans="1:8" x14ac:dyDescent="0.25">
      <c r="E139" s="50"/>
      <c r="G139" s="1"/>
      <c r="H139" s="1"/>
    </row>
    <row r="140" spans="1:8" x14ac:dyDescent="0.25">
      <c r="E140" s="50"/>
      <c r="G140" s="1"/>
      <c r="H140" s="1"/>
    </row>
  </sheetData>
  <mergeCells count="15">
    <mergeCell ref="H6:H8"/>
    <mergeCell ref="E7:E8"/>
    <mergeCell ref="F7:F8"/>
    <mergeCell ref="A1:H1"/>
    <mergeCell ref="A3:B3"/>
    <mergeCell ref="D3:F3"/>
    <mergeCell ref="A4:B4"/>
    <mergeCell ref="D4:F4"/>
    <mergeCell ref="A5:B5"/>
    <mergeCell ref="D5:F5"/>
    <mergeCell ref="A6:A8"/>
    <mergeCell ref="B6:B8"/>
    <mergeCell ref="D6:D8"/>
    <mergeCell ref="E6:F6"/>
    <mergeCell ref="G6:G8"/>
  </mergeCells>
  <pageMargins left="1.2204724409448819" right="0.19685039370078741" top="0.70866141732283472" bottom="0.62992125984251968" header="0.31496062992125984" footer="0.31496062992125984"/>
  <pageSetup paperSize="5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75"/>
  <sheetViews>
    <sheetView view="pageBreakPreview" topLeftCell="A58" zoomScale="86" zoomScaleNormal="100" workbookViewId="0">
      <selection activeCell="C64" sqref="C64"/>
    </sheetView>
  </sheetViews>
  <sheetFormatPr defaultColWidth="9" defaultRowHeight="15" x14ac:dyDescent="0.25"/>
  <cols>
    <col min="1" max="1" width="6" customWidth="1"/>
    <col min="2" max="2" width="55" customWidth="1"/>
    <col min="3" max="3" width="25.7109375" customWidth="1"/>
    <col min="4" max="4" width="26.28515625" customWidth="1"/>
    <col min="5" max="5" width="6.28515625" customWidth="1"/>
    <col min="6" max="6" width="6.85546875" customWidth="1"/>
    <col min="7" max="7" width="20.42578125" customWidth="1"/>
    <col min="8" max="8" width="9.7109375" customWidth="1"/>
    <col min="9" max="9" width="23.7109375" customWidth="1"/>
  </cols>
  <sheetData>
    <row r="1" spans="1:8" ht="15.75" x14ac:dyDescent="0.25">
      <c r="A1" s="312" t="s">
        <v>66</v>
      </c>
      <c r="B1" s="312"/>
      <c r="C1" s="312"/>
      <c r="D1" s="312"/>
      <c r="E1" s="312"/>
      <c r="F1" s="312"/>
      <c r="G1" s="312"/>
      <c r="H1" s="312"/>
    </row>
    <row r="2" spans="1:8" ht="15.75" x14ac:dyDescent="0.25">
      <c r="A2" s="312" t="s">
        <v>67</v>
      </c>
      <c r="B2" s="312"/>
      <c r="C2" s="312"/>
      <c r="D2" s="312"/>
      <c r="E2" s="312"/>
      <c r="F2" s="312"/>
      <c r="G2" s="312"/>
      <c r="H2" s="312"/>
    </row>
    <row r="3" spans="1:8" ht="12.75" customHeight="1" x14ac:dyDescent="0.25">
      <c r="A3" s="9"/>
      <c r="B3" s="9"/>
      <c r="C3" s="9"/>
      <c r="D3" s="9"/>
      <c r="E3" s="4"/>
      <c r="F3" s="4"/>
      <c r="G3" s="4"/>
      <c r="H3" s="4"/>
    </row>
    <row r="4" spans="1:8" ht="14.25" customHeight="1" x14ac:dyDescent="0.25">
      <c r="A4" s="313" t="s">
        <v>68</v>
      </c>
      <c r="B4" s="313"/>
      <c r="C4" s="9"/>
      <c r="D4" s="9"/>
      <c r="E4" s="4"/>
      <c r="F4" s="4"/>
      <c r="G4" s="4"/>
      <c r="H4" s="4"/>
    </row>
    <row r="5" spans="1:8" ht="14.25" customHeight="1" x14ac:dyDescent="0.25">
      <c r="A5" s="313" t="s">
        <v>69</v>
      </c>
      <c r="B5" s="313"/>
      <c r="C5" s="9"/>
      <c r="D5" s="9"/>
      <c r="E5" s="4"/>
      <c r="F5" s="4"/>
      <c r="G5" s="4"/>
      <c r="H5" s="4"/>
    </row>
    <row r="6" spans="1:8" ht="14.25" customHeight="1" x14ac:dyDescent="0.25">
      <c r="A6" s="313" t="s">
        <v>161</v>
      </c>
      <c r="B6" s="313"/>
      <c r="C6" s="8"/>
      <c r="D6" s="8"/>
      <c r="E6" s="8"/>
      <c r="F6" s="8"/>
      <c r="G6" s="8"/>
      <c r="H6" s="8"/>
    </row>
    <row r="7" spans="1:8" ht="14.25" customHeight="1" x14ac:dyDescent="0.25">
      <c r="A7" s="314" t="s">
        <v>191</v>
      </c>
      <c r="B7" s="314"/>
      <c r="C7" s="8"/>
      <c r="D7" s="8"/>
      <c r="E7" s="8"/>
      <c r="F7" s="8"/>
      <c r="G7" s="8"/>
      <c r="H7" s="8"/>
    </row>
    <row r="8" spans="1:8" x14ac:dyDescent="0.25">
      <c r="A8" s="299" t="s">
        <v>70</v>
      </c>
      <c r="B8" s="307" t="s">
        <v>71</v>
      </c>
      <c r="C8" s="307" t="s">
        <v>72</v>
      </c>
      <c r="D8" s="307" t="s">
        <v>73</v>
      </c>
      <c r="E8" s="315" t="s">
        <v>74</v>
      </c>
      <c r="F8" s="316"/>
      <c r="G8" s="317"/>
      <c r="H8" s="310" t="s">
        <v>75</v>
      </c>
    </row>
    <row r="9" spans="1:8" ht="38.1" customHeight="1" x14ac:dyDescent="0.25">
      <c r="A9" s="301"/>
      <c r="B9" s="309"/>
      <c r="C9" s="309"/>
      <c r="D9" s="309"/>
      <c r="E9" s="11" t="s">
        <v>76</v>
      </c>
      <c r="F9" s="11" t="s">
        <v>77</v>
      </c>
      <c r="G9" s="11" t="s">
        <v>78</v>
      </c>
      <c r="H9" s="311"/>
    </row>
    <row r="10" spans="1:8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</row>
    <row r="11" spans="1:8" ht="14.25" customHeight="1" x14ac:dyDescent="0.25">
      <c r="A11" s="157">
        <v>1</v>
      </c>
      <c r="B11" s="158" t="s">
        <v>108</v>
      </c>
      <c r="C11" s="12"/>
      <c r="D11" s="12"/>
      <c r="E11" s="12"/>
      <c r="F11" s="12"/>
      <c r="G11" s="12"/>
      <c r="H11" s="12"/>
    </row>
    <row r="12" spans="1:8" ht="14.25" customHeight="1" x14ac:dyDescent="0.25">
      <c r="A12" s="14"/>
      <c r="B12" s="112" t="s">
        <v>102</v>
      </c>
      <c r="C12" s="13"/>
      <c r="D12" s="13"/>
      <c r="E12" s="13"/>
      <c r="F12" s="13"/>
      <c r="G12" s="13"/>
      <c r="H12" s="13"/>
    </row>
    <row r="13" spans="1:8" ht="14.25" customHeight="1" x14ac:dyDescent="0.25">
      <c r="A13" s="14">
        <v>2</v>
      </c>
      <c r="B13" s="15" t="s">
        <v>109</v>
      </c>
      <c r="C13" s="13"/>
      <c r="D13" s="13"/>
      <c r="E13" s="13"/>
      <c r="F13" s="13"/>
      <c r="G13" s="13"/>
      <c r="H13" s="13"/>
    </row>
    <row r="14" spans="1:8" ht="14.25" customHeight="1" x14ac:dyDescent="0.25">
      <c r="A14" s="14"/>
      <c r="B14" s="16" t="s">
        <v>107</v>
      </c>
      <c r="C14" s="13"/>
      <c r="D14" s="13"/>
      <c r="E14" s="13"/>
      <c r="F14" s="13"/>
      <c r="G14" s="13"/>
      <c r="H14" s="13"/>
    </row>
    <row r="15" spans="1:8" ht="14.25" customHeight="1" x14ac:dyDescent="0.25">
      <c r="A15" s="14">
        <v>3</v>
      </c>
      <c r="B15" s="15" t="s">
        <v>110</v>
      </c>
      <c r="C15" s="13"/>
      <c r="D15" s="13"/>
      <c r="E15" s="13"/>
      <c r="F15" s="13"/>
      <c r="G15" s="13"/>
      <c r="H15" s="13"/>
    </row>
    <row r="16" spans="1:8" ht="14.25" customHeight="1" x14ac:dyDescent="0.25">
      <c r="A16" s="14"/>
      <c r="B16" s="112" t="s">
        <v>111</v>
      </c>
      <c r="C16" s="13"/>
      <c r="D16" s="13"/>
      <c r="E16" s="13"/>
      <c r="F16" s="13"/>
      <c r="G16" s="13"/>
      <c r="H16" s="13"/>
    </row>
    <row r="17" spans="1:8" ht="14.25" customHeight="1" x14ac:dyDescent="0.25">
      <c r="A17" s="14">
        <v>4</v>
      </c>
      <c r="B17" s="15" t="s">
        <v>112</v>
      </c>
      <c r="C17" s="13"/>
      <c r="D17" s="13"/>
      <c r="E17" s="13"/>
      <c r="F17" s="13"/>
      <c r="G17" s="13"/>
      <c r="H17" s="13"/>
    </row>
    <row r="18" spans="1:8" ht="14.25" customHeight="1" x14ac:dyDescent="0.25">
      <c r="A18" s="14"/>
      <c r="B18" s="174" t="s">
        <v>25</v>
      </c>
      <c r="C18" s="13"/>
      <c r="D18" s="13"/>
      <c r="E18" s="13"/>
      <c r="F18" s="13"/>
      <c r="G18" s="13"/>
      <c r="H18" s="13"/>
    </row>
    <row r="19" spans="1:8" ht="14.25" customHeight="1" x14ac:dyDescent="0.25">
      <c r="A19" s="14">
        <v>5</v>
      </c>
      <c r="B19" s="15" t="s">
        <v>113</v>
      </c>
      <c r="C19" s="13"/>
      <c r="D19" s="13"/>
      <c r="E19" s="13"/>
      <c r="F19" s="13"/>
      <c r="G19" s="13"/>
      <c r="H19" s="13"/>
    </row>
    <row r="20" spans="1:8" ht="14.25" customHeight="1" x14ac:dyDescent="0.25">
      <c r="A20" s="14"/>
      <c r="B20" s="15" t="s">
        <v>114</v>
      </c>
      <c r="C20" s="13"/>
      <c r="D20" s="13"/>
      <c r="E20" s="13"/>
      <c r="F20" s="13"/>
      <c r="G20" s="13"/>
      <c r="H20" s="13"/>
    </row>
    <row r="21" spans="1:8" ht="14.25" customHeight="1" x14ac:dyDescent="0.25">
      <c r="A21" s="14">
        <v>6</v>
      </c>
      <c r="B21" s="15" t="s">
        <v>115</v>
      </c>
      <c r="C21" s="13"/>
      <c r="D21" s="13"/>
      <c r="E21" s="13"/>
      <c r="F21" s="13"/>
      <c r="G21" s="13"/>
      <c r="H21" s="13"/>
    </row>
    <row r="22" spans="1:8" ht="14.25" customHeight="1" x14ac:dyDescent="0.25">
      <c r="A22" s="14"/>
      <c r="B22" s="15" t="s">
        <v>116</v>
      </c>
      <c r="C22" s="13"/>
      <c r="D22" s="13"/>
      <c r="E22" s="13"/>
      <c r="F22" s="13"/>
      <c r="G22" s="13"/>
      <c r="H22" s="13"/>
    </row>
    <row r="23" spans="1:8" ht="14.25" customHeight="1" x14ac:dyDescent="0.25">
      <c r="A23" s="14">
        <v>7</v>
      </c>
      <c r="B23" s="15" t="s">
        <v>117</v>
      </c>
      <c r="C23" s="13"/>
      <c r="D23" s="13"/>
      <c r="E23" s="13"/>
      <c r="F23" s="13"/>
      <c r="G23" s="13"/>
      <c r="H23" s="13"/>
    </row>
    <row r="24" spans="1:8" ht="14.25" customHeight="1" x14ac:dyDescent="0.25">
      <c r="A24" s="14"/>
      <c r="B24" s="15" t="s">
        <v>118</v>
      </c>
      <c r="C24" s="17"/>
      <c r="D24" s="17"/>
      <c r="E24" s="17"/>
      <c r="F24" s="17"/>
      <c r="G24" s="17"/>
      <c r="H24" s="13"/>
    </row>
    <row r="25" spans="1:8" ht="14.25" customHeight="1" x14ac:dyDescent="0.25">
      <c r="A25" s="14">
        <v>8</v>
      </c>
      <c r="B25" s="15" t="s">
        <v>119</v>
      </c>
      <c r="C25" s="13"/>
      <c r="D25" s="13"/>
      <c r="E25" s="13"/>
      <c r="F25" s="13"/>
      <c r="G25" s="13"/>
      <c r="H25" s="13"/>
    </row>
    <row r="26" spans="1:8" ht="14.25" customHeight="1" x14ac:dyDescent="0.25">
      <c r="A26" s="14"/>
      <c r="B26" s="114" t="s">
        <v>120</v>
      </c>
      <c r="C26" s="13"/>
      <c r="D26" s="13"/>
      <c r="E26" s="13"/>
      <c r="F26" s="13"/>
      <c r="G26" s="13"/>
      <c r="H26" s="13"/>
    </row>
    <row r="27" spans="1:8" ht="14.25" customHeight="1" x14ac:dyDescent="0.25">
      <c r="A27" s="14">
        <v>9</v>
      </c>
      <c r="B27" s="15" t="s">
        <v>121</v>
      </c>
      <c r="C27" s="13"/>
      <c r="D27" s="13"/>
      <c r="E27" s="13"/>
      <c r="F27" s="13"/>
      <c r="G27" s="13"/>
      <c r="H27" s="13"/>
    </row>
    <row r="28" spans="1:8" ht="14.25" customHeight="1" x14ac:dyDescent="0.25">
      <c r="A28" s="14"/>
      <c r="B28" s="15" t="s">
        <v>122</v>
      </c>
      <c r="C28" s="13"/>
      <c r="D28" s="13"/>
      <c r="E28" s="13"/>
      <c r="F28" s="13"/>
      <c r="G28" s="13"/>
      <c r="H28" s="13"/>
    </row>
    <row r="29" spans="1:8" ht="14.25" customHeight="1" x14ac:dyDescent="0.25">
      <c r="A29" s="14">
        <v>10</v>
      </c>
      <c r="B29" s="15" t="s">
        <v>123</v>
      </c>
      <c r="C29" s="13"/>
      <c r="D29" s="13"/>
      <c r="E29" s="13"/>
      <c r="F29" s="13"/>
      <c r="G29" s="13"/>
      <c r="H29" s="13"/>
    </row>
    <row r="30" spans="1:8" ht="14.25" customHeight="1" x14ac:dyDescent="0.25">
      <c r="A30" s="14"/>
      <c r="B30" s="15" t="s">
        <v>124</v>
      </c>
      <c r="C30" s="13"/>
      <c r="D30" s="13"/>
      <c r="E30" s="13"/>
      <c r="F30" s="13"/>
      <c r="G30" s="13"/>
      <c r="H30" s="13"/>
    </row>
    <row r="31" spans="1:8" ht="14.25" customHeight="1" x14ac:dyDescent="0.25">
      <c r="A31" s="14">
        <v>11</v>
      </c>
      <c r="B31" s="15" t="s">
        <v>125</v>
      </c>
      <c r="C31" s="13"/>
      <c r="D31" s="13"/>
      <c r="E31" s="13"/>
      <c r="F31" s="13"/>
      <c r="G31" s="13"/>
      <c r="H31" s="13"/>
    </row>
    <row r="32" spans="1:8" ht="14.25" customHeight="1" x14ac:dyDescent="0.25">
      <c r="A32" s="14"/>
      <c r="B32" s="15" t="s">
        <v>103</v>
      </c>
      <c r="C32" s="13"/>
      <c r="D32" s="13"/>
      <c r="E32" s="13"/>
      <c r="F32" s="13"/>
      <c r="G32" s="13"/>
      <c r="H32" s="13"/>
    </row>
    <row r="33" spans="1:8" ht="14.25" customHeight="1" x14ac:dyDescent="0.25">
      <c r="A33" s="113">
        <v>12</v>
      </c>
      <c r="B33" s="107" t="s">
        <v>126</v>
      </c>
      <c r="C33" s="13"/>
      <c r="D33" s="13"/>
      <c r="E33" s="13"/>
      <c r="F33" s="13"/>
      <c r="G33" s="13"/>
      <c r="H33" s="13"/>
    </row>
    <row r="34" spans="1:8" ht="14.25" customHeight="1" x14ac:dyDescent="0.25">
      <c r="A34" s="113"/>
      <c r="B34" s="116" t="s">
        <v>127</v>
      </c>
      <c r="C34" s="13"/>
      <c r="D34" s="13"/>
      <c r="E34" s="13"/>
      <c r="F34" s="13"/>
      <c r="G34" s="13"/>
      <c r="H34" s="13"/>
    </row>
    <row r="35" spans="1:8" ht="14.25" customHeight="1" x14ac:dyDescent="0.25">
      <c r="A35" s="113">
        <v>13</v>
      </c>
      <c r="B35" s="107" t="s">
        <v>128</v>
      </c>
      <c r="C35" s="13"/>
      <c r="D35" s="13"/>
      <c r="E35" s="13"/>
      <c r="F35" s="13"/>
      <c r="G35" s="13"/>
      <c r="H35" s="13"/>
    </row>
    <row r="36" spans="1:8" ht="14.25" customHeight="1" x14ac:dyDescent="0.25">
      <c r="A36" s="113"/>
      <c r="B36" s="114" t="s">
        <v>129</v>
      </c>
      <c r="C36" s="13"/>
      <c r="D36" s="13"/>
      <c r="E36" s="13"/>
      <c r="F36" s="13"/>
      <c r="G36" s="13"/>
      <c r="H36" s="13"/>
    </row>
    <row r="37" spans="1:8" ht="14.25" customHeight="1" x14ac:dyDescent="0.25">
      <c r="A37" s="113">
        <v>14</v>
      </c>
      <c r="B37" s="107" t="s">
        <v>130</v>
      </c>
      <c r="C37" s="13"/>
      <c r="D37" s="13"/>
      <c r="E37" s="13"/>
      <c r="F37" s="13"/>
      <c r="G37" s="13"/>
      <c r="H37" s="13"/>
    </row>
    <row r="38" spans="1:8" ht="14.25" customHeight="1" x14ac:dyDescent="0.25">
      <c r="A38" s="117"/>
      <c r="B38" s="118" t="s">
        <v>131</v>
      </c>
      <c r="C38" s="18"/>
      <c r="D38" s="18"/>
      <c r="E38" s="18"/>
      <c r="F38" s="18"/>
      <c r="G38" s="18"/>
      <c r="H38" s="18"/>
    </row>
    <row r="39" spans="1:8" x14ac:dyDescent="0.25">
      <c r="A39" s="5">
        <v>1</v>
      </c>
      <c r="B39" s="5">
        <v>2</v>
      </c>
      <c r="C39" s="5">
        <v>3</v>
      </c>
      <c r="D39" s="5">
        <v>4</v>
      </c>
      <c r="E39" s="5">
        <v>5</v>
      </c>
      <c r="F39" s="5">
        <v>6</v>
      </c>
      <c r="G39" s="5">
        <v>7</v>
      </c>
      <c r="H39" s="5">
        <v>8</v>
      </c>
    </row>
    <row r="40" spans="1:8" x14ac:dyDescent="0.25">
      <c r="A40" s="113">
        <v>15</v>
      </c>
      <c r="B40" s="107" t="s">
        <v>132</v>
      </c>
      <c r="C40" s="19"/>
      <c r="D40" s="19"/>
      <c r="E40" s="19"/>
      <c r="F40" s="19"/>
      <c r="G40" s="19"/>
      <c r="H40" s="19"/>
    </row>
    <row r="41" spans="1:8" ht="26.25" customHeight="1" x14ac:dyDescent="0.25">
      <c r="A41" s="113"/>
      <c r="B41" s="127" t="s">
        <v>167</v>
      </c>
      <c r="C41" s="19"/>
      <c r="D41" s="19"/>
      <c r="E41" s="19"/>
      <c r="F41" s="19"/>
      <c r="G41" s="19"/>
      <c r="H41" s="19"/>
    </row>
    <row r="42" spans="1:8" ht="14.25" customHeight="1" x14ac:dyDescent="0.25">
      <c r="A42" s="113">
        <v>16</v>
      </c>
      <c r="B42" s="107" t="s">
        <v>133</v>
      </c>
      <c r="C42" s="19"/>
      <c r="D42" s="19"/>
      <c r="E42" s="19"/>
      <c r="F42" s="19"/>
      <c r="G42" s="19"/>
      <c r="H42" s="19"/>
    </row>
    <row r="43" spans="1:8" ht="14.25" customHeight="1" x14ac:dyDescent="0.25">
      <c r="A43" s="113"/>
      <c r="B43" s="127" t="s">
        <v>134</v>
      </c>
      <c r="C43" s="19"/>
      <c r="D43" s="19"/>
      <c r="E43" s="19"/>
      <c r="F43" s="19"/>
      <c r="G43" s="19"/>
      <c r="H43" s="19"/>
    </row>
    <row r="44" spans="1:8" ht="14.25" customHeight="1" x14ac:dyDescent="0.25">
      <c r="A44" s="113">
        <v>17</v>
      </c>
      <c r="B44" s="107" t="s">
        <v>135</v>
      </c>
      <c r="C44" s="19"/>
      <c r="D44" s="19"/>
      <c r="E44" s="19"/>
      <c r="F44" s="19"/>
      <c r="G44" s="19"/>
      <c r="H44" s="19"/>
    </row>
    <row r="45" spans="1:8" ht="14.25" customHeight="1" x14ac:dyDescent="0.25">
      <c r="A45" s="113"/>
      <c r="B45" s="114" t="s">
        <v>104</v>
      </c>
      <c r="C45" s="19"/>
      <c r="D45" s="19"/>
      <c r="E45" s="19"/>
      <c r="F45" s="19"/>
      <c r="G45" s="19"/>
      <c r="H45" s="19"/>
    </row>
    <row r="46" spans="1:8" x14ac:dyDescent="0.25">
      <c r="A46" s="113">
        <v>18</v>
      </c>
      <c r="B46" s="107" t="s">
        <v>139</v>
      </c>
      <c r="C46" s="19"/>
      <c r="D46" s="19"/>
      <c r="E46" s="19"/>
      <c r="F46" s="19"/>
      <c r="G46" s="19"/>
      <c r="H46" s="19"/>
    </row>
    <row r="47" spans="1:8" ht="24.75" x14ac:dyDescent="0.25">
      <c r="A47" s="113"/>
      <c r="B47" s="161" t="s">
        <v>26</v>
      </c>
      <c r="C47" s="19"/>
      <c r="D47" s="19"/>
      <c r="E47" s="19"/>
      <c r="F47" s="19"/>
      <c r="G47" s="19"/>
      <c r="H47" s="19"/>
    </row>
    <row r="48" spans="1:8" x14ac:dyDescent="0.25">
      <c r="A48" s="113">
        <v>19</v>
      </c>
      <c r="B48" s="107" t="s">
        <v>140</v>
      </c>
      <c r="C48" s="19"/>
      <c r="D48" s="19"/>
      <c r="E48" s="19"/>
      <c r="F48" s="19"/>
      <c r="G48" s="19"/>
      <c r="H48" s="19"/>
    </row>
    <row r="49" spans="1:8" ht="24.75" x14ac:dyDescent="0.25">
      <c r="A49" s="113"/>
      <c r="B49" s="114" t="s">
        <v>136</v>
      </c>
      <c r="C49" s="19"/>
      <c r="D49" s="19"/>
      <c r="E49" s="19"/>
      <c r="F49" s="19"/>
      <c r="G49" s="19"/>
      <c r="H49" s="19"/>
    </row>
    <row r="50" spans="1:8" x14ac:dyDescent="0.25">
      <c r="A50" s="113">
        <v>20</v>
      </c>
      <c r="B50" s="107" t="s">
        <v>141</v>
      </c>
      <c r="C50" s="19"/>
      <c r="D50" s="19"/>
      <c r="E50" s="19"/>
      <c r="F50" s="19"/>
      <c r="G50" s="19"/>
      <c r="H50" s="19"/>
    </row>
    <row r="51" spans="1:8" ht="24.75" x14ac:dyDescent="0.25">
      <c r="A51" s="113"/>
      <c r="B51" s="114" t="s">
        <v>27</v>
      </c>
      <c r="C51" s="19"/>
      <c r="D51" s="19"/>
      <c r="E51" s="19"/>
      <c r="F51" s="19"/>
      <c r="G51" s="19"/>
      <c r="H51" s="19"/>
    </row>
    <row r="52" spans="1:8" x14ac:dyDescent="0.25">
      <c r="A52" s="113">
        <v>21</v>
      </c>
      <c r="B52" s="107" t="s">
        <v>142</v>
      </c>
      <c r="C52" s="19"/>
      <c r="D52" s="19"/>
      <c r="E52" s="19"/>
      <c r="F52" s="19"/>
      <c r="G52" s="19"/>
      <c r="H52" s="19"/>
    </row>
    <row r="53" spans="1:8" x14ac:dyDescent="0.25">
      <c r="A53" s="113"/>
      <c r="B53" s="15" t="s">
        <v>137</v>
      </c>
      <c r="C53" s="19" t="s">
        <v>36</v>
      </c>
      <c r="D53" s="19"/>
      <c r="E53" s="19"/>
      <c r="F53" s="19"/>
      <c r="G53" s="19"/>
      <c r="H53" s="19"/>
    </row>
    <row r="54" spans="1:8" ht="14.25" customHeight="1" x14ac:dyDescent="0.25">
      <c r="A54" s="113">
        <v>22</v>
      </c>
      <c r="B54" s="107" t="s">
        <v>143</v>
      </c>
      <c r="C54" s="19"/>
      <c r="D54" s="19"/>
      <c r="E54" s="19"/>
      <c r="F54" s="19"/>
      <c r="G54" s="19"/>
      <c r="H54" s="19"/>
    </row>
    <row r="55" spans="1:8" ht="24.75" x14ac:dyDescent="0.25">
      <c r="A55" s="132"/>
      <c r="B55" s="133" t="s">
        <v>138</v>
      </c>
      <c r="C55" s="19"/>
      <c r="D55" s="19"/>
      <c r="E55" s="19"/>
      <c r="F55" s="19"/>
      <c r="G55" s="19"/>
      <c r="H55" s="19"/>
    </row>
    <row r="56" spans="1:8" x14ac:dyDescent="0.25">
      <c r="A56" s="132">
        <v>23</v>
      </c>
      <c r="B56" s="107" t="s">
        <v>144</v>
      </c>
      <c r="C56" s="19"/>
      <c r="D56" s="19"/>
      <c r="E56" s="19"/>
      <c r="F56" s="19"/>
      <c r="G56" s="19"/>
      <c r="H56" s="19"/>
    </row>
    <row r="57" spans="1:8" ht="14.25" customHeight="1" x14ac:dyDescent="0.25">
      <c r="A57" s="132"/>
      <c r="B57" s="133" t="s">
        <v>145</v>
      </c>
      <c r="C57" s="19"/>
      <c r="D57" s="19"/>
      <c r="E57" s="19"/>
      <c r="F57" s="19"/>
      <c r="G57" s="19"/>
      <c r="H57" s="19"/>
    </row>
    <row r="58" spans="1:8" x14ac:dyDescent="0.25">
      <c r="A58" s="132">
        <v>24</v>
      </c>
      <c r="B58" s="107" t="s">
        <v>146</v>
      </c>
      <c r="C58" s="19"/>
      <c r="D58" s="19"/>
      <c r="E58" s="19"/>
      <c r="F58" s="19"/>
      <c r="G58" s="19"/>
      <c r="H58" s="19"/>
    </row>
    <row r="59" spans="1:8" ht="40.5" customHeight="1" x14ac:dyDescent="0.25">
      <c r="A59" s="132"/>
      <c r="B59" s="133" t="s">
        <v>147</v>
      </c>
      <c r="C59" s="19"/>
      <c r="D59" s="19"/>
      <c r="E59" s="19"/>
      <c r="F59" s="19"/>
      <c r="G59" s="19"/>
      <c r="H59" s="19"/>
    </row>
    <row r="60" spans="1:8" x14ac:dyDescent="0.25">
      <c r="A60" s="132">
        <v>25</v>
      </c>
      <c r="B60" s="107" t="s">
        <v>148</v>
      </c>
      <c r="C60" s="19"/>
      <c r="D60" s="19"/>
      <c r="E60" s="19"/>
      <c r="F60" s="19"/>
      <c r="G60" s="19"/>
      <c r="H60" s="19"/>
    </row>
    <row r="61" spans="1:8" ht="14.25" customHeight="1" x14ac:dyDescent="0.25">
      <c r="A61" s="132"/>
      <c r="B61" s="133" t="s">
        <v>149</v>
      </c>
      <c r="C61" s="19"/>
      <c r="D61" s="19"/>
      <c r="E61" s="19"/>
      <c r="F61" s="19"/>
      <c r="G61" s="19"/>
      <c r="H61" s="19"/>
    </row>
    <row r="62" spans="1:8" x14ac:dyDescent="0.25">
      <c r="A62" s="132">
        <v>26</v>
      </c>
      <c r="B62" s="107" t="s">
        <v>150</v>
      </c>
      <c r="C62" s="19"/>
      <c r="D62" s="19"/>
      <c r="E62" s="19"/>
      <c r="F62" s="19"/>
      <c r="G62" s="19"/>
      <c r="H62" s="19"/>
    </row>
    <row r="63" spans="1:8" ht="14.25" customHeight="1" x14ac:dyDescent="0.25">
      <c r="A63" s="132"/>
      <c r="B63" s="156" t="s">
        <v>28</v>
      </c>
      <c r="C63" s="19"/>
      <c r="D63" s="19"/>
      <c r="E63" s="19"/>
      <c r="F63" s="19"/>
      <c r="G63" s="19"/>
      <c r="H63" s="19"/>
    </row>
    <row r="64" spans="1:8" x14ac:dyDescent="0.25">
      <c r="A64" s="132">
        <v>27</v>
      </c>
      <c r="B64" s="15" t="s">
        <v>151</v>
      </c>
      <c r="C64" s="19"/>
      <c r="D64" s="19"/>
      <c r="E64" s="19"/>
      <c r="F64" s="19"/>
      <c r="G64" s="19"/>
      <c r="H64" s="19"/>
    </row>
    <row r="65" spans="1:8" ht="14.25" customHeight="1" x14ac:dyDescent="0.25">
      <c r="A65" s="132"/>
      <c r="B65" s="114" t="s">
        <v>153</v>
      </c>
      <c r="C65" s="19"/>
      <c r="D65" s="19"/>
      <c r="E65" s="19"/>
      <c r="F65" s="19"/>
      <c r="G65" s="19"/>
      <c r="H65" s="19"/>
    </row>
    <row r="66" spans="1:8" x14ac:dyDescent="0.25">
      <c r="A66" s="132">
        <v>28</v>
      </c>
      <c r="B66" s="15" t="s">
        <v>152</v>
      </c>
      <c r="C66" s="19"/>
      <c r="D66" s="19"/>
      <c r="E66" s="19"/>
      <c r="F66" s="19"/>
      <c r="G66" s="19"/>
      <c r="H66" s="19"/>
    </row>
    <row r="67" spans="1:8" ht="14.25" customHeight="1" x14ac:dyDescent="0.25">
      <c r="A67" s="168"/>
      <c r="B67" s="175" t="s">
        <v>154</v>
      </c>
      <c r="C67" s="20"/>
      <c r="D67" s="20"/>
      <c r="E67" s="20"/>
      <c r="F67" s="20"/>
      <c r="G67" s="20"/>
      <c r="H67" s="20"/>
    </row>
    <row r="68" spans="1:8" ht="9" customHeight="1" x14ac:dyDescent="0.25">
      <c r="D68" s="8"/>
      <c r="E68" s="274"/>
      <c r="F68" s="274"/>
      <c r="G68" s="274"/>
      <c r="H68" s="8"/>
    </row>
    <row r="69" spans="1:8" x14ac:dyDescent="0.25">
      <c r="D69" s="8"/>
      <c r="E69" s="274" t="s">
        <v>187</v>
      </c>
      <c r="F69" s="274"/>
      <c r="G69" s="274"/>
      <c r="H69" s="8"/>
    </row>
    <row r="70" spans="1:8" x14ac:dyDescent="0.25">
      <c r="D70" s="8"/>
      <c r="E70" s="274" t="s">
        <v>30</v>
      </c>
      <c r="F70" s="274"/>
      <c r="G70" s="274"/>
    </row>
    <row r="71" spans="1:8" x14ac:dyDescent="0.25">
      <c r="D71" s="8"/>
      <c r="E71" s="8"/>
      <c r="F71" s="8"/>
      <c r="G71" s="8"/>
      <c r="H71" s="8"/>
    </row>
    <row r="72" spans="1:8" x14ac:dyDescent="0.25">
      <c r="D72" s="8"/>
      <c r="E72" s="8"/>
      <c r="F72" s="8"/>
      <c r="G72" s="8"/>
      <c r="H72" s="8"/>
    </row>
    <row r="73" spans="1:8" ht="11.25" customHeight="1" x14ac:dyDescent="0.25">
      <c r="D73" s="8"/>
      <c r="E73" s="274" t="s">
        <v>99</v>
      </c>
      <c r="F73" s="274"/>
      <c r="G73" s="274"/>
      <c r="H73" s="8"/>
    </row>
    <row r="74" spans="1:8" ht="12.75" customHeight="1" x14ac:dyDescent="0.25">
      <c r="E74" s="274" t="s">
        <v>40</v>
      </c>
      <c r="F74" s="274"/>
      <c r="G74" s="274"/>
    </row>
    <row r="75" spans="1:8" ht="12.75" customHeight="1" x14ac:dyDescent="0.25">
      <c r="E75" s="274" t="s">
        <v>100</v>
      </c>
      <c r="F75" s="274"/>
      <c r="G75" s="274"/>
    </row>
  </sheetData>
  <mergeCells count="18">
    <mergeCell ref="E75:G75"/>
    <mergeCell ref="A8:A9"/>
    <mergeCell ref="B8:B9"/>
    <mergeCell ref="C8:C9"/>
    <mergeCell ref="D8:D9"/>
    <mergeCell ref="E8:G8"/>
    <mergeCell ref="E68:G68"/>
    <mergeCell ref="E69:G69"/>
    <mergeCell ref="E70:G70"/>
    <mergeCell ref="E73:G73"/>
    <mergeCell ref="E74:G74"/>
    <mergeCell ref="H8:H9"/>
    <mergeCell ref="A1:H1"/>
    <mergeCell ref="A2:H2"/>
    <mergeCell ref="A4:B4"/>
    <mergeCell ref="A5:B5"/>
    <mergeCell ref="A6:B6"/>
    <mergeCell ref="A7:B7"/>
  </mergeCells>
  <printOptions horizontalCentered="1"/>
  <pageMargins left="1.4173228346456694" right="0.23622047244094491" top="0.74803149606299213" bottom="0.35433070866141736" header="0.31496062992125984" footer="0.31496062992125984"/>
  <pageSetup paperSize="5" scale="90" orientation="landscape" r:id="rId1"/>
  <rowBreaks count="1" manualBreakCount="1">
    <brk id="38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55"/>
  <sheetViews>
    <sheetView view="pageBreakPreview" topLeftCell="A40" zoomScaleNormal="100" zoomScaleSheetLayoutView="100" workbookViewId="0">
      <selection activeCell="B56" sqref="B56:B57"/>
    </sheetView>
  </sheetViews>
  <sheetFormatPr defaultColWidth="9" defaultRowHeight="15" x14ac:dyDescent="0.25"/>
  <cols>
    <col min="1" max="1" width="3.7109375" style="1" customWidth="1"/>
    <col min="2" max="2" width="27" customWidth="1"/>
    <col min="3" max="3" width="13.28515625" customWidth="1"/>
    <col min="4" max="4" width="9.85546875" customWidth="1"/>
    <col min="5" max="40" width="3.7109375" customWidth="1"/>
  </cols>
  <sheetData>
    <row r="1" spans="1:41" ht="13.5" customHeight="1" x14ac:dyDescent="0.25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</row>
    <row r="2" spans="1:41" ht="14.25" customHeight="1" x14ac:dyDescent="0.25">
      <c r="A2" s="274" t="s">
        <v>1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</row>
    <row r="3" spans="1:41" ht="13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1" ht="13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1" ht="7.5" hidden="1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ht="16.5" customHeight="1" x14ac:dyDescent="0.25">
      <c r="A6" s="275" t="s">
        <v>2</v>
      </c>
      <c r="B6" s="275"/>
      <c r="C6" s="275"/>
      <c r="D6" s="275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94" t="s">
        <v>36</v>
      </c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41" ht="16.5" customHeight="1" x14ac:dyDescent="0.25">
      <c r="A7" s="275" t="s">
        <v>3</v>
      </c>
      <c r="B7" s="275"/>
      <c r="C7" s="275"/>
      <c r="D7" s="275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</row>
    <row r="8" spans="1:41" ht="16.5" customHeight="1" x14ac:dyDescent="0.25">
      <c r="A8" s="275" t="s">
        <v>155</v>
      </c>
      <c r="B8" s="275"/>
      <c r="C8" s="275"/>
      <c r="D8" s="275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</row>
    <row r="9" spans="1:41" ht="17.25" customHeight="1" x14ac:dyDescent="0.25">
      <c r="A9" s="276" t="s">
        <v>4</v>
      </c>
      <c r="B9" s="276" t="s">
        <v>5</v>
      </c>
      <c r="C9" s="53" t="s">
        <v>6</v>
      </c>
      <c r="D9" s="54" t="s">
        <v>7</v>
      </c>
      <c r="E9" s="279" t="s">
        <v>8</v>
      </c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1"/>
    </row>
    <row r="10" spans="1:41" x14ac:dyDescent="0.25">
      <c r="A10" s="277"/>
      <c r="B10" s="277"/>
      <c r="C10" s="55" t="s">
        <v>9</v>
      </c>
      <c r="D10" s="56" t="s">
        <v>10</v>
      </c>
      <c r="E10" s="267" t="s">
        <v>11</v>
      </c>
      <c r="F10" s="268"/>
      <c r="G10" s="269"/>
      <c r="H10" s="282" t="s">
        <v>12</v>
      </c>
      <c r="I10" s="283"/>
      <c r="J10" s="284"/>
      <c r="K10" s="282" t="s">
        <v>13</v>
      </c>
      <c r="L10" s="283"/>
      <c r="M10" s="284"/>
      <c r="N10" s="282" t="s">
        <v>14</v>
      </c>
      <c r="O10" s="283"/>
      <c r="P10" s="284"/>
      <c r="Q10" s="267" t="s">
        <v>15</v>
      </c>
      <c r="R10" s="268"/>
      <c r="S10" s="269"/>
      <c r="T10" s="267" t="s">
        <v>16</v>
      </c>
      <c r="U10" s="268"/>
      <c r="V10" s="269"/>
      <c r="W10" s="267" t="s">
        <v>17</v>
      </c>
      <c r="X10" s="268"/>
      <c r="Y10" s="269"/>
      <c r="Z10" s="267" t="s">
        <v>18</v>
      </c>
      <c r="AA10" s="268"/>
      <c r="AB10" s="269"/>
      <c r="AC10" s="282" t="s">
        <v>19</v>
      </c>
      <c r="AD10" s="283"/>
      <c r="AE10" s="284"/>
      <c r="AF10" s="282" t="s">
        <v>20</v>
      </c>
      <c r="AG10" s="283"/>
      <c r="AH10" s="284"/>
      <c r="AI10" s="282" t="s">
        <v>21</v>
      </c>
      <c r="AJ10" s="283"/>
      <c r="AK10" s="284"/>
      <c r="AL10" s="282" t="s">
        <v>22</v>
      </c>
      <c r="AM10" s="283"/>
      <c r="AN10" s="284"/>
    </row>
    <row r="11" spans="1:41" x14ac:dyDescent="0.25">
      <c r="A11" s="278"/>
      <c r="B11" s="278"/>
      <c r="C11" s="57" t="s">
        <v>23</v>
      </c>
      <c r="D11" s="58" t="s">
        <v>24</v>
      </c>
      <c r="E11" s="270"/>
      <c r="F11" s="271"/>
      <c r="G11" s="272"/>
      <c r="H11" s="285"/>
      <c r="I11" s="286"/>
      <c r="J11" s="287"/>
      <c r="K11" s="285"/>
      <c r="L11" s="286"/>
      <c r="M11" s="287"/>
      <c r="N11" s="285"/>
      <c r="O11" s="286"/>
      <c r="P11" s="287"/>
      <c r="Q11" s="270"/>
      <c r="R11" s="271"/>
      <c r="S11" s="272"/>
      <c r="T11" s="270"/>
      <c r="U11" s="271"/>
      <c r="V11" s="272"/>
      <c r="W11" s="270"/>
      <c r="X11" s="271"/>
      <c r="Y11" s="272"/>
      <c r="Z11" s="270"/>
      <c r="AA11" s="271"/>
      <c r="AB11" s="272"/>
      <c r="AC11" s="285"/>
      <c r="AD11" s="286"/>
      <c r="AE11" s="287"/>
      <c r="AF11" s="285"/>
      <c r="AG11" s="286"/>
      <c r="AH11" s="287"/>
      <c r="AI11" s="285"/>
      <c r="AJ11" s="286"/>
      <c r="AK11" s="287"/>
      <c r="AL11" s="285"/>
      <c r="AM11" s="286"/>
      <c r="AN11" s="287"/>
    </row>
    <row r="12" spans="1:41" x14ac:dyDescent="0.25">
      <c r="A12" s="59">
        <v>1</v>
      </c>
      <c r="B12" s="60">
        <v>2</v>
      </c>
      <c r="C12" s="61">
        <v>3</v>
      </c>
      <c r="D12" s="60">
        <v>4</v>
      </c>
      <c r="E12" s="288">
        <v>5</v>
      </c>
      <c r="F12" s="289"/>
      <c r="G12" s="290"/>
      <c r="H12" s="288">
        <v>6</v>
      </c>
      <c r="I12" s="289"/>
      <c r="J12" s="290"/>
      <c r="K12" s="288">
        <v>7</v>
      </c>
      <c r="L12" s="289"/>
      <c r="M12" s="290"/>
      <c r="N12" s="288">
        <v>8</v>
      </c>
      <c r="O12" s="289"/>
      <c r="P12" s="290"/>
      <c r="Q12" s="288">
        <v>9</v>
      </c>
      <c r="R12" s="289"/>
      <c r="S12" s="290"/>
      <c r="T12" s="288">
        <v>10</v>
      </c>
      <c r="U12" s="289"/>
      <c r="V12" s="290"/>
      <c r="W12" s="288">
        <v>11</v>
      </c>
      <c r="X12" s="289"/>
      <c r="Y12" s="290"/>
      <c r="Z12" s="288">
        <v>12</v>
      </c>
      <c r="AA12" s="289"/>
      <c r="AB12" s="290"/>
      <c r="AC12" s="288">
        <v>13</v>
      </c>
      <c r="AD12" s="289"/>
      <c r="AE12" s="290"/>
      <c r="AF12" s="288">
        <v>14</v>
      </c>
      <c r="AG12" s="289"/>
      <c r="AH12" s="290"/>
      <c r="AI12" s="288">
        <v>15</v>
      </c>
      <c r="AJ12" s="289"/>
      <c r="AK12" s="290"/>
      <c r="AL12" s="288">
        <v>16</v>
      </c>
      <c r="AM12" s="289"/>
      <c r="AN12" s="290"/>
    </row>
    <row r="13" spans="1:41" ht="16.5" customHeight="1" x14ac:dyDescent="0.25">
      <c r="A13" s="157">
        <v>1</v>
      </c>
      <c r="B13" s="158" t="s">
        <v>108</v>
      </c>
      <c r="C13" s="108">
        <v>12503200</v>
      </c>
      <c r="D13" s="63"/>
      <c r="E13" s="140"/>
      <c r="F13" s="141">
        <v>0</v>
      </c>
      <c r="G13" s="142"/>
      <c r="H13" s="140"/>
      <c r="I13" s="141"/>
      <c r="J13" s="142"/>
      <c r="K13" s="140"/>
      <c r="L13" s="141"/>
      <c r="M13" s="142"/>
      <c r="N13" s="140"/>
      <c r="O13" s="141"/>
      <c r="P13" s="142"/>
      <c r="Q13" s="140"/>
      <c r="R13" s="141"/>
      <c r="S13" s="142"/>
      <c r="T13" s="140"/>
      <c r="U13" s="141"/>
      <c r="V13" s="142"/>
      <c r="W13" s="140"/>
      <c r="X13" s="141"/>
      <c r="Y13" s="142"/>
      <c r="Z13" s="140"/>
      <c r="AA13" s="141"/>
      <c r="AB13" s="142"/>
      <c r="AC13" s="140"/>
      <c r="AD13" s="141"/>
      <c r="AE13" s="142"/>
      <c r="AF13" s="140"/>
      <c r="AG13" s="141"/>
      <c r="AH13" s="142"/>
      <c r="AI13" s="140"/>
      <c r="AJ13" s="141"/>
      <c r="AK13" s="142"/>
      <c r="AL13" s="140"/>
      <c r="AM13" s="141"/>
      <c r="AN13" s="142"/>
      <c r="AO13" s="143"/>
    </row>
    <row r="14" spans="1:41" ht="16.5" customHeight="1" x14ac:dyDescent="0.25">
      <c r="A14" s="14"/>
      <c r="B14" s="259" t="s">
        <v>102</v>
      </c>
      <c r="D14" s="62"/>
      <c r="E14" s="144">
        <v>0</v>
      </c>
      <c r="F14" s="145"/>
      <c r="G14" s="146">
        <v>0</v>
      </c>
      <c r="H14" s="144"/>
      <c r="I14" s="145"/>
      <c r="J14" s="146"/>
      <c r="K14" s="144"/>
      <c r="L14" s="145"/>
      <c r="M14" s="146"/>
      <c r="N14" s="144"/>
      <c r="O14" s="145"/>
      <c r="P14" s="146"/>
      <c r="Q14" s="144"/>
      <c r="R14" s="145"/>
      <c r="S14" s="146"/>
      <c r="T14" s="144"/>
      <c r="U14" s="145"/>
      <c r="V14" s="146"/>
      <c r="W14" s="144"/>
      <c r="X14" s="145"/>
      <c r="Y14" s="146"/>
      <c r="Z14" s="144"/>
      <c r="AA14" s="145"/>
      <c r="AB14" s="146"/>
      <c r="AC14" s="144"/>
      <c r="AD14" s="145"/>
      <c r="AE14" s="146"/>
      <c r="AF14" s="144"/>
      <c r="AG14" s="145"/>
      <c r="AH14" s="146"/>
      <c r="AI14" s="144"/>
      <c r="AJ14" s="145"/>
      <c r="AK14" s="146"/>
      <c r="AL14" s="144"/>
      <c r="AM14" s="145"/>
      <c r="AN14" s="146"/>
      <c r="AO14" s="143"/>
    </row>
    <row r="15" spans="1:41" ht="16.5" customHeight="1" x14ac:dyDescent="0.25">
      <c r="A15" s="166"/>
      <c r="B15" s="260"/>
      <c r="C15" s="167"/>
      <c r="D15" s="66"/>
      <c r="E15" s="147"/>
      <c r="F15" s="148">
        <v>0</v>
      </c>
      <c r="G15" s="149"/>
      <c r="H15" s="147"/>
      <c r="I15" s="148"/>
      <c r="J15" s="149"/>
      <c r="K15" s="147"/>
      <c r="L15" s="148"/>
      <c r="M15" s="149"/>
      <c r="N15" s="147"/>
      <c r="O15" s="148"/>
      <c r="P15" s="149"/>
      <c r="Q15" s="147"/>
      <c r="R15" s="148"/>
      <c r="S15" s="149"/>
      <c r="T15" s="147"/>
      <c r="U15" s="148"/>
      <c r="V15" s="149"/>
      <c r="W15" s="147"/>
      <c r="X15" s="148"/>
      <c r="Y15" s="149"/>
      <c r="Z15" s="147"/>
      <c r="AA15" s="148"/>
      <c r="AB15" s="149"/>
      <c r="AC15" s="147"/>
      <c r="AD15" s="148"/>
      <c r="AE15" s="149"/>
      <c r="AF15" s="147"/>
      <c r="AG15" s="148"/>
      <c r="AH15" s="149"/>
      <c r="AI15" s="147"/>
      <c r="AJ15" s="150"/>
      <c r="AK15" s="149"/>
      <c r="AL15" s="147"/>
      <c r="AM15" s="150"/>
      <c r="AN15" s="149"/>
      <c r="AO15" s="143"/>
    </row>
    <row r="16" spans="1:41" ht="16.5" customHeight="1" x14ac:dyDescent="0.25">
      <c r="A16" s="14">
        <v>2</v>
      </c>
      <c r="B16" s="15" t="s">
        <v>109</v>
      </c>
      <c r="C16" s="22">
        <v>7500000</v>
      </c>
      <c r="D16" s="65"/>
      <c r="E16" s="140"/>
      <c r="F16" s="141">
        <v>0</v>
      </c>
      <c r="G16" s="142"/>
      <c r="H16" s="140"/>
      <c r="I16" s="141"/>
      <c r="J16" s="142"/>
      <c r="K16" s="140"/>
      <c r="L16" s="141"/>
      <c r="M16" s="142"/>
      <c r="N16" s="140"/>
      <c r="O16" s="141"/>
      <c r="P16" s="142"/>
      <c r="Q16" s="140"/>
      <c r="R16" s="141"/>
      <c r="S16" s="142"/>
      <c r="T16" s="140"/>
      <c r="U16" s="141"/>
      <c r="V16" s="142"/>
      <c r="W16" s="140"/>
      <c r="X16" s="141"/>
      <c r="Y16" s="142"/>
      <c r="Z16" s="140"/>
      <c r="AA16" s="141"/>
      <c r="AB16" s="142"/>
      <c r="AC16" s="140"/>
      <c r="AD16" s="141"/>
      <c r="AE16" s="142"/>
      <c r="AF16" s="140"/>
      <c r="AG16" s="141"/>
      <c r="AH16" s="142"/>
      <c r="AI16" s="140"/>
      <c r="AJ16" s="141"/>
      <c r="AK16" s="142"/>
      <c r="AL16" s="140"/>
      <c r="AM16" s="141"/>
      <c r="AN16" s="142"/>
      <c r="AO16" s="143"/>
    </row>
    <row r="17" spans="1:41" ht="16.5" customHeight="1" x14ac:dyDescent="0.25">
      <c r="A17" s="14"/>
      <c r="B17" s="261" t="s">
        <v>107</v>
      </c>
      <c r="C17" s="22"/>
      <c r="D17" s="62"/>
      <c r="E17" s="144">
        <v>0</v>
      </c>
      <c r="F17" s="145"/>
      <c r="G17" s="146">
        <v>0</v>
      </c>
      <c r="H17" s="144"/>
      <c r="I17" s="145"/>
      <c r="J17" s="146"/>
      <c r="K17" s="144"/>
      <c r="L17" s="145"/>
      <c r="M17" s="146"/>
      <c r="N17" s="144"/>
      <c r="O17" s="145"/>
      <c r="P17" s="146"/>
      <c r="Q17" s="144"/>
      <c r="R17" s="145"/>
      <c r="S17" s="146"/>
      <c r="T17" s="144"/>
      <c r="U17" s="145"/>
      <c r="V17" s="146"/>
      <c r="W17" s="144"/>
      <c r="X17" s="145"/>
      <c r="Y17" s="146"/>
      <c r="Z17" s="144"/>
      <c r="AA17" s="145"/>
      <c r="AB17" s="146"/>
      <c r="AC17" s="144"/>
      <c r="AD17" s="145"/>
      <c r="AE17" s="146"/>
      <c r="AF17" s="144"/>
      <c r="AG17" s="145"/>
      <c r="AH17" s="146"/>
      <c r="AI17" s="144"/>
      <c r="AJ17" s="145"/>
      <c r="AK17" s="146"/>
      <c r="AL17" s="144"/>
      <c r="AM17" s="145"/>
      <c r="AN17" s="146"/>
      <c r="AO17" s="143"/>
    </row>
    <row r="18" spans="1:41" ht="16.5" customHeight="1" x14ac:dyDescent="0.25">
      <c r="A18" s="166"/>
      <c r="B18" s="262"/>
      <c r="C18" s="167"/>
      <c r="D18" s="66"/>
      <c r="E18" s="147"/>
      <c r="F18" s="148">
        <v>0</v>
      </c>
      <c r="G18" s="149"/>
      <c r="H18" s="147"/>
      <c r="I18" s="148"/>
      <c r="J18" s="149"/>
      <c r="K18" s="147"/>
      <c r="L18" s="148"/>
      <c r="M18" s="149"/>
      <c r="N18" s="147"/>
      <c r="O18" s="150"/>
      <c r="P18" s="149"/>
      <c r="Q18" s="147"/>
      <c r="R18" s="150"/>
      <c r="S18" s="149"/>
      <c r="T18" s="147"/>
      <c r="U18" s="150"/>
      <c r="V18" s="149"/>
      <c r="W18" s="147"/>
      <c r="X18" s="148"/>
      <c r="Y18" s="149"/>
      <c r="Z18" s="147"/>
      <c r="AA18" s="150"/>
      <c r="AB18" s="149"/>
      <c r="AC18" s="147"/>
      <c r="AD18" s="150"/>
      <c r="AE18" s="149"/>
      <c r="AF18" s="147"/>
      <c r="AG18" s="150"/>
      <c r="AH18" s="149"/>
      <c r="AI18" s="147"/>
      <c r="AJ18" s="150"/>
      <c r="AK18" s="149"/>
      <c r="AL18" s="147"/>
      <c r="AM18" s="150"/>
      <c r="AN18" s="149"/>
      <c r="AO18" s="143"/>
    </row>
    <row r="19" spans="1:41" ht="16.5" customHeight="1" x14ac:dyDescent="0.25">
      <c r="A19" s="14">
        <v>3</v>
      </c>
      <c r="B19" s="15" t="s">
        <v>110</v>
      </c>
      <c r="C19" s="22">
        <v>2113302984</v>
      </c>
      <c r="D19" s="65"/>
      <c r="E19" s="140"/>
      <c r="F19" s="141">
        <v>8</v>
      </c>
      <c r="G19" s="142"/>
      <c r="H19" s="140"/>
      <c r="I19" s="141"/>
      <c r="J19" s="142"/>
      <c r="K19" s="140"/>
      <c r="L19" s="141"/>
      <c r="M19" s="142"/>
      <c r="N19" s="140"/>
      <c r="O19" s="141"/>
      <c r="P19" s="142"/>
      <c r="Q19" s="140"/>
      <c r="R19" s="141"/>
      <c r="S19" s="142"/>
      <c r="T19" s="140"/>
      <c r="U19" s="141"/>
      <c r="V19" s="142"/>
      <c r="W19" s="140"/>
      <c r="X19" s="141"/>
      <c r="Y19" s="142"/>
      <c r="Z19" s="140"/>
      <c r="AA19" s="141"/>
      <c r="AB19" s="142"/>
      <c r="AC19" s="140"/>
      <c r="AD19" s="141"/>
      <c r="AE19" s="142"/>
      <c r="AF19" s="140"/>
      <c r="AG19" s="141"/>
      <c r="AH19" s="142"/>
      <c r="AI19" s="140"/>
      <c r="AJ19" s="141"/>
      <c r="AK19" s="142"/>
      <c r="AL19" s="140"/>
      <c r="AM19" s="141"/>
      <c r="AN19" s="142"/>
      <c r="AO19" s="143"/>
    </row>
    <row r="20" spans="1:41" ht="16.5" customHeight="1" x14ac:dyDescent="0.25">
      <c r="A20" s="14"/>
      <c r="B20" s="259" t="s">
        <v>111</v>
      </c>
      <c r="C20" s="22"/>
      <c r="D20" s="65"/>
      <c r="E20" s="144">
        <v>6.37</v>
      </c>
      <c r="F20" s="145"/>
      <c r="G20" s="146">
        <v>8</v>
      </c>
      <c r="H20" s="144"/>
      <c r="I20" s="145"/>
      <c r="J20" s="146"/>
      <c r="K20" s="144"/>
      <c r="L20" s="145"/>
      <c r="M20" s="146"/>
      <c r="N20" s="144"/>
      <c r="O20" s="145"/>
      <c r="P20" s="146"/>
      <c r="Q20" s="144"/>
      <c r="R20" s="145"/>
      <c r="S20" s="146"/>
      <c r="T20" s="144"/>
      <c r="U20" s="145"/>
      <c r="V20" s="146"/>
      <c r="W20" s="144"/>
      <c r="X20" s="145"/>
      <c r="Y20" s="146"/>
      <c r="Z20" s="144"/>
      <c r="AA20" s="145"/>
      <c r="AB20" s="146"/>
      <c r="AC20" s="144"/>
      <c r="AD20" s="145"/>
      <c r="AE20" s="146"/>
      <c r="AF20" s="144"/>
      <c r="AG20" s="145"/>
      <c r="AH20" s="146"/>
      <c r="AI20" s="144"/>
      <c r="AJ20" s="145"/>
      <c r="AK20" s="146"/>
      <c r="AL20" s="144"/>
      <c r="AM20" s="145"/>
      <c r="AN20" s="146"/>
      <c r="AO20" s="143"/>
    </row>
    <row r="21" spans="1:41" ht="16.5" customHeight="1" x14ac:dyDescent="0.25">
      <c r="A21" s="166"/>
      <c r="B21" s="260"/>
      <c r="C21" s="167"/>
      <c r="D21" s="67"/>
      <c r="E21" s="147"/>
      <c r="F21" s="148">
        <v>6.37</v>
      </c>
      <c r="G21" s="149"/>
      <c r="H21" s="147"/>
      <c r="I21" s="148"/>
      <c r="J21" s="149"/>
      <c r="K21" s="147"/>
      <c r="L21" s="148"/>
      <c r="M21" s="149"/>
      <c r="N21" s="147"/>
      <c r="O21" s="148"/>
      <c r="P21" s="149"/>
      <c r="Q21" s="147"/>
      <c r="R21" s="148"/>
      <c r="S21" s="149"/>
      <c r="T21" s="147"/>
      <c r="U21" s="148"/>
      <c r="V21" s="149"/>
      <c r="W21" s="147"/>
      <c r="X21" s="148"/>
      <c r="Y21" s="149"/>
      <c r="Z21" s="147"/>
      <c r="AA21" s="148"/>
      <c r="AB21" s="149"/>
      <c r="AC21" s="147"/>
      <c r="AD21" s="148"/>
      <c r="AE21" s="149"/>
      <c r="AF21" s="147"/>
      <c r="AG21" s="148"/>
      <c r="AH21" s="149"/>
      <c r="AI21" s="147"/>
      <c r="AJ21" s="148"/>
      <c r="AK21" s="149"/>
      <c r="AL21" s="147"/>
      <c r="AM21" s="148"/>
      <c r="AN21" s="149"/>
      <c r="AO21" s="143"/>
    </row>
    <row r="22" spans="1:41" ht="16.5" customHeight="1" x14ac:dyDescent="0.25">
      <c r="A22" s="14">
        <v>4</v>
      </c>
      <c r="B22" s="15" t="s">
        <v>112</v>
      </c>
      <c r="C22" s="108">
        <v>2200000</v>
      </c>
      <c r="D22" s="65"/>
      <c r="E22" s="140"/>
      <c r="F22" s="141">
        <v>0</v>
      </c>
      <c r="G22" s="142"/>
      <c r="H22" s="140"/>
      <c r="I22" s="141"/>
      <c r="J22" s="142"/>
      <c r="K22" s="140"/>
      <c r="L22" s="141"/>
      <c r="M22" s="142"/>
      <c r="N22" s="140"/>
      <c r="O22" s="141"/>
      <c r="P22" s="142"/>
      <c r="Q22" s="140"/>
      <c r="R22" s="141"/>
      <c r="S22" s="142"/>
      <c r="T22" s="140"/>
      <c r="U22" s="141"/>
      <c r="V22" s="142"/>
      <c r="W22" s="140"/>
      <c r="X22" s="141"/>
      <c r="Y22" s="142"/>
      <c r="Z22" s="140"/>
      <c r="AA22" s="141"/>
      <c r="AB22" s="142"/>
      <c r="AC22" s="140"/>
      <c r="AD22" s="141"/>
      <c r="AE22" s="142"/>
      <c r="AF22" s="140"/>
      <c r="AG22" s="141"/>
      <c r="AH22" s="142"/>
      <c r="AI22" s="140"/>
      <c r="AJ22" s="141"/>
      <c r="AK22" s="142"/>
      <c r="AL22" s="140"/>
      <c r="AM22" s="141"/>
      <c r="AN22" s="142"/>
      <c r="AO22" s="143"/>
    </row>
    <row r="23" spans="1:41" ht="16.5" customHeight="1" x14ac:dyDescent="0.25">
      <c r="A23" s="14"/>
      <c r="B23" s="253" t="s">
        <v>25</v>
      </c>
      <c r="C23" s="108"/>
      <c r="D23" s="62"/>
      <c r="E23" s="144">
        <v>0</v>
      </c>
      <c r="F23" s="145"/>
      <c r="G23" s="146">
        <v>0</v>
      </c>
      <c r="H23" s="144"/>
      <c r="I23" s="145"/>
      <c r="J23" s="146"/>
      <c r="K23" s="144"/>
      <c r="L23" s="145"/>
      <c r="M23" s="146"/>
      <c r="N23" s="144"/>
      <c r="O23" s="145"/>
      <c r="P23" s="146"/>
      <c r="Q23" s="144"/>
      <c r="R23" s="145"/>
      <c r="S23" s="146"/>
      <c r="T23" s="144"/>
      <c r="U23" s="145"/>
      <c r="V23" s="146"/>
      <c r="W23" s="144"/>
      <c r="X23" s="145"/>
      <c r="Y23" s="146"/>
      <c r="Z23" s="144"/>
      <c r="AA23" s="145"/>
      <c r="AB23" s="146"/>
      <c r="AC23" s="144"/>
      <c r="AD23" s="145"/>
      <c r="AE23" s="146"/>
      <c r="AF23" s="144"/>
      <c r="AG23" s="145"/>
      <c r="AH23" s="146"/>
      <c r="AI23" s="144"/>
      <c r="AJ23" s="145"/>
      <c r="AK23" s="146"/>
      <c r="AL23" s="144"/>
      <c r="AM23" s="145"/>
      <c r="AN23" s="146"/>
      <c r="AO23" s="143"/>
    </row>
    <row r="24" spans="1:41" ht="16.5" customHeight="1" x14ac:dyDescent="0.25">
      <c r="A24" s="166"/>
      <c r="B24" s="254"/>
      <c r="C24" s="119"/>
      <c r="D24" s="66"/>
      <c r="E24" s="151"/>
      <c r="F24" s="148">
        <v>0</v>
      </c>
      <c r="G24" s="149"/>
      <c r="H24" s="147"/>
      <c r="I24" s="148"/>
      <c r="J24" s="149"/>
      <c r="K24" s="147"/>
      <c r="L24" s="148"/>
      <c r="M24" s="149"/>
      <c r="N24" s="147"/>
      <c r="O24" s="150"/>
      <c r="P24" s="149"/>
      <c r="Q24" s="147"/>
      <c r="R24" s="150"/>
      <c r="S24" s="149"/>
      <c r="T24" s="147"/>
      <c r="U24" s="150"/>
      <c r="V24" s="149"/>
      <c r="W24" s="147"/>
      <c r="X24" s="150"/>
      <c r="Y24" s="149"/>
      <c r="Z24" s="147"/>
      <c r="AA24" s="150"/>
      <c r="AB24" s="149"/>
      <c r="AC24" s="147"/>
      <c r="AD24" s="150"/>
      <c r="AE24" s="149"/>
      <c r="AF24" s="147"/>
      <c r="AG24" s="150"/>
      <c r="AH24" s="149"/>
      <c r="AI24" s="147"/>
      <c r="AJ24" s="150"/>
      <c r="AK24" s="149"/>
      <c r="AL24" s="147"/>
      <c r="AM24" s="150"/>
      <c r="AN24" s="149"/>
      <c r="AO24" s="143"/>
    </row>
    <row r="25" spans="1:41" ht="16.5" customHeight="1" x14ac:dyDescent="0.25">
      <c r="A25" s="14">
        <v>5</v>
      </c>
      <c r="B25" s="15" t="s">
        <v>113</v>
      </c>
      <c r="C25" s="108">
        <v>2814000</v>
      </c>
      <c r="D25" s="65"/>
      <c r="E25" s="152"/>
      <c r="F25" s="141">
        <v>0</v>
      </c>
      <c r="G25" s="142"/>
      <c r="H25" s="140"/>
      <c r="I25" s="141"/>
      <c r="J25" s="142"/>
      <c r="K25" s="140"/>
      <c r="L25" s="141"/>
      <c r="M25" s="142"/>
      <c r="N25" s="140"/>
      <c r="O25" s="141"/>
      <c r="P25" s="142"/>
      <c r="Q25" s="140"/>
      <c r="R25" s="141"/>
      <c r="S25" s="142"/>
      <c r="T25" s="140"/>
      <c r="U25" s="141"/>
      <c r="V25" s="142"/>
      <c r="W25" s="140"/>
      <c r="X25" s="141"/>
      <c r="Y25" s="142"/>
      <c r="Z25" s="140"/>
      <c r="AA25" s="141"/>
      <c r="AB25" s="142"/>
      <c r="AC25" s="140"/>
      <c r="AD25" s="141"/>
      <c r="AE25" s="142"/>
      <c r="AF25" s="140"/>
      <c r="AG25" s="141"/>
      <c r="AH25" s="142"/>
      <c r="AI25" s="140"/>
      <c r="AJ25" s="141"/>
      <c r="AK25" s="142"/>
      <c r="AL25" s="140"/>
      <c r="AM25" s="141"/>
      <c r="AN25" s="142"/>
      <c r="AO25" s="143"/>
    </row>
    <row r="26" spans="1:41" ht="16.5" customHeight="1" x14ac:dyDescent="0.25">
      <c r="A26" s="14"/>
      <c r="B26" s="253" t="s">
        <v>114</v>
      </c>
      <c r="C26" s="108"/>
      <c r="D26" s="65"/>
      <c r="E26" s="144">
        <v>0</v>
      </c>
      <c r="F26" s="145"/>
      <c r="G26" s="146">
        <v>0</v>
      </c>
      <c r="H26" s="144"/>
      <c r="I26" s="145"/>
      <c r="J26" s="146"/>
      <c r="K26" s="144"/>
      <c r="L26" s="145"/>
      <c r="M26" s="146"/>
      <c r="N26" s="144"/>
      <c r="O26" s="145"/>
      <c r="P26" s="146"/>
      <c r="Q26" s="144"/>
      <c r="R26" s="145"/>
      <c r="S26" s="146"/>
      <c r="T26" s="144"/>
      <c r="U26" s="145"/>
      <c r="V26" s="146"/>
      <c r="W26" s="144"/>
      <c r="X26" s="145"/>
      <c r="Y26" s="146"/>
      <c r="Z26" s="144"/>
      <c r="AA26" s="145"/>
      <c r="AB26" s="146"/>
      <c r="AC26" s="144"/>
      <c r="AD26" s="145"/>
      <c r="AE26" s="146"/>
      <c r="AF26" s="144"/>
      <c r="AG26" s="145"/>
      <c r="AH26" s="146"/>
      <c r="AI26" s="144"/>
      <c r="AJ26" s="145"/>
      <c r="AK26" s="146"/>
      <c r="AL26" s="144"/>
      <c r="AM26" s="145"/>
      <c r="AN26" s="146"/>
      <c r="AO26" s="143"/>
    </row>
    <row r="27" spans="1:41" ht="16.5" customHeight="1" x14ac:dyDescent="0.25">
      <c r="A27" s="166"/>
      <c r="B27" s="254"/>
      <c r="C27" s="119"/>
      <c r="D27" s="67"/>
      <c r="E27" s="147"/>
      <c r="F27" s="148">
        <v>0</v>
      </c>
      <c r="G27" s="149"/>
      <c r="H27" s="147"/>
      <c r="I27" s="148"/>
      <c r="J27" s="149"/>
      <c r="K27" s="147"/>
      <c r="L27" s="148"/>
      <c r="M27" s="149"/>
      <c r="N27" s="147"/>
      <c r="O27" s="148"/>
      <c r="P27" s="149"/>
      <c r="Q27" s="147"/>
      <c r="R27" s="148"/>
      <c r="S27" s="149"/>
      <c r="T27" s="147"/>
      <c r="U27" s="150"/>
      <c r="V27" s="149"/>
      <c r="W27" s="147"/>
      <c r="X27" s="150"/>
      <c r="Y27" s="149"/>
      <c r="Z27" s="147"/>
      <c r="AA27" s="150"/>
      <c r="AB27" s="149"/>
      <c r="AC27" s="147"/>
      <c r="AD27" s="150"/>
      <c r="AE27" s="149"/>
      <c r="AF27" s="147"/>
      <c r="AG27" s="150"/>
      <c r="AH27" s="149"/>
      <c r="AI27" s="147"/>
      <c r="AJ27" s="150"/>
      <c r="AK27" s="149"/>
      <c r="AL27" s="147"/>
      <c r="AM27" s="150"/>
      <c r="AN27" s="149"/>
      <c r="AO27" s="143"/>
    </row>
    <row r="28" spans="1:41" ht="16.5" customHeight="1" x14ac:dyDescent="0.25">
      <c r="A28" s="14">
        <v>6</v>
      </c>
      <c r="B28" s="15" t="s">
        <v>115</v>
      </c>
      <c r="C28" s="108">
        <v>8270100</v>
      </c>
      <c r="D28" s="65"/>
      <c r="E28" s="140"/>
      <c r="F28" s="141">
        <v>0</v>
      </c>
      <c r="G28" s="142"/>
      <c r="H28" s="140"/>
      <c r="I28" s="141"/>
      <c r="J28" s="142"/>
      <c r="K28" s="140"/>
      <c r="L28" s="141"/>
      <c r="M28" s="142"/>
      <c r="N28" s="140"/>
      <c r="O28" s="141"/>
      <c r="P28" s="142"/>
      <c r="Q28" s="140"/>
      <c r="R28" s="141"/>
      <c r="S28" s="142"/>
      <c r="T28" s="140"/>
      <c r="U28" s="141"/>
      <c r="V28" s="142"/>
      <c r="W28" s="140"/>
      <c r="X28" s="141"/>
      <c r="Y28" s="142"/>
      <c r="Z28" s="140"/>
      <c r="AA28" s="141"/>
      <c r="AB28" s="142"/>
      <c r="AC28" s="140"/>
      <c r="AD28" s="141"/>
      <c r="AE28" s="142"/>
      <c r="AF28" s="140"/>
      <c r="AG28" s="141"/>
      <c r="AH28" s="142"/>
      <c r="AI28" s="140"/>
      <c r="AJ28" s="141"/>
      <c r="AK28" s="142"/>
      <c r="AL28" s="140"/>
      <c r="AM28" s="141"/>
      <c r="AN28" s="142"/>
      <c r="AO28" s="143"/>
    </row>
    <row r="29" spans="1:41" ht="16.5" customHeight="1" x14ac:dyDescent="0.25">
      <c r="A29" s="14"/>
      <c r="B29" s="263" t="s">
        <v>116</v>
      </c>
      <c r="C29" s="108"/>
      <c r="D29" s="65"/>
      <c r="E29" s="144">
        <v>0</v>
      </c>
      <c r="F29" s="145"/>
      <c r="G29" s="146">
        <v>0</v>
      </c>
      <c r="H29" s="144"/>
      <c r="I29" s="145"/>
      <c r="J29" s="146"/>
      <c r="K29" s="144"/>
      <c r="L29" s="145"/>
      <c r="M29" s="146"/>
      <c r="N29" s="144"/>
      <c r="O29" s="145"/>
      <c r="P29" s="146"/>
      <c r="Q29" s="144"/>
      <c r="R29" s="145"/>
      <c r="S29" s="146"/>
      <c r="T29" s="144"/>
      <c r="U29" s="145"/>
      <c r="V29" s="146"/>
      <c r="W29" s="144"/>
      <c r="X29" s="145"/>
      <c r="Y29" s="146"/>
      <c r="Z29" s="144"/>
      <c r="AA29" s="145"/>
      <c r="AB29" s="146"/>
      <c r="AC29" s="144"/>
      <c r="AD29" s="145"/>
      <c r="AE29" s="146"/>
      <c r="AF29" s="144"/>
      <c r="AG29" s="145"/>
      <c r="AH29" s="146"/>
      <c r="AI29" s="144"/>
      <c r="AJ29" s="145"/>
      <c r="AK29" s="146"/>
      <c r="AL29" s="144"/>
      <c r="AM29" s="145"/>
      <c r="AN29" s="146"/>
      <c r="AO29" s="143"/>
    </row>
    <row r="30" spans="1:41" ht="16.5" customHeight="1" x14ac:dyDescent="0.25">
      <c r="A30" s="166"/>
      <c r="B30" s="264"/>
      <c r="C30" s="119"/>
      <c r="D30" s="67"/>
      <c r="E30" s="147"/>
      <c r="F30" s="148">
        <v>0</v>
      </c>
      <c r="G30" s="149"/>
      <c r="H30" s="147"/>
      <c r="I30" s="148"/>
      <c r="J30" s="149"/>
      <c r="K30" s="147"/>
      <c r="L30" s="148"/>
      <c r="M30" s="149"/>
      <c r="N30" s="147"/>
      <c r="O30" s="150"/>
      <c r="P30" s="149"/>
      <c r="Q30" s="147"/>
      <c r="R30" s="150"/>
      <c r="S30" s="149"/>
      <c r="T30" s="147"/>
      <c r="U30" s="150"/>
      <c r="V30" s="149"/>
      <c r="W30" s="147"/>
      <c r="X30" s="150"/>
      <c r="Y30" s="149"/>
      <c r="Z30" s="147"/>
      <c r="AA30" s="150"/>
      <c r="AB30" s="149"/>
      <c r="AC30" s="147"/>
      <c r="AD30" s="150"/>
      <c r="AE30" s="149"/>
      <c r="AF30" s="147"/>
      <c r="AG30" s="150"/>
      <c r="AH30" s="149"/>
      <c r="AI30" s="147"/>
      <c r="AJ30" s="150"/>
      <c r="AK30" s="149"/>
      <c r="AL30" s="147"/>
      <c r="AM30" s="150"/>
      <c r="AN30" s="149"/>
      <c r="AO30" s="143"/>
    </row>
    <row r="31" spans="1:41" ht="16.5" customHeight="1" x14ac:dyDescent="0.25">
      <c r="A31" s="14">
        <v>7</v>
      </c>
      <c r="B31" s="15" t="s">
        <v>117</v>
      </c>
      <c r="C31" s="108">
        <v>11596000</v>
      </c>
      <c r="D31" s="65"/>
      <c r="E31" s="140"/>
      <c r="F31" s="141">
        <v>0</v>
      </c>
      <c r="G31" s="142"/>
      <c r="H31" s="140"/>
      <c r="I31" s="141"/>
      <c r="J31" s="142"/>
      <c r="K31" s="140"/>
      <c r="L31" s="141"/>
      <c r="M31" s="142"/>
      <c r="N31" s="140"/>
      <c r="O31" s="141"/>
      <c r="P31" s="142"/>
      <c r="Q31" s="140"/>
      <c r="R31" s="141"/>
      <c r="S31" s="142"/>
      <c r="T31" s="140"/>
      <c r="U31" s="141"/>
      <c r="V31" s="142"/>
      <c r="W31" s="140"/>
      <c r="X31" s="141"/>
      <c r="Y31" s="142"/>
      <c r="Z31" s="140"/>
      <c r="AA31" s="141"/>
      <c r="AB31" s="142"/>
      <c r="AC31" s="140"/>
      <c r="AD31" s="141"/>
      <c r="AE31" s="142"/>
      <c r="AF31" s="140"/>
      <c r="AG31" s="141"/>
      <c r="AH31" s="142"/>
      <c r="AI31" s="140"/>
      <c r="AJ31" s="141"/>
      <c r="AK31" s="142"/>
      <c r="AL31" s="140"/>
      <c r="AM31" s="141"/>
      <c r="AN31" s="142"/>
      <c r="AO31" s="143"/>
    </row>
    <row r="32" spans="1:41" ht="16.5" customHeight="1" x14ac:dyDescent="0.25">
      <c r="A32" s="14"/>
      <c r="B32" s="263" t="s">
        <v>118</v>
      </c>
      <c r="C32" s="108"/>
      <c r="D32" s="65"/>
      <c r="E32" s="144">
        <v>0</v>
      </c>
      <c r="F32" s="145"/>
      <c r="G32" s="146">
        <v>0</v>
      </c>
      <c r="H32" s="144"/>
      <c r="I32" s="145"/>
      <c r="J32" s="146"/>
      <c r="K32" s="144"/>
      <c r="L32" s="145"/>
      <c r="M32" s="146"/>
      <c r="N32" s="144"/>
      <c r="O32" s="145"/>
      <c r="P32" s="146"/>
      <c r="Q32" s="144"/>
      <c r="R32" s="145"/>
      <c r="S32" s="146"/>
      <c r="T32" s="144"/>
      <c r="U32" s="145"/>
      <c r="V32" s="146"/>
      <c r="W32" s="144"/>
      <c r="X32" s="145"/>
      <c r="Y32" s="146"/>
      <c r="Z32" s="144"/>
      <c r="AA32" s="145"/>
      <c r="AB32" s="146"/>
      <c r="AC32" s="144"/>
      <c r="AD32" s="145"/>
      <c r="AE32" s="146"/>
      <c r="AF32" s="144"/>
      <c r="AG32" s="145"/>
      <c r="AH32" s="146"/>
      <c r="AI32" s="144"/>
      <c r="AJ32" s="145"/>
      <c r="AK32" s="146"/>
      <c r="AL32" s="144"/>
      <c r="AM32" s="145"/>
      <c r="AN32" s="146"/>
      <c r="AO32" s="143"/>
    </row>
    <row r="33" spans="1:41" ht="16.5" customHeight="1" x14ac:dyDescent="0.25">
      <c r="A33" s="166"/>
      <c r="B33" s="264"/>
      <c r="C33" s="119"/>
      <c r="D33" s="67"/>
      <c r="E33" s="147"/>
      <c r="F33" s="148">
        <v>0</v>
      </c>
      <c r="G33" s="149"/>
      <c r="H33" s="147"/>
      <c r="I33" s="148"/>
      <c r="J33" s="149"/>
      <c r="K33" s="147"/>
      <c r="L33" s="148"/>
      <c r="M33" s="149"/>
      <c r="N33" s="147"/>
      <c r="O33" s="148"/>
      <c r="P33" s="149"/>
      <c r="Q33" s="147"/>
      <c r="R33" s="148"/>
      <c r="S33" s="149"/>
      <c r="T33" s="147"/>
      <c r="U33" s="148"/>
      <c r="V33" s="149"/>
      <c r="W33" s="147"/>
      <c r="X33" s="148"/>
      <c r="Y33" s="149"/>
      <c r="Z33" s="147"/>
      <c r="AA33" s="148"/>
      <c r="AB33" s="149"/>
      <c r="AC33" s="147"/>
      <c r="AD33" s="148"/>
      <c r="AE33" s="149"/>
      <c r="AF33" s="147"/>
      <c r="AG33" s="148"/>
      <c r="AH33" s="149"/>
      <c r="AI33" s="147"/>
      <c r="AJ33" s="148"/>
      <c r="AK33" s="149"/>
      <c r="AL33" s="147"/>
      <c r="AM33" s="148"/>
      <c r="AN33" s="149"/>
      <c r="AO33" s="143"/>
    </row>
    <row r="34" spans="1:41" ht="16.5" customHeight="1" x14ac:dyDescent="0.25">
      <c r="A34" s="14">
        <v>8</v>
      </c>
      <c r="B34" s="15" t="s">
        <v>119</v>
      </c>
      <c r="C34" s="108">
        <v>7800000</v>
      </c>
      <c r="D34" s="70"/>
      <c r="E34" s="140"/>
      <c r="F34" s="141">
        <v>0</v>
      </c>
      <c r="G34" s="142"/>
      <c r="H34" s="140"/>
      <c r="I34" s="141"/>
      <c r="J34" s="142"/>
      <c r="K34" s="140"/>
      <c r="L34" s="141"/>
      <c r="M34" s="142"/>
      <c r="N34" s="140"/>
      <c r="O34" s="141"/>
      <c r="P34" s="142"/>
      <c r="Q34" s="140"/>
      <c r="R34" s="141"/>
      <c r="S34" s="142"/>
      <c r="T34" s="140"/>
      <c r="U34" s="141"/>
      <c r="V34" s="142"/>
      <c r="W34" s="140"/>
      <c r="X34" s="141"/>
      <c r="Y34" s="142"/>
      <c r="Z34" s="140"/>
      <c r="AA34" s="141"/>
      <c r="AB34" s="142"/>
      <c r="AC34" s="140"/>
      <c r="AD34" s="141"/>
      <c r="AE34" s="142"/>
      <c r="AF34" s="140"/>
      <c r="AG34" s="141"/>
      <c r="AH34" s="142"/>
      <c r="AI34" s="140"/>
      <c r="AJ34" s="141"/>
      <c r="AK34" s="142"/>
      <c r="AL34" s="140"/>
      <c r="AM34" s="141"/>
      <c r="AN34" s="142"/>
      <c r="AO34" s="143"/>
    </row>
    <row r="35" spans="1:41" ht="16.5" customHeight="1" x14ac:dyDescent="0.25">
      <c r="A35" s="14"/>
      <c r="B35" s="263" t="s">
        <v>120</v>
      </c>
      <c r="C35" s="108"/>
      <c r="D35" s="62"/>
      <c r="E35" s="144">
        <v>0</v>
      </c>
      <c r="F35" s="145"/>
      <c r="G35" s="146">
        <v>0</v>
      </c>
      <c r="H35" s="153"/>
      <c r="I35" s="145"/>
      <c r="J35" s="146"/>
      <c r="K35" s="153"/>
      <c r="L35" s="145"/>
      <c r="M35" s="146"/>
      <c r="N35" s="153"/>
      <c r="O35" s="145"/>
      <c r="P35" s="146"/>
      <c r="Q35" s="153"/>
      <c r="R35" s="145"/>
      <c r="S35" s="146"/>
      <c r="T35" s="153"/>
      <c r="U35" s="145"/>
      <c r="V35" s="146"/>
      <c r="W35" s="153"/>
      <c r="X35" s="145"/>
      <c r="Y35" s="146"/>
      <c r="Z35" s="153"/>
      <c r="AA35" s="145"/>
      <c r="AB35" s="146"/>
      <c r="AC35" s="153"/>
      <c r="AD35" s="145"/>
      <c r="AE35" s="146"/>
      <c r="AF35" s="153"/>
      <c r="AG35" s="145"/>
      <c r="AH35" s="146"/>
      <c r="AI35" s="153"/>
      <c r="AJ35" s="145"/>
      <c r="AK35" s="146"/>
      <c r="AL35" s="153"/>
      <c r="AM35" s="145"/>
      <c r="AN35" s="146"/>
      <c r="AO35" s="143"/>
    </row>
    <row r="36" spans="1:41" ht="16.5" customHeight="1" x14ac:dyDescent="0.25">
      <c r="A36" s="166"/>
      <c r="B36" s="264"/>
      <c r="C36" s="119"/>
      <c r="D36" s="66"/>
      <c r="E36" s="151"/>
      <c r="F36" s="148">
        <v>0</v>
      </c>
      <c r="G36" s="149"/>
      <c r="H36" s="147"/>
      <c r="I36" s="148"/>
      <c r="J36" s="149"/>
      <c r="K36" s="147"/>
      <c r="L36" s="148"/>
      <c r="M36" s="149"/>
      <c r="N36" s="147"/>
      <c r="O36" s="154"/>
      <c r="P36" s="149"/>
      <c r="Q36" s="147"/>
      <c r="R36" s="154"/>
      <c r="S36" s="149"/>
      <c r="T36" s="147"/>
      <c r="U36" s="154"/>
      <c r="V36" s="149"/>
      <c r="W36" s="147"/>
      <c r="X36" s="154"/>
      <c r="Y36" s="149"/>
      <c r="Z36" s="147"/>
      <c r="AA36" s="154"/>
      <c r="AB36" s="149"/>
      <c r="AC36" s="147"/>
      <c r="AD36" s="154"/>
      <c r="AE36" s="149"/>
      <c r="AF36" s="147"/>
      <c r="AG36" s="154"/>
      <c r="AH36" s="149"/>
      <c r="AI36" s="147"/>
      <c r="AJ36" s="154"/>
      <c r="AK36" s="149"/>
      <c r="AL36" s="147"/>
      <c r="AM36" s="154"/>
      <c r="AN36" s="149"/>
      <c r="AO36" s="143"/>
    </row>
    <row r="37" spans="1:41" ht="16.5" customHeight="1" x14ac:dyDescent="0.25">
      <c r="A37" s="14">
        <v>9</v>
      </c>
      <c r="B37" s="15" t="s">
        <v>121</v>
      </c>
      <c r="C37" s="115">
        <v>1980000</v>
      </c>
      <c r="D37" s="62"/>
      <c r="E37" s="140"/>
      <c r="F37" s="141">
        <v>0</v>
      </c>
      <c r="G37" s="142"/>
      <c r="H37" s="140"/>
      <c r="I37" s="141"/>
      <c r="J37" s="142"/>
      <c r="K37" s="140"/>
      <c r="L37" s="141"/>
      <c r="M37" s="142"/>
      <c r="N37" s="140"/>
      <c r="O37" s="141"/>
      <c r="P37" s="142"/>
      <c r="Q37" s="140"/>
      <c r="R37" s="141"/>
      <c r="S37" s="142"/>
      <c r="T37" s="140"/>
      <c r="U37" s="141"/>
      <c r="V37" s="142"/>
      <c r="W37" s="140"/>
      <c r="X37" s="141"/>
      <c r="Y37" s="142"/>
      <c r="Z37" s="140"/>
      <c r="AA37" s="141"/>
      <c r="AB37" s="142"/>
      <c r="AC37" s="140"/>
      <c r="AD37" s="141"/>
      <c r="AE37" s="142"/>
      <c r="AF37" s="140"/>
      <c r="AG37" s="141"/>
      <c r="AH37" s="142"/>
      <c r="AI37" s="140"/>
      <c r="AJ37" s="141"/>
      <c r="AK37" s="142"/>
      <c r="AL37" s="140"/>
      <c r="AM37" s="141"/>
      <c r="AN37" s="142"/>
      <c r="AO37" s="143"/>
    </row>
    <row r="38" spans="1:41" ht="16.5" customHeight="1" x14ac:dyDescent="0.25">
      <c r="A38" s="14"/>
      <c r="B38" s="263" t="s">
        <v>122</v>
      </c>
      <c r="C38" s="108"/>
      <c r="D38" s="62"/>
      <c r="E38" s="144">
        <v>0</v>
      </c>
      <c r="F38" s="145"/>
      <c r="G38" s="146">
        <v>0</v>
      </c>
      <c r="H38" s="144"/>
      <c r="I38" s="145"/>
      <c r="J38" s="146"/>
      <c r="K38" s="144"/>
      <c r="L38" s="145"/>
      <c r="M38" s="146"/>
      <c r="N38" s="144"/>
      <c r="O38" s="145"/>
      <c r="P38" s="146"/>
      <c r="Q38" s="144"/>
      <c r="R38" s="145"/>
      <c r="S38" s="146"/>
      <c r="T38" s="144"/>
      <c r="U38" s="145"/>
      <c r="V38" s="146"/>
      <c r="W38" s="144"/>
      <c r="X38" s="145"/>
      <c r="Y38" s="146"/>
      <c r="Z38" s="144"/>
      <c r="AA38" s="145"/>
      <c r="AB38" s="146"/>
      <c r="AC38" s="144"/>
      <c r="AD38" s="145"/>
      <c r="AE38" s="146"/>
      <c r="AF38" s="144"/>
      <c r="AG38" s="145"/>
      <c r="AH38" s="146"/>
      <c r="AI38" s="144"/>
      <c r="AJ38" s="145"/>
      <c r="AK38" s="146"/>
      <c r="AL38" s="144"/>
      <c r="AM38" s="145"/>
      <c r="AN38" s="146"/>
      <c r="AO38" s="143"/>
    </row>
    <row r="39" spans="1:41" ht="16.5" customHeight="1" x14ac:dyDescent="0.25">
      <c r="A39" s="166"/>
      <c r="B39" s="264"/>
      <c r="C39" s="119"/>
      <c r="D39" s="66"/>
      <c r="E39" s="147"/>
      <c r="F39" s="148">
        <v>0</v>
      </c>
      <c r="G39" s="149"/>
      <c r="H39" s="147"/>
      <c r="I39" s="148"/>
      <c r="J39" s="149"/>
      <c r="K39" s="147"/>
      <c r="L39" s="148"/>
      <c r="M39" s="149"/>
      <c r="N39" s="147"/>
      <c r="O39" s="148"/>
      <c r="P39" s="149"/>
      <c r="Q39" s="147"/>
      <c r="R39" s="148"/>
      <c r="S39" s="149"/>
      <c r="T39" s="147"/>
      <c r="U39" s="148"/>
      <c r="V39" s="149"/>
      <c r="W39" s="147"/>
      <c r="X39" s="148"/>
      <c r="Y39" s="149"/>
      <c r="Z39" s="147"/>
      <c r="AA39" s="148"/>
      <c r="AB39" s="149"/>
      <c r="AC39" s="147"/>
      <c r="AD39" s="148"/>
      <c r="AE39" s="149"/>
      <c r="AF39" s="147"/>
      <c r="AG39" s="148"/>
      <c r="AH39" s="149"/>
      <c r="AI39" s="147"/>
      <c r="AJ39" s="148"/>
      <c r="AK39" s="149"/>
      <c r="AL39" s="147"/>
      <c r="AM39" s="148"/>
      <c r="AN39" s="149"/>
      <c r="AO39" s="143"/>
    </row>
    <row r="40" spans="1:41" ht="16.5" customHeight="1" x14ac:dyDescent="0.25">
      <c r="A40" s="14">
        <v>10</v>
      </c>
      <c r="B40" s="15" t="s">
        <v>123</v>
      </c>
      <c r="C40" s="108">
        <v>34900000</v>
      </c>
      <c r="D40" s="65"/>
      <c r="E40" s="140"/>
      <c r="F40" s="141">
        <v>0</v>
      </c>
      <c r="G40" s="142"/>
      <c r="H40" s="140"/>
      <c r="I40" s="141"/>
      <c r="J40" s="142"/>
      <c r="K40" s="140"/>
      <c r="L40" s="141"/>
      <c r="M40" s="142"/>
      <c r="N40" s="140"/>
      <c r="O40" s="141"/>
      <c r="P40" s="142"/>
      <c r="Q40" s="140"/>
      <c r="R40" s="141"/>
      <c r="S40" s="142"/>
      <c r="T40" s="140"/>
      <c r="U40" s="141"/>
      <c r="V40" s="142"/>
      <c r="W40" s="140"/>
      <c r="X40" s="141"/>
      <c r="Y40" s="142"/>
      <c r="Z40" s="140"/>
      <c r="AA40" s="141"/>
      <c r="AB40" s="142"/>
      <c r="AC40" s="140"/>
      <c r="AD40" s="141"/>
      <c r="AE40" s="142"/>
      <c r="AF40" s="140"/>
      <c r="AG40" s="141"/>
      <c r="AH40" s="142"/>
      <c r="AI40" s="140"/>
      <c r="AJ40" s="141"/>
      <c r="AK40" s="142"/>
      <c r="AL40" s="140"/>
      <c r="AM40" s="141"/>
      <c r="AN40" s="142"/>
      <c r="AO40" s="143"/>
    </row>
    <row r="41" spans="1:41" ht="16.5" customHeight="1" x14ac:dyDescent="0.25">
      <c r="A41" s="14"/>
      <c r="B41" s="263" t="s">
        <v>124</v>
      </c>
      <c r="C41" s="108"/>
      <c r="D41" s="65"/>
      <c r="E41" s="144">
        <v>0</v>
      </c>
      <c r="F41" s="145"/>
      <c r="G41" s="146">
        <v>0</v>
      </c>
      <c r="H41" s="144"/>
      <c r="I41" s="145"/>
      <c r="J41" s="146"/>
      <c r="K41" s="144"/>
      <c r="L41" s="145"/>
      <c r="M41" s="146"/>
      <c r="N41" s="144"/>
      <c r="O41" s="145"/>
      <c r="P41" s="146"/>
      <c r="Q41" s="144"/>
      <c r="R41" s="145"/>
      <c r="S41" s="146"/>
      <c r="T41" s="144"/>
      <c r="U41" s="145"/>
      <c r="V41" s="146"/>
      <c r="W41" s="144"/>
      <c r="X41" s="145"/>
      <c r="Y41" s="146"/>
      <c r="Z41" s="144"/>
      <c r="AA41" s="145"/>
      <c r="AB41" s="146"/>
      <c r="AC41" s="144"/>
      <c r="AD41" s="145"/>
      <c r="AE41" s="146"/>
      <c r="AF41" s="144"/>
      <c r="AG41" s="145"/>
      <c r="AH41" s="146"/>
      <c r="AI41" s="144"/>
      <c r="AJ41" s="145"/>
      <c r="AK41" s="146"/>
      <c r="AL41" s="144"/>
      <c r="AM41" s="145"/>
      <c r="AN41" s="146"/>
      <c r="AO41" s="143"/>
    </row>
    <row r="42" spans="1:41" ht="16.5" customHeight="1" x14ac:dyDescent="0.25">
      <c r="A42" s="166"/>
      <c r="B42" s="264"/>
      <c r="C42" s="119"/>
      <c r="D42" s="67"/>
      <c r="E42" s="147"/>
      <c r="F42" s="148">
        <v>0</v>
      </c>
      <c r="G42" s="149"/>
      <c r="H42" s="147"/>
      <c r="I42" s="148"/>
      <c r="J42" s="149"/>
      <c r="K42" s="147"/>
      <c r="L42" s="148"/>
      <c r="M42" s="149"/>
      <c r="N42" s="147"/>
      <c r="O42" s="148"/>
      <c r="P42" s="149"/>
      <c r="Q42" s="147"/>
      <c r="R42" s="148"/>
      <c r="S42" s="149"/>
      <c r="T42" s="147"/>
      <c r="U42" s="148"/>
      <c r="V42" s="149"/>
      <c r="W42" s="147"/>
      <c r="X42" s="148"/>
      <c r="Y42" s="149"/>
      <c r="Z42" s="147"/>
      <c r="AA42" s="148"/>
      <c r="AB42" s="149"/>
      <c r="AC42" s="147"/>
      <c r="AD42" s="148"/>
      <c r="AE42" s="149"/>
      <c r="AF42" s="147"/>
      <c r="AG42" s="148"/>
      <c r="AH42" s="149"/>
      <c r="AI42" s="147"/>
      <c r="AJ42" s="148"/>
      <c r="AK42" s="149"/>
      <c r="AL42" s="147"/>
      <c r="AM42" s="148"/>
      <c r="AN42" s="149"/>
      <c r="AO42" s="143"/>
    </row>
    <row r="43" spans="1:41" ht="16.5" customHeight="1" x14ac:dyDescent="0.25">
      <c r="A43" s="157">
        <v>11</v>
      </c>
      <c r="B43" s="158" t="s">
        <v>125</v>
      </c>
      <c r="C43" s="181">
        <v>27297500</v>
      </c>
      <c r="D43" s="63"/>
      <c r="E43" s="140"/>
      <c r="F43" s="141">
        <v>0</v>
      </c>
      <c r="G43" s="142"/>
      <c r="H43" s="140"/>
      <c r="I43" s="141"/>
      <c r="J43" s="142"/>
      <c r="K43" s="140"/>
      <c r="L43" s="141"/>
      <c r="M43" s="142"/>
      <c r="N43" s="140"/>
      <c r="O43" s="141"/>
      <c r="P43" s="142"/>
      <c r="Q43" s="140"/>
      <c r="R43" s="141"/>
      <c r="S43" s="142"/>
      <c r="T43" s="140"/>
      <c r="U43" s="141"/>
      <c r="V43" s="142"/>
      <c r="W43" s="140"/>
      <c r="X43" s="141"/>
      <c r="Y43" s="142"/>
      <c r="Z43" s="140"/>
      <c r="AA43" s="141"/>
      <c r="AB43" s="142"/>
      <c r="AC43" s="140"/>
      <c r="AD43" s="141"/>
      <c r="AE43" s="142"/>
      <c r="AF43" s="140"/>
      <c r="AG43" s="141"/>
      <c r="AH43" s="142"/>
      <c r="AI43" s="140"/>
      <c r="AJ43" s="141"/>
      <c r="AK43" s="142"/>
      <c r="AL43" s="140"/>
      <c r="AM43" s="141"/>
      <c r="AN43" s="142"/>
      <c r="AO43" s="143"/>
    </row>
    <row r="44" spans="1:41" ht="16.5" customHeight="1" x14ac:dyDescent="0.25">
      <c r="A44" s="14"/>
      <c r="B44" s="263" t="s">
        <v>103</v>
      </c>
      <c r="C44" s="108"/>
      <c r="D44" s="65"/>
      <c r="E44" s="144">
        <v>0</v>
      </c>
      <c r="F44" s="145"/>
      <c r="G44" s="146">
        <v>0</v>
      </c>
      <c r="H44" s="144"/>
      <c r="I44" s="145"/>
      <c r="J44" s="146"/>
      <c r="K44" s="144"/>
      <c r="L44" s="145"/>
      <c r="M44" s="146"/>
      <c r="N44" s="144"/>
      <c r="O44" s="145"/>
      <c r="P44" s="146"/>
      <c r="Q44" s="144"/>
      <c r="R44" s="145"/>
      <c r="S44" s="146"/>
      <c r="T44" s="144"/>
      <c r="U44" s="145"/>
      <c r="V44" s="146"/>
      <c r="W44" s="144"/>
      <c r="X44" s="145"/>
      <c r="Y44" s="146"/>
      <c r="Z44" s="144"/>
      <c r="AA44" s="145"/>
      <c r="AB44" s="146"/>
      <c r="AC44" s="144"/>
      <c r="AD44" s="145"/>
      <c r="AE44" s="146"/>
      <c r="AF44" s="144"/>
      <c r="AG44" s="145"/>
      <c r="AH44" s="146"/>
      <c r="AI44" s="144"/>
      <c r="AJ44" s="145"/>
      <c r="AK44" s="146"/>
      <c r="AL44" s="144"/>
      <c r="AM44" s="145"/>
      <c r="AN44" s="146"/>
      <c r="AO44" s="143"/>
    </row>
    <row r="45" spans="1:41" ht="16.5" customHeight="1" x14ac:dyDescent="0.25">
      <c r="A45" s="166"/>
      <c r="B45" s="264"/>
      <c r="C45" s="119"/>
      <c r="D45" s="67"/>
      <c r="E45" s="147"/>
      <c r="F45" s="148">
        <v>0</v>
      </c>
      <c r="G45" s="149"/>
      <c r="H45" s="147"/>
      <c r="I45" s="148"/>
      <c r="J45" s="149"/>
      <c r="K45" s="147"/>
      <c r="L45" s="148"/>
      <c r="M45" s="149"/>
      <c r="N45" s="147"/>
      <c r="O45" s="148"/>
      <c r="P45" s="149"/>
      <c r="Q45" s="147"/>
      <c r="R45" s="148"/>
      <c r="S45" s="149"/>
      <c r="T45" s="147"/>
      <c r="U45" s="148"/>
      <c r="V45" s="149"/>
      <c r="W45" s="147"/>
      <c r="X45" s="148"/>
      <c r="Y45" s="149"/>
      <c r="Z45" s="147"/>
      <c r="AA45" s="148"/>
      <c r="AB45" s="149"/>
      <c r="AC45" s="147"/>
      <c r="AD45" s="148"/>
      <c r="AE45" s="149"/>
      <c r="AF45" s="147"/>
      <c r="AG45" s="148"/>
      <c r="AH45" s="149"/>
      <c r="AI45" s="147"/>
      <c r="AJ45" s="148"/>
      <c r="AK45" s="149"/>
      <c r="AL45" s="147"/>
      <c r="AM45" s="148"/>
      <c r="AN45" s="149"/>
      <c r="AO45" s="143"/>
    </row>
    <row r="46" spans="1:41" ht="16.5" customHeight="1" x14ac:dyDescent="0.25">
      <c r="A46" s="113">
        <v>12</v>
      </c>
      <c r="B46" s="107" t="s">
        <v>126</v>
      </c>
      <c r="C46" s="108">
        <v>1200000</v>
      </c>
      <c r="D46" s="71"/>
      <c r="E46" s="140"/>
      <c r="F46" s="141">
        <v>0</v>
      </c>
      <c r="G46" s="142"/>
      <c r="H46" s="140"/>
      <c r="I46" s="141"/>
      <c r="J46" s="142"/>
      <c r="K46" s="140"/>
      <c r="L46" s="141"/>
      <c r="M46" s="142"/>
      <c r="N46" s="140"/>
      <c r="O46" s="141"/>
      <c r="P46" s="142"/>
      <c r="Q46" s="140"/>
      <c r="R46" s="141"/>
      <c r="S46" s="142"/>
      <c r="T46" s="140"/>
      <c r="U46" s="141"/>
      <c r="V46" s="142"/>
      <c r="W46" s="140"/>
      <c r="X46" s="141"/>
      <c r="Y46" s="142"/>
      <c r="Z46" s="140"/>
      <c r="AA46" s="141"/>
      <c r="AB46" s="142"/>
      <c r="AC46" s="140"/>
      <c r="AD46" s="141"/>
      <c r="AE46" s="142"/>
      <c r="AF46" s="140"/>
      <c r="AG46" s="141"/>
      <c r="AH46" s="142"/>
      <c r="AI46" s="140"/>
      <c r="AJ46" s="141"/>
      <c r="AK46" s="142"/>
      <c r="AL46" s="140"/>
      <c r="AM46" s="141"/>
      <c r="AN46" s="142"/>
      <c r="AO46" s="143"/>
    </row>
    <row r="47" spans="1:41" ht="16.5" customHeight="1" x14ac:dyDescent="0.25">
      <c r="A47" s="113"/>
      <c r="B47" s="265" t="s">
        <v>127</v>
      </c>
      <c r="C47" s="108"/>
      <c r="D47" s="64"/>
      <c r="E47" s="144">
        <v>0</v>
      </c>
      <c r="F47" s="145"/>
      <c r="G47" s="146">
        <v>0</v>
      </c>
      <c r="H47" s="144"/>
      <c r="I47" s="145"/>
      <c r="J47" s="146"/>
      <c r="K47" s="144"/>
      <c r="L47" s="145"/>
      <c r="M47" s="146"/>
      <c r="N47" s="144"/>
      <c r="O47" s="145"/>
      <c r="P47" s="146"/>
      <c r="Q47" s="144"/>
      <c r="R47" s="145"/>
      <c r="S47" s="146"/>
      <c r="T47" s="144"/>
      <c r="U47" s="145"/>
      <c r="V47" s="146"/>
      <c r="W47" s="144"/>
      <c r="X47" s="145"/>
      <c r="Y47" s="146"/>
      <c r="Z47" s="144"/>
      <c r="AA47" s="145"/>
      <c r="AB47" s="146"/>
      <c r="AC47" s="144"/>
      <c r="AD47" s="145"/>
      <c r="AE47" s="146"/>
      <c r="AF47" s="144"/>
      <c r="AG47" s="145"/>
      <c r="AH47" s="146"/>
      <c r="AI47" s="144"/>
      <c r="AJ47" s="145"/>
      <c r="AK47" s="146"/>
      <c r="AL47" s="144"/>
      <c r="AM47" s="145"/>
      <c r="AN47" s="146"/>
      <c r="AO47" s="143"/>
    </row>
    <row r="48" spans="1:41" ht="16.5" customHeight="1" x14ac:dyDescent="0.25">
      <c r="A48" s="117"/>
      <c r="B48" s="266"/>
      <c r="C48" s="119"/>
      <c r="D48" s="72"/>
      <c r="E48" s="147"/>
      <c r="F48" s="148">
        <v>0</v>
      </c>
      <c r="G48" s="149"/>
      <c r="H48" s="147"/>
      <c r="I48" s="148"/>
      <c r="J48" s="149"/>
      <c r="K48" s="147"/>
      <c r="L48" s="148"/>
      <c r="M48" s="149"/>
      <c r="N48" s="147"/>
      <c r="O48" s="148"/>
      <c r="P48" s="149"/>
      <c r="Q48" s="147"/>
      <c r="R48" s="148"/>
      <c r="S48" s="149"/>
      <c r="T48" s="147"/>
      <c r="U48" s="148"/>
      <c r="V48" s="149"/>
      <c r="W48" s="147"/>
      <c r="X48" s="148"/>
      <c r="Y48" s="149"/>
      <c r="Z48" s="147"/>
      <c r="AA48" s="148"/>
      <c r="AB48" s="149"/>
      <c r="AC48" s="147"/>
      <c r="AD48" s="148"/>
      <c r="AE48" s="149"/>
      <c r="AF48" s="147"/>
      <c r="AG48" s="148"/>
      <c r="AH48" s="149"/>
      <c r="AI48" s="147"/>
      <c r="AJ48" s="148"/>
      <c r="AK48" s="149"/>
      <c r="AL48" s="147"/>
      <c r="AM48" s="148"/>
      <c r="AN48" s="149"/>
      <c r="AO48" s="143"/>
    </row>
    <row r="49" spans="1:41" ht="16.5" customHeight="1" x14ac:dyDescent="0.25">
      <c r="A49" s="113">
        <v>13</v>
      </c>
      <c r="B49" s="107" t="s">
        <v>128</v>
      </c>
      <c r="C49" s="108">
        <v>36000000</v>
      </c>
      <c r="D49" s="65"/>
      <c r="E49" s="152"/>
      <c r="F49" s="141">
        <v>0</v>
      </c>
      <c r="G49" s="142"/>
      <c r="H49" s="140"/>
      <c r="I49" s="141"/>
      <c r="J49" s="142"/>
      <c r="K49" s="140"/>
      <c r="L49" s="141"/>
      <c r="M49" s="142"/>
      <c r="N49" s="140"/>
      <c r="O49" s="141"/>
      <c r="P49" s="142"/>
      <c r="Q49" s="140"/>
      <c r="R49" s="141"/>
      <c r="S49" s="142"/>
      <c r="T49" s="140"/>
      <c r="U49" s="141"/>
      <c r="V49" s="142"/>
      <c r="W49" s="140"/>
      <c r="X49" s="141"/>
      <c r="Y49" s="142"/>
      <c r="Z49" s="140"/>
      <c r="AA49" s="141"/>
      <c r="AB49" s="142"/>
      <c r="AC49" s="140"/>
      <c r="AD49" s="141"/>
      <c r="AE49" s="142"/>
      <c r="AF49" s="140"/>
      <c r="AG49" s="141"/>
      <c r="AH49" s="142"/>
      <c r="AI49" s="140"/>
      <c r="AJ49" s="141"/>
      <c r="AK49" s="142"/>
      <c r="AL49" s="140"/>
      <c r="AM49" s="141"/>
      <c r="AN49" s="142"/>
      <c r="AO49" s="143"/>
    </row>
    <row r="50" spans="1:41" ht="16.5" customHeight="1" x14ac:dyDescent="0.25">
      <c r="A50" s="113"/>
      <c r="B50" s="263" t="s">
        <v>129</v>
      </c>
      <c r="C50" s="108"/>
      <c r="D50" s="65"/>
      <c r="E50" s="144">
        <v>0</v>
      </c>
      <c r="F50" s="145"/>
      <c r="G50" s="146">
        <v>0</v>
      </c>
      <c r="H50" s="144"/>
      <c r="I50" s="145"/>
      <c r="J50" s="146"/>
      <c r="K50" s="144"/>
      <c r="L50" s="145"/>
      <c r="M50" s="146"/>
      <c r="N50" s="144"/>
      <c r="O50" s="145"/>
      <c r="P50" s="146"/>
      <c r="Q50" s="144"/>
      <c r="R50" s="145"/>
      <c r="S50" s="146"/>
      <c r="T50" s="144"/>
      <c r="U50" s="145"/>
      <c r="V50" s="146"/>
      <c r="W50" s="144"/>
      <c r="X50" s="145"/>
      <c r="Y50" s="146"/>
      <c r="Z50" s="144"/>
      <c r="AA50" s="145"/>
      <c r="AB50" s="146"/>
      <c r="AC50" s="144"/>
      <c r="AD50" s="145"/>
      <c r="AE50" s="146"/>
      <c r="AF50" s="144"/>
      <c r="AG50" s="145"/>
      <c r="AH50" s="146"/>
      <c r="AI50" s="144"/>
      <c r="AJ50" s="145"/>
      <c r="AK50" s="146"/>
      <c r="AL50" s="144"/>
      <c r="AM50" s="145"/>
      <c r="AN50" s="146"/>
      <c r="AO50" s="143"/>
    </row>
    <row r="51" spans="1:41" ht="16.5" customHeight="1" x14ac:dyDescent="0.25">
      <c r="A51" s="117"/>
      <c r="B51" s="264"/>
      <c r="C51" s="119"/>
      <c r="D51" s="73"/>
      <c r="E51" s="147"/>
      <c r="F51" s="148">
        <v>0</v>
      </c>
      <c r="G51" s="149"/>
      <c r="H51" s="147"/>
      <c r="I51" s="148"/>
      <c r="J51" s="149"/>
      <c r="K51" s="147"/>
      <c r="L51" s="148"/>
      <c r="M51" s="149"/>
      <c r="N51" s="147"/>
      <c r="O51" s="148"/>
      <c r="P51" s="149"/>
      <c r="Q51" s="147"/>
      <c r="R51" s="148"/>
      <c r="S51" s="149"/>
      <c r="T51" s="147"/>
      <c r="U51" s="148"/>
      <c r="V51" s="149"/>
      <c r="W51" s="147"/>
      <c r="X51" s="148"/>
      <c r="Y51" s="149"/>
      <c r="Z51" s="147"/>
      <c r="AA51" s="148"/>
      <c r="AB51" s="149"/>
      <c r="AC51" s="147"/>
      <c r="AD51" s="148"/>
      <c r="AE51" s="149"/>
      <c r="AF51" s="147"/>
      <c r="AG51" s="148"/>
      <c r="AH51" s="149"/>
      <c r="AI51" s="147"/>
      <c r="AJ51" s="148"/>
      <c r="AK51" s="149"/>
      <c r="AL51" s="147"/>
      <c r="AM51" s="148"/>
      <c r="AN51" s="149"/>
      <c r="AO51" s="143"/>
    </row>
    <row r="52" spans="1:41" ht="16.5" customHeight="1" x14ac:dyDescent="0.25">
      <c r="A52" s="113">
        <v>14</v>
      </c>
      <c r="B52" s="107" t="s">
        <v>130</v>
      </c>
      <c r="C52" s="108">
        <v>197040000</v>
      </c>
      <c r="D52" s="65"/>
      <c r="E52" s="140"/>
      <c r="F52" s="141">
        <v>0</v>
      </c>
      <c r="G52" s="142"/>
      <c r="H52" s="140"/>
      <c r="I52" s="141"/>
      <c r="J52" s="142"/>
      <c r="K52" s="140"/>
      <c r="L52" s="141"/>
      <c r="M52" s="142"/>
      <c r="N52" s="140"/>
      <c r="O52" s="141"/>
      <c r="P52" s="142"/>
      <c r="Q52" s="140"/>
      <c r="R52" s="141"/>
      <c r="S52" s="142"/>
      <c r="T52" s="140"/>
      <c r="U52" s="141"/>
      <c r="V52" s="142"/>
      <c r="W52" s="140"/>
      <c r="X52" s="141"/>
      <c r="Y52" s="142"/>
      <c r="Z52" s="140"/>
      <c r="AA52" s="141"/>
      <c r="AB52" s="142"/>
      <c r="AC52" s="140"/>
      <c r="AD52" s="141"/>
      <c r="AE52" s="142"/>
      <c r="AF52" s="140"/>
      <c r="AG52" s="141"/>
      <c r="AH52" s="142"/>
      <c r="AI52" s="140"/>
      <c r="AJ52" s="141"/>
      <c r="AK52" s="142"/>
      <c r="AL52" s="140"/>
      <c r="AM52" s="141"/>
      <c r="AN52" s="142"/>
      <c r="AO52" s="143"/>
    </row>
    <row r="53" spans="1:41" ht="16.5" customHeight="1" x14ac:dyDescent="0.25">
      <c r="A53" s="113"/>
      <c r="B53" s="263" t="s">
        <v>131</v>
      </c>
      <c r="C53" s="108"/>
      <c r="D53" s="65"/>
      <c r="E53" s="144">
        <v>0</v>
      </c>
      <c r="F53" s="145"/>
      <c r="G53" s="146">
        <v>0</v>
      </c>
      <c r="H53" s="144"/>
      <c r="I53" s="145"/>
      <c r="J53" s="146"/>
      <c r="K53" s="144"/>
      <c r="L53" s="145"/>
      <c r="M53" s="146"/>
      <c r="N53" s="144"/>
      <c r="O53" s="145"/>
      <c r="P53" s="146"/>
      <c r="Q53" s="144"/>
      <c r="R53" s="145"/>
      <c r="S53" s="146"/>
      <c r="T53" s="144"/>
      <c r="U53" s="145"/>
      <c r="V53" s="146"/>
      <c r="W53" s="144"/>
      <c r="X53" s="145"/>
      <c r="Y53" s="146"/>
      <c r="Z53" s="144"/>
      <c r="AA53" s="145"/>
      <c r="AB53" s="146"/>
      <c r="AC53" s="144"/>
      <c r="AD53" s="145"/>
      <c r="AE53" s="146"/>
      <c r="AF53" s="144"/>
      <c r="AG53" s="145"/>
      <c r="AH53" s="146"/>
      <c r="AI53" s="144"/>
      <c r="AJ53" s="145"/>
      <c r="AK53" s="146"/>
      <c r="AL53" s="144"/>
      <c r="AM53" s="145"/>
      <c r="AN53" s="146"/>
      <c r="AO53" s="143"/>
    </row>
    <row r="54" spans="1:41" ht="16.5" customHeight="1" x14ac:dyDescent="0.25">
      <c r="A54" s="68"/>
      <c r="B54" s="264"/>
      <c r="C54" s="66"/>
      <c r="D54" s="67"/>
      <c r="E54" s="147"/>
      <c r="F54" s="148">
        <v>0</v>
      </c>
      <c r="G54" s="149"/>
      <c r="H54" s="147"/>
      <c r="I54" s="148"/>
      <c r="J54" s="149"/>
      <c r="K54" s="147"/>
      <c r="L54" s="148"/>
      <c r="M54" s="149"/>
      <c r="N54" s="147"/>
      <c r="O54" s="148"/>
      <c r="P54" s="149"/>
      <c r="Q54" s="147"/>
      <c r="R54" s="148"/>
      <c r="S54" s="149"/>
      <c r="T54" s="147"/>
      <c r="U54" s="148"/>
      <c r="V54" s="149"/>
      <c r="W54" s="147"/>
      <c r="X54" s="148"/>
      <c r="Y54" s="149"/>
      <c r="Z54" s="147"/>
      <c r="AA54" s="148"/>
      <c r="AB54" s="149"/>
      <c r="AC54" s="147"/>
      <c r="AD54" s="148"/>
      <c r="AE54" s="149"/>
      <c r="AF54" s="147"/>
      <c r="AG54" s="148"/>
      <c r="AH54" s="149"/>
      <c r="AI54" s="147"/>
      <c r="AJ54" s="148"/>
      <c r="AK54" s="149"/>
      <c r="AL54" s="147"/>
      <c r="AM54" s="148"/>
      <c r="AN54" s="149"/>
      <c r="AO54" s="143"/>
    </row>
    <row r="55" spans="1:41" ht="16.5" customHeight="1" x14ac:dyDescent="0.25">
      <c r="A55" s="113">
        <v>15</v>
      </c>
      <c r="B55" s="107" t="s">
        <v>132</v>
      </c>
      <c r="C55" s="108">
        <v>36083000</v>
      </c>
      <c r="D55" s="70"/>
      <c r="E55" s="140"/>
      <c r="F55" s="141">
        <v>0</v>
      </c>
      <c r="G55" s="142"/>
      <c r="H55" s="140"/>
      <c r="I55" s="141"/>
      <c r="J55" s="142"/>
      <c r="K55" s="140"/>
      <c r="L55" s="141"/>
      <c r="M55" s="142"/>
      <c r="N55" s="140"/>
      <c r="O55" s="141"/>
      <c r="P55" s="142"/>
      <c r="Q55" s="140"/>
      <c r="R55" s="141"/>
      <c r="S55" s="142"/>
      <c r="T55" s="140"/>
      <c r="U55" s="141"/>
      <c r="V55" s="142"/>
      <c r="W55" s="140"/>
      <c r="X55" s="141"/>
      <c r="Y55" s="142"/>
      <c r="Z55" s="140"/>
      <c r="AA55" s="141"/>
      <c r="AB55" s="142"/>
      <c r="AC55" s="140"/>
      <c r="AD55" s="141"/>
      <c r="AE55" s="142"/>
      <c r="AF55" s="140"/>
      <c r="AG55" s="141"/>
      <c r="AH55" s="142"/>
      <c r="AI55" s="140"/>
      <c r="AJ55" s="141"/>
      <c r="AK55" s="142"/>
      <c r="AL55" s="140"/>
      <c r="AM55" s="141"/>
      <c r="AN55" s="142"/>
      <c r="AO55" s="143"/>
    </row>
    <row r="56" spans="1:41" ht="16.5" customHeight="1" x14ac:dyDescent="0.25">
      <c r="A56" s="113"/>
      <c r="B56" s="253" t="s">
        <v>167</v>
      </c>
      <c r="C56" s="108"/>
      <c r="D56" s="62"/>
      <c r="E56" s="144">
        <v>0</v>
      </c>
      <c r="F56" s="145"/>
      <c r="G56" s="146">
        <v>0</v>
      </c>
      <c r="H56" s="144"/>
      <c r="I56" s="145"/>
      <c r="J56" s="146"/>
      <c r="K56" s="144"/>
      <c r="L56" s="145"/>
      <c r="M56" s="146"/>
      <c r="N56" s="144"/>
      <c r="O56" s="145"/>
      <c r="P56" s="146"/>
      <c r="Q56" s="144"/>
      <c r="R56" s="145"/>
      <c r="S56" s="146"/>
      <c r="T56" s="144"/>
      <c r="U56" s="145"/>
      <c r="V56" s="146"/>
      <c r="W56" s="144"/>
      <c r="X56" s="145"/>
      <c r="Y56" s="146"/>
      <c r="Z56" s="144"/>
      <c r="AA56" s="145"/>
      <c r="AB56" s="146"/>
      <c r="AC56" s="144"/>
      <c r="AD56" s="145"/>
      <c r="AE56" s="146"/>
      <c r="AF56" s="144"/>
      <c r="AG56" s="145"/>
      <c r="AH56" s="146"/>
      <c r="AI56" s="144"/>
      <c r="AJ56" s="145"/>
      <c r="AK56" s="146"/>
      <c r="AL56" s="144"/>
      <c r="AM56" s="145"/>
      <c r="AN56" s="146"/>
      <c r="AO56" s="143"/>
    </row>
    <row r="57" spans="1:41" ht="16.5" customHeight="1" x14ac:dyDescent="0.25">
      <c r="A57" s="117"/>
      <c r="B57" s="254"/>
      <c r="C57" s="119"/>
      <c r="D57" s="66"/>
      <c r="E57" s="147"/>
      <c r="F57" s="148">
        <v>0</v>
      </c>
      <c r="G57" s="149"/>
      <c r="H57" s="147"/>
      <c r="I57" s="148"/>
      <c r="J57" s="149"/>
      <c r="K57" s="147"/>
      <c r="L57" s="148"/>
      <c r="M57" s="149"/>
      <c r="N57" s="147"/>
      <c r="O57" s="148"/>
      <c r="P57" s="149"/>
      <c r="Q57" s="147"/>
      <c r="R57" s="148"/>
      <c r="S57" s="149"/>
      <c r="T57" s="147"/>
      <c r="U57" s="148"/>
      <c r="V57" s="149"/>
      <c r="W57" s="147"/>
      <c r="X57" s="148"/>
      <c r="Y57" s="149"/>
      <c r="Z57" s="147"/>
      <c r="AA57" s="148"/>
      <c r="AB57" s="149"/>
      <c r="AC57" s="147"/>
      <c r="AD57" s="148"/>
      <c r="AE57" s="149"/>
      <c r="AF57" s="147"/>
      <c r="AG57" s="148"/>
      <c r="AH57" s="149"/>
      <c r="AI57" s="147"/>
      <c r="AJ57" s="148"/>
      <c r="AK57" s="149"/>
      <c r="AL57" s="147"/>
      <c r="AM57" s="148"/>
      <c r="AN57" s="149"/>
      <c r="AO57" s="143"/>
    </row>
    <row r="58" spans="1:41" ht="16.5" customHeight="1" x14ac:dyDescent="0.25">
      <c r="A58" s="113">
        <v>16</v>
      </c>
      <c r="B58" s="107" t="s">
        <v>133</v>
      </c>
      <c r="C58" s="108">
        <v>5190000</v>
      </c>
      <c r="D58" s="65"/>
      <c r="E58" s="140"/>
      <c r="F58" s="141">
        <v>0</v>
      </c>
      <c r="G58" s="142"/>
      <c r="H58" s="140"/>
      <c r="I58" s="141"/>
      <c r="J58" s="142"/>
      <c r="K58" s="140"/>
      <c r="L58" s="141"/>
      <c r="M58" s="142"/>
      <c r="N58" s="140"/>
      <c r="O58" s="141"/>
      <c r="P58" s="142"/>
      <c r="Q58" s="140"/>
      <c r="R58" s="141"/>
      <c r="S58" s="142"/>
      <c r="T58" s="140"/>
      <c r="U58" s="141"/>
      <c r="V58" s="142"/>
      <c r="W58" s="140"/>
      <c r="X58" s="141"/>
      <c r="Y58" s="142"/>
      <c r="Z58" s="140"/>
      <c r="AA58" s="141"/>
      <c r="AB58" s="142"/>
      <c r="AC58" s="140"/>
      <c r="AD58" s="141"/>
      <c r="AE58" s="142"/>
      <c r="AF58" s="140"/>
      <c r="AG58" s="141"/>
      <c r="AH58" s="142"/>
      <c r="AI58" s="140"/>
      <c r="AJ58" s="141"/>
      <c r="AK58" s="142"/>
      <c r="AL58" s="140"/>
      <c r="AM58" s="141"/>
      <c r="AN58" s="142"/>
      <c r="AO58" s="143"/>
    </row>
    <row r="59" spans="1:41" ht="16.5" customHeight="1" x14ac:dyDescent="0.25">
      <c r="A59" s="113"/>
      <c r="B59" s="263" t="s">
        <v>134</v>
      </c>
      <c r="C59" s="108"/>
      <c r="D59" s="74"/>
      <c r="E59" s="144">
        <v>0</v>
      </c>
      <c r="F59" s="145"/>
      <c r="G59" s="146">
        <v>0</v>
      </c>
      <c r="H59" s="144"/>
      <c r="I59" s="145"/>
      <c r="J59" s="146"/>
      <c r="K59" s="144"/>
      <c r="L59" s="145"/>
      <c r="M59" s="146"/>
      <c r="N59" s="144"/>
      <c r="O59" s="145"/>
      <c r="P59" s="146"/>
      <c r="Q59" s="144"/>
      <c r="R59" s="145"/>
      <c r="S59" s="146"/>
      <c r="T59" s="144"/>
      <c r="U59" s="145"/>
      <c r="V59" s="146"/>
      <c r="W59" s="144"/>
      <c r="X59" s="145"/>
      <c r="Y59" s="146"/>
      <c r="Z59" s="144"/>
      <c r="AA59" s="145"/>
      <c r="AB59" s="146"/>
      <c r="AC59" s="144"/>
      <c r="AD59" s="145"/>
      <c r="AE59" s="146"/>
      <c r="AF59" s="144"/>
      <c r="AG59" s="145"/>
      <c r="AH59" s="146"/>
      <c r="AI59" s="144"/>
      <c r="AJ59" s="145"/>
      <c r="AK59" s="146"/>
      <c r="AL59" s="144"/>
      <c r="AM59" s="145"/>
      <c r="AN59" s="146"/>
      <c r="AO59" s="143"/>
    </row>
    <row r="60" spans="1:41" ht="16.5" customHeight="1" x14ac:dyDescent="0.25">
      <c r="A60" s="117"/>
      <c r="B60" s="264"/>
      <c r="C60" s="119"/>
      <c r="D60" s="67"/>
      <c r="E60" s="147"/>
      <c r="F60" s="148">
        <v>0</v>
      </c>
      <c r="G60" s="149"/>
      <c r="H60" s="147"/>
      <c r="I60" s="148"/>
      <c r="J60" s="149"/>
      <c r="K60" s="147"/>
      <c r="L60" s="148"/>
      <c r="M60" s="149"/>
      <c r="N60" s="147"/>
      <c r="O60" s="148"/>
      <c r="P60" s="149"/>
      <c r="Q60" s="147"/>
      <c r="R60" s="148"/>
      <c r="S60" s="149"/>
      <c r="T60" s="147"/>
      <c r="U60" s="148"/>
      <c r="V60" s="149"/>
      <c r="W60" s="147"/>
      <c r="X60" s="148"/>
      <c r="Y60" s="149"/>
      <c r="Z60" s="147"/>
      <c r="AA60" s="148"/>
      <c r="AB60" s="149"/>
      <c r="AC60" s="147"/>
      <c r="AD60" s="148"/>
      <c r="AE60" s="149"/>
      <c r="AF60" s="147"/>
      <c r="AG60" s="148"/>
      <c r="AH60" s="149"/>
      <c r="AI60" s="147"/>
      <c r="AJ60" s="148"/>
      <c r="AK60" s="149"/>
      <c r="AL60" s="147"/>
      <c r="AM60" s="148"/>
      <c r="AN60" s="149"/>
      <c r="AO60" s="143"/>
    </row>
    <row r="61" spans="1:41" ht="16.5" customHeight="1" x14ac:dyDescent="0.25">
      <c r="A61" s="113">
        <v>17</v>
      </c>
      <c r="B61" s="107" t="s">
        <v>135</v>
      </c>
      <c r="C61" s="129">
        <v>200000000</v>
      </c>
      <c r="D61" s="70"/>
      <c r="E61" s="140"/>
      <c r="F61" s="141">
        <v>0</v>
      </c>
      <c r="G61" s="142"/>
      <c r="H61" s="140"/>
      <c r="I61" s="141"/>
      <c r="J61" s="142"/>
      <c r="K61" s="140"/>
      <c r="L61" s="141"/>
      <c r="M61" s="142"/>
      <c r="N61" s="140"/>
      <c r="O61" s="141"/>
      <c r="P61" s="142"/>
      <c r="Q61" s="140"/>
      <c r="R61" s="141"/>
      <c r="S61" s="142"/>
      <c r="T61" s="140"/>
      <c r="U61" s="141"/>
      <c r="V61" s="142"/>
      <c r="W61" s="140"/>
      <c r="X61" s="141"/>
      <c r="Y61" s="142"/>
      <c r="Z61" s="140"/>
      <c r="AA61" s="141"/>
      <c r="AB61" s="142"/>
      <c r="AC61" s="140"/>
      <c r="AD61" s="141"/>
      <c r="AE61" s="142"/>
      <c r="AF61" s="140"/>
      <c r="AG61" s="141"/>
      <c r="AH61" s="142"/>
      <c r="AI61" s="140"/>
      <c r="AJ61" s="141"/>
      <c r="AK61" s="142"/>
      <c r="AL61" s="140"/>
      <c r="AM61" s="141"/>
      <c r="AN61" s="142"/>
      <c r="AO61" s="143"/>
    </row>
    <row r="62" spans="1:41" ht="16.5" customHeight="1" x14ac:dyDescent="0.25">
      <c r="A62" s="113"/>
      <c r="B62" s="253" t="s">
        <v>104</v>
      </c>
      <c r="C62" s="108"/>
      <c r="D62" s="62"/>
      <c r="E62" s="144">
        <v>0</v>
      </c>
      <c r="F62" s="145"/>
      <c r="G62" s="146">
        <v>0</v>
      </c>
      <c r="H62" s="144"/>
      <c r="I62" s="145"/>
      <c r="J62" s="146"/>
      <c r="K62" s="144"/>
      <c r="L62" s="145"/>
      <c r="M62" s="146"/>
      <c r="N62" s="144"/>
      <c r="O62" s="145"/>
      <c r="P62" s="146"/>
      <c r="Q62" s="144"/>
      <c r="R62" s="145"/>
      <c r="S62" s="146"/>
      <c r="T62" s="144"/>
      <c r="U62" s="145"/>
      <c r="V62" s="146"/>
      <c r="W62" s="144"/>
      <c r="X62" s="145"/>
      <c r="Y62" s="146"/>
      <c r="Z62" s="144"/>
      <c r="AA62" s="145"/>
      <c r="AB62" s="146"/>
      <c r="AC62" s="144"/>
      <c r="AD62" s="145"/>
      <c r="AE62" s="146"/>
      <c r="AF62" s="144"/>
      <c r="AG62" s="145"/>
      <c r="AH62" s="146"/>
      <c r="AI62" s="144"/>
      <c r="AJ62" s="145"/>
      <c r="AK62" s="146"/>
      <c r="AL62" s="144"/>
      <c r="AM62" s="145"/>
      <c r="AN62" s="146"/>
      <c r="AO62" s="143"/>
    </row>
    <row r="63" spans="1:41" ht="16.5" customHeight="1" x14ac:dyDescent="0.25">
      <c r="A63" s="117"/>
      <c r="B63" s="254"/>
      <c r="C63" s="119"/>
      <c r="D63" s="66"/>
      <c r="E63" s="147"/>
      <c r="F63" s="148">
        <v>0</v>
      </c>
      <c r="G63" s="149"/>
      <c r="H63" s="147"/>
      <c r="I63" s="148"/>
      <c r="J63" s="149"/>
      <c r="K63" s="147"/>
      <c r="L63" s="148"/>
      <c r="M63" s="149"/>
      <c r="N63" s="147"/>
      <c r="O63" s="148"/>
      <c r="P63" s="149"/>
      <c r="Q63" s="147"/>
      <c r="R63" s="148"/>
      <c r="S63" s="149"/>
      <c r="T63" s="147"/>
      <c r="U63" s="148"/>
      <c r="V63" s="149"/>
      <c r="W63" s="147"/>
      <c r="X63" s="148"/>
      <c r="Y63" s="149"/>
      <c r="Z63" s="147"/>
      <c r="AA63" s="148"/>
      <c r="AB63" s="149"/>
      <c r="AC63" s="147"/>
      <c r="AD63" s="148"/>
      <c r="AE63" s="149"/>
      <c r="AF63" s="147"/>
      <c r="AG63" s="148"/>
      <c r="AH63" s="149"/>
      <c r="AI63" s="147"/>
      <c r="AJ63" s="148"/>
      <c r="AK63" s="149"/>
      <c r="AL63" s="147"/>
      <c r="AM63" s="148"/>
      <c r="AN63" s="149"/>
      <c r="AO63" s="143"/>
    </row>
    <row r="64" spans="1:41" ht="16.5" customHeight="1" x14ac:dyDescent="0.25">
      <c r="A64" s="113">
        <v>18</v>
      </c>
      <c r="B64" s="107" t="s">
        <v>139</v>
      </c>
      <c r="C64" s="108">
        <v>4807200</v>
      </c>
      <c r="D64" s="65"/>
      <c r="E64" s="140"/>
      <c r="F64" s="141">
        <v>0</v>
      </c>
      <c r="G64" s="142"/>
      <c r="H64" s="140"/>
      <c r="I64" s="141"/>
      <c r="J64" s="142"/>
      <c r="K64" s="140"/>
      <c r="L64" s="141"/>
      <c r="M64" s="142"/>
      <c r="N64" s="140"/>
      <c r="O64" s="141"/>
      <c r="P64" s="142"/>
      <c r="Q64" s="140"/>
      <c r="R64" s="141"/>
      <c r="S64" s="142"/>
      <c r="T64" s="140"/>
      <c r="U64" s="141"/>
      <c r="V64" s="142"/>
      <c r="W64" s="140"/>
      <c r="X64" s="141"/>
      <c r="Y64" s="142"/>
      <c r="Z64" s="140"/>
      <c r="AA64" s="141"/>
      <c r="AB64" s="142"/>
      <c r="AC64" s="140"/>
      <c r="AD64" s="141"/>
      <c r="AE64" s="142"/>
      <c r="AF64" s="140"/>
      <c r="AG64" s="141"/>
      <c r="AH64" s="142"/>
      <c r="AI64" s="140"/>
      <c r="AJ64" s="141"/>
      <c r="AK64" s="142"/>
      <c r="AL64" s="140"/>
      <c r="AM64" s="141"/>
      <c r="AN64" s="142"/>
      <c r="AO64" s="143"/>
    </row>
    <row r="65" spans="1:41" ht="16.5" customHeight="1" x14ac:dyDescent="0.25">
      <c r="A65" s="113"/>
      <c r="B65" s="253" t="s">
        <v>26</v>
      </c>
      <c r="C65" s="108"/>
      <c r="D65" s="65"/>
      <c r="E65" s="144">
        <v>0</v>
      </c>
      <c r="F65" s="145"/>
      <c r="G65" s="146">
        <v>0</v>
      </c>
      <c r="H65" s="144"/>
      <c r="I65" s="145"/>
      <c r="J65" s="146"/>
      <c r="K65" s="144"/>
      <c r="L65" s="145"/>
      <c r="M65" s="146"/>
      <c r="N65" s="144"/>
      <c r="O65" s="145"/>
      <c r="P65" s="146"/>
      <c r="Q65" s="144"/>
      <c r="R65" s="145"/>
      <c r="S65" s="146"/>
      <c r="T65" s="144"/>
      <c r="U65" s="145"/>
      <c r="V65" s="146"/>
      <c r="W65" s="144"/>
      <c r="X65" s="145"/>
      <c r="Y65" s="146"/>
      <c r="Z65" s="144"/>
      <c r="AA65" s="145"/>
      <c r="AB65" s="146"/>
      <c r="AC65" s="144"/>
      <c r="AD65" s="145"/>
      <c r="AE65" s="146"/>
      <c r="AF65" s="144"/>
      <c r="AG65" s="145"/>
      <c r="AH65" s="146"/>
      <c r="AI65" s="144"/>
      <c r="AJ65" s="145"/>
      <c r="AK65" s="146"/>
      <c r="AL65" s="144"/>
      <c r="AM65" s="145"/>
      <c r="AN65" s="146"/>
      <c r="AO65" s="143"/>
    </row>
    <row r="66" spans="1:41" ht="16.5" customHeight="1" x14ac:dyDescent="0.25">
      <c r="A66" s="117"/>
      <c r="B66" s="254"/>
      <c r="C66" s="119"/>
      <c r="D66" s="67"/>
      <c r="E66" s="147"/>
      <c r="F66" s="148">
        <v>0</v>
      </c>
      <c r="G66" s="149"/>
      <c r="H66" s="147"/>
      <c r="I66" s="150"/>
      <c r="J66" s="155"/>
      <c r="K66" s="147"/>
      <c r="L66" s="150"/>
      <c r="M66" s="149"/>
      <c r="N66" s="147"/>
      <c r="O66" s="150"/>
      <c r="P66" s="149"/>
      <c r="Q66" s="147"/>
      <c r="R66" s="150"/>
      <c r="S66" s="149"/>
      <c r="T66" s="147"/>
      <c r="U66" s="150"/>
      <c r="V66" s="149"/>
      <c r="W66" s="147"/>
      <c r="X66" s="150"/>
      <c r="Y66" s="149"/>
      <c r="Z66" s="147"/>
      <c r="AA66" s="150"/>
      <c r="AB66" s="149"/>
      <c r="AC66" s="147"/>
      <c r="AD66" s="150"/>
      <c r="AE66" s="149"/>
      <c r="AF66" s="147"/>
      <c r="AG66" s="150"/>
      <c r="AH66" s="149"/>
      <c r="AI66" s="147"/>
      <c r="AJ66" s="150"/>
      <c r="AK66" s="149"/>
      <c r="AL66" s="147"/>
      <c r="AM66" s="150"/>
      <c r="AN66" s="149"/>
      <c r="AO66" s="143"/>
    </row>
    <row r="67" spans="1:41" ht="16.5" customHeight="1" x14ac:dyDescent="0.25">
      <c r="A67" s="113">
        <v>19</v>
      </c>
      <c r="B67" s="107" t="s">
        <v>140</v>
      </c>
      <c r="C67" s="108">
        <v>10245000</v>
      </c>
      <c r="D67" s="70"/>
      <c r="E67" s="140"/>
      <c r="F67" s="141">
        <v>0</v>
      </c>
      <c r="G67" s="142"/>
      <c r="H67" s="140"/>
      <c r="I67" s="141"/>
      <c r="J67" s="142"/>
      <c r="K67" s="140"/>
      <c r="L67" s="141"/>
      <c r="M67" s="142"/>
      <c r="N67" s="140"/>
      <c r="O67" s="141"/>
      <c r="P67" s="142"/>
      <c r="Q67" s="140"/>
      <c r="R67" s="141"/>
      <c r="S67" s="142"/>
      <c r="T67" s="140"/>
      <c r="U67" s="141"/>
      <c r="V67" s="142"/>
      <c r="W67" s="140"/>
      <c r="X67" s="141"/>
      <c r="Y67" s="142"/>
      <c r="Z67" s="140"/>
      <c r="AA67" s="141"/>
      <c r="AB67" s="142"/>
      <c r="AC67" s="140"/>
      <c r="AD67" s="141"/>
      <c r="AE67" s="142"/>
      <c r="AF67" s="140"/>
      <c r="AG67" s="141"/>
      <c r="AH67" s="142"/>
      <c r="AI67" s="140"/>
      <c r="AJ67" s="141"/>
      <c r="AK67" s="142"/>
      <c r="AL67" s="140"/>
      <c r="AM67" s="141"/>
      <c r="AN67" s="142"/>
      <c r="AO67" s="143"/>
    </row>
    <row r="68" spans="1:41" ht="16.5" customHeight="1" x14ac:dyDescent="0.25">
      <c r="A68" s="113"/>
      <c r="B68" s="253" t="s">
        <v>136</v>
      </c>
      <c r="C68" s="22"/>
      <c r="D68" s="62"/>
      <c r="E68" s="144">
        <v>0</v>
      </c>
      <c r="F68" s="145"/>
      <c r="G68" s="146">
        <v>0</v>
      </c>
      <c r="H68" s="144"/>
      <c r="I68" s="145"/>
      <c r="J68" s="146"/>
      <c r="K68" s="144"/>
      <c r="L68" s="145"/>
      <c r="M68" s="146"/>
      <c r="N68" s="144"/>
      <c r="O68" s="145"/>
      <c r="P68" s="146"/>
      <c r="Q68" s="144"/>
      <c r="R68" s="145"/>
      <c r="S68" s="146"/>
      <c r="T68" s="144"/>
      <c r="U68" s="145"/>
      <c r="V68" s="146"/>
      <c r="W68" s="144"/>
      <c r="X68" s="145"/>
      <c r="Y68" s="146"/>
      <c r="Z68" s="144"/>
      <c r="AA68" s="145"/>
      <c r="AB68" s="146"/>
      <c r="AC68" s="144"/>
      <c r="AD68" s="145"/>
      <c r="AE68" s="146"/>
      <c r="AF68" s="144"/>
      <c r="AG68" s="145"/>
      <c r="AH68" s="146"/>
      <c r="AI68" s="144"/>
      <c r="AJ68" s="145"/>
      <c r="AK68" s="146"/>
      <c r="AL68" s="144"/>
      <c r="AM68" s="145"/>
      <c r="AN68" s="146"/>
      <c r="AO68" s="143"/>
    </row>
    <row r="69" spans="1:41" ht="16.5" customHeight="1" x14ac:dyDescent="0.25">
      <c r="A69" s="117"/>
      <c r="B69" s="254"/>
      <c r="C69" s="167"/>
      <c r="D69" s="66"/>
      <c r="E69" s="147"/>
      <c r="F69" s="148">
        <v>0</v>
      </c>
      <c r="G69" s="149"/>
      <c r="H69" s="147"/>
      <c r="I69" s="148"/>
      <c r="J69" s="149"/>
      <c r="K69" s="147"/>
      <c r="L69" s="148"/>
      <c r="M69" s="149"/>
      <c r="N69" s="147"/>
      <c r="O69" s="148"/>
      <c r="P69" s="149"/>
      <c r="Q69" s="147"/>
      <c r="R69" s="148"/>
      <c r="S69" s="149"/>
      <c r="T69" s="147"/>
      <c r="U69" s="148"/>
      <c r="V69" s="149"/>
      <c r="W69" s="147"/>
      <c r="X69" s="148"/>
      <c r="Y69" s="149"/>
      <c r="Z69" s="147"/>
      <c r="AA69" s="148"/>
      <c r="AB69" s="149"/>
      <c r="AC69" s="147"/>
      <c r="AD69" s="148"/>
      <c r="AE69" s="149"/>
      <c r="AF69" s="147"/>
      <c r="AG69" s="148"/>
      <c r="AH69" s="149"/>
      <c r="AI69" s="147"/>
      <c r="AJ69" s="148"/>
      <c r="AK69" s="149"/>
      <c r="AL69" s="147"/>
      <c r="AM69" s="148"/>
      <c r="AN69" s="149"/>
      <c r="AO69" s="143"/>
    </row>
    <row r="70" spans="1:41" ht="16.5" customHeight="1" x14ac:dyDescent="0.25">
      <c r="A70" s="113">
        <v>20</v>
      </c>
      <c r="B70" s="107" t="s">
        <v>141</v>
      </c>
      <c r="C70" s="108">
        <v>2040000</v>
      </c>
      <c r="D70" s="65"/>
      <c r="E70" s="140"/>
      <c r="F70" s="141">
        <v>0</v>
      </c>
      <c r="G70" s="142"/>
      <c r="H70" s="140"/>
      <c r="I70" s="141"/>
      <c r="J70" s="142"/>
      <c r="K70" s="140"/>
      <c r="L70" s="141"/>
      <c r="M70" s="142"/>
      <c r="N70" s="140"/>
      <c r="O70" s="141"/>
      <c r="P70" s="142"/>
      <c r="Q70" s="140"/>
      <c r="R70" s="141"/>
      <c r="S70" s="142"/>
      <c r="T70" s="140"/>
      <c r="U70" s="141"/>
      <c r="V70" s="142"/>
      <c r="W70" s="140"/>
      <c r="X70" s="141"/>
      <c r="Y70" s="142"/>
      <c r="Z70" s="140"/>
      <c r="AA70" s="141"/>
      <c r="AB70" s="142"/>
      <c r="AC70" s="140"/>
      <c r="AD70" s="141"/>
      <c r="AE70" s="142"/>
      <c r="AF70" s="140"/>
      <c r="AG70" s="141"/>
      <c r="AH70" s="142"/>
      <c r="AI70" s="140"/>
      <c r="AJ70" s="141"/>
      <c r="AK70" s="142"/>
      <c r="AL70" s="140"/>
      <c r="AM70" s="141"/>
      <c r="AN70" s="142"/>
      <c r="AO70" s="143"/>
    </row>
    <row r="71" spans="1:41" ht="16.5" customHeight="1" x14ac:dyDescent="0.25">
      <c r="A71" s="113"/>
      <c r="B71" s="253" t="s">
        <v>27</v>
      </c>
      <c r="C71" s="108"/>
      <c r="D71" s="65"/>
      <c r="E71" s="144">
        <v>0</v>
      </c>
      <c r="F71" s="145"/>
      <c r="G71" s="146">
        <v>0</v>
      </c>
      <c r="H71" s="144"/>
      <c r="I71" s="145"/>
      <c r="J71" s="146"/>
      <c r="K71" s="144"/>
      <c r="L71" s="145"/>
      <c r="M71" s="146"/>
      <c r="N71" s="144"/>
      <c r="O71" s="145"/>
      <c r="P71" s="146"/>
      <c r="Q71" s="144"/>
      <c r="R71" s="145"/>
      <c r="S71" s="146"/>
      <c r="T71" s="144"/>
      <c r="U71" s="145"/>
      <c r="V71" s="146"/>
      <c r="W71" s="144"/>
      <c r="X71" s="145"/>
      <c r="Y71" s="146"/>
      <c r="Z71" s="144"/>
      <c r="AA71" s="145"/>
      <c r="AB71" s="146"/>
      <c r="AC71" s="144"/>
      <c r="AD71" s="145"/>
      <c r="AE71" s="146"/>
      <c r="AF71" s="144"/>
      <c r="AG71" s="145"/>
      <c r="AH71" s="146"/>
      <c r="AI71" s="144"/>
      <c r="AJ71" s="145"/>
      <c r="AK71" s="146"/>
      <c r="AL71" s="144"/>
      <c r="AM71" s="145"/>
      <c r="AN71" s="146"/>
      <c r="AO71" s="143"/>
    </row>
    <row r="72" spans="1:41" ht="16.5" customHeight="1" x14ac:dyDescent="0.25">
      <c r="A72" s="117"/>
      <c r="B72" s="254"/>
      <c r="C72" s="119"/>
      <c r="D72" s="67"/>
      <c r="E72" s="147"/>
      <c r="F72" s="148">
        <v>0</v>
      </c>
      <c r="G72" s="149"/>
      <c r="H72" s="147"/>
      <c r="I72" s="148"/>
      <c r="J72" s="149"/>
      <c r="K72" s="147"/>
      <c r="L72" s="148"/>
      <c r="M72" s="149"/>
      <c r="N72" s="147"/>
      <c r="O72" s="148"/>
      <c r="P72" s="149"/>
      <c r="Q72" s="147"/>
      <c r="R72" s="148"/>
      <c r="S72" s="149"/>
      <c r="T72" s="147"/>
      <c r="U72" s="148"/>
      <c r="V72" s="149"/>
      <c r="W72" s="147"/>
      <c r="X72" s="148"/>
      <c r="Y72" s="149"/>
      <c r="Z72" s="147"/>
      <c r="AA72" s="148"/>
      <c r="AB72" s="149"/>
      <c r="AC72" s="147"/>
      <c r="AD72" s="148"/>
      <c r="AE72" s="149"/>
      <c r="AF72" s="147"/>
      <c r="AG72" s="148"/>
      <c r="AH72" s="149"/>
      <c r="AI72" s="147"/>
      <c r="AJ72" s="148"/>
      <c r="AK72" s="149"/>
      <c r="AL72" s="147"/>
      <c r="AM72" s="148"/>
      <c r="AN72" s="149"/>
      <c r="AO72" s="143"/>
    </row>
    <row r="73" spans="1:41" ht="16.5" customHeight="1" x14ac:dyDescent="0.25">
      <c r="A73" s="113">
        <v>21</v>
      </c>
      <c r="B73" s="107" t="s">
        <v>142</v>
      </c>
      <c r="C73" s="108">
        <v>12960000</v>
      </c>
      <c r="D73" s="65"/>
      <c r="E73" s="140"/>
      <c r="F73" s="141">
        <v>0</v>
      </c>
      <c r="G73" s="142"/>
      <c r="H73" s="140"/>
      <c r="I73" s="141"/>
      <c r="J73" s="142"/>
      <c r="K73" s="140"/>
      <c r="L73" s="141"/>
      <c r="M73" s="142"/>
      <c r="N73" s="140"/>
      <c r="O73" s="141"/>
      <c r="P73" s="142"/>
      <c r="Q73" s="140"/>
      <c r="R73" s="141"/>
      <c r="S73" s="142"/>
      <c r="T73" s="140"/>
      <c r="U73" s="141"/>
      <c r="V73" s="142"/>
      <c r="W73" s="140"/>
      <c r="X73" s="141"/>
      <c r="Y73" s="142"/>
      <c r="Z73" s="140"/>
      <c r="AA73" s="141"/>
      <c r="AB73" s="142"/>
      <c r="AC73" s="140"/>
      <c r="AD73" s="141"/>
      <c r="AE73" s="142"/>
      <c r="AF73" s="140"/>
      <c r="AG73" s="141"/>
      <c r="AH73" s="142"/>
      <c r="AI73" s="140"/>
      <c r="AJ73" s="141"/>
      <c r="AK73" s="142"/>
      <c r="AL73" s="140"/>
      <c r="AM73" s="141"/>
      <c r="AN73" s="142"/>
      <c r="AO73" s="143"/>
    </row>
    <row r="74" spans="1:41" ht="16.5" customHeight="1" x14ac:dyDescent="0.25">
      <c r="A74" s="113"/>
      <c r="B74" s="263" t="s">
        <v>137</v>
      </c>
      <c r="C74" s="108"/>
      <c r="D74" s="65"/>
      <c r="E74" s="144">
        <v>0</v>
      </c>
      <c r="F74" s="145"/>
      <c r="G74" s="146">
        <v>0</v>
      </c>
      <c r="H74" s="144"/>
      <c r="I74" s="145"/>
      <c r="J74" s="146"/>
      <c r="K74" s="144"/>
      <c r="L74" s="145"/>
      <c r="M74" s="146"/>
      <c r="N74" s="144"/>
      <c r="O74" s="145"/>
      <c r="P74" s="146"/>
      <c r="Q74" s="144"/>
      <c r="R74" s="145"/>
      <c r="S74" s="146"/>
      <c r="T74" s="144"/>
      <c r="U74" s="145"/>
      <c r="V74" s="146"/>
      <c r="W74" s="144"/>
      <c r="X74" s="145"/>
      <c r="Y74" s="146"/>
      <c r="Z74" s="144"/>
      <c r="AA74" s="145"/>
      <c r="AB74" s="146"/>
      <c r="AC74" s="144"/>
      <c r="AD74" s="145"/>
      <c r="AE74" s="146"/>
      <c r="AF74" s="144"/>
      <c r="AG74" s="145"/>
      <c r="AH74" s="146"/>
      <c r="AI74" s="144"/>
      <c r="AJ74" s="145"/>
      <c r="AK74" s="146"/>
      <c r="AL74" s="144"/>
      <c r="AM74" s="145"/>
      <c r="AN74" s="146"/>
      <c r="AO74" s="143"/>
    </row>
    <row r="75" spans="1:41" ht="16.5" customHeight="1" x14ac:dyDescent="0.25">
      <c r="A75" s="117"/>
      <c r="B75" s="264"/>
      <c r="C75" s="119"/>
      <c r="D75" s="67"/>
      <c r="E75" s="147"/>
      <c r="F75" s="148">
        <v>0</v>
      </c>
      <c r="G75" s="149"/>
      <c r="H75" s="147"/>
      <c r="I75" s="148"/>
      <c r="J75" s="149"/>
      <c r="K75" s="147"/>
      <c r="L75" s="148"/>
      <c r="M75" s="149"/>
      <c r="N75" s="147"/>
      <c r="O75" s="148"/>
      <c r="P75" s="149"/>
      <c r="Q75" s="147"/>
      <c r="R75" s="148"/>
      <c r="S75" s="149"/>
      <c r="T75" s="147"/>
      <c r="U75" s="148"/>
      <c r="V75" s="149"/>
      <c r="W75" s="147"/>
      <c r="X75" s="148"/>
      <c r="Y75" s="149"/>
      <c r="Z75" s="147"/>
      <c r="AA75" s="148"/>
      <c r="AB75" s="149"/>
      <c r="AC75" s="147"/>
      <c r="AD75" s="148"/>
      <c r="AE75" s="149"/>
      <c r="AF75" s="147"/>
      <c r="AG75" s="148"/>
      <c r="AH75" s="149"/>
      <c r="AI75" s="147"/>
      <c r="AJ75" s="148"/>
      <c r="AK75" s="149"/>
      <c r="AL75" s="147"/>
      <c r="AM75" s="148"/>
      <c r="AN75" s="149"/>
      <c r="AO75" s="143"/>
    </row>
    <row r="76" spans="1:41" ht="17.25" customHeight="1" x14ac:dyDescent="0.25">
      <c r="A76" s="113">
        <v>22</v>
      </c>
      <c r="B76" s="107" t="s">
        <v>143</v>
      </c>
      <c r="C76" s="108">
        <v>203880000</v>
      </c>
      <c r="D76" s="65"/>
      <c r="E76" s="140"/>
      <c r="F76" s="141">
        <v>0</v>
      </c>
      <c r="G76" s="142"/>
      <c r="H76" s="140"/>
      <c r="I76" s="141"/>
      <c r="J76" s="142"/>
      <c r="K76" s="140"/>
      <c r="L76" s="141"/>
      <c r="M76" s="142"/>
      <c r="N76" s="140"/>
      <c r="O76" s="141"/>
      <c r="P76" s="142"/>
      <c r="Q76" s="140"/>
      <c r="R76" s="141"/>
      <c r="S76" s="142"/>
      <c r="T76" s="140"/>
      <c r="U76" s="141"/>
      <c r="V76" s="142"/>
      <c r="W76" s="140"/>
      <c r="X76" s="141"/>
      <c r="Y76" s="142"/>
      <c r="Z76" s="140"/>
      <c r="AA76" s="141"/>
      <c r="AB76" s="142"/>
      <c r="AC76" s="140"/>
      <c r="AD76" s="141"/>
      <c r="AE76" s="142"/>
      <c r="AF76" s="140"/>
      <c r="AG76" s="141"/>
      <c r="AH76" s="142"/>
      <c r="AI76" s="140"/>
      <c r="AJ76" s="141"/>
      <c r="AK76" s="142"/>
      <c r="AL76" s="140"/>
      <c r="AM76" s="141"/>
      <c r="AN76" s="142"/>
      <c r="AO76" s="143"/>
    </row>
    <row r="77" spans="1:41" ht="17.25" customHeight="1" x14ac:dyDescent="0.25">
      <c r="A77" s="132"/>
      <c r="B77" s="257" t="s">
        <v>138</v>
      </c>
      <c r="C77" s="23"/>
      <c r="D77" s="74"/>
      <c r="E77" s="144">
        <v>0</v>
      </c>
      <c r="F77" s="145"/>
      <c r="G77" s="146">
        <v>0</v>
      </c>
      <c r="H77" s="144"/>
      <c r="I77" s="145"/>
      <c r="J77" s="146"/>
      <c r="K77" s="144"/>
      <c r="L77" s="145"/>
      <c r="M77" s="146"/>
      <c r="N77" s="144"/>
      <c r="O77" s="145"/>
      <c r="P77" s="146"/>
      <c r="Q77" s="144"/>
      <c r="R77" s="145"/>
      <c r="S77" s="146"/>
      <c r="T77" s="144"/>
      <c r="U77" s="145"/>
      <c r="V77" s="146"/>
      <c r="W77" s="144"/>
      <c r="X77" s="145"/>
      <c r="Y77" s="146"/>
      <c r="Z77" s="144"/>
      <c r="AA77" s="145"/>
      <c r="AB77" s="146"/>
      <c r="AC77" s="144"/>
      <c r="AD77" s="145"/>
      <c r="AE77" s="146"/>
      <c r="AF77" s="144"/>
      <c r="AG77" s="145"/>
      <c r="AH77" s="146"/>
      <c r="AI77" s="144"/>
      <c r="AJ77" s="145"/>
      <c r="AK77" s="146"/>
      <c r="AL77" s="144"/>
      <c r="AM77" s="145"/>
      <c r="AN77" s="146"/>
      <c r="AO77" s="143"/>
    </row>
    <row r="78" spans="1:41" ht="17.25" customHeight="1" x14ac:dyDescent="0.25">
      <c r="A78" s="168"/>
      <c r="B78" s="258"/>
      <c r="C78" s="120"/>
      <c r="D78" s="67"/>
      <c r="E78" s="147"/>
      <c r="F78" s="148">
        <v>0</v>
      </c>
      <c r="G78" s="149"/>
      <c r="H78" s="147"/>
      <c r="I78" s="148"/>
      <c r="J78" s="149"/>
      <c r="K78" s="147"/>
      <c r="L78" s="148"/>
      <c r="M78" s="149"/>
      <c r="N78" s="147"/>
      <c r="O78" s="148"/>
      <c r="P78" s="149"/>
      <c r="Q78" s="147"/>
      <c r="R78" s="148"/>
      <c r="S78" s="149"/>
      <c r="T78" s="147"/>
      <c r="U78" s="148"/>
      <c r="V78" s="149"/>
      <c r="W78" s="147"/>
      <c r="X78" s="148"/>
      <c r="Y78" s="149"/>
      <c r="Z78" s="147"/>
      <c r="AA78" s="148"/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9"/>
      <c r="AO78" s="143"/>
    </row>
    <row r="79" spans="1:41" ht="18" customHeight="1" x14ac:dyDescent="0.25">
      <c r="A79" s="132">
        <v>23</v>
      </c>
      <c r="B79" s="107" t="s">
        <v>144</v>
      </c>
      <c r="C79" s="23">
        <v>150000000</v>
      </c>
      <c r="D79" s="65"/>
      <c r="E79" s="140"/>
      <c r="F79" s="141">
        <v>0</v>
      </c>
      <c r="G79" s="142"/>
      <c r="H79" s="140"/>
      <c r="I79" s="141"/>
      <c r="J79" s="142"/>
      <c r="K79" s="140"/>
      <c r="L79" s="141"/>
      <c r="M79" s="142"/>
      <c r="N79" s="140"/>
      <c r="O79" s="141"/>
      <c r="P79" s="142"/>
      <c r="Q79" s="140"/>
      <c r="R79" s="141"/>
      <c r="S79" s="142"/>
      <c r="T79" s="140"/>
      <c r="U79" s="141"/>
      <c r="V79" s="142"/>
      <c r="W79" s="140"/>
      <c r="X79" s="141"/>
      <c r="Y79" s="142"/>
      <c r="Z79" s="140"/>
      <c r="AA79" s="141"/>
      <c r="AB79" s="142"/>
      <c r="AC79" s="140"/>
      <c r="AD79" s="141"/>
      <c r="AE79" s="142"/>
      <c r="AF79" s="140"/>
      <c r="AG79" s="141"/>
      <c r="AH79" s="142"/>
      <c r="AI79" s="140"/>
      <c r="AJ79" s="141"/>
      <c r="AK79" s="142"/>
      <c r="AL79" s="140"/>
      <c r="AM79" s="141"/>
      <c r="AN79" s="142"/>
      <c r="AO79" s="143"/>
    </row>
    <row r="80" spans="1:41" ht="18" customHeight="1" x14ac:dyDescent="0.25">
      <c r="A80" s="132"/>
      <c r="B80" s="291" t="s">
        <v>145</v>
      </c>
      <c r="C80" s="23"/>
      <c r="D80" s="74"/>
      <c r="E80" s="144">
        <v>0</v>
      </c>
      <c r="F80" s="145"/>
      <c r="G80" s="146">
        <v>0</v>
      </c>
      <c r="H80" s="144"/>
      <c r="I80" s="145"/>
      <c r="J80" s="146"/>
      <c r="K80" s="144"/>
      <c r="L80" s="145"/>
      <c r="M80" s="146"/>
      <c r="N80" s="144"/>
      <c r="O80" s="145"/>
      <c r="P80" s="146"/>
      <c r="Q80" s="144"/>
      <c r="R80" s="145"/>
      <c r="S80" s="146"/>
      <c r="T80" s="144"/>
      <c r="U80" s="145"/>
      <c r="V80" s="146"/>
      <c r="W80" s="144"/>
      <c r="X80" s="145"/>
      <c r="Y80" s="146"/>
      <c r="Z80" s="144"/>
      <c r="AA80" s="145"/>
      <c r="AB80" s="146"/>
      <c r="AC80" s="144"/>
      <c r="AD80" s="145"/>
      <c r="AE80" s="146"/>
      <c r="AF80" s="144"/>
      <c r="AG80" s="145"/>
      <c r="AH80" s="146"/>
      <c r="AI80" s="144"/>
      <c r="AJ80" s="145"/>
      <c r="AK80" s="146"/>
      <c r="AL80" s="144"/>
      <c r="AM80" s="145"/>
      <c r="AN80" s="146"/>
      <c r="AO80" s="143"/>
    </row>
    <row r="81" spans="1:41" ht="18" customHeight="1" x14ac:dyDescent="0.25">
      <c r="A81" s="168"/>
      <c r="B81" s="292"/>
      <c r="C81" s="120"/>
      <c r="D81" s="67"/>
      <c r="E81" s="147"/>
      <c r="F81" s="148">
        <v>0</v>
      </c>
      <c r="G81" s="149"/>
      <c r="H81" s="147"/>
      <c r="I81" s="148"/>
      <c r="J81" s="149"/>
      <c r="K81" s="147"/>
      <c r="L81" s="148"/>
      <c r="M81" s="149"/>
      <c r="N81" s="147"/>
      <c r="O81" s="148"/>
      <c r="P81" s="149"/>
      <c r="Q81" s="147"/>
      <c r="R81" s="148"/>
      <c r="S81" s="149"/>
      <c r="T81" s="147"/>
      <c r="U81" s="148"/>
      <c r="V81" s="149"/>
      <c r="W81" s="147"/>
      <c r="X81" s="148"/>
      <c r="Y81" s="149"/>
      <c r="Z81" s="147"/>
      <c r="AA81" s="148"/>
      <c r="AB81" s="149"/>
      <c r="AC81" s="147"/>
      <c r="AD81" s="148"/>
      <c r="AE81" s="149"/>
      <c r="AF81" s="147"/>
      <c r="AG81" s="148"/>
      <c r="AH81" s="149"/>
      <c r="AI81" s="147"/>
      <c r="AJ81" s="148"/>
      <c r="AK81" s="149"/>
      <c r="AL81" s="147"/>
      <c r="AM81" s="148"/>
      <c r="AN81" s="149"/>
      <c r="AO81" s="143"/>
    </row>
    <row r="82" spans="1:41" ht="16.5" customHeight="1" x14ac:dyDescent="0.25">
      <c r="A82" s="106">
        <v>24</v>
      </c>
      <c r="B82" s="178" t="s">
        <v>146</v>
      </c>
      <c r="C82" s="109">
        <v>9792000</v>
      </c>
      <c r="D82" s="63"/>
      <c r="E82" s="140"/>
      <c r="F82" s="141">
        <v>0</v>
      </c>
      <c r="G82" s="142"/>
      <c r="H82" s="140"/>
      <c r="I82" s="141"/>
      <c r="J82" s="142"/>
      <c r="K82" s="140"/>
      <c r="L82" s="141"/>
      <c r="M82" s="142"/>
      <c r="N82" s="140"/>
      <c r="O82" s="141"/>
      <c r="P82" s="142"/>
      <c r="Q82" s="140"/>
      <c r="R82" s="141"/>
      <c r="S82" s="142"/>
      <c r="T82" s="140"/>
      <c r="U82" s="141"/>
      <c r="V82" s="142"/>
      <c r="W82" s="140"/>
      <c r="X82" s="141"/>
      <c r="Y82" s="142"/>
      <c r="Z82" s="140"/>
      <c r="AA82" s="141"/>
      <c r="AB82" s="142"/>
      <c r="AC82" s="140"/>
      <c r="AD82" s="141"/>
      <c r="AE82" s="142"/>
      <c r="AF82" s="140"/>
      <c r="AG82" s="141"/>
      <c r="AH82" s="142"/>
      <c r="AI82" s="140"/>
      <c r="AJ82" s="141"/>
      <c r="AK82" s="142"/>
      <c r="AL82" s="140"/>
      <c r="AM82" s="141"/>
      <c r="AN82" s="142"/>
      <c r="AO82" s="143"/>
    </row>
    <row r="83" spans="1:41" ht="16.5" customHeight="1" x14ac:dyDescent="0.25">
      <c r="A83" s="132"/>
      <c r="B83" s="257" t="s">
        <v>147</v>
      </c>
      <c r="C83" s="23"/>
      <c r="D83" s="65"/>
      <c r="E83" s="144">
        <v>0</v>
      </c>
      <c r="F83" s="145"/>
      <c r="G83" s="146">
        <v>0</v>
      </c>
      <c r="H83" s="144"/>
      <c r="I83" s="145"/>
      <c r="J83" s="146"/>
      <c r="K83" s="144"/>
      <c r="L83" s="145"/>
      <c r="M83" s="146"/>
      <c r="N83" s="144"/>
      <c r="O83" s="145"/>
      <c r="P83" s="146"/>
      <c r="Q83" s="144"/>
      <c r="R83" s="145"/>
      <c r="S83" s="146"/>
      <c r="T83" s="144"/>
      <c r="U83" s="145"/>
      <c r="V83" s="146"/>
      <c r="W83" s="144"/>
      <c r="X83" s="145"/>
      <c r="Y83" s="146"/>
      <c r="Z83" s="144"/>
      <c r="AA83" s="145"/>
      <c r="AB83" s="146"/>
      <c r="AC83" s="144"/>
      <c r="AD83" s="145"/>
      <c r="AE83" s="146"/>
      <c r="AF83" s="144"/>
      <c r="AG83" s="145"/>
      <c r="AH83" s="146"/>
      <c r="AI83" s="144"/>
      <c r="AJ83" s="145"/>
      <c r="AK83" s="146"/>
      <c r="AL83" s="144"/>
      <c r="AM83" s="145"/>
      <c r="AN83" s="146"/>
      <c r="AO83" s="143"/>
    </row>
    <row r="84" spans="1:41" ht="16.5" customHeight="1" x14ac:dyDescent="0.25">
      <c r="A84" s="168"/>
      <c r="B84" s="258"/>
      <c r="C84" s="120"/>
      <c r="D84" s="67"/>
      <c r="E84" s="147"/>
      <c r="F84" s="148">
        <v>0</v>
      </c>
      <c r="G84" s="149"/>
      <c r="H84" s="147"/>
      <c r="I84" s="148"/>
      <c r="J84" s="149"/>
      <c r="K84" s="147"/>
      <c r="L84" s="148"/>
      <c r="M84" s="149"/>
      <c r="N84" s="147"/>
      <c r="O84" s="148"/>
      <c r="P84" s="149"/>
      <c r="Q84" s="147"/>
      <c r="R84" s="148"/>
      <c r="S84" s="149"/>
      <c r="T84" s="147"/>
      <c r="U84" s="148"/>
      <c r="V84" s="149"/>
      <c r="W84" s="147"/>
      <c r="X84" s="148"/>
      <c r="Y84" s="149"/>
      <c r="Z84" s="147"/>
      <c r="AA84" s="148"/>
      <c r="AB84" s="149"/>
      <c r="AC84" s="147"/>
      <c r="AD84" s="148"/>
      <c r="AE84" s="149"/>
      <c r="AF84" s="147"/>
      <c r="AG84" s="148"/>
      <c r="AH84" s="149"/>
      <c r="AI84" s="147"/>
      <c r="AJ84" s="148"/>
      <c r="AK84" s="149"/>
      <c r="AL84" s="147"/>
      <c r="AM84" s="148"/>
      <c r="AN84" s="149"/>
      <c r="AO84" s="143"/>
    </row>
    <row r="85" spans="1:41" ht="16.5" customHeight="1" x14ac:dyDescent="0.25">
      <c r="A85" s="132">
        <v>25</v>
      </c>
      <c r="B85" s="107" t="s">
        <v>148</v>
      </c>
      <c r="C85" s="23">
        <v>3000000</v>
      </c>
      <c r="D85" s="65"/>
      <c r="E85" s="140"/>
      <c r="F85" s="141">
        <v>0</v>
      </c>
      <c r="G85" s="142"/>
      <c r="H85" s="140"/>
      <c r="I85" s="141"/>
      <c r="J85" s="142"/>
      <c r="K85" s="140"/>
      <c r="L85" s="141"/>
      <c r="M85" s="142"/>
      <c r="N85" s="140"/>
      <c r="O85" s="141"/>
      <c r="P85" s="142"/>
      <c r="Q85" s="140"/>
      <c r="R85" s="141"/>
      <c r="S85" s="142"/>
      <c r="T85" s="140"/>
      <c r="U85" s="141"/>
      <c r="V85" s="142"/>
      <c r="W85" s="140"/>
      <c r="X85" s="141"/>
      <c r="Y85" s="142"/>
      <c r="Z85" s="140"/>
      <c r="AA85" s="141"/>
      <c r="AB85" s="142"/>
      <c r="AC85" s="140"/>
      <c r="AD85" s="141"/>
      <c r="AE85" s="142"/>
      <c r="AF85" s="140"/>
      <c r="AG85" s="141"/>
      <c r="AH85" s="142"/>
      <c r="AI85" s="140"/>
      <c r="AJ85" s="141"/>
      <c r="AK85" s="142"/>
      <c r="AL85" s="140"/>
      <c r="AM85" s="141"/>
      <c r="AN85" s="142"/>
      <c r="AO85" s="143"/>
    </row>
    <row r="86" spans="1:41" ht="16.5" customHeight="1" x14ac:dyDescent="0.25">
      <c r="A86" s="132"/>
      <c r="B86" s="257" t="s">
        <v>149</v>
      </c>
      <c r="C86" s="23"/>
      <c r="D86" s="65"/>
      <c r="E86" s="144">
        <v>0</v>
      </c>
      <c r="F86" s="145"/>
      <c r="G86" s="146">
        <v>0</v>
      </c>
      <c r="H86" s="144"/>
      <c r="I86" s="145"/>
      <c r="J86" s="146"/>
      <c r="K86" s="144"/>
      <c r="L86" s="145"/>
      <c r="M86" s="146"/>
      <c r="N86" s="144"/>
      <c r="O86" s="145"/>
      <c r="P86" s="146"/>
      <c r="Q86" s="144"/>
      <c r="R86" s="145"/>
      <c r="S86" s="146"/>
      <c r="T86" s="144"/>
      <c r="U86" s="145"/>
      <c r="V86" s="146"/>
      <c r="W86" s="144"/>
      <c r="X86" s="145"/>
      <c r="Y86" s="146"/>
      <c r="Z86" s="144"/>
      <c r="AA86" s="145"/>
      <c r="AB86" s="146"/>
      <c r="AC86" s="144"/>
      <c r="AD86" s="145"/>
      <c r="AE86" s="146"/>
      <c r="AF86" s="144"/>
      <c r="AG86" s="145"/>
      <c r="AH86" s="146"/>
      <c r="AI86" s="144"/>
      <c r="AJ86" s="145"/>
      <c r="AK86" s="146"/>
      <c r="AL86" s="144"/>
      <c r="AM86" s="145"/>
      <c r="AN86" s="146"/>
      <c r="AO86" s="143"/>
    </row>
    <row r="87" spans="1:41" ht="16.5" customHeight="1" x14ac:dyDescent="0.25">
      <c r="A87" s="168"/>
      <c r="B87" s="258"/>
      <c r="C87" s="120"/>
      <c r="D87" s="67"/>
      <c r="E87" s="147"/>
      <c r="F87" s="148">
        <v>0</v>
      </c>
      <c r="G87" s="149"/>
      <c r="H87" s="147"/>
      <c r="I87" s="148"/>
      <c r="J87" s="149"/>
      <c r="K87" s="147"/>
      <c r="L87" s="148"/>
      <c r="M87" s="149"/>
      <c r="N87" s="147"/>
      <c r="O87" s="148"/>
      <c r="P87" s="149"/>
      <c r="Q87" s="147"/>
      <c r="R87" s="148"/>
      <c r="S87" s="149"/>
      <c r="T87" s="147"/>
      <c r="U87" s="148"/>
      <c r="V87" s="149"/>
      <c r="W87" s="147"/>
      <c r="X87" s="148"/>
      <c r="Y87" s="149"/>
      <c r="Z87" s="147"/>
      <c r="AA87" s="148"/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9"/>
      <c r="AO87" s="143"/>
    </row>
    <row r="88" spans="1:41" ht="16.5" customHeight="1" x14ac:dyDescent="0.25">
      <c r="A88" s="132">
        <v>26</v>
      </c>
      <c r="B88" s="107" t="s">
        <v>150</v>
      </c>
      <c r="C88" s="109">
        <v>2652000</v>
      </c>
      <c r="D88" s="179"/>
      <c r="E88" s="140"/>
      <c r="F88" s="141">
        <v>0</v>
      </c>
      <c r="G88" s="142"/>
      <c r="H88" s="140"/>
      <c r="I88" s="141"/>
      <c r="J88" s="142"/>
      <c r="K88" s="140"/>
      <c r="L88" s="141"/>
      <c r="M88" s="142"/>
      <c r="N88" s="140"/>
      <c r="O88" s="141"/>
      <c r="P88" s="142"/>
      <c r="Q88" s="140"/>
      <c r="R88" s="141"/>
      <c r="S88" s="142"/>
      <c r="T88" s="140"/>
      <c r="U88" s="141"/>
      <c r="V88" s="142"/>
      <c r="W88" s="140"/>
      <c r="X88" s="141"/>
      <c r="Y88" s="142"/>
      <c r="Z88" s="140"/>
      <c r="AA88" s="141"/>
      <c r="AB88" s="142"/>
      <c r="AC88" s="140"/>
      <c r="AD88" s="141"/>
      <c r="AE88" s="142"/>
      <c r="AF88" s="140"/>
      <c r="AG88" s="141"/>
      <c r="AH88" s="142"/>
      <c r="AI88" s="140"/>
      <c r="AJ88" s="141"/>
      <c r="AK88" s="142"/>
      <c r="AL88" s="140"/>
      <c r="AM88" s="141"/>
      <c r="AN88" s="142"/>
      <c r="AO88" s="143"/>
    </row>
    <row r="89" spans="1:41" ht="16.5" customHeight="1" x14ac:dyDescent="0.25">
      <c r="A89" s="132"/>
      <c r="B89" s="255" t="s">
        <v>28</v>
      </c>
      <c r="C89" s="23"/>
      <c r="D89" s="74"/>
      <c r="E89" s="144">
        <v>0</v>
      </c>
      <c r="F89" s="145"/>
      <c r="G89" s="146">
        <v>0</v>
      </c>
      <c r="H89" s="144"/>
      <c r="I89" s="145"/>
      <c r="J89" s="146"/>
      <c r="K89" s="144"/>
      <c r="L89" s="145"/>
      <c r="M89" s="146"/>
      <c r="N89" s="144"/>
      <c r="O89" s="145"/>
      <c r="P89" s="146"/>
      <c r="Q89" s="144"/>
      <c r="R89" s="145"/>
      <c r="S89" s="146"/>
      <c r="T89" s="144"/>
      <c r="U89" s="145"/>
      <c r="V89" s="146"/>
      <c r="W89" s="144"/>
      <c r="X89" s="145"/>
      <c r="Y89" s="146"/>
      <c r="Z89" s="144"/>
      <c r="AA89" s="145"/>
      <c r="AB89" s="146"/>
      <c r="AC89" s="144"/>
      <c r="AD89" s="145"/>
      <c r="AE89" s="146"/>
      <c r="AF89" s="144"/>
      <c r="AG89" s="145"/>
      <c r="AH89" s="146"/>
      <c r="AI89" s="144"/>
      <c r="AJ89" s="145"/>
      <c r="AK89" s="146"/>
      <c r="AL89" s="144"/>
      <c r="AM89" s="145"/>
      <c r="AN89" s="146"/>
      <c r="AO89" s="143"/>
    </row>
    <row r="90" spans="1:41" ht="16.5" customHeight="1" x14ac:dyDescent="0.25">
      <c r="A90" s="168"/>
      <c r="B90" s="256"/>
      <c r="C90" s="120"/>
      <c r="D90" s="180"/>
      <c r="E90" s="147"/>
      <c r="F90" s="148">
        <v>0</v>
      </c>
      <c r="G90" s="149"/>
      <c r="H90" s="147"/>
      <c r="I90" s="148"/>
      <c r="J90" s="149"/>
      <c r="K90" s="147"/>
      <c r="L90" s="148"/>
      <c r="M90" s="149"/>
      <c r="N90" s="147"/>
      <c r="O90" s="148"/>
      <c r="P90" s="149"/>
      <c r="Q90" s="147"/>
      <c r="R90" s="148"/>
      <c r="S90" s="149"/>
      <c r="T90" s="147"/>
      <c r="U90" s="148"/>
      <c r="V90" s="149"/>
      <c r="W90" s="147"/>
      <c r="X90" s="148"/>
      <c r="Y90" s="149"/>
      <c r="Z90" s="147"/>
      <c r="AA90" s="148"/>
      <c r="AB90" s="149"/>
      <c r="AC90" s="147"/>
      <c r="AD90" s="148"/>
      <c r="AE90" s="149"/>
      <c r="AF90" s="147"/>
      <c r="AG90" s="148"/>
      <c r="AH90" s="149"/>
      <c r="AI90" s="147"/>
      <c r="AJ90" s="148"/>
      <c r="AK90" s="149"/>
      <c r="AL90" s="147"/>
      <c r="AM90" s="148"/>
      <c r="AN90" s="149"/>
      <c r="AO90" s="143"/>
    </row>
    <row r="91" spans="1:41" ht="16.5" customHeight="1" x14ac:dyDescent="0.25">
      <c r="A91" s="132">
        <v>27</v>
      </c>
      <c r="B91" s="107" t="s">
        <v>151</v>
      </c>
      <c r="C91" s="23">
        <v>5000000</v>
      </c>
      <c r="D91" s="71"/>
      <c r="E91" s="140"/>
      <c r="F91" s="141">
        <v>0</v>
      </c>
      <c r="G91" s="142"/>
      <c r="H91" s="140"/>
      <c r="I91" s="141"/>
      <c r="J91" s="142"/>
      <c r="K91" s="140"/>
      <c r="L91" s="141"/>
      <c r="M91" s="142"/>
      <c r="N91" s="140"/>
      <c r="O91" s="141"/>
      <c r="P91" s="142"/>
      <c r="Q91" s="140"/>
      <c r="R91" s="141"/>
      <c r="S91" s="142"/>
      <c r="T91" s="140"/>
      <c r="U91" s="141"/>
      <c r="V91" s="142"/>
      <c r="W91" s="140"/>
      <c r="X91" s="141"/>
      <c r="Y91" s="142"/>
      <c r="Z91" s="140"/>
      <c r="AA91" s="141"/>
      <c r="AB91" s="142"/>
      <c r="AC91" s="140"/>
      <c r="AD91" s="141"/>
      <c r="AE91" s="142"/>
      <c r="AF91" s="140"/>
      <c r="AG91" s="141"/>
      <c r="AH91" s="142"/>
      <c r="AI91" s="140"/>
      <c r="AJ91" s="141"/>
      <c r="AK91" s="142"/>
      <c r="AL91" s="140"/>
      <c r="AM91" s="141"/>
      <c r="AN91" s="142"/>
      <c r="AO91" s="143"/>
    </row>
    <row r="92" spans="1:41" ht="16.5" customHeight="1" x14ac:dyDescent="0.25">
      <c r="A92" s="132"/>
      <c r="B92" s="253" t="s">
        <v>153</v>
      </c>
      <c r="C92" s="126"/>
      <c r="D92" s="62"/>
      <c r="E92" s="144">
        <v>0</v>
      </c>
      <c r="F92" s="145"/>
      <c r="G92" s="146">
        <v>0</v>
      </c>
      <c r="H92" s="144"/>
      <c r="I92" s="145"/>
      <c r="J92" s="146"/>
      <c r="K92" s="144"/>
      <c r="L92" s="145"/>
      <c r="M92" s="146"/>
      <c r="N92" s="144"/>
      <c r="O92" s="145"/>
      <c r="P92" s="146"/>
      <c r="Q92" s="144"/>
      <c r="R92" s="145"/>
      <c r="S92" s="146"/>
      <c r="T92" s="144"/>
      <c r="U92" s="145"/>
      <c r="V92" s="146"/>
      <c r="W92" s="144"/>
      <c r="X92" s="145"/>
      <c r="Y92" s="146"/>
      <c r="Z92" s="144"/>
      <c r="AA92" s="145"/>
      <c r="AB92" s="146"/>
      <c r="AC92" s="144"/>
      <c r="AD92" s="145"/>
      <c r="AE92" s="146"/>
      <c r="AF92" s="144"/>
      <c r="AG92" s="145"/>
      <c r="AH92" s="146"/>
      <c r="AI92" s="144"/>
      <c r="AJ92" s="145"/>
      <c r="AK92" s="146"/>
      <c r="AL92" s="144"/>
      <c r="AM92" s="145"/>
      <c r="AN92" s="146"/>
      <c r="AO92" s="143"/>
    </row>
    <row r="93" spans="1:41" ht="16.5" customHeight="1" x14ac:dyDescent="0.25">
      <c r="A93" s="168"/>
      <c r="B93" s="254"/>
      <c r="C93" s="169"/>
      <c r="D93" s="66"/>
      <c r="E93" s="147"/>
      <c r="F93" s="148">
        <v>0</v>
      </c>
      <c r="G93" s="149"/>
      <c r="H93" s="147"/>
      <c r="I93" s="148"/>
      <c r="J93" s="149"/>
      <c r="K93" s="147"/>
      <c r="L93" s="148"/>
      <c r="M93" s="149"/>
      <c r="N93" s="147"/>
      <c r="O93" s="148"/>
      <c r="P93" s="149"/>
      <c r="Q93" s="147"/>
      <c r="R93" s="148"/>
      <c r="S93" s="149"/>
      <c r="T93" s="147"/>
      <c r="U93" s="148"/>
      <c r="V93" s="149"/>
      <c r="W93" s="147"/>
      <c r="X93" s="148"/>
      <c r="Y93" s="149"/>
      <c r="Z93" s="147"/>
      <c r="AA93" s="148"/>
      <c r="AB93" s="149"/>
      <c r="AC93" s="147"/>
      <c r="AD93" s="148"/>
      <c r="AE93" s="149"/>
      <c r="AF93" s="147"/>
      <c r="AG93" s="148"/>
      <c r="AH93" s="149"/>
      <c r="AI93" s="147"/>
      <c r="AJ93" s="148"/>
      <c r="AK93" s="149"/>
      <c r="AL93" s="147"/>
      <c r="AM93" s="148"/>
      <c r="AN93" s="149"/>
      <c r="AO93" s="143"/>
    </row>
    <row r="94" spans="1:41" ht="16.5" customHeight="1" x14ac:dyDescent="0.25">
      <c r="A94" s="132">
        <v>28</v>
      </c>
      <c r="B94" s="107" t="s">
        <v>152</v>
      </c>
      <c r="C94" s="159">
        <v>1250000</v>
      </c>
      <c r="D94" s="70"/>
      <c r="E94" s="140"/>
      <c r="F94" s="141">
        <v>0</v>
      </c>
      <c r="G94" s="142"/>
      <c r="H94" s="140"/>
      <c r="I94" s="141"/>
      <c r="J94" s="142"/>
      <c r="K94" s="140"/>
      <c r="L94" s="141"/>
      <c r="M94" s="142"/>
      <c r="N94" s="140"/>
      <c r="O94" s="141"/>
      <c r="P94" s="142"/>
      <c r="Q94" s="140"/>
      <c r="R94" s="141"/>
      <c r="S94" s="142"/>
      <c r="T94" s="140"/>
      <c r="U94" s="141"/>
      <c r="V94" s="142"/>
      <c r="W94" s="140"/>
      <c r="X94" s="141"/>
      <c r="Y94" s="142"/>
      <c r="Z94" s="140"/>
      <c r="AA94" s="141"/>
      <c r="AB94" s="142"/>
      <c r="AC94" s="140"/>
      <c r="AD94" s="141"/>
      <c r="AE94" s="142"/>
      <c r="AF94" s="140"/>
      <c r="AG94" s="141"/>
      <c r="AH94" s="142"/>
      <c r="AI94" s="140"/>
      <c r="AJ94" s="141"/>
      <c r="AK94" s="142"/>
      <c r="AL94" s="140"/>
      <c r="AM94" s="141"/>
      <c r="AN94" s="142"/>
      <c r="AO94" s="143"/>
    </row>
    <row r="95" spans="1:41" ht="16.5" customHeight="1" x14ac:dyDescent="0.25">
      <c r="A95" s="132"/>
      <c r="B95" s="251" t="s">
        <v>154</v>
      </c>
      <c r="C95" s="62"/>
      <c r="D95" s="62"/>
      <c r="E95" s="144">
        <v>0</v>
      </c>
      <c r="F95" s="145"/>
      <c r="G95" s="146">
        <v>0</v>
      </c>
      <c r="H95" s="144"/>
      <c r="I95" s="145"/>
      <c r="J95" s="146"/>
      <c r="K95" s="144"/>
      <c r="L95" s="145"/>
      <c r="M95" s="146"/>
      <c r="N95" s="144"/>
      <c r="O95" s="145"/>
      <c r="P95" s="146"/>
      <c r="Q95" s="144"/>
      <c r="R95" s="145"/>
      <c r="S95" s="146"/>
      <c r="T95" s="144"/>
      <c r="U95" s="145"/>
      <c r="V95" s="146"/>
      <c r="W95" s="144"/>
      <c r="X95" s="145"/>
      <c r="Y95" s="146"/>
      <c r="Z95" s="144"/>
      <c r="AA95" s="145"/>
      <c r="AB95" s="146"/>
      <c r="AC95" s="144"/>
      <c r="AD95" s="145"/>
      <c r="AE95" s="146"/>
      <c r="AF95" s="144"/>
      <c r="AG95" s="145"/>
      <c r="AH95" s="146"/>
      <c r="AI95" s="144"/>
      <c r="AJ95" s="145"/>
      <c r="AK95" s="146"/>
      <c r="AL95" s="144"/>
      <c r="AM95" s="145"/>
      <c r="AN95" s="146"/>
    </row>
    <row r="96" spans="1:41" ht="16.5" customHeight="1" x14ac:dyDescent="0.25">
      <c r="A96" s="68"/>
      <c r="B96" s="252"/>
      <c r="C96" s="66"/>
      <c r="D96" s="66"/>
      <c r="E96" s="147"/>
      <c r="F96" s="148">
        <v>0</v>
      </c>
      <c r="G96" s="149"/>
      <c r="H96" s="147"/>
      <c r="I96" s="148"/>
      <c r="J96" s="149"/>
      <c r="K96" s="147"/>
      <c r="L96" s="148"/>
      <c r="M96" s="149"/>
      <c r="N96" s="147"/>
      <c r="O96" s="148"/>
      <c r="P96" s="149"/>
      <c r="Q96" s="147"/>
      <c r="R96" s="148"/>
      <c r="S96" s="149"/>
      <c r="T96" s="147"/>
      <c r="U96" s="148"/>
      <c r="V96" s="149"/>
      <c r="W96" s="147"/>
      <c r="X96" s="148"/>
      <c r="Y96" s="149"/>
      <c r="Z96" s="147"/>
      <c r="AA96" s="148"/>
      <c r="AB96" s="149"/>
      <c r="AC96" s="147"/>
      <c r="AD96" s="148"/>
      <c r="AE96" s="149"/>
      <c r="AF96" s="147"/>
      <c r="AG96" s="148"/>
      <c r="AH96" s="149"/>
      <c r="AI96" s="147"/>
      <c r="AJ96" s="148"/>
      <c r="AK96" s="149"/>
      <c r="AL96" s="147"/>
      <c r="AM96" s="148"/>
      <c r="AN96" s="149"/>
    </row>
    <row r="97" spans="1:40" ht="16.5" customHeight="1" x14ac:dyDescent="0.25">
      <c r="A97" s="69"/>
      <c r="B97" s="162"/>
      <c r="C97" s="21">
        <f>SUM(C13:C96)</f>
        <v>3111302984</v>
      </c>
      <c r="D97" s="70"/>
      <c r="E97" s="140"/>
      <c r="F97" s="141">
        <v>8</v>
      </c>
      <c r="G97" s="142"/>
      <c r="H97" s="140"/>
      <c r="I97" s="141"/>
      <c r="J97" s="142"/>
      <c r="K97" s="140"/>
      <c r="L97" s="141"/>
      <c r="M97" s="142"/>
      <c r="N97" s="140"/>
      <c r="O97" s="141"/>
      <c r="P97" s="142"/>
      <c r="Q97" s="140"/>
      <c r="R97" s="141"/>
      <c r="S97" s="142"/>
      <c r="T97" s="140"/>
      <c r="U97" s="141"/>
      <c r="V97" s="142"/>
      <c r="W97" s="140"/>
      <c r="X97" s="141"/>
      <c r="Y97" s="142"/>
      <c r="Z97" s="140"/>
      <c r="AA97" s="141"/>
      <c r="AB97" s="142"/>
      <c r="AC97" s="140"/>
      <c r="AD97" s="141"/>
      <c r="AE97" s="142"/>
      <c r="AF97" s="140"/>
      <c r="AG97" s="141"/>
      <c r="AH97" s="142"/>
      <c r="AI97" s="140"/>
      <c r="AJ97" s="141"/>
      <c r="AK97" s="142"/>
      <c r="AL97" s="140"/>
      <c r="AM97" s="141"/>
      <c r="AN97" s="142"/>
    </row>
    <row r="98" spans="1:40" ht="16.5" customHeight="1" x14ac:dyDescent="0.25">
      <c r="A98" s="69"/>
      <c r="B98" s="75" t="s">
        <v>29</v>
      </c>
      <c r="C98" s="62"/>
      <c r="D98" s="62"/>
      <c r="E98" s="144">
        <v>6.37</v>
      </c>
      <c r="F98" s="145"/>
      <c r="G98" s="146">
        <v>8</v>
      </c>
      <c r="H98" s="144"/>
      <c r="I98" s="145"/>
      <c r="J98" s="146"/>
      <c r="K98" s="144"/>
      <c r="L98" s="145"/>
      <c r="M98" s="146"/>
      <c r="N98" s="144"/>
      <c r="O98" s="145"/>
      <c r="P98" s="146"/>
      <c r="Q98" s="144"/>
      <c r="R98" s="145"/>
      <c r="S98" s="146"/>
      <c r="T98" s="144"/>
      <c r="U98" s="145"/>
      <c r="V98" s="146"/>
      <c r="W98" s="144"/>
      <c r="X98" s="145"/>
      <c r="Y98" s="146"/>
      <c r="Z98" s="144"/>
      <c r="AA98" s="145"/>
      <c r="AB98" s="146"/>
      <c r="AC98" s="144"/>
      <c r="AD98" s="145"/>
      <c r="AE98" s="146"/>
      <c r="AF98" s="144"/>
      <c r="AG98" s="145"/>
      <c r="AH98" s="146"/>
      <c r="AI98" s="144"/>
      <c r="AJ98" s="145"/>
      <c r="AK98" s="146"/>
      <c r="AL98" s="144"/>
      <c r="AM98" s="145"/>
      <c r="AN98" s="146"/>
    </row>
    <row r="99" spans="1:40" ht="16.5" customHeight="1" x14ac:dyDescent="0.25">
      <c r="A99" s="68"/>
      <c r="B99" s="160"/>
      <c r="C99" s="66"/>
      <c r="D99" s="66"/>
      <c r="E99" s="147"/>
      <c r="F99" s="148">
        <v>6.37</v>
      </c>
      <c r="G99" s="149"/>
      <c r="H99" s="147"/>
      <c r="I99" s="148"/>
      <c r="J99" s="149"/>
      <c r="K99" s="147"/>
      <c r="L99" s="148"/>
      <c r="M99" s="149"/>
      <c r="N99" s="147"/>
      <c r="O99" s="148"/>
      <c r="P99" s="149"/>
      <c r="Q99" s="147"/>
      <c r="R99" s="148"/>
      <c r="S99" s="149"/>
      <c r="T99" s="147"/>
      <c r="U99" s="148"/>
      <c r="V99" s="149"/>
      <c r="W99" s="147"/>
      <c r="X99" s="148"/>
      <c r="Y99" s="149"/>
      <c r="Z99" s="147"/>
      <c r="AA99" s="148"/>
      <c r="AB99" s="149"/>
      <c r="AC99" s="147"/>
      <c r="AD99" s="148"/>
      <c r="AE99" s="149"/>
      <c r="AF99" s="147"/>
      <c r="AG99" s="148"/>
      <c r="AH99" s="149"/>
      <c r="AI99" s="147"/>
      <c r="AJ99" s="148"/>
      <c r="AK99" s="149"/>
      <c r="AL99" s="147"/>
      <c r="AM99" s="148"/>
      <c r="AN99" s="149"/>
    </row>
    <row r="100" spans="1:40" ht="15.75" customHeight="1" x14ac:dyDescent="0.25">
      <c r="A100" s="84"/>
      <c r="B100" s="163"/>
      <c r="C100" s="164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</row>
    <row r="101" spans="1:40" ht="15" customHeight="1" x14ac:dyDescent="0.25">
      <c r="A101" s="84"/>
      <c r="B101" s="293" t="s">
        <v>31</v>
      </c>
      <c r="C101" s="293"/>
      <c r="D101" s="52"/>
      <c r="E101" s="78"/>
      <c r="F101" s="79" t="s">
        <v>32</v>
      </c>
      <c r="G101" s="80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</row>
    <row r="102" spans="1:40" ht="15" customHeight="1" x14ac:dyDescent="0.25">
      <c r="A102" s="84"/>
      <c r="B102" s="293" t="s">
        <v>33</v>
      </c>
      <c r="C102" s="293"/>
      <c r="D102" s="52"/>
      <c r="E102" s="81" t="s">
        <v>34</v>
      </c>
      <c r="F102" s="82"/>
      <c r="G102" s="83" t="s">
        <v>35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294" t="s">
        <v>157</v>
      </c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</row>
    <row r="103" spans="1:40" ht="15" customHeight="1" x14ac:dyDescent="0.25">
      <c r="A103" s="84"/>
      <c r="B103" s="293" t="s">
        <v>37</v>
      </c>
      <c r="C103" s="293"/>
      <c r="D103" s="52"/>
      <c r="E103" s="85"/>
      <c r="F103" s="86" t="s">
        <v>38</v>
      </c>
      <c r="G103" s="87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294" t="s">
        <v>30</v>
      </c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</row>
    <row r="104" spans="1:40" ht="15" customHeight="1" x14ac:dyDescent="0.25">
      <c r="A104" s="84"/>
      <c r="B104" s="293" t="s">
        <v>39</v>
      </c>
      <c r="C104" s="293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</row>
    <row r="105" spans="1:40" x14ac:dyDescent="0.25">
      <c r="A105" s="84"/>
      <c r="B105" s="77"/>
      <c r="C105" s="74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</row>
    <row r="106" spans="1:40" x14ac:dyDescent="0.25">
      <c r="A106" s="84"/>
      <c r="B106" s="77"/>
      <c r="C106" s="25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294" t="s">
        <v>99</v>
      </c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</row>
    <row r="107" spans="1:40" x14ac:dyDescent="0.25">
      <c r="A107" s="84"/>
      <c r="B107" s="77"/>
      <c r="C107" s="74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294" t="s">
        <v>40</v>
      </c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</row>
    <row r="108" spans="1:40" x14ac:dyDescent="0.25">
      <c r="A108" s="84"/>
      <c r="B108" s="77"/>
      <c r="C108" s="74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294" t="s">
        <v>100</v>
      </c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</row>
    <row r="109" spans="1:40" x14ac:dyDescent="0.25">
      <c r="A109" s="84"/>
      <c r="B109" s="88"/>
      <c r="C109" s="25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84"/>
      <c r="AA109" s="84"/>
      <c r="AB109" s="84"/>
      <c r="AC109" s="84"/>
      <c r="AD109" s="84"/>
      <c r="AE109" s="84"/>
      <c r="AF109" s="84"/>
      <c r="AG109" s="84"/>
      <c r="AH109" s="52"/>
    </row>
    <row r="110" spans="1:40" x14ac:dyDescent="0.25">
      <c r="A110" s="84"/>
      <c r="B110" s="88"/>
      <c r="C110" s="74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84"/>
      <c r="AA110" s="84"/>
      <c r="AB110" s="84"/>
      <c r="AC110" s="84"/>
      <c r="AD110" s="84"/>
      <c r="AE110" s="84"/>
      <c r="AF110" s="84"/>
      <c r="AG110" s="84"/>
      <c r="AH110" s="52"/>
    </row>
    <row r="111" spans="1:40" x14ac:dyDescent="0.25">
      <c r="A111" s="84"/>
      <c r="B111" s="88"/>
      <c r="C111" s="74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84"/>
      <c r="AA111" s="84"/>
      <c r="AB111" s="84"/>
      <c r="AC111" s="84"/>
      <c r="AD111" s="84"/>
      <c r="AE111" s="84"/>
      <c r="AF111" s="84"/>
      <c r="AG111" s="84"/>
      <c r="AH111" s="52"/>
    </row>
    <row r="112" spans="1:40" x14ac:dyDescent="0.25">
      <c r="A112" s="84"/>
      <c r="B112" s="77"/>
      <c r="C112" s="25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84"/>
      <c r="AA112" s="84"/>
      <c r="AB112" s="84"/>
      <c r="AC112" s="84"/>
      <c r="AD112" s="84"/>
      <c r="AE112" s="84"/>
      <c r="AF112" s="84"/>
      <c r="AG112" s="84"/>
      <c r="AH112" s="52"/>
    </row>
    <row r="113" spans="1:34" x14ac:dyDescent="0.25">
      <c r="A113" s="84"/>
      <c r="B113" s="88"/>
      <c r="C113" s="74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84"/>
      <c r="AA113" s="84"/>
      <c r="AB113" s="84"/>
      <c r="AC113" s="84"/>
      <c r="AD113" s="84"/>
      <c r="AE113" s="84"/>
      <c r="AF113" s="84"/>
      <c r="AG113" s="84"/>
      <c r="AH113" s="52"/>
    </row>
    <row r="114" spans="1:34" x14ac:dyDescent="0.25">
      <c r="A114" s="84"/>
      <c r="B114" s="77"/>
      <c r="C114" s="74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84"/>
      <c r="AA114" s="84"/>
      <c r="AB114" s="84"/>
      <c r="AC114" s="84"/>
      <c r="AD114" s="84"/>
      <c r="AE114" s="84"/>
      <c r="AF114" s="84"/>
      <c r="AG114" s="84"/>
      <c r="AH114" s="52"/>
    </row>
    <row r="115" spans="1:34" x14ac:dyDescent="0.25">
      <c r="A115" s="84"/>
      <c r="B115" s="88"/>
      <c r="C115" s="74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84"/>
      <c r="AA115" s="84"/>
      <c r="AB115" s="84"/>
      <c r="AC115" s="84"/>
      <c r="AD115" s="84"/>
      <c r="AE115" s="84"/>
      <c r="AF115" s="84"/>
      <c r="AG115" s="84"/>
      <c r="AH115" s="52"/>
    </row>
    <row r="116" spans="1:34" x14ac:dyDescent="0.25">
      <c r="A116" s="84"/>
      <c r="B116" s="77"/>
      <c r="C116" s="74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84"/>
      <c r="AA116" s="84"/>
      <c r="AB116" s="84"/>
      <c r="AC116" s="84"/>
      <c r="AD116" s="84"/>
      <c r="AE116" s="84"/>
      <c r="AF116" s="84"/>
      <c r="AG116" s="84"/>
      <c r="AH116" s="52"/>
    </row>
    <row r="117" spans="1:34" x14ac:dyDescent="0.25">
      <c r="A117" s="84"/>
      <c r="B117" s="88"/>
      <c r="C117" s="74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84"/>
      <c r="AA117" s="84"/>
      <c r="AB117" s="84"/>
      <c r="AC117" s="84"/>
      <c r="AD117" s="84"/>
      <c r="AE117" s="84"/>
      <c r="AF117" s="84"/>
      <c r="AG117" s="84"/>
      <c r="AH117" s="52"/>
    </row>
    <row r="118" spans="1:34" x14ac:dyDescent="0.25">
      <c r="A118" s="76"/>
      <c r="B118" s="77"/>
      <c r="C118" s="74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84"/>
      <c r="AA118" s="84"/>
      <c r="AB118" s="84"/>
      <c r="AC118" s="84"/>
      <c r="AD118" s="84"/>
      <c r="AE118" s="84"/>
      <c r="AF118" s="84"/>
      <c r="AG118" s="84"/>
      <c r="AH118" s="52"/>
    </row>
    <row r="119" spans="1:34" x14ac:dyDescent="0.25">
      <c r="A119" s="76"/>
      <c r="B119" s="88"/>
      <c r="C119" s="74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84"/>
      <c r="AA119" s="84"/>
      <c r="AB119" s="84"/>
      <c r="AC119" s="84"/>
      <c r="AD119" s="84"/>
      <c r="AE119" s="84"/>
      <c r="AF119" s="84"/>
      <c r="AG119" s="84"/>
      <c r="AH119" s="52"/>
    </row>
    <row r="120" spans="1:34" x14ac:dyDescent="0.25">
      <c r="A120" s="76"/>
      <c r="B120" s="77"/>
      <c r="C120" s="74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84"/>
      <c r="AA120" s="84"/>
      <c r="AB120" s="84"/>
      <c r="AC120" s="84"/>
      <c r="AD120" s="84"/>
      <c r="AE120" s="84"/>
      <c r="AF120" s="84"/>
      <c r="AG120" s="84"/>
      <c r="AH120" s="52"/>
    </row>
    <row r="121" spans="1:34" x14ac:dyDescent="0.25">
      <c r="A121" s="76"/>
      <c r="B121" s="88"/>
      <c r="C121" s="74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84"/>
      <c r="AA121" s="84"/>
      <c r="AB121" s="84"/>
      <c r="AC121" s="84"/>
      <c r="AD121" s="84"/>
      <c r="AE121" s="84"/>
      <c r="AF121" s="84"/>
      <c r="AG121" s="84"/>
      <c r="AH121" s="52"/>
    </row>
    <row r="122" spans="1:34" x14ac:dyDescent="0.25">
      <c r="A122" s="76"/>
      <c r="B122" s="77"/>
      <c r="C122" s="74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84"/>
      <c r="AA122" s="84"/>
      <c r="AB122" s="84"/>
      <c r="AC122" s="84"/>
      <c r="AD122" s="84"/>
      <c r="AE122" s="84"/>
      <c r="AF122" s="84"/>
      <c r="AG122" s="84"/>
      <c r="AH122" s="52"/>
    </row>
    <row r="123" spans="1:34" x14ac:dyDescent="0.25">
      <c r="A123" s="76"/>
      <c r="B123" s="88"/>
      <c r="C123" s="74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84"/>
      <c r="AA123" s="84"/>
      <c r="AB123" s="84"/>
      <c r="AC123" s="84"/>
      <c r="AD123" s="84"/>
      <c r="AE123" s="84"/>
      <c r="AF123" s="84"/>
      <c r="AG123" s="84"/>
      <c r="AH123" s="52"/>
    </row>
    <row r="124" spans="1:34" x14ac:dyDescent="0.25">
      <c r="A124" s="84"/>
      <c r="B124" s="77"/>
      <c r="C124" s="165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84"/>
      <c r="AA124" s="84"/>
      <c r="AB124" s="84"/>
      <c r="AC124" s="84"/>
      <c r="AD124" s="84"/>
      <c r="AE124" s="84"/>
      <c r="AF124" s="84"/>
      <c r="AG124" s="84"/>
      <c r="AH124" s="52"/>
    </row>
    <row r="125" spans="1:34" x14ac:dyDescent="0.25">
      <c r="A125" s="76"/>
      <c r="B125" s="90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84"/>
      <c r="AA125" s="84"/>
      <c r="AB125" s="84"/>
      <c r="AC125" s="84"/>
      <c r="AD125" s="84"/>
      <c r="AE125" s="84"/>
      <c r="AF125" s="84"/>
      <c r="AG125" s="84"/>
      <c r="AH125" s="52"/>
    </row>
    <row r="126" spans="1:34" x14ac:dyDescent="0.25">
      <c r="A126" s="76"/>
      <c r="B126" s="77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84"/>
      <c r="AA126" s="84"/>
      <c r="AB126" s="84"/>
      <c r="AC126" s="84"/>
      <c r="AD126" s="84"/>
      <c r="AE126" s="84"/>
      <c r="AF126" s="84"/>
      <c r="AG126" s="84"/>
      <c r="AH126" s="52"/>
    </row>
    <row r="127" spans="1:34" x14ac:dyDescent="0.25">
      <c r="A127" s="76"/>
      <c r="B127" s="88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84"/>
      <c r="AA127" s="84"/>
      <c r="AB127" s="84"/>
      <c r="AC127" s="84"/>
      <c r="AD127" s="84"/>
      <c r="AE127" s="84"/>
      <c r="AF127" s="84"/>
      <c r="AG127" s="84"/>
      <c r="AH127" s="52"/>
    </row>
    <row r="128" spans="1:34" x14ac:dyDescent="0.25">
      <c r="A128" s="76"/>
      <c r="B128" s="77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84"/>
      <c r="AA128" s="84"/>
      <c r="AB128" s="84"/>
      <c r="AC128" s="84"/>
      <c r="AD128" s="84"/>
      <c r="AE128" s="84"/>
      <c r="AF128" s="84"/>
      <c r="AG128" s="84"/>
      <c r="AH128" s="52"/>
    </row>
    <row r="129" spans="1:34" x14ac:dyDescent="0.25">
      <c r="A129" s="76"/>
      <c r="B129" s="77"/>
      <c r="C129" s="89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84"/>
      <c r="AA129" s="84"/>
      <c r="AB129" s="84"/>
      <c r="AC129" s="84"/>
      <c r="AD129" s="84"/>
      <c r="AE129" s="84"/>
      <c r="AF129" s="84"/>
      <c r="AG129" s="84"/>
      <c r="AH129" s="52"/>
    </row>
    <row r="130" spans="1:34" x14ac:dyDescent="0.25">
      <c r="A130" s="76"/>
      <c r="B130" s="77"/>
      <c r="C130" s="89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84"/>
      <c r="AA130" s="84"/>
      <c r="AB130" s="84"/>
      <c r="AC130" s="84"/>
      <c r="AD130" s="84"/>
      <c r="AE130" s="84"/>
      <c r="AF130" s="84"/>
      <c r="AG130" s="84"/>
      <c r="AH130" s="52"/>
    </row>
    <row r="131" spans="1:34" x14ac:dyDescent="0.25">
      <c r="A131" s="76"/>
      <c r="B131" s="77"/>
      <c r="C131" s="89"/>
      <c r="E131" s="52"/>
      <c r="F131" s="52"/>
      <c r="G131" s="52"/>
      <c r="H131" s="52"/>
      <c r="Z131" s="84"/>
      <c r="AA131" s="84"/>
      <c r="AB131" s="84"/>
      <c r="AC131" s="84"/>
      <c r="AD131" s="84"/>
      <c r="AE131" s="84"/>
      <c r="AF131" s="84"/>
      <c r="AG131" s="84"/>
      <c r="AH131" s="52"/>
    </row>
    <row r="132" spans="1:34" x14ac:dyDescent="0.25">
      <c r="A132" s="76"/>
      <c r="B132" s="77"/>
      <c r="C132" s="52"/>
      <c r="E132" s="52"/>
      <c r="F132" s="52"/>
      <c r="G132" s="52"/>
      <c r="H132" s="52"/>
      <c r="Z132" s="84"/>
      <c r="AA132" s="84"/>
      <c r="AB132" s="84"/>
      <c r="AC132" s="84"/>
      <c r="AD132" s="84"/>
      <c r="AE132" s="84"/>
      <c r="AF132" s="84"/>
      <c r="AG132" s="84"/>
      <c r="AH132" s="52"/>
    </row>
    <row r="133" spans="1:34" x14ac:dyDescent="0.25">
      <c r="A133" s="76"/>
      <c r="B133" s="77"/>
      <c r="C133" s="52"/>
      <c r="E133" s="52"/>
      <c r="F133" s="52"/>
      <c r="G133" s="52"/>
      <c r="H133" s="52"/>
      <c r="Z133" s="84"/>
      <c r="AA133" s="84"/>
      <c r="AB133" s="84"/>
      <c r="AC133" s="84"/>
      <c r="AD133" s="84"/>
      <c r="AE133" s="84"/>
      <c r="AF133" s="84"/>
      <c r="AG133" s="84"/>
      <c r="AH133" s="52"/>
    </row>
    <row r="134" spans="1:34" x14ac:dyDescent="0.25">
      <c r="A134" s="76"/>
      <c r="B134" s="77"/>
      <c r="C134" s="52"/>
      <c r="E134" s="52"/>
      <c r="F134" s="52"/>
      <c r="G134" s="52"/>
      <c r="H134" s="52"/>
      <c r="Z134" s="84"/>
      <c r="AA134" s="84"/>
      <c r="AB134" s="84"/>
      <c r="AC134" s="84"/>
      <c r="AD134" s="84"/>
      <c r="AE134" s="84"/>
      <c r="AF134" s="84"/>
      <c r="AG134" s="84"/>
      <c r="AH134" s="52"/>
    </row>
    <row r="135" spans="1:34" x14ac:dyDescent="0.25">
      <c r="A135" s="76"/>
      <c r="C135" s="52"/>
      <c r="H135" s="52"/>
      <c r="Z135" s="84"/>
      <c r="AA135" s="84"/>
      <c r="AB135" s="84"/>
      <c r="AC135" s="84"/>
      <c r="AD135" s="84"/>
      <c r="AE135" s="84"/>
      <c r="AF135" s="84"/>
      <c r="AG135" s="84"/>
      <c r="AH135" s="52"/>
    </row>
    <row r="136" spans="1:34" x14ac:dyDescent="0.25">
      <c r="A136" s="76"/>
      <c r="C136" s="52"/>
      <c r="Z136" s="84"/>
      <c r="AA136" s="84"/>
      <c r="AB136" s="84"/>
      <c r="AC136" s="84"/>
      <c r="AD136" s="84"/>
      <c r="AE136" s="84"/>
      <c r="AF136" s="84"/>
      <c r="AG136" s="84"/>
      <c r="AH136" s="52"/>
    </row>
    <row r="137" spans="1:34" x14ac:dyDescent="0.25">
      <c r="A137" s="76"/>
      <c r="C137" s="52"/>
      <c r="Z137" s="84"/>
      <c r="AA137" s="84"/>
      <c r="AB137" s="84"/>
      <c r="AC137" s="84"/>
      <c r="AD137" s="84"/>
      <c r="AE137" s="84"/>
      <c r="AF137" s="84"/>
      <c r="AG137" s="84"/>
      <c r="AH137" s="52"/>
    </row>
    <row r="138" spans="1:34" x14ac:dyDescent="0.25">
      <c r="A138" s="76"/>
      <c r="C138" s="52"/>
    </row>
    <row r="139" spans="1:34" x14ac:dyDescent="0.25">
      <c r="A139" s="76"/>
      <c r="C139" s="52"/>
    </row>
    <row r="140" spans="1:34" x14ac:dyDescent="0.25">
      <c r="A140" s="76"/>
      <c r="C140" s="52"/>
    </row>
    <row r="141" spans="1:34" x14ac:dyDescent="0.25">
      <c r="A141" s="76"/>
      <c r="C141" s="52"/>
    </row>
    <row r="142" spans="1:34" x14ac:dyDescent="0.25">
      <c r="A142" s="76"/>
      <c r="C142" s="52"/>
    </row>
    <row r="143" spans="1:34" x14ac:dyDescent="0.25">
      <c r="A143" s="76"/>
      <c r="C143" s="52"/>
    </row>
    <row r="144" spans="1:34" x14ac:dyDescent="0.25">
      <c r="A144" s="76"/>
      <c r="C144" s="52"/>
    </row>
    <row r="145" spans="1:3" x14ac:dyDescent="0.25">
      <c r="A145" s="76"/>
      <c r="C145" s="52"/>
    </row>
    <row r="146" spans="1:3" x14ac:dyDescent="0.25">
      <c r="A146" s="76"/>
      <c r="C146" s="52"/>
    </row>
    <row r="147" spans="1:3" x14ac:dyDescent="0.25">
      <c r="A147" s="76"/>
      <c r="C147" s="52"/>
    </row>
    <row r="148" spans="1:3" x14ac:dyDescent="0.25">
      <c r="A148" s="76"/>
      <c r="C148" s="52"/>
    </row>
    <row r="149" spans="1:3" x14ac:dyDescent="0.25">
      <c r="A149" s="76"/>
      <c r="C149" s="52"/>
    </row>
    <row r="150" spans="1:3" x14ac:dyDescent="0.25">
      <c r="A150" s="76"/>
      <c r="C150" s="52"/>
    </row>
    <row r="151" spans="1:3" x14ac:dyDescent="0.25">
      <c r="A151" s="76"/>
      <c r="C151" s="52"/>
    </row>
    <row r="152" spans="1:3" x14ac:dyDescent="0.25">
      <c r="A152" s="76"/>
      <c r="C152" s="52"/>
    </row>
    <row r="153" spans="1:3" x14ac:dyDescent="0.25">
      <c r="A153" s="76"/>
      <c r="C153" s="52"/>
    </row>
    <row r="154" spans="1:3" x14ac:dyDescent="0.25">
      <c r="A154" s="76"/>
      <c r="C154" s="52"/>
    </row>
    <row r="155" spans="1:3" x14ac:dyDescent="0.25">
      <c r="A155" s="76"/>
    </row>
  </sheetData>
  <mergeCells count="69">
    <mergeCell ref="B101:C101"/>
    <mergeCell ref="B102:C102"/>
    <mergeCell ref="B103:C103"/>
    <mergeCell ref="B104:C104"/>
    <mergeCell ref="Z108:AJ108"/>
    <mergeCell ref="Z102:AJ102"/>
    <mergeCell ref="Z103:AJ103"/>
    <mergeCell ref="Z106:AJ106"/>
    <mergeCell ref="Z107:AJ107"/>
    <mergeCell ref="B71:B72"/>
    <mergeCell ref="B74:B75"/>
    <mergeCell ref="B77:B78"/>
    <mergeCell ref="B56:B57"/>
    <mergeCell ref="B80:B81"/>
    <mergeCell ref="B68:B69"/>
    <mergeCell ref="B65:B66"/>
    <mergeCell ref="B62:B63"/>
    <mergeCell ref="B59:B60"/>
    <mergeCell ref="W12:Y12"/>
    <mergeCell ref="Z12:AB12"/>
    <mergeCell ref="AC12:AE12"/>
    <mergeCell ref="AF12:AH12"/>
    <mergeCell ref="AI12:AK12"/>
    <mergeCell ref="AL12:AN12"/>
    <mergeCell ref="AC10:AE11"/>
    <mergeCell ref="AF10:AH11"/>
    <mergeCell ref="AI10:AK11"/>
    <mergeCell ref="AL10:AN11"/>
    <mergeCell ref="E12:G12"/>
    <mergeCell ref="H12:J12"/>
    <mergeCell ref="K12:M12"/>
    <mergeCell ref="N12:P12"/>
    <mergeCell ref="Q12:S12"/>
    <mergeCell ref="T12:V12"/>
    <mergeCell ref="K10:M11"/>
    <mergeCell ref="N10:P11"/>
    <mergeCell ref="Q10:S11"/>
    <mergeCell ref="T10:V11"/>
    <mergeCell ref="W10:Y11"/>
    <mergeCell ref="Z10:AB11"/>
    <mergeCell ref="A1:AN1"/>
    <mergeCell ref="A2:AN2"/>
    <mergeCell ref="A6:D6"/>
    <mergeCell ref="A7:D7"/>
    <mergeCell ref="A8:D8"/>
    <mergeCell ref="A9:A11"/>
    <mergeCell ref="B9:B11"/>
    <mergeCell ref="E9:AN9"/>
    <mergeCell ref="E10:G11"/>
    <mergeCell ref="H10:J11"/>
    <mergeCell ref="B14:B15"/>
    <mergeCell ref="B17:B18"/>
    <mergeCell ref="B20:B21"/>
    <mergeCell ref="B53:B54"/>
    <mergeCell ref="B50:B51"/>
    <mergeCell ref="B47:B48"/>
    <mergeCell ref="B41:B42"/>
    <mergeCell ref="B38:B39"/>
    <mergeCell ref="B35:B36"/>
    <mergeCell ref="B32:B33"/>
    <mergeCell ref="B29:B30"/>
    <mergeCell ref="B26:B27"/>
    <mergeCell ref="B23:B24"/>
    <mergeCell ref="B44:B45"/>
    <mergeCell ref="B95:B96"/>
    <mergeCell ref="B92:B93"/>
    <mergeCell ref="B89:B90"/>
    <mergeCell ref="B86:B87"/>
    <mergeCell ref="B83:B84"/>
  </mergeCells>
  <pageMargins left="1.1811023622047245" right="0.19685039370078741" top="0.74803149606299213" bottom="0.15748031496062992" header="0.31496062992125984" footer="0.31496062992125984"/>
  <pageSetup paperSize="5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39"/>
  <sheetViews>
    <sheetView view="pageBreakPreview" zoomScale="80" zoomScaleNormal="100" workbookViewId="0">
      <selection activeCell="A29" sqref="A29"/>
    </sheetView>
  </sheetViews>
  <sheetFormatPr defaultColWidth="9" defaultRowHeight="15" x14ac:dyDescent="0.25"/>
  <cols>
    <col min="1" max="1" width="4.28515625" style="1" customWidth="1"/>
    <col min="2" max="2" width="16.140625" customWidth="1"/>
    <col min="3" max="3" width="15.5703125" customWidth="1"/>
    <col min="4" max="4" width="13" customWidth="1"/>
    <col min="5" max="5" width="9.42578125" customWidth="1"/>
    <col min="6" max="6" width="9.7109375" customWidth="1"/>
    <col min="7" max="7" width="10.42578125" customWidth="1"/>
    <col min="8" max="8" width="8.7109375" customWidth="1"/>
    <col min="9" max="9" width="5.5703125" customWidth="1"/>
    <col min="10" max="15" width="10" customWidth="1"/>
    <col min="16" max="16" width="17.7109375" customWidth="1"/>
    <col min="17" max="17" width="8.28515625" customWidth="1"/>
  </cols>
  <sheetData>
    <row r="1" spans="1:17" x14ac:dyDescent="0.25">
      <c r="A1" s="273" t="s">
        <v>79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319" t="s">
        <v>80</v>
      </c>
      <c r="B3" s="319"/>
      <c r="C3" s="3" t="s">
        <v>81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319" t="s">
        <v>82</v>
      </c>
      <c r="B4" s="319"/>
      <c r="C4" s="3" t="s">
        <v>164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319" t="s">
        <v>83</v>
      </c>
      <c r="B5" s="319"/>
      <c r="C5" s="3" t="s">
        <v>192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5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</row>
    <row r="7" spans="1:17" ht="22.5" customHeight="1" x14ac:dyDescent="0.25">
      <c r="A7" s="304" t="s">
        <v>4</v>
      </c>
      <c r="B7" s="304" t="s">
        <v>84</v>
      </c>
      <c r="C7" s="318" t="s">
        <v>85</v>
      </c>
      <c r="D7" s="318" t="s">
        <v>86</v>
      </c>
      <c r="E7" s="318" t="s">
        <v>87</v>
      </c>
      <c r="F7" s="318" t="s">
        <v>88</v>
      </c>
      <c r="G7" s="318" t="s">
        <v>44</v>
      </c>
      <c r="H7" s="304" t="s">
        <v>89</v>
      </c>
      <c r="I7" s="304"/>
      <c r="J7" s="304"/>
      <c r="K7" s="304"/>
      <c r="L7" s="318" t="s">
        <v>90</v>
      </c>
      <c r="M7" s="318" t="s">
        <v>91</v>
      </c>
      <c r="N7" s="318" t="s">
        <v>92</v>
      </c>
      <c r="O7" s="318" t="s">
        <v>93</v>
      </c>
      <c r="P7" s="318" t="s">
        <v>94</v>
      </c>
      <c r="Q7" s="318" t="s">
        <v>59</v>
      </c>
    </row>
    <row r="8" spans="1:17" ht="16.5" customHeight="1" x14ac:dyDescent="0.25">
      <c r="A8" s="304"/>
      <c r="B8" s="304"/>
      <c r="C8" s="318"/>
      <c r="D8" s="318"/>
      <c r="E8" s="318"/>
      <c r="F8" s="318"/>
      <c r="G8" s="318"/>
      <c r="H8" s="304" t="s">
        <v>95</v>
      </c>
      <c r="I8" s="304" t="s">
        <v>96</v>
      </c>
      <c r="J8" s="304"/>
      <c r="K8" s="304"/>
      <c r="L8" s="318"/>
      <c r="M8" s="318"/>
      <c r="N8" s="318"/>
      <c r="O8" s="318"/>
      <c r="P8" s="318"/>
      <c r="Q8" s="318"/>
    </row>
    <row r="9" spans="1:17" ht="44.25" customHeight="1" x14ac:dyDescent="0.25">
      <c r="A9" s="304"/>
      <c r="B9" s="304"/>
      <c r="C9" s="318"/>
      <c r="D9" s="318"/>
      <c r="E9" s="318"/>
      <c r="F9" s="318"/>
      <c r="G9" s="318"/>
      <c r="H9" s="304"/>
      <c r="I9" s="6" t="s">
        <v>101</v>
      </c>
      <c r="J9" s="6" t="s">
        <v>97</v>
      </c>
      <c r="K9" s="6" t="s">
        <v>98</v>
      </c>
      <c r="L9" s="318"/>
      <c r="M9" s="318"/>
      <c r="N9" s="318"/>
      <c r="O9" s="318"/>
      <c r="P9" s="318"/>
      <c r="Q9" s="318"/>
    </row>
    <row r="10" spans="1:17" ht="16.5" customHeight="1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  <c r="O10" s="7">
        <v>15</v>
      </c>
      <c r="P10" s="7">
        <v>16</v>
      </c>
      <c r="Q10" s="7">
        <v>17</v>
      </c>
    </row>
    <row r="11" spans="1:17" ht="16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16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16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16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6.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16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6.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6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6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6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6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6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6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6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6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6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6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6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6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6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74" t="s">
        <v>187</v>
      </c>
      <c r="N30" s="274"/>
      <c r="O30" s="274"/>
      <c r="P30" s="4"/>
      <c r="Q30" s="4"/>
    </row>
    <row r="31" spans="1:17" ht="16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274" t="s">
        <v>30</v>
      </c>
      <c r="N31" s="274"/>
      <c r="O31" s="274"/>
      <c r="P31" s="4"/>
      <c r="Q31" s="4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8"/>
      <c r="N32" s="8"/>
      <c r="O32" s="8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8"/>
      <c r="N33" s="8"/>
      <c r="O33" s="8"/>
      <c r="P33" s="4"/>
      <c r="Q33" s="4"/>
    </row>
    <row r="34" spans="1:1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274" t="s">
        <v>99</v>
      </c>
      <c r="N34" s="274"/>
      <c r="O34" s="274"/>
      <c r="P34" s="4"/>
      <c r="Q34" s="4"/>
    </row>
    <row r="35" spans="1:1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274" t="s">
        <v>40</v>
      </c>
      <c r="N35" s="274"/>
      <c r="O35" s="274"/>
      <c r="P35" s="4"/>
      <c r="Q35" s="4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274" t="s">
        <v>100</v>
      </c>
      <c r="N36" s="274"/>
      <c r="O36" s="274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</sheetData>
  <mergeCells count="26">
    <mergeCell ref="M31:O31"/>
    <mergeCell ref="M34:O34"/>
    <mergeCell ref="M35:O35"/>
    <mergeCell ref="M36:O36"/>
    <mergeCell ref="O7:O9"/>
    <mergeCell ref="P7:P9"/>
    <mergeCell ref="Q7:Q9"/>
    <mergeCell ref="H8:H9"/>
    <mergeCell ref="I8:K8"/>
    <mergeCell ref="M30:O30"/>
    <mergeCell ref="N7:N9"/>
    <mergeCell ref="F7:F9"/>
    <mergeCell ref="G7:G9"/>
    <mergeCell ref="H7:K7"/>
    <mergeCell ref="L7:L9"/>
    <mergeCell ref="M7:M9"/>
    <mergeCell ref="A1:Q1"/>
    <mergeCell ref="A3:B3"/>
    <mergeCell ref="A4:B4"/>
    <mergeCell ref="A5:B5"/>
    <mergeCell ref="A6:Q6"/>
    <mergeCell ref="A7:A9"/>
    <mergeCell ref="B7:B9"/>
    <mergeCell ref="C7:C9"/>
    <mergeCell ref="D7:D9"/>
    <mergeCell ref="E7:E9"/>
  </mergeCells>
  <pageMargins left="1.4173228346456694" right="0.19685039370078741" top="0.35433070866141736" bottom="0.35433070866141736" header="0.31496062992125984" footer="0.31496062992125984"/>
  <pageSetup paperSize="5" scale="85" orientation="landscape" horizontalDpi="4294967292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88"/>
  <sheetViews>
    <sheetView view="pageBreakPreview" topLeftCell="A52" zoomScale="95" zoomScaleNormal="100" workbookViewId="0">
      <selection activeCell="B62" sqref="B62"/>
    </sheetView>
  </sheetViews>
  <sheetFormatPr defaultColWidth="9" defaultRowHeight="12" x14ac:dyDescent="0.2"/>
  <cols>
    <col min="1" max="1" width="3.85546875" style="136" customWidth="1"/>
    <col min="2" max="2" width="50.85546875" style="95" customWidth="1"/>
    <col min="3" max="3" width="12.7109375" style="95" customWidth="1"/>
    <col min="4" max="4" width="12.5703125" style="95" customWidth="1"/>
    <col min="5" max="5" width="11" style="95" customWidth="1"/>
    <col min="6" max="6" width="12.5703125" style="95" customWidth="1"/>
    <col min="7" max="7" width="6.5703125" style="136" customWidth="1"/>
    <col min="8" max="8" width="12.42578125" style="95" customWidth="1"/>
    <col min="9" max="9" width="12.28515625" style="95" customWidth="1"/>
    <col min="10" max="10" width="12.42578125" style="95" customWidth="1"/>
    <col min="11" max="11" width="5.7109375" style="136" customWidth="1"/>
    <col min="12" max="12" width="8.5703125" style="136" customWidth="1"/>
    <col min="13" max="13" width="6.28515625" style="95" customWidth="1"/>
    <col min="14" max="14" width="8.5703125" style="95" customWidth="1"/>
    <col min="15" max="15" width="15.42578125" style="95" customWidth="1"/>
    <col min="16" max="16384" width="9" style="95"/>
  </cols>
  <sheetData>
    <row r="1" spans="1:15" ht="17.25" customHeight="1" x14ac:dyDescent="0.2">
      <c r="A1" s="240" t="s">
        <v>177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5" ht="18.75" customHeight="1" x14ac:dyDescent="0.2">
      <c r="A2" s="240" t="s">
        <v>53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5" ht="18.7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5" ht="13.5" customHeight="1" x14ac:dyDescent="0.2">
      <c r="A4" s="241" t="s">
        <v>54</v>
      </c>
      <c r="B4" s="241"/>
      <c r="C4" s="96"/>
      <c r="D4" s="96"/>
      <c r="E4" s="96"/>
      <c r="F4" s="96"/>
      <c r="G4" s="96"/>
      <c r="H4" s="96"/>
      <c r="I4" s="96"/>
      <c r="J4" s="96"/>
      <c r="K4" s="97"/>
      <c r="L4" s="97"/>
      <c r="M4" s="96"/>
    </row>
    <row r="5" spans="1:15" ht="13.5" customHeight="1" x14ac:dyDescent="0.2">
      <c r="A5" s="241" t="s">
        <v>55</v>
      </c>
      <c r="B5" s="241"/>
      <c r="C5" s="96"/>
      <c r="D5" s="96"/>
      <c r="E5" s="96"/>
      <c r="F5" s="96"/>
      <c r="G5" s="96"/>
      <c r="H5" s="96"/>
      <c r="I5" s="96"/>
      <c r="J5" s="96"/>
      <c r="K5" s="97"/>
      <c r="L5" s="97"/>
      <c r="M5" s="96"/>
    </row>
    <row r="6" spans="1:15" ht="13.5" customHeight="1" x14ac:dyDescent="0.2">
      <c r="A6" s="96" t="s">
        <v>193</v>
      </c>
      <c r="B6" s="96"/>
      <c r="C6" s="96"/>
      <c r="D6" s="96"/>
      <c r="E6" s="96"/>
      <c r="F6" s="96"/>
      <c r="G6" s="96"/>
      <c r="H6" s="96"/>
      <c r="I6" s="96"/>
      <c r="J6" s="96"/>
      <c r="K6" s="97"/>
      <c r="L6" s="97"/>
      <c r="M6" s="96"/>
    </row>
    <row r="7" spans="1:15" x14ac:dyDescent="0.2">
      <c r="A7" s="242" t="s">
        <v>4</v>
      </c>
      <c r="B7" s="245" t="s">
        <v>5</v>
      </c>
      <c r="C7" s="98" t="s">
        <v>6</v>
      </c>
      <c r="D7" s="248" t="s">
        <v>56</v>
      </c>
      <c r="E7" s="249"/>
      <c r="F7" s="249"/>
      <c r="G7" s="250"/>
      <c r="H7" s="248" t="s">
        <v>57</v>
      </c>
      <c r="I7" s="249"/>
      <c r="J7" s="249"/>
      <c r="K7" s="250"/>
      <c r="L7" s="99" t="s">
        <v>58</v>
      </c>
      <c r="M7" s="242" t="s">
        <v>59</v>
      </c>
    </row>
    <row r="8" spans="1:15" x14ac:dyDescent="0.2">
      <c r="A8" s="243"/>
      <c r="B8" s="246"/>
      <c r="C8" s="100" t="s">
        <v>9</v>
      </c>
      <c r="D8" s="242" t="s">
        <v>60</v>
      </c>
      <c r="E8" s="242" t="s">
        <v>61</v>
      </c>
      <c r="F8" s="242" t="s">
        <v>62</v>
      </c>
      <c r="G8" s="242" t="s">
        <v>63</v>
      </c>
      <c r="H8" s="242" t="s">
        <v>60</v>
      </c>
      <c r="I8" s="242" t="s">
        <v>61</v>
      </c>
      <c r="J8" s="242" t="s">
        <v>62</v>
      </c>
      <c r="K8" s="242" t="s">
        <v>63</v>
      </c>
      <c r="L8" s="101" t="s">
        <v>64</v>
      </c>
      <c r="M8" s="243"/>
    </row>
    <row r="9" spans="1:15" x14ac:dyDescent="0.2">
      <c r="A9" s="244"/>
      <c r="B9" s="247"/>
      <c r="C9" s="102" t="s">
        <v>23</v>
      </c>
      <c r="D9" s="244"/>
      <c r="E9" s="244"/>
      <c r="F9" s="244"/>
      <c r="G9" s="244"/>
      <c r="H9" s="244"/>
      <c r="I9" s="244"/>
      <c r="J9" s="244"/>
      <c r="K9" s="244"/>
      <c r="L9" s="103" t="s">
        <v>63</v>
      </c>
      <c r="M9" s="244"/>
    </row>
    <row r="10" spans="1:15" x14ac:dyDescent="0.2">
      <c r="A10" s="104">
        <v>1</v>
      </c>
      <c r="B10" s="104">
        <v>2</v>
      </c>
      <c r="C10" s="104">
        <v>3</v>
      </c>
      <c r="D10" s="105">
        <v>4</v>
      </c>
      <c r="E10" s="105">
        <v>5</v>
      </c>
      <c r="F10" s="106">
        <v>6</v>
      </c>
      <c r="G10" s="105">
        <v>7</v>
      </c>
      <c r="H10" s="105">
        <v>8</v>
      </c>
      <c r="I10" s="105">
        <v>9</v>
      </c>
      <c r="J10" s="105">
        <v>10</v>
      </c>
      <c r="K10" s="105">
        <v>11</v>
      </c>
      <c r="L10" s="105">
        <v>12</v>
      </c>
      <c r="M10" s="105">
        <v>13</v>
      </c>
    </row>
    <row r="11" spans="1:15" ht="15" customHeight="1" x14ac:dyDescent="0.2">
      <c r="A11" s="157">
        <v>1</v>
      </c>
      <c r="B11" s="158" t="s">
        <v>108</v>
      </c>
      <c r="C11" s="108">
        <v>12503200</v>
      </c>
      <c r="D11" s="109">
        <v>0</v>
      </c>
      <c r="E11" s="109">
        <v>0</v>
      </c>
      <c r="F11" s="109">
        <f>SUM(D11:E11)</f>
        <v>0</v>
      </c>
      <c r="G11" s="176">
        <f>F11/C11*100</f>
        <v>0</v>
      </c>
      <c r="H11" s="109">
        <v>0</v>
      </c>
      <c r="I11" s="109">
        <v>0</v>
      </c>
      <c r="J11" s="109">
        <f>SUM(H11:I11)</f>
        <v>0</v>
      </c>
      <c r="K11" s="110">
        <f>SUM(J11/C11*100)</f>
        <v>0</v>
      </c>
      <c r="L11" s="110">
        <f>SUM(J11/C11*100)</f>
        <v>0</v>
      </c>
      <c r="M11" s="111"/>
    </row>
    <row r="12" spans="1:15" ht="15" customHeight="1" x14ac:dyDescent="0.2">
      <c r="A12" s="14"/>
      <c r="B12" s="112" t="s">
        <v>102</v>
      </c>
      <c r="C12" s="22"/>
      <c r="D12" s="23"/>
      <c r="E12" s="23"/>
      <c r="F12" s="23"/>
      <c r="G12" s="128"/>
      <c r="H12" s="23"/>
      <c r="I12" s="23"/>
      <c r="J12" s="23"/>
      <c r="K12" s="24"/>
      <c r="L12" s="24"/>
      <c r="M12" s="26"/>
    </row>
    <row r="13" spans="1:15" ht="15" customHeight="1" x14ac:dyDescent="0.2">
      <c r="A13" s="14">
        <v>2</v>
      </c>
      <c r="B13" s="15" t="s">
        <v>109</v>
      </c>
      <c r="C13" s="22">
        <v>7500000</v>
      </c>
      <c r="D13" s="23">
        <v>0</v>
      </c>
      <c r="E13" s="23">
        <v>0</v>
      </c>
      <c r="F13" s="23">
        <f>SUM(D13:E13)</f>
        <v>0</v>
      </c>
      <c r="G13" s="128">
        <f t="shared" ref="G13:G37" si="0">F13/C13*100</f>
        <v>0</v>
      </c>
      <c r="H13" s="23">
        <v>0</v>
      </c>
      <c r="I13" s="23">
        <v>0</v>
      </c>
      <c r="J13" s="23">
        <f>SUM(H13:I13)</f>
        <v>0</v>
      </c>
      <c r="K13" s="24">
        <f>SUM(J13/C13*100)</f>
        <v>0</v>
      </c>
      <c r="L13" s="24">
        <f t="shared" ref="L13" si="1">SUM(J13/C13*100)</f>
        <v>0</v>
      </c>
      <c r="M13" s="26"/>
    </row>
    <row r="14" spans="1:15" ht="15" customHeight="1" x14ac:dyDescent="0.2">
      <c r="A14" s="14"/>
      <c r="B14" s="16" t="s">
        <v>107</v>
      </c>
      <c r="C14" s="22"/>
      <c r="D14" s="23"/>
      <c r="E14" s="23"/>
      <c r="F14" s="23"/>
      <c r="G14" s="128"/>
      <c r="H14" s="23"/>
      <c r="I14" s="23"/>
      <c r="J14" s="23"/>
      <c r="K14" s="24"/>
      <c r="L14" s="24"/>
      <c r="M14" s="26"/>
    </row>
    <row r="15" spans="1:15" ht="15" customHeight="1" x14ac:dyDescent="0.2">
      <c r="A15" s="14">
        <v>3</v>
      </c>
      <c r="B15" s="15" t="s">
        <v>110</v>
      </c>
      <c r="C15" s="22">
        <v>2113302984</v>
      </c>
      <c r="D15" s="23">
        <v>594783976</v>
      </c>
      <c r="E15" s="23">
        <v>139839734</v>
      </c>
      <c r="F15" s="23">
        <f t="shared" ref="F15:F37" si="2">SUM(D15:E15)</f>
        <v>734623710</v>
      </c>
      <c r="G15" s="128">
        <f t="shared" si="0"/>
        <v>34.761873501428795</v>
      </c>
      <c r="H15" s="23">
        <v>594783976</v>
      </c>
      <c r="I15" s="23">
        <v>139839734</v>
      </c>
      <c r="J15" s="23">
        <f t="shared" ref="J15" si="3">SUM(H15:I15)</f>
        <v>734623710</v>
      </c>
      <c r="K15" s="24">
        <f t="shared" ref="K15" si="4">SUM(J15/C15*100)</f>
        <v>34.761873501428795</v>
      </c>
      <c r="L15" s="24">
        <f t="shared" ref="L15" si="5">SUM(J15/C15*100)</f>
        <v>34.761873501428795</v>
      </c>
      <c r="M15" s="26"/>
      <c r="O15" s="95">
        <f>H13/C13*100</f>
        <v>0</v>
      </c>
    </row>
    <row r="16" spans="1:15" ht="15" customHeight="1" x14ac:dyDescent="0.2">
      <c r="A16" s="14"/>
      <c r="B16" s="112" t="s">
        <v>111</v>
      </c>
      <c r="C16" s="22"/>
      <c r="D16" s="23"/>
      <c r="E16" s="23"/>
      <c r="F16" s="23"/>
      <c r="G16" s="128"/>
      <c r="H16" s="23"/>
      <c r="I16" s="23"/>
      <c r="J16" s="23"/>
      <c r="K16" s="24"/>
      <c r="L16" s="24"/>
      <c r="M16" s="26"/>
    </row>
    <row r="17" spans="1:15" ht="15" customHeight="1" x14ac:dyDescent="0.2">
      <c r="A17" s="14">
        <v>4</v>
      </c>
      <c r="B17" s="15" t="s">
        <v>112</v>
      </c>
      <c r="C17" s="108">
        <v>2200000</v>
      </c>
      <c r="D17" s="23">
        <v>0</v>
      </c>
      <c r="E17" s="23">
        <v>0</v>
      </c>
      <c r="F17" s="23">
        <f t="shared" si="2"/>
        <v>0</v>
      </c>
      <c r="G17" s="128">
        <f t="shared" si="0"/>
        <v>0</v>
      </c>
      <c r="H17" s="23">
        <v>0</v>
      </c>
      <c r="I17" s="23">
        <v>0</v>
      </c>
      <c r="J17" s="23">
        <f t="shared" ref="J17" si="6">SUM(H17:I17)</f>
        <v>0</v>
      </c>
      <c r="K17" s="24">
        <f t="shared" ref="K17" si="7">SUM(J17/C17*100)</f>
        <v>0</v>
      </c>
      <c r="L17" s="24">
        <f>SUM(J17/C17*100)</f>
        <v>0</v>
      </c>
      <c r="M17" s="26"/>
      <c r="O17" s="95">
        <v>369560720</v>
      </c>
    </row>
    <row r="18" spans="1:15" ht="15" customHeight="1" x14ac:dyDescent="0.2">
      <c r="A18" s="14"/>
      <c r="B18" s="114" t="s">
        <v>25</v>
      </c>
      <c r="C18" s="108"/>
      <c r="D18" s="23"/>
      <c r="E18" s="23"/>
      <c r="F18" s="23"/>
      <c r="G18" s="128"/>
      <c r="H18" s="23"/>
      <c r="I18" s="23"/>
      <c r="J18" s="23"/>
      <c r="K18" s="24"/>
      <c r="L18" s="24"/>
      <c r="M18" s="26"/>
      <c r="O18" s="95">
        <v>22878224</v>
      </c>
    </row>
    <row r="19" spans="1:15" ht="15" customHeight="1" x14ac:dyDescent="0.2">
      <c r="A19" s="14">
        <v>5</v>
      </c>
      <c r="B19" s="15" t="s">
        <v>113</v>
      </c>
      <c r="C19" s="108">
        <v>2814000</v>
      </c>
      <c r="D19" s="23">
        <v>2223000</v>
      </c>
      <c r="E19" s="23">
        <v>0</v>
      </c>
      <c r="F19" s="23">
        <f t="shared" si="2"/>
        <v>2223000</v>
      </c>
      <c r="G19" s="128">
        <f t="shared" si="0"/>
        <v>78.997867803837948</v>
      </c>
      <c r="H19" s="23">
        <v>2223000</v>
      </c>
      <c r="I19" s="23">
        <v>0</v>
      </c>
      <c r="J19" s="23">
        <f t="shared" ref="J19" si="8">SUM(H19:I19)</f>
        <v>2223000</v>
      </c>
      <c r="K19" s="24">
        <f t="shared" ref="K19" si="9">SUM(J19/C19*100)</f>
        <v>78.997867803837948</v>
      </c>
      <c r="L19" s="24">
        <f t="shared" ref="L19" si="10">SUM(J19/C19*100)</f>
        <v>78.997867803837948</v>
      </c>
      <c r="M19" s="26"/>
      <c r="O19" s="95">
        <v>13764000</v>
      </c>
    </row>
    <row r="20" spans="1:15" ht="15" customHeight="1" x14ac:dyDescent="0.2">
      <c r="A20" s="14"/>
      <c r="B20" s="15" t="s">
        <v>114</v>
      </c>
      <c r="C20" s="108"/>
      <c r="D20" s="23"/>
      <c r="E20" s="23"/>
      <c r="F20" s="23"/>
      <c r="G20" s="128"/>
      <c r="H20" s="23"/>
      <c r="I20" s="23"/>
      <c r="J20" s="23"/>
      <c r="K20" s="24"/>
      <c r="L20" s="24"/>
      <c r="M20" s="26"/>
      <c r="O20" s="95">
        <v>14947000</v>
      </c>
    </row>
    <row r="21" spans="1:15" ht="15" customHeight="1" x14ac:dyDescent="0.2">
      <c r="A21" s="14">
        <v>6</v>
      </c>
      <c r="B21" s="15" t="s">
        <v>115</v>
      </c>
      <c r="C21" s="108">
        <v>8270100</v>
      </c>
      <c r="D21" s="23">
        <v>2627500</v>
      </c>
      <c r="E21" s="23">
        <v>999500</v>
      </c>
      <c r="F21" s="23">
        <f t="shared" si="2"/>
        <v>3627000</v>
      </c>
      <c r="G21" s="128">
        <f t="shared" si="0"/>
        <v>43.856785286755908</v>
      </c>
      <c r="H21" s="23">
        <v>2627500</v>
      </c>
      <c r="I21" s="23">
        <v>999500</v>
      </c>
      <c r="J21" s="23">
        <f t="shared" ref="J21" si="11">SUM(H21:I21)</f>
        <v>3627000</v>
      </c>
      <c r="K21" s="24">
        <f t="shared" ref="K21" si="12">SUM(J21/C21*100)</f>
        <v>43.856785286755908</v>
      </c>
      <c r="L21" s="24">
        <f t="shared" ref="L21" si="13">SUM(J21/C21*100)</f>
        <v>43.856785286755908</v>
      </c>
      <c r="M21" s="26"/>
      <c r="O21" s="95">
        <v>15526848</v>
      </c>
    </row>
    <row r="22" spans="1:15" ht="15" customHeight="1" x14ac:dyDescent="0.2">
      <c r="A22" s="14"/>
      <c r="B22" s="15" t="s">
        <v>116</v>
      </c>
      <c r="C22" s="108"/>
      <c r="D22" s="23"/>
      <c r="E22" s="23"/>
      <c r="F22" s="23"/>
      <c r="G22" s="128"/>
      <c r="H22" s="23"/>
      <c r="I22" s="23"/>
      <c r="J22" s="23"/>
      <c r="K22" s="24"/>
      <c r="L22" s="24"/>
      <c r="M22" s="26"/>
      <c r="O22" s="95">
        <v>2136626</v>
      </c>
    </row>
    <row r="23" spans="1:15" ht="15" customHeight="1" x14ac:dyDescent="0.2">
      <c r="A23" s="14">
        <v>7</v>
      </c>
      <c r="B23" s="15" t="s">
        <v>117</v>
      </c>
      <c r="C23" s="108">
        <v>11596000</v>
      </c>
      <c r="D23" s="23">
        <v>2984250</v>
      </c>
      <c r="E23" s="23">
        <v>992750</v>
      </c>
      <c r="F23" s="23">
        <f t="shared" si="2"/>
        <v>3977000</v>
      </c>
      <c r="G23" s="128">
        <f t="shared" si="0"/>
        <v>34.296309072093827</v>
      </c>
      <c r="H23" s="23">
        <v>2984250</v>
      </c>
      <c r="I23" s="23">
        <v>992750</v>
      </c>
      <c r="J23" s="23">
        <f t="shared" ref="J23" si="14">SUM(H23:I23)</f>
        <v>3977000</v>
      </c>
      <c r="K23" s="24">
        <f t="shared" ref="K23" si="15">SUM(J23/C23*100)</f>
        <v>34.296309072093827</v>
      </c>
      <c r="L23" s="24">
        <f t="shared" ref="L23" si="16">SUM(J23/C23*100)</f>
        <v>34.296309072093827</v>
      </c>
      <c r="M23" s="26"/>
      <c r="O23" s="95">
        <v>7799</v>
      </c>
    </row>
    <row r="24" spans="1:15" ht="15" customHeight="1" x14ac:dyDescent="0.2">
      <c r="A24" s="14"/>
      <c r="B24" s="15" t="s">
        <v>118</v>
      </c>
      <c r="C24" s="108"/>
      <c r="D24" s="23"/>
      <c r="E24" s="23"/>
      <c r="F24" s="23"/>
      <c r="G24" s="128"/>
      <c r="H24" s="23"/>
      <c r="I24" s="23"/>
      <c r="J24" s="23"/>
      <c r="K24" s="24"/>
      <c r="L24" s="24"/>
      <c r="M24" s="26"/>
      <c r="O24" s="95">
        <v>13255833</v>
      </c>
    </row>
    <row r="25" spans="1:15" ht="15" customHeight="1" x14ac:dyDescent="0.2">
      <c r="A25" s="14">
        <v>8</v>
      </c>
      <c r="B25" s="15" t="s">
        <v>119</v>
      </c>
      <c r="C25" s="108">
        <v>7800000</v>
      </c>
      <c r="D25" s="23">
        <v>2910000</v>
      </c>
      <c r="E25" s="23">
        <v>960000</v>
      </c>
      <c r="F25" s="23">
        <f t="shared" si="2"/>
        <v>3870000</v>
      </c>
      <c r="G25" s="128">
        <f t="shared" si="0"/>
        <v>49.615384615384613</v>
      </c>
      <c r="H25" s="23">
        <v>2910000</v>
      </c>
      <c r="I25" s="23">
        <v>960000</v>
      </c>
      <c r="J25" s="23">
        <f t="shared" ref="J25" si="17">SUM(H25:I25)</f>
        <v>3870000</v>
      </c>
      <c r="K25" s="24">
        <f t="shared" ref="K25" si="18">SUM(J25/C25*100)</f>
        <v>49.615384615384613</v>
      </c>
      <c r="L25" s="24">
        <f t="shared" ref="L25" si="19">SUM(J25/C25*100)</f>
        <v>49.615384615384613</v>
      </c>
      <c r="M25" s="26"/>
      <c r="O25" s="95">
        <v>653397</v>
      </c>
    </row>
    <row r="26" spans="1:15" ht="15" customHeight="1" x14ac:dyDescent="0.2">
      <c r="A26" s="14"/>
      <c r="B26" s="114" t="s">
        <v>120</v>
      </c>
      <c r="C26" s="108"/>
      <c r="D26" s="23"/>
      <c r="E26" s="23"/>
      <c r="F26" s="23"/>
      <c r="G26" s="128"/>
      <c r="H26" s="23"/>
      <c r="I26" s="23"/>
      <c r="J26" s="23"/>
      <c r="K26" s="24"/>
      <c r="L26" s="24"/>
      <c r="M26" s="26"/>
      <c r="O26" s="95">
        <v>1960201</v>
      </c>
    </row>
    <row r="27" spans="1:15" ht="15" customHeight="1" x14ac:dyDescent="0.2">
      <c r="A27" s="14">
        <v>9</v>
      </c>
      <c r="B27" s="15" t="s">
        <v>121</v>
      </c>
      <c r="C27" s="115">
        <v>1980000</v>
      </c>
      <c r="D27" s="23">
        <v>320000</v>
      </c>
      <c r="E27" s="23">
        <v>0</v>
      </c>
      <c r="F27" s="23">
        <f t="shared" si="2"/>
        <v>320000</v>
      </c>
      <c r="G27" s="128">
        <f t="shared" si="0"/>
        <v>16.161616161616163</v>
      </c>
      <c r="H27" s="23">
        <v>320000</v>
      </c>
      <c r="I27" s="23">
        <v>0</v>
      </c>
      <c r="J27" s="23">
        <f t="shared" ref="J27" si="20">SUM(H27:I27)</f>
        <v>320000</v>
      </c>
      <c r="K27" s="24">
        <f t="shared" ref="K27" si="21">SUM(J27/C27*100)</f>
        <v>16.161616161616163</v>
      </c>
      <c r="L27" s="24">
        <f t="shared" ref="L27" si="22">SUM(J27/C27*100)</f>
        <v>16.161616161616163</v>
      </c>
      <c r="M27" s="26"/>
      <c r="O27" s="95">
        <v>6543235</v>
      </c>
    </row>
    <row r="28" spans="1:15" ht="15" customHeight="1" x14ac:dyDescent="0.2">
      <c r="A28" s="14"/>
      <c r="B28" s="15" t="s">
        <v>122</v>
      </c>
      <c r="C28" s="108"/>
      <c r="D28" s="23"/>
      <c r="E28" s="23"/>
      <c r="F28" s="23"/>
      <c r="G28" s="128"/>
      <c r="H28" s="23"/>
      <c r="I28" s="23"/>
      <c r="J28" s="23"/>
      <c r="K28" s="24"/>
      <c r="L28" s="24"/>
      <c r="M28" s="26"/>
      <c r="O28" s="95">
        <v>346968167</v>
      </c>
    </row>
    <row r="29" spans="1:15" ht="15" customHeight="1" x14ac:dyDescent="0.2">
      <c r="A29" s="14">
        <v>10</v>
      </c>
      <c r="B29" s="15" t="s">
        <v>123</v>
      </c>
      <c r="C29" s="108">
        <v>34900000</v>
      </c>
      <c r="D29" s="23">
        <v>4110000</v>
      </c>
      <c r="E29" s="23">
        <v>3100000</v>
      </c>
      <c r="F29" s="23">
        <f t="shared" si="2"/>
        <v>7210000</v>
      </c>
      <c r="G29" s="128">
        <f t="shared" si="0"/>
        <v>20.659025787965614</v>
      </c>
      <c r="H29" s="23">
        <v>4110000</v>
      </c>
      <c r="I29" s="23">
        <v>3100000</v>
      </c>
      <c r="J29" s="23">
        <f t="shared" ref="J29" si="23">SUM(H29:I29)</f>
        <v>7210000</v>
      </c>
      <c r="K29" s="24">
        <f t="shared" ref="K29" si="24">SUM(J29/C29*100)</f>
        <v>20.659025787965614</v>
      </c>
      <c r="L29" s="24">
        <f t="shared" ref="L29" si="25">SUM(J29/C29*100)</f>
        <v>20.659025787965614</v>
      </c>
      <c r="M29" s="26"/>
      <c r="O29" s="95">
        <f>SUM(O17:O28)</f>
        <v>808202050</v>
      </c>
    </row>
    <row r="30" spans="1:15" ht="15" customHeight="1" x14ac:dyDescent="0.2">
      <c r="A30" s="14"/>
      <c r="B30" s="15" t="s">
        <v>124</v>
      </c>
      <c r="C30" s="108"/>
      <c r="D30" s="23"/>
      <c r="E30" s="23"/>
      <c r="F30" s="23"/>
      <c r="G30" s="128"/>
      <c r="H30" s="23"/>
      <c r="I30" s="23"/>
      <c r="J30" s="23"/>
      <c r="K30" s="24"/>
      <c r="L30" s="24"/>
      <c r="M30" s="26"/>
      <c r="O30" s="95">
        <v>2297111000</v>
      </c>
    </row>
    <row r="31" spans="1:15" ht="15" customHeight="1" x14ac:dyDescent="0.2">
      <c r="A31" s="14">
        <v>11</v>
      </c>
      <c r="B31" s="15" t="s">
        <v>125</v>
      </c>
      <c r="C31" s="108">
        <v>27297500</v>
      </c>
      <c r="D31" s="23">
        <v>16550000</v>
      </c>
      <c r="E31" s="23">
        <v>10747500</v>
      </c>
      <c r="F31" s="23">
        <f t="shared" si="2"/>
        <v>27297500</v>
      </c>
      <c r="G31" s="128">
        <f t="shared" si="0"/>
        <v>100</v>
      </c>
      <c r="H31" s="23">
        <v>16550000</v>
      </c>
      <c r="I31" s="23">
        <v>10747500</v>
      </c>
      <c r="J31" s="23">
        <f t="shared" ref="J31" si="26">SUM(H31:I31)</f>
        <v>27297500</v>
      </c>
      <c r="K31" s="24">
        <f t="shared" ref="K31" si="27">SUM(J31/C31*100)</f>
        <v>100</v>
      </c>
      <c r="L31" s="24">
        <f t="shared" ref="L31" si="28">SUM(J31/C31*100)</f>
        <v>100</v>
      </c>
      <c r="M31" s="26"/>
      <c r="O31" s="95">
        <f>O30-O29</f>
        <v>1488908950</v>
      </c>
    </row>
    <row r="32" spans="1:15" ht="15" customHeight="1" x14ac:dyDescent="0.2">
      <c r="A32" s="14"/>
      <c r="B32" s="15" t="s">
        <v>103</v>
      </c>
      <c r="C32" s="108"/>
      <c r="D32" s="23"/>
      <c r="E32" s="23"/>
      <c r="F32" s="23"/>
      <c r="G32" s="128"/>
      <c r="H32" s="23"/>
      <c r="I32" s="23"/>
      <c r="J32" s="23"/>
      <c r="K32" s="24"/>
      <c r="L32" s="24"/>
      <c r="M32" s="26"/>
      <c r="O32" s="95">
        <v>1402429260</v>
      </c>
    </row>
    <row r="33" spans="1:15" ht="15" customHeight="1" x14ac:dyDescent="0.2">
      <c r="A33" s="113">
        <v>12</v>
      </c>
      <c r="B33" s="107" t="s">
        <v>126</v>
      </c>
      <c r="C33" s="108">
        <v>1200000</v>
      </c>
      <c r="D33" s="23">
        <v>520000</v>
      </c>
      <c r="E33" s="23">
        <v>220000</v>
      </c>
      <c r="F33" s="23">
        <f t="shared" si="2"/>
        <v>740000</v>
      </c>
      <c r="G33" s="128">
        <f t="shared" si="0"/>
        <v>61.666666666666671</v>
      </c>
      <c r="H33" s="23">
        <v>520000</v>
      </c>
      <c r="I33" s="23">
        <v>220000</v>
      </c>
      <c r="J33" s="23">
        <f t="shared" ref="J33" si="29">SUM(H33:I33)</f>
        <v>740000</v>
      </c>
      <c r="K33" s="24">
        <f t="shared" ref="K33" si="30">SUM(J33/C33*100)</f>
        <v>61.666666666666671</v>
      </c>
      <c r="L33" s="24">
        <f t="shared" ref="L33" si="31">SUM(J33/C33*100)</f>
        <v>61.666666666666671</v>
      </c>
      <c r="M33" s="26"/>
      <c r="O33" s="95">
        <f>O31-O32</f>
        <v>86479690</v>
      </c>
    </row>
    <row r="34" spans="1:15" ht="15" customHeight="1" x14ac:dyDescent="0.2">
      <c r="A34" s="113"/>
      <c r="B34" s="116" t="s">
        <v>127</v>
      </c>
      <c r="C34" s="108"/>
      <c r="D34" s="23"/>
      <c r="E34" s="23"/>
      <c r="F34" s="23"/>
      <c r="G34" s="128"/>
      <c r="H34" s="23"/>
      <c r="I34" s="23"/>
      <c r="J34" s="23"/>
      <c r="K34" s="24"/>
      <c r="L34" s="24"/>
      <c r="M34" s="26"/>
    </row>
    <row r="35" spans="1:15" ht="15" customHeight="1" x14ac:dyDescent="0.2">
      <c r="A35" s="113">
        <v>13</v>
      </c>
      <c r="B35" s="107" t="s">
        <v>128</v>
      </c>
      <c r="C35" s="108">
        <v>36000000</v>
      </c>
      <c r="D35" s="23">
        <v>9306123</v>
      </c>
      <c r="E35" s="23">
        <v>1884875</v>
      </c>
      <c r="F35" s="23">
        <f t="shared" si="2"/>
        <v>11190998</v>
      </c>
      <c r="G35" s="128">
        <f t="shared" si="0"/>
        <v>31.086105555555555</v>
      </c>
      <c r="H35" s="23">
        <v>9306123</v>
      </c>
      <c r="I35" s="23">
        <v>1884875</v>
      </c>
      <c r="J35" s="23">
        <f t="shared" ref="J35" si="32">SUM(H35:I35)</f>
        <v>11190998</v>
      </c>
      <c r="K35" s="24">
        <f t="shared" ref="K35" si="33">SUM(J35/C35*100)</f>
        <v>31.086105555555555</v>
      </c>
      <c r="L35" s="24">
        <f t="shared" ref="L35" si="34">SUM(J35/C35*100)</f>
        <v>31.086105555555555</v>
      </c>
      <c r="M35" s="26"/>
    </row>
    <row r="36" spans="1:15" ht="15" customHeight="1" x14ac:dyDescent="0.2">
      <c r="A36" s="113"/>
      <c r="B36" s="114" t="s">
        <v>129</v>
      </c>
      <c r="C36" s="108"/>
      <c r="D36" s="23"/>
      <c r="E36" s="23"/>
      <c r="F36" s="23"/>
      <c r="G36" s="128"/>
      <c r="H36" s="23"/>
      <c r="I36" s="23"/>
      <c r="J36" s="23"/>
      <c r="K36" s="24"/>
      <c r="L36" s="24"/>
      <c r="M36" s="26"/>
    </row>
    <row r="37" spans="1:15" ht="15" customHeight="1" x14ac:dyDescent="0.2">
      <c r="A37" s="113">
        <v>14</v>
      </c>
      <c r="B37" s="107" t="s">
        <v>130</v>
      </c>
      <c r="C37" s="108">
        <v>197040000</v>
      </c>
      <c r="D37" s="23">
        <v>59900000</v>
      </c>
      <c r="E37" s="23">
        <v>31260000</v>
      </c>
      <c r="F37" s="23">
        <f t="shared" si="2"/>
        <v>91160000</v>
      </c>
      <c r="G37" s="128">
        <f t="shared" si="0"/>
        <v>46.264717823792125</v>
      </c>
      <c r="H37" s="23">
        <v>59900000</v>
      </c>
      <c r="I37" s="23">
        <v>31260000</v>
      </c>
      <c r="J37" s="23">
        <f t="shared" ref="J37" si="35">SUM(H37:I37)</f>
        <v>91160000</v>
      </c>
      <c r="K37" s="24">
        <f t="shared" ref="K37" si="36">SUM(J37/C37*100)</f>
        <v>46.264717823792125</v>
      </c>
      <c r="L37" s="24">
        <f t="shared" ref="L37" si="37">SUM(J37/C37*100)</f>
        <v>46.264717823792125</v>
      </c>
      <c r="M37" s="26"/>
    </row>
    <row r="38" spans="1:15" ht="15" customHeight="1" x14ac:dyDescent="0.2">
      <c r="A38" s="117"/>
      <c r="B38" s="118" t="s">
        <v>131</v>
      </c>
      <c r="C38" s="119"/>
      <c r="D38" s="120"/>
      <c r="E38" s="120"/>
      <c r="F38" s="120"/>
      <c r="G38" s="177"/>
      <c r="H38" s="120"/>
      <c r="I38" s="120"/>
      <c r="J38" s="120"/>
      <c r="K38" s="121"/>
      <c r="L38" s="121"/>
      <c r="M38" s="122"/>
    </row>
    <row r="39" spans="1:15" ht="15" customHeight="1" x14ac:dyDescent="0.2">
      <c r="A39" s="123"/>
      <c r="B39" s="124"/>
      <c r="C39" s="125"/>
      <c r="D39" s="126"/>
      <c r="E39" s="126"/>
      <c r="F39" s="126"/>
      <c r="G39" s="130"/>
      <c r="H39" s="126"/>
      <c r="I39" s="126"/>
      <c r="J39" s="126"/>
      <c r="K39" s="130"/>
      <c r="L39" s="130"/>
      <c r="M39" s="96"/>
    </row>
    <row r="40" spans="1:15" ht="21" customHeight="1" x14ac:dyDescent="0.2">
      <c r="A40" s="123"/>
      <c r="B40" s="124"/>
      <c r="C40" s="125"/>
      <c r="D40" s="126"/>
      <c r="E40" s="126"/>
      <c r="F40" s="126"/>
      <c r="G40" s="97"/>
      <c r="H40" s="126"/>
      <c r="I40" s="126"/>
      <c r="J40" s="126"/>
      <c r="K40" s="97"/>
      <c r="L40" s="97"/>
      <c r="M40" s="96"/>
    </row>
    <row r="41" spans="1:15" x14ac:dyDescent="0.2">
      <c r="A41" s="104">
        <v>1</v>
      </c>
      <c r="B41" s="104">
        <v>2</v>
      </c>
      <c r="C41" s="104">
        <v>3</v>
      </c>
      <c r="D41" s="105"/>
      <c r="E41" s="105"/>
      <c r="F41" s="105"/>
      <c r="G41" s="105"/>
      <c r="H41" s="105"/>
      <c r="I41" s="105"/>
      <c r="J41" s="105"/>
      <c r="K41" s="105">
        <v>11</v>
      </c>
      <c r="L41" s="105">
        <v>12</v>
      </c>
      <c r="M41" s="105">
        <v>13</v>
      </c>
    </row>
    <row r="42" spans="1:15" ht="15" customHeight="1" x14ac:dyDescent="0.2">
      <c r="A42" s="113">
        <v>15</v>
      </c>
      <c r="B42" s="107" t="s">
        <v>132</v>
      </c>
      <c r="C42" s="108">
        <v>36083000</v>
      </c>
      <c r="D42" s="109">
        <v>10372500</v>
      </c>
      <c r="E42" s="109">
        <v>3091000</v>
      </c>
      <c r="F42" s="109">
        <f>SUM(D42:E42)</f>
        <v>13463500</v>
      </c>
      <c r="G42" s="176">
        <f>F42/C42*100</f>
        <v>37.312584873763264</v>
      </c>
      <c r="H42" s="109">
        <v>10372500</v>
      </c>
      <c r="I42" s="109">
        <v>3091000</v>
      </c>
      <c r="J42" s="109">
        <f>SUM(H42:I42)</f>
        <v>13463500</v>
      </c>
      <c r="K42" s="24">
        <f t="shared" ref="K42" si="38">SUM(J42/C42*100)</f>
        <v>37.312584873763264</v>
      </c>
      <c r="L42" s="24">
        <f t="shared" ref="L42" si="39">SUM(J42/C42*100)</f>
        <v>37.312584873763264</v>
      </c>
      <c r="M42" s="26"/>
    </row>
    <row r="43" spans="1:15" ht="25.5" customHeight="1" x14ac:dyDescent="0.2">
      <c r="A43" s="113"/>
      <c r="B43" s="127" t="s">
        <v>167</v>
      </c>
      <c r="C43" s="108"/>
      <c r="D43" s="23"/>
      <c r="E43" s="23"/>
      <c r="F43" s="23"/>
      <c r="G43" s="128"/>
      <c r="H43" s="23"/>
      <c r="I43" s="23"/>
      <c r="J43" s="23"/>
      <c r="K43" s="24"/>
      <c r="L43" s="24"/>
      <c r="M43" s="26"/>
    </row>
    <row r="44" spans="1:15" ht="15" customHeight="1" x14ac:dyDescent="0.2">
      <c r="A44" s="113">
        <v>16</v>
      </c>
      <c r="B44" s="107" t="s">
        <v>133</v>
      </c>
      <c r="C44" s="108">
        <v>5190000</v>
      </c>
      <c r="D44" s="23">
        <v>3023000</v>
      </c>
      <c r="E44" s="23">
        <v>720000</v>
      </c>
      <c r="F44" s="23">
        <f>SUM(D44:E44)</f>
        <v>3743000</v>
      </c>
      <c r="G44" s="128">
        <f t="shared" ref="G44" si="40">F44/C44*100</f>
        <v>72.119460500963399</v>
      </c>
      <c r="H44" s="23">
        <v>3023000</v>
      </c>
      <c r="I44" s="23">
        <v>720000</v>
      </c>
      <c r="J44" s="23">
        <f>SUM(H44:I44)</f>
        <v>3743000</v>
      </c>
      <c r="K44" s="24">
        <f t="shared" ref="K44" si="41">SUM(J44/C44*100)</f>
        <v>72.119460500963399</v>
      </c>
      <c r="L44" s="24">
        <f t="shared" ref="L44" si="42">SUM(J44/C44*100)</f>
        <v>72.119460500963399</v>
      </c>
      <c r="M44" s="26"/>
    </row>
    <row r="45" spans="1:15" ht="15" customHeight="1" x14ac:dyDescent="0.2">
      <c r="A45" s="113"/>
      <c r="B45" s="127" t="s">
        <v>134</v>
      </c>
      <c r="C45" s="108"/>
      <c r="D45" s="23"/>
      <c r="E45" s="23"/>
      <c r="F45" s="23"/>
      <c r="G45" s="128"/>
      <c r="H45" s="23"/>
      <c r="I45" s="23"/>
      <c r="J45" s="23"/>
      <c r="K45" s="24"/>
      <c r="L45" s="128"/>
      <c r="M45" s="26"/>
    </row>
    <row r="46" spans="1:15" ht="15" customHeight="1" x14ac:dyDescent="0.2">
      <c r="A46" s="113">
        <v>17</v>
      </c>
      <c r="B46" s="107" t="s">
        <v>135</v>
      </c>
      <c r="C46" s="129">
        <v>200000000</v>
      </c>
      <c r="D46" s="23">
        <v>0</v>
      </c>
      <c r="E46" s="23">
        <v>0</v>
      </c>
      <c r="F46" s="23">
        <f t="shared" ref="F46" si="43">SUM(D46:E46)</f>
        <v>0</v>
      </c>
      <c r="G46" s="128">
        <f t="shared" ref="G46" si="44">F46/C46*100</f>
        <v>0</v>
      </c>
      <c r="H46" s="23">
        <v>0</v>
      </c>
      <c r="I46" s="23">
        <v>0</v>
      </c>
      <c r="J46" s="23">
        <f t="shared" ref="J46" si="45">SUM(H46:I46)</f>
        <v>0</v>
      </c>
      <c r="K46" s="128">
        <f>SUM(J46/C46*100)</f>
        <v>0</v>
      </c>
      <c r="L46" s="130">
        <f t="shared" ref="L46" si="46">SUM(J46/C46*100)</f>
        <v>0</v>
      </c>
      <c r="M46" s="26"/>
    </row>
    <row r="47" spans="1:15" ht="15" customHeight="1" x14ac:dyDescent="0.2">
      <c r="A47" s="113"/>
      <c r="B47" s="114" t="s">
        <v>104</v>
      </c>
      <c r="C47" s="108"/>
      <c r="D47" s="23"/>
      <c r="E47" s="23"/>
      <c r="F47" s="23"/>
      <c r="G47" s="128"/>
      <c r="H47" s="23"/>
      <c r="I47" s="23"/>
      <c r="J47" s="23"/>
      <c r="K47" s="24"/>
      <c r="L47" s="24"/>
      <c r="M47" s="26"/>
    </row>
    <row r="48" spans="1:15" ht="15" customHeight="1" x14ac:dyDescent="0.2">
      <c r="A48" s="113">
        <v>18</v>
      </c>
      <c r="B48" s="107" t="s">
        <v>139</v>
      </c>
      <c r="C48" s="108">
        <v>4807200</v>
      </c>
      <c r="D48" s="23">
        <v>3753200</v>
      </c>
      <c r="E48" s="23">
        <v>0</v>
      </c>
      <c r="F48" s="23">
        <f t="shared" ref="F48" si="47">SUM(D48:E48)</f>
        <v>3753200</v>
      </c>
      <c r="G48" s="128">
        <f t="shared" ref="G48" si="48">F48/C48*100</f>
        <v>78.074554834415039</v>
      </c>
      <c r="H48" s="23">
        <v>3753200</v>
      </c>
      <c r="I48" s="23">
        <v>0</v>
      </c>
      <c r="J48" s="23">
        <f t="shared" ref="J48" si="49">SUM(H48:I48)</f>
        <v>3753200</v>
      </c>
      <c r="K48" s="24">
        <f t="shared" ref="K48" si="50">SUM(J48/C48*100)</f>
        <v>78.074554834415039</v>
      </c>
      <c r="L48" s="24">
        <f t="shared" ref="L48" si="51">SUM(J48/C48*100)</f>
        <v>78.074554834415039</v>
      </c>
      <c r="M48" s="26"/>
      <c r="O48" s="131">
        <f>E48/C48*100</f>
        <v>0</v>
      </c>
    </row>
    <row r="49" spans="1:13" ht="15" customHeight="1" x14ac:dyDescent="0.2">
      <c r="A49" s="113"/>
      <c r="B49" s="15" t="s">
        <v>26</v>
      </c>
      <c r="C49" s="108"/>
      <c r="D49" s="23"/>
      <c r="E49" s="23"/>
      <c r="F49" s="23"/>
      <c r="G49" s="128"/>
      <c r="H49" s="23"/>
      <c r="I49" s="23"/>
      <c r="J49" s="23"/>
      <c r="K49" s="24"/>
      <c r="L49" s="24"/>
      <c r="M49" s="26"/>
    </row>
    <row r="50" spans="1:13" ht="15" customHeight="1" x14ac:dyDescent="0.2">
      <c r="A50" s="113">
        <v>19</v>
      </c>
      <c r="B50" s="107" t="s">
        <v>140</v>
      </c>
      <c r="C50" s="108">
        <v>10245000</v>
      </c>
      <c r="D50" s="23">
        <v>10245000</v>
      </c>
      <c r="E50" s="23">
        <v>0</v>
      </c>
      <c r="F50" s="23">
        <f t="shared" ref="F50" si="52">SUM(D50:E50)</f>
        <v>10245000</v>
      </c>
      <c r="G50" s="128">
        <f t="shared" ref="G50" si="53">F50/C50*100</f>
        <v>100</v>
      </c>
      <c r="H50" s="23">
        <v>10245000</v>
      </c>
      <c r="I50" s="23">
        <v>0</v>
      </c>
      <c r="J50" s="23">
        <f t="shared" ref="J50" si="54">SUM(H50:I50)</f>
        <v>10245000</v>
      </c>
      <c r="K50" s="24">
        <f t="shared" ref="K50" si="55">SUM(J50/C50*100)</f>
        <v>100</v>
      </c>
      <c r="L50" s="24">
        <f>SUM(J50/C50*100)</f>
        <v>100</v>
      </c>
      <c r="M50" s="26"/>
    </row>
    <row r="51" spans="1:13" ht="25.5" customHeight="1" x14ac:dyDescent="0.2">
      <c r="A51" s="113"/>
      <c r="B51" s="114" t="s">
        <v>136</v>
      </c>
      <c r="C51" s="22"/>
      <c r="D51" s="23"/>
      <c r="E51" s="23"/>
      <c r="F51" s="23"/>
      <c r="G51" s="128"/>
      <c r="H51" s="23"/>
      <c r="I51" s="23"/>
      <c r="J51" s="23"/>
      <c r="K51" s="128"/>
      <c r="L51" s="24"/>
      <c r="M51" s="26"/>
    </row>
    <row r="52" spans="1:13" ht="15" customHeight="1" x14ac:dyDescent="0.2">
      <c r="A52" s="113">
        <v>20</v>
      </c>
      <c r="B52" s="107" t="s">
        <v>141</v>
      </c>
      <c r="C52" s="108">
        <v>2040000</v>
      </c>
      <c r="D52" s="23">
        <v>2000000</v>
      </c>
      <c r="E52" s="23">
        <v>0</v>
      </c>
      <c r="F52" s="23">
        <f t="shared" ref="F52" si="56">SUM(D52:E52)</f>
        <v>2000000</v>
      </c>
      <c r="G52" s="128">
        <f t="shared" ref="G52" si="57">F52/C52*100</f>
        <v>98.039215686274503</v>
      </c>
      <c r="H52" s="23">
        <v>2000000</v>
      </c>
      <c r="I52" s="23">
        <v>0</v>
      </c>
      <c r="J52" s="23">
        <f t="shared" ref="J52" si="58">SUM(H52:I52)</f>
        <v>2000000</v>
      </c>
      <c r="K52" s="128">
        <f t="shared" ref="K52" si="59">SUM(J52/C52*100)</f>
        <v>98.039215686274503</v>
      </c>
      <c r="L52" s="24">
        <f t="shared" ref="L52" si="60">SUM(J52/C52*100)</f>
        <v>98.039215686274503</v>
      </c>
      <c r="M52" s="26"/>
    </row>
    <row r="53" spans="1:13" ht="25.5" customHeight="1" x14ac:dyDescent="0.2">
      <c r="A53" s="113"/>
      <c r="B53" s="114" t="s">
        <v>27</v>
      </c>
      <c r="C53" s="108"/>
      <c r="D53" s="23"/>
      <c r="E53" s="23"/>
      <c r="F53" s="23"/>
      <c r="G53" s="128"/>
      <c r="H53" s="23"/>
      <c r="I53" s="23"/>
      <c r="J53" s="23"/>
      <c r="K53" s="128"/>
      <c r="L53" s="24"/>
      <c r="M53" s="26"/>
    </row>
    <row r="54" spans="1:13" ht="15" customHeight="1" x14ac:dyDescent="0.2">
      <c r="A54" s="113">
        <v>21</v>
      </c>
      <c r="B54" s="107" t="s">
        <v>142</v>
      </c>
      <c r="C54" s="108">
        <v>12960000</v>
      </c>
      <c r="D54" s="23">
        <v>3750000</v>
      </c>
      <c r="E54" s="23">
        <v>1250000</v>
      </c>
      <c r="F54" s="23">
        <f t="shared" ref="F54" si="61">SUM(D54:E54)</f>
        <v>5000000</v>
      </c>
      <c r="G54" s="128">
        <f t="shared" ref="G54" si="62">F54/C54*100</f>
        <v>38.580246913580247</v>
      </c>
      <c r="H54" s="23">
        <v>3750000</v>
      </c>
      <c r="I54" s="23">
        <v>1250000</v>
      </c>
      <c r="J54" s="23">
        <f t="shared" ref="J54" si="63">SUM(H54:I54)</f>
        <v>5000000</v>
      </c>
      <c r="K54" s="24">
        <f t="shared" ref="K54" si="64">SUM(J54/C54*100)</f>
        <v>38.580246913580247</v>
      </c>
      <c r="L54" s="24">
        <f t="shared" ref="L54" si="65">SUM(J54/C54*100)</f>
        <v>38.580246913580247</v>
      </c>
      <c r="M54" s="26"/>
    </row>
    <row r="55" spans="1:13" ht="15" customHeight="1" x14ac:dyDescent="0.2">
      <c r="A55" s="113"/>
      <c r="B55" s="15" t="s">
        <v>137</v>
      </c>
      <c r="C55" s="108"/>
      <c r="D55" s="23"/>
      <c r="E55" s="23"/>
      <c r="F55" s="23"/>
      <c r="G55" s="128"/>
      <c r="H55" s="23"/>
      <c r="I55" s="23"/>
      <c r="J55" s="23"/>
      <c r="K55" s="24"/>
      <c r="L55" s="24"/>
      <c r="M55" s="26"/>
    </row>
    <row r="56" spans="1:13" ht="15" customHeight="1" x14ac:dyDescent="0.2">
      <c r="A56" s="113">
        <v>22</v>
      </c>
      <c r="B56" s="107" t="s">
        <v>143</v>
      </c>
      <c r="C56" s="108">
        <v>203880000</v>
      </c>
      <c r="D56" s="23">
        <v>38930000</v>
      </c>
      <c r="E56" s="23">
        <v>2150000</v>
      </c>
      <c r="F56" s="23">
        <f t="shared" ref="F56" si="66">SUM(D56:E56)</f>
        <v>41080000</v>
      </c>
      <c r="G56" s="128">
        <f t="shared" ref="G56:G64" si="67">F56/C56*100</f>
        <v>20.149107318030211</v>
      </c>
      <c r="H56" s="23">
        <v>38930000</v>
      </c>
      <c r="I56" s="23">
        <v>2150000</v>
      </c>
      <c r="J56" s="23">
        <f t="shared" ref="J56" si="68">SUM(H56:I56)</f>
        <v>41080000</v>
      </c>
      <c r="K56" s="24">
        <f t="shared" ref="K56" si="69">SUM(J56/C56*100)</f>
        <v>20.149107318030211</v>
      </c>
      <c r="L56" s="24">
        <f t="shared" ref="L56" si="70">SUM(J56/C56*100)</f>
        <v>20.149107318030211</v>
      </c>
      <c r="M56" s="26"/>
    </row>
    <row r="57" spans="1:13" ht="24.75" customHeight="1" x14ac:dyDescent="0.2">
      <c r="A57" s="132"/>
      <c r="B57" s="133" t="s">
        <v>168</v>
      </c>
      <c r="C57" s="23"/>
      <c r="D57" s="23"/>
      <c r="E57" s="23"/>
      <c r="F57" s="23"/>
      <c r="G57" s="128"/>
      <c r="H57" s="23"/>
      <c r="I57" s="23"/>
      <c r="J57" s="23"/>
      <c r="K57" s="24"/>
      <c r="L57" s="24"/>
      <c r="M57" s="26"/>
    </row>
    <row r="58" spans="1:13" ht="15" customHeight="1" x14ac:dyDescent="0.2">
      <c r="A58" s="132">
        <v>23</v>
      </c>
      <c r="B58" s="107" t="s">
        <v>144</v>
      </c>
      <c r="C58" s="23">
        <v>150000000</v>
      </c>
      <c r="D58" s="23">
        <v>50000000</v>
      </c>
      <c r="E58" s="23">
        <v>0</v>
      </c>
      <c r="F58" s="23">
        <f t="shared" ref="F58" si="71">SUM(D58:E58)</f>
        <v>50000000</v>
      </c>
      <c r="G58" s="128">
        <f t="shared" si="67"/>
        <v>33.333333333333329</v>
      </c>
      <c r="H58" s="23">
        <v>50000000</v>
      </c>
      <c r="I58" s="23">
        <v>0</v>
      </c>
      <c r="J58" s="23">
        <f t="shared" ref="J58" si="72">SUM(H58:I58)</f>
        <v>50000000</v>
      </c>
      <c r="K58" s="24">
        <f t="shared" ref="K58" si="73">SUM(J58/C58*100)</f>
        <v>33.333333333333329</v>
      </c>
      <c r="L58" s="24">
        <f>SUM(J58/C58*100)</f>
        <v>33.333333333333329</v>
      </c>
      <c r="M58" s="26"/>
    </row>
    <row r="59" spans="1:13" ht="15" customHeight="1" x14ac:dyDescent="0.2">
      <c r="A59" s="132"/>
      <c r="B59" s="133" t="s">
        <v>145</v>
      </c>
      <c r="C59" s="23"/>
      <c r="D59" s="23"/>
      <c r="E59" s="23"/>
      <c r="F59" s="23"/>
      <c r="G59" s="128"/>
      <c r="H59" s="23"/>
      <c r="I59" s="23"/>
      <c r="J59" s="23"/>
      <c r="K59" s="128"/>
      <c r="L59" s="24"/>
      <c r="M59" s="26"/>
    </row>
    <row r="60" spans="1:13" ht="15" customHeight="1" x14ac:dyDescent="0.2">
      <c r="A60" s="132">
        <v>24</v>
      </c>
      <c r="B60" s="107" t="s">
        <v>146</v>
      </c>
      <c r="C60" s="23">
        <v>9792000</v>
      </c>
      <c r="D60" s="23">
        <v>1630000</v>
      </c>
      <c r="E60" s="23">
        <v>0</v>
      </c>
      <c r="F60" s="23">
        <f t="shared" ref="F60" si="74">SUM(D60:E60)</f>
        <v>1630000</v>
      </c>
      <c r="G60" s="128">
        <f t="shared" ref="G60" si="75">F60/C60*100</f>
        <v>16.64624183006536</v>
      </c>
      <c r="H60" s="23">
        <v>1630000</v>
      </c>
      <c r="I60" s="23">
        <v>0</v>
      </c>
      <c r="J60" s="23">
        <f t="shared" ref="J60" si="76">SUM(H60:I60)</f>
        <v>1630000</v>
      </c>
      <c r="K60" s="128">
        <f t="shared" ref="K60" si="77">SUM(J60/C60*100)</f>
        <v>16.64624183006536</v>
      </c>
      <c r="L60" s="24">
        <f t="shared" ref="L60" si="78">SUM(J60/C60*100)</f>
        <v>16.64624183006536</v>
      </c>
      <c r="M60" s="26"/>
    </row>
    <row r="61" spans="1:13" ht="34.5" customHeight="1" x14ac:dyDescent="0.2">
      <c r="A61" s="132"/>
      <c r="B61" s="133" t="s">
        <v>147</v>
      </c>
      <c r="C61" s="23"/>
      <c r="D61" s="23"/>
      <c r="E61" s="23"/>
      <c r="F61" s="23"/>
      <c r="G61" s="128"/>
      <c r="H61" s="23"/>
      <c r="I61" s="23"/>
      <c r="J61" s="23"/>
      <c r="K61" s="128"/>
      <c r="L61" s="24"/>
      <c r="M61" s="26"/>
    </row>
    <row r="62" spans="1:13" ht="15" customHeight="1" x14ac:dyDescent="0.2">
      <c r="A62" s="132">
        <v>25</v>
      </c>
      <c r="B62" s="107" t="s">
        <v>148</v>
      </c>
      <c r="C62" s="23">
        <v>3000000</v>
      </c>
      <c r="D62" s="23">
        <v>1500000</v>
      </c>
      <c r="E62" s="23">
        <v>0</v>
      </c>
      <c r="F62" s="23">
        <f t="shared" ref="F62" si="79">SUM(D62:E62)</f>
        <v>1500000</v>
      </c>
      <c r="G62" s="128">
        <f t="shared" ref="G62" si="80">F62/C62*100</f>
        <v>50</v>
      </c>
      <c r="H62" s="23">
        <v>1500000</v>
      </c>
      <c r="I62" s="23">
        <v>0</v>
      </c>
      <c r="J62" s="23">
        <f t="shared" ref="J62" si="81">SUM(H62:I62)</f>
        <v>1500000</v>
      </c>
      <c r="K62" s="24">
        <f t="shared" ref="K62" si="82">SUM(J62/C62*100)</f>
        <v>50</v>
      </c>
      <c r="L62" s="24">
        <f t="shared" ref="L62" si="83">SUM(J62/C62*100)</f>
        <v>50</v>
      </c>
      <c r="M62" s="26"/>
    </row>
    <row r="63" spans="1:13" ht="15" customHeight="1" x14ac:dyDescent="0.2">
      <c r="A63" s="132"/>
      <c r="B63" s="133" t="s">
        <v>149</v>
      </c>
      <c r="C63" s="23"/>
      <c r="D63" s="23"/>
      <c r="E63" s="23"/>
      <c r="F63" s="23"/>
      <c r="G63" s="128"/>
      <c r="H63" s="23"/>
      <c r="I63" s="23"/>
      <c r="J63" s="23"/>
      <c r="K63" s="24"/>
      <c r="L63" s="24"/>
      <c r="M63" s="26"/>
    </row>
    <row r="64" spans="1:13" ht="15" customHeight="1" x14ac:dyDescent="0.2">
      <c r="A64" s="132">
        <v>26</v>
      </c>
      <c r="B64" s="107" t="s">
        <v>150</v>
      </c>
      <c r="C64" s="23">
        <v>2652000</v>
      </c>
      <c r="D64" s="23">
        <v>0</v>
      </c>
      <c r="E64" s="23">
        <v>0</v>
      </c>
      <c r="F64" s="23">
        <f t="shared" ref="F64" si="84">SUM(D64:E64)</f>
        <v>0</v>
      </c>
      <c r="G64" s="128">
        <f t="shared" si="67"/>
        <v>0</v>
      </c>
      <c r="H64" s="23">
        <v>0</v>
      </c>
      <c r="I64" s="23">
        <v>0</v>
      </c>
      <c r="J64" s="23">
        <f t="shared" ref="J64" si="85">SUM(H64:I64)</f>
        <v>0</v>
      </c>
      <c r="K64" s="24">
        <f t="shared" ref="K64" si="86">SUM(J64/C64*100)</f>
        <v>0</v>
      </c>
      <c r="L64" s="24">
        <f t="shared" ref="L64" si="87">SUM(J64/C64*100)</f>
        <v>0</v>
      </c>
      <c r="M64" s="26"/>
    </row>
    <row r="65" spans="1:13" ht="15" customHeight="1" x14ac:dyDescent="0.2">
      <c r="A65" s="132"/>
      <c r="B65" s="156" t="s">
        <v>28</v>
      </c>
      <c r="C65" s="126"/>
      <c r="D65" s="23"/>
      <c r="E65" s="23"/>
      <c r="F65" s="23"/>
      <c r="G65" s="128"/>
      <c r="H65" s="23"/>
      <c r="I65" s="23"/>
      <c r="J65" s="23"/>
      <c r="K65" s="24"/>
      <c r="L65" s="24"/>
      <c r="M65" s="26"/>
    </row>
    <row r="66" spans="1:13" ht="15" customHeight="1" x14ac:dyDescent="0.2">
      <c r="A66" s="132">
        <v>27</v>
      </c>
      <c r="B66" s="107" t="s">
        <v>151</v>
      </c>
      <c r="C66" s="126">
        <v>5000000</v>
      </c>
      <c r="D66" s="23">
        <v>0</v>
      </c>
      <c r="E66" s="23">
        <v>1250000</v>
      </c>
      <c r="F66" s="23">
        <f t="shared" ref="F66" si="88">SUM(D66:E66)</f>
        <v>1250000</v>
      </c>
      <c r="G66" s="128">
        <f t="shared" ref="G66" si="89">F66/C66*100</f>
        <v>25</v>
      </c>
      <c r="H66" s="23">
        <v>0</v>
      </c>
      <c r="I66" s="23">
        <v>1250000</v>
      </c>
      <c r="J66" s="23">
        <f t="shared" ref="J66" si="90">SUM(H66:I66)</f>
        <v>1250000</v>
      </c>
      <c r="K66" s="24">
        <f t="shared" ref="K66" si="91">SUM(J66/C66*100)</f>
        <v>25</v>
      </c>
      <c r="L66" s="24">
        <f t="shared" ref="L66" si="92">SUM(J66/C66*100)</f>
        <v>25</v>
      </c>
      <c r="M66" s="26"/>
    </row>
    <row r="67" spans="1:13" ht="25.5" customHeight="1" x14ac:dyDescent="0.2">
      <c r="A67" s="132"/>
      <c r="B67" s="114" t="s">
        <v>153</v>
      </c>
      <c r="C67" s="126"/>
      <c r="D67" s="23"/>
      <c r="E67" s="23"/>
      <c r="F67" s="23"/>
      <c r="G67" s="128"/>
      <c r="H67" s="23"/>
      <c r="I67" s="23"/>
      <c r="J67" s="23"/>
      <c r="K67" s="24"/>
      <c r="L67" s="24"/>
      <c r="M67" s="26"/>
    </row>
    <row r="68" spans="1:13" ht="15" customHeight="1" x14ac:dyDescent="0.2">
      <c r="A68" s="132">
        <v>28</v>
      </c>
      <c r="B68" s="107" t="s">
        <v>152</v>
      </c>
      <c r="C68" s="159">
        <v>1250000</v>
      </c>
      <c r="D68" s="23">
        <v>0</v>
      </c>
      <c r="E68" s="23">
        <v>1250000</v>
      </c>
      <c r="F68" s="23">
        <f t="shared" ref="F68" si="93">SUM(D68:E68)</f>
        <v>1250000</v>
      </c>
      <c r="G68" s="128">
        <f t="shared" ref="G68" si="94">F68/C68*100</f>
        <v>100</v>
      </c>
      <c r="H68" s="23">
        <v>0</v>
      </c>
      <c r="I68" s="23">
        <v>1250000</v>
      </c>
      <c r="J68" s="23">
        <f t="shared" ref="J68" si="95">SUM(H68:I68)</f>
        <v>1250000</v>
      </c>
      <c r="K68" s="24">
        <f t="shared" ref="K68" si="96">SUM(J68/C68*100)</f>
        <v>100</v>
      </c>
      <c r="L68" s="24">
        <f t="shared" ref="L68" si="97">SUM(J68/C68*100)</f>
        <v>100</v>
      </c>
      <c r="M68" s="26"/>
    </row>
    <row r="69" spans="1:13" ht="15" customHeight="1" x14ac:dyDescent="0.2">
      <c r="A69" s="132"/>
      <c r="B69" s="156" t="s">
        <v>154</v>
      </c>
      <c r="C69" s="159"/>
      <c r="D69" s="23"/>
      <c r="E69" s="23"/>
      <c r="F69" s="23"/>
      <c r="G69" s="128"/>
      <c r="H69" s="23"/>
      <c r="I69" s="23"/>
      <c r="J69" s="23"/>
      <c r="K69" s="24"/>
      <c r="L69" s="24"/>
      <c r="M69" s="26"/>
    </row>
    <row r="70" spans="1:13" ht="13.5" customHeight="1" x14ac:dyDescent="0.2">
      <c r="A70" s="105"/>
      <c r="B70" s="105" t="s">
        <v>51</v>
      </c>
      <c r="C70" s="134">
        <f>SUM(C11:C38,C42:C68)</f>
        <v>3111302984</v>
      </c>
      <c r="D70" s="134">
        <f>SUM(D11:D38,D42:D57)</f>
        <v>768308549</v>
      </c>
      <c r="E70" s="134">
        <f>SUM(E11:E38,E42:E57)</f>
        <v>197215359</v>
      </c>
      <c r="F70" s="134">
        <f>SUM(F11:F38,F42:F68)</f>
        <v>1021153908</v>
      </c>
      <c r="G70" s="135">
        <f>SUM(F70/C70*100)</f>
        <v>32.820780015682331</v>
      </c>
      <c r="H70" s="134">
        <f>SUM(H11:H38,H42:H57)</f>
        <v>768308549</v>
      </c>
      <c r="I70" s="134">
        <f>SUM(I11:I38,I42:I57)</f>
        <v>197215359</v>
      </c>
      <c r="J70" s="134">
        <f>SUM(J11:J38,J42:J65)</f>
        <v>1018653908</v>
      </c>
      <c r="K70" s="135">
        <f>SUM(J70/C70*100)</f>
        <v>32.740427828420074</v>
      </c>
      <c r="L70" s="135">
        <f>SUM(J70/C70*100)</f>
        <v>32.740427828420074</v>
      </c>
      <c r="M70" s="134"/>
    </row>
    <row r="71" spans="1:13" ht="9" customHeight="1" x14ac:dyDescent="0.2">
      <c r="A71" s="97"/>
      <c r="B71" s="97"/>
      <c r="C71" s="126"/>
      <c r="D71" s="126"/>
      <c r="E71" s="126"/>
      <c r="F71" s="126"/>
      <c r="G71" s="97"/>
      <c r="H71" s="126"/>
      <c r="I71" s="126"/>
      <c r="J71" s="126"/>
      <c r="K71" s="97"/>
      <c r="L71" s="97"/>
      <c r="M71" s="126"/>
    </row>
    <row r="72" spans="1:13" x14ac:dyDescent="0.2">
      <c r="A72" s="97"/>
      <c r="B72" s="96"/>
      <c r="C72" s="96"/>
      <c r="D72" s="96"/>
      <c r="E72" s="96"/>
      <c r="F72" s="96"/>
      <c r="G72" s="97"/>
      <c r="H72" s="96"/>
      <c r="I72" s="241" t="s">
        <v>194</v>
      </c>
      <c r="J72" s="241"/>
      <c r="K72" s="241"/>
      <c r="L72" s="241"/>
      <c r="M72" s="241"/>
    </row>
    <row r="73" spans="1:13" x14ac:dyDescent="0.2">
      <c r="A73" s="97"/>
      <c r="B73" s="96"/>
      <c r="C73" s="96"/>
      <c r="D73" s="96"/>
      <c r="E73" s="96"/>
      <c r="F73" s="96"/>
      <c r="G73" s="97"/>
      <c r="H73" s="96"/>
      <c r="I73" s="241" t="s">
        <v>30</v>
      </c>
      <c r="J73" s="241"/>
      <c r="K73" s="241"/>
      <c r="L73" s="241"/>
      <c r="M73" s="241"/>
    </row>
    <row r="74" spans="1:13" x14ac:dyDescent="0.2">
      <c r="A74" s="97"/>
      <c r="B74" s="96" t="s">
        <v>166</v>
      </c>
      <c r="C74" s="96"/>
      <c r="D74" s="96"/>
      <c r="E74" s="96"/>
      <c r="F74" s="96"/>
      <c r="G74" s="97"/>
      <c r="H74" s="96"/>
      <c r="I74" s="241" t="s">
        <v>65</v>
      </c>
      <c r="J74" s="241"/>
      <c r="K74" s="241"/>
      <c r="L74" s="241"/>
      <c r="M74" s="241"/>
    </row>
    <row r="75" spans="1:13" x14ac:dyDescent="0.2">
      <c r="A75" s="97"/>
      <c r="B75" s="96"/>
      <c r="C75" s="96"/>
      <c r="D75" s="96"/>
      <c r="E75" s="96"/>
      <c r="F75" s="124"/>
      <c r="G75" s="123"/>
      <c r="H75" s="96"/>
      <c r="I75" s="183"/>
      <c r="J75" s="183"/>
      <c r="K75" s="183"/>
      <c r="L75" s="183"/>
      <c r="M75" s="183"/>
    </row>
    <row r="76" spans="1:13" ht="12.75" customHeight="1" x14ac:dyDescent="0.2">
      <c r="A76" s="97"/>
      <c r="B76" s="96"/>
      <c r="C76" s="96"/>
      <c r="D76" s="96"/>
      <c r="E76" s="96"/>
      <c r="F76" s="124"/>
      <c r="G76" s="123"/>
      <c r="H76" s="96" t="s">
        <v>186</v>
      </c>
      <c r="I76" s="183"/>
      <c r="J76" s="183"/>
      <c r="K76" s="183"/>
      <c r="L76" s="183"/>
      <c r="M76" s="183"/>
    </row>
    <row r="77" spans="1:13" ht="9.75" customHeight="1" x14ac:dyDescent="0.2">
      <c r="A77" s="97"/>
      <c r="B77" s="96"/>
      <c r="C77" s="96"/>
      <c r="D77" s="96"/>
      <c r="E77" s="96"/>
      <c r="F77" s="124"/>
      <c r="G77" s="123"/>
      <c r="H77" s="96"/>
      <c r="I77" s="241" t="s">
        <v>99</v>
      </c>
      <c r="J77" s="241"/>
      <c r="K77" s="241"/>
      <c r="L77" s="241"/>
      <c r="M77" s="241"/>
    </row>
    <row r="78" spans="1:13" ht="9.75" customHeight="1" x14ac:dyDescent="0.2">
      <c r="A78" s="97"/>
      <c r="B78" s="96"/>
      <c r="C78" s="96"/>
      <c r="D78" s="96"/>
      <c r="E78" s="96"/>
      <c r="F78" s="124"/>
      <c r="G78" s="123"/>
      <c r="H78" s="96"/>
      <c r="I78" s="241" t="s">
        <v>40</v>
      </c>
      <c r="J78" s="241"/>
      <c r="K78" s="241"/>
      <c r="L78" s="241"/>
      <c r="M78" s="241"/>
    </row>
    <row r="79" spans="1:13" ht="9.75" customHeight="1" x14ac:dyDescent="0.2">
      <c r="A79" s="97"/>
      <c r="B79" s="96"/>
      <c r="C79" s="96"/>
      <c r="D79" s="96"/>
      <c r="E79" s="96"/>
      <c r="F79" s="124"/>
      <c r="G79" s="123"/>
      <c r="H79" s="96"/>
      <c r="I79" s="241" t="s">
        <v>100</v>
      </c>
      <c r="J79" s="241"/>
      <c r="K79" s="241"/>
      <c r="L79" s="241"/>
      <c r="M79" s="241"/>
    </row>
    <row r="80" spans="1:13" x14ac:dyDescent="0.2">
      <c r="F80" s="137"/>
      <c r="G80" s="138"/>
    </row>
    <row r="81" spans="5:7" x14ac:dyDescent="0.2">
      <c r="F81" s="137"/>
      <c r="G81" s="138"/>
    </row>
    <row r="82" spans="5:7" x14ac:dyDescent="0.2">
      <c r="E82" s="139"/>
      <c r="F82" s="137"/>
      <c r="G82" s="138"/>
    </row>
    <row r="83" spans="5:7" x14ac:dyDescent="0.2">
      <c r="F83" s="137"/>
      <c r="G83" s="138"/>
    </row>
    <row r="84" spans="5:7" x14ac:dyDescent="0.2">
      <c r="F84" s="137"/>
      <c r="G84" s="138"/>
    </row>
    <row r="85" spans="5:7" x14ac:dyDescent="0.2">
      <c r="F85" s="137"/>
      <c r="G85" s="138"/>
    </row>
    <row r="86" spans="5:7" x14ac:dyDescent="0.2">
      <c r="F86" s="137"/>
      <c r="G86" s="138"/>
    </row>
    <row r="87" spans="5:7" x14ac:dyDescent="0.2">
      <c r="F87" s="137"/>
      <c r="G87" s="138"/>
    </row>
    <row r="88" spans="5:7" x14ac:dyDescent="0.2">
      <c r="F88" s="137"/>
      <c r="G88" s="138"/>
    </row>
  </sheetData>
  <mergeCells count="23">
    <mergeCell ref="I79:M79"/>
    <mergeCell ref="K8:K9"/>
    <mergeCell ref="I72:M72"/>
    <mergeCell ref="I73:M73"/>
    <mergeCell ref="I74:M74"/>
    <mergeCell ref="I77:M77"/>
    <mergeCell ref="I78:M78"/>
    <mergeCell ref="J8:J9"/>
    <mergeCell ref="A1:M1"/>
    <mergeCell ref="A2:M2"/>
    <mergeCell ref="A4:B4"/>
    <mergeCell ref="A5:B5"/>
    <mergeCell ref="A7:A9"/>
    <mergeCell ref="B7:B9"/>
    <mergeCell ref="D7:G7"/>
    <mergeCell ref="H7:K7"/>
    <mergeCell ref="M7:M9"/>
    <mergeCell ref="D8:D9"/>
    <mergeCell ref="E8:E9"/>
    <mergeCell ref="F8:F9"/>
    <mergeCell ref="G8:G9"/>
    <mergeCell ref="H8:H9"/>
    <mergeCell ref="I8:I9"/>
  </mergeCells>
  <pageMargins left="1.5748031496062993" right="0.39370078740157483" top="0.55118110236220474" bottom="0.55118110236220474" header="0.31496062992125984" footer="0.31496062992125984"/>
  <pageSetup paperSize="5" scale="87" orientation="landscape" r:id="rId1"/>
  <rowBreaks count="2" manualBreakCount="2">
    <brk id="40" max="12" man="1"/>
    <brk id="80" max="12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O155"/>
  <sheetViews>
    <sheetView view="pageBreakPreview" topLeftCell="A58" zoomScale="124" zoomScaleNormal="100" zoomScaleSheetLayoutView="124" workbookViewId="0">
      <selection activeCell="R106" sqref="R106"/>
    </sheetView>
  </sheetViews>
  <sheetFormatPr defaultColWidth="9" defaultRowHeight="15" x14ac:dyDescent="0.25"/>
  <cols>
    <col min="1" max="1" width="3.7109375" style="1" customWidth="1"/>
    <col min="2" max="2" width="27" customWidth="1"/>
    <col min="3" max="3" width="13.28515625" customWidth="1"/>
    <col min="4" max="4" width="9.85546875" customWidth="1"/>
    <col min="5" max="40" width="3.7109375" customWidth="1"/>
  </cols>
  <sheetData>
    <row r="1" spans="1:41" ht="13.5" customHeight="1" x14ac:dyDescent="0.25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</row>
    <row r="2" spans="1:41" ht="14.25" customHeight="1" x14ac:dyDescent="0.25">
      <c r="A2" s="274" t="s">
        <v>180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</row>
    <row r="3" spans="1:41" ht="13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1" ht="13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1" ht="7.5" hidden="1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ht="16.5" customHeight="1" x14ac:dyDescent="0.25">
      <c r="A6" s="275" t="s">
        <v>202</v>
      </c>
      <c r="B6" s="275"/>
      <c r="C6" s="275"/>
      <c r="D6" s="275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94" t="s">
        <v>36</v>
      </c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41" ht="16.5" customHeight="1" x14ac:dyDescent="0.25">
      <c r="A7" s="275" t="s">
        <v>3</v>
      </c>
      <c r="B7" s="275"/>
      <c r="C7" s="275"/>
      <c r="D7" s="275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</row>
    <row r="8" spans="1:41" ht="16.5" customHeight="1" x14ac:dyDescent="0.25">
      <c r="A8" s="275" t="s">
        <v>195</v>
      </c>
      <c r="B8" s="275"/>
      <c r="C8" s="275"/>
      <c r="D8" s="275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</row>
    <row r="9" spans="1:41" ht="17.25" customHeight="1" x14ac:dyDescent="0.25">
      <c r="A9" s="276" t="s">
        <v>4</v>
      </c>
      <c r="B9" s="276" t="s">
        <v>5</v>
      </c>
      <c r="C9" s="53" t="s">
        <v>6</v>
      </c>
      <c r="D9" s="54" t="s">
        <v>7</v>
      </c>
      <c r="E9" s="279" t="s">
        <v>8</v>
      </c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1"/>
    </row>
    <row r="10" spans="1:41" x14ac:dyDescent="0.25">
      <c r="A10" s="277"/>
      <c r="B10" s="277"/>
      <c r="C10" s="55" t="s">
        <v>9</v>
      </c>
      <c r="D10" s="56" t="s">
        <v>10</v>
      </c>
      <c r="E10" s="267" t="s">
        <v>11</v>
      </c>
      <c r="F10" s="268"/>
      <c r="G10" s="269"/>
      <c r="H10" s="282" t="s">
        <v>12</v>
      </c>
      <c r="I10" s="283"/>
      <c r="J10" s="284"/>
      <c r="K10" s="282" t="s">
        <v>13</v>
      </c>
      <c r="L10" s="283"/>
      <c r="M10" s="284"/>
      <c r="N10" s="282" t="s">
        <v>14</v>
      </c>
      <c r="O10" s="283"/>
      <c r="P10" s="284"/>
      <c r="Q10" s="267" t="s">
        <v>15</v>
      </c>
      <c r="R10" s="268"/>
      <c r="S10" s="269"/>
      <c r="T10" s="267" t="s">
        <v>16</v>
      </c>
      <c r="U10" s="268"/>
      <c r="V10" s="269"/>
      <c r="W10" s="267" t="s">
        <v>17</v>
      </c>
      <c r="X10" s="268"/>
      <c r="Y10" s="269"/>
      <c r="Z10" s="267" t="s">
        <v>18</v>
      </c>
      <c r="AA10" s="268"/>
      <c r="AB10" s="269"/>
      <c r="AC10" s="282" t="s">
        <v>19</v>
      </c>
      <c r="AD10" s="283"/>
      <c r="AE10" s="284"/>
      <c r="AF10" s="282" t="s">
        <v>20</v>
      </c>
      <c r="AG10" s="283"/>
      <c r="AH10" s="284"/>
      <c r="AI10" s="282" t="s">
        <v>21</v>
      </c>
      <c r="AJ10" s="283"/>
      <c r="AK10" s="284"/>
      <c r="AL10" s="282" t="s">
        <v>22</v>
      </c>
      <c r="AM10" s="283"/>
      <c r="AN10" s="284"/>
    </row>
    <row r="11" spans="1:41" x14ac:dyDescent="0.25">
      <c r="A11" s="278"/>
      <c r="B11" s="278"/>
      <c r="C11" s="57" t="s">
        <v>23</v>
      </c>
      <c r="D11" s="58" t="s">
        <v>24</v>
      </c>
      <c r="E11" s="270"/>
      <c r="F11" s="271"/>
      <c r="G11" s="272"/>
      <c r="H11" s="285"/>
      <c r="I11" s="286"/>
      <c r="J11" s="287"/>
      <c r="K11" s="285"/>
      <c r="L11" s="286"/>
      <c r="M11" s="287"/>
      <c r="N11" s="285"/>
      <c r="O11" s="286"/>
      <c r="P11" s="287"/>
      <c r="Q11" s="270"/>
      <c r="R11" s="271"/>
      <c r="S11" s="272"/>
      <c r="T11" s="270"/>
      <c r="U11" s="271"/>
      <c r="V11" s="272"/>
      <c r="W11" s="270"/>
      <c r="X11" s="271"/>
      <c r="Y11" s="272"/>
      <c r="Z11" s="270"/>
      <c r="AA11" s="271"/>
      <c r="AB11" s="272"/>
      <c r="AC11" s="285"/>
      <c r="AD11" s="286"/>
      <c r="AE11" s="287"/>
      <c r="AF11" s="285"/>
      <c r="AG11" s="286"/>
      <c r="AH11" s="287"/>
      <c r="AI11" s="285"/>
      <c r="AJ11" s="286"/>
      <c r="AK11" s="287"/>
      <c r="AL11" s="285"/>
      <c r="AM11" s="286"/>
      <c r="AN11" s="287"/>
    </row>
    <row r="12" spans="1:41" x14ac:dyDescent="0.25">
      <c r="A12" s="59">
        <v>1</v>
      </c>
      <c r="B12" s="60">
        <v>2</v>
      </c>
      <c r="C12" s="61">
        <v>3</v>
      </c>
      <c r="D12" s="60">
        <v>4</v>
      </c>
      <c r="E12" s="288">
        <v>5</v>
      </c>
      <c r="F12" s="289"/>
      <c r="G12" s="290"/>
      <c r="H12" s="288">
        <v>6</v>
      </c>
      <c r="I12" s="289"/>
      <c r="J12" s="290"/>
      <c r="K12" s="288">
        <v>7</v>
      </c>
      <c r="L12" s="289"/>
      <c r="M12" s="290"/>
      <c r="N12" s="288">
        <v>8</v>
      </c>
      <c r="O12" s="289"/>
      <c r="P12" s="290"/>
      <c r="Q12" s="288">
        <v>9</v>
      </c>
      <c r="R12" s="289"/>
      <c r="S12" s="290"/>
      <c r="T12" s="288">
        <v>10</v>
      </c>
      <c r="U12" s="289"/>
      <c r="V12" s="290"/>
      <c r="W12" s="288">
        <v>11</v>
      </c>
      <c r="X12" s="289"/>
      <c r="Y12" s="290"/>
      <c r="Z12" s="288">
        <v>12</v>
      </c>
      <c r="AA12" s="289"/>
      <c r="AB12" s="290"/>
      <c r="AC12" s="288">
        <v>13</v>
      </c>
      <c r="AD12" s="289"/>
      <c r="AE12" s="290"/>
      <c r="AF12" s="288">
        <v>14</v>
      </c>
      <c r="AG12" s="289"/>
      <c r="AH12" s="290"/>
      <c r="AI12" s="288">
        <v>15</v>
      </c>
      <c r="AJ12" s="289"/>
      <c r="AK12" s="290"/>
      <c r="AL12" s="288">
        <v>16</v>
      </c>
      <c r="AM12" s="289"/>
      <c r="AN12" s="290"/>
    </row>
    <row r="13" spans="1:41" ht="16.5" customHeight="1" x14ac:dyDescent="0.25">
      <c r="A13" s="157">
        <v>1</v>
      </c>
      <c r="B13" s="158" t="s">
        <v>108</v>
      </c>
      <c r="C13" s="108">
        <v>12503200</v>
      </c>
      <c r="D13" s="63"/>
      <c r="E13" s="140"/>
      <c r="F13" s="141">
        <v>0</v>
      </c>
      <c r="G13" s="142"/>
      <c r="H13" s="140"/>
      <c r="I13" s="141">
        <v>0</v>
      </c>
      <c r="J13" s="142"/>
      <c r="K13" s="140"/>
      <c r="L13" s="141">
        <v>0</v>
      </c>
      <c r="M13" s="142"/>
      <c r="N13" s="140"/>
      <c r="O13" s="141">
        <v>0</v>
      </c>
      <c r="P13" s="142"/>
      <c r="Q13" s="140"/>
      <c r="R13" s="141">
        <v>0</v>
      </c>
      <c r="S13" s="142"/>
      <c r="T13" s="140"/>
      <c r="U13" s="141"/>
      <c r="V13" s="142"/>
      <c r="W13" s="140"/>
      <c r="X13" s="141"/>
      <c r="Y13" s="142"/>
      <c r="Z13" s="140"/>
      <c r="AA13" s="141"/>
      <c r="AB13" s="142"/>
      <c r="AC13" s="140"/>
      <c r="AD13" s="141"/>
      <c r="AE13" s="142"/>
      <c r="AF13" s="140"/>
      <c r="AG13" s="141"/>
      <c r="AH13" s="142"/>
      <c r="AI13" s="140"/>
      <c r="AJ13" s="141"/>
      <c r="AK13" s="142"/>
      <c r="AL13" s="140"/>
      <c r="AM13" s="141"/>
      <c r="AN13" s="142"/>
      <c r="AO13" s="143"/>
    </row>
    <row r="14" spans="1:41" ht="16.5" customHeight="1" x14ac:dyDescent="0.25">
      <c r="A14" s="14"/>
      <c r="B14" s="259" t="s">
        <v>102</v>
      </c>
      <c r="D14" s="62"/>
      <c r="E14" s="144">
        <v>0</v>
      </c>
      <c r="F14" s="145"/>
      <c r="G14" s="146">
        <v>0</v>
      </c>
      <c r="H14" s="144">
        <v>0</v>
      </c>
      <c r="I14" s="145"/>
      <c r="J14" s="146">
        <v>0</v>
      </c>
      <c r="K14" s="144">
        <v>0</v>
      </c>
      <c r="L14" s="145"/>
      <c r="M14" s="146">
        <v>0</v>
      </c>
      <c r="N14" s="144">
        <v>0</v>
      </c>
      <c r="O14" s="145"/>
      <c r="P14" s="146">
        <v>0</v>
      </c>
      <c r="Q14" s="144">
        <v>0</v>
      </c>
      <c r="R14" s="145"/>
      <c r="S14" s="146">
        <v>0</v>
      </c>
      <c r="T14" s="144"/>
      <c r="U14" s="145"/>
      <c r="V14" s="146"/>
      <c r="W14" s="144"/>
      <c r="X14" s="145"/>
      <c r="Y14" s="146"/>
      <c r="Z14" s="144"/>
      <c r="AA14" s="145"/>
      <c r="AB14" s="146"/>
      <c r="AC14" s="144"/>
      <c r="AD14" s="145"/>
      <c r="AE14" s="146"/>
      <c r="AF14" s="144"/>
      <c r="AG14" s="145"/>
      <c r="AH14" s="146"/>
      <c r="AI14" s="144"/>
      <c r="AJ14" s="145"/>
      <c r="AK14" s="146"/>
      <c r="AL14" s="144"/>
      <c r="AM14" s="145"/>
      <c r="AN14" s="146"/>
      <c r="AO14" s="143"/>
    </row>
    <row r="15" spans="1:41" ht="16.5" customHeight="1" x14ac:dyDescent="0.25">
      <c r="A15" s="166"/>
      <c r="B15" s="260"/>
      <c r="C15" s="167"/>
      <c r="D15" s="66"/>
      <c r="E15" s="147"/>
      <c r="F15" s="148">
        <v>0</v>
      </c>
      <c r="G15" s="149"/>
      <c r="H15" s="147"/>
      <c r="I15" s="148">
        <v>0</v>
      </c>
      <c r="J15" s="149"/>
      <c r="K15" s="147"/>
      <c r="L15" s="148">
        <v>0</v>
      </c>
      <c r="M15" s="149"/>
      <c r="N15" s="147"/>
      <c r="O15" s="148">
        <v>0</v>
      </c>
      <c r="P15" s="149"/>
      <c r="Q15" s="147"/>
      <c r="R15" s="148">
        <v>0</v>
      </c>
      <c r="S15" s="149"/>
      <c r="T15" s="147"/>
      <c r="U15" s="148"/>
      <c r="V15" s="149"/>
      <c r="W15" s="147"/>
      <c r="X15" s="148"/>
      <c r="Y15" s="149"/>
      <c r="Z15" s="147"/>
      <c r="AA15" s="148"/>
      <c r="AB15" s="149"/>
      <c r="AC15" s="147"/>
      <c r="AD15" s="148"/>
      <c r="AE15" s="149"/>
      <c r="AF15" s="147"/>
      <c r="AG15" s="148"/>
      <c r="AH15" s="149"/>
      <c r="AI15" s="147"/>
      <c r="AJ15" s="150"/>
      <c r="AK15" s="149"/>
      <c r="AL15" s="147"/>
      <c r="AM15" s="150"/>
      <c r="AN15" s="149"/>
      <c r="AO15" s="143"/>
    </row>
    <row r="16" spans="1:41" ht="16.5" customHeight="1" x14ac:dyDescent="0.25">
      <c r="A16" s="14">
        <v>2</v>
      </c>
      <c r="B16" s="15" t="s">
        <v>109</v>
      </c>
      <c r="C16" s="22">
        <v>7500000</v>
      </c>
      <c r="D16" s="65"/>
      <c r="E16" s="140"/>
      <c r="F16" s="141">
        <v>0</v>
      </c>
      <c r="G16" s="142"/>
      <c r="H16" s="140"/>
      <c r="I16" s="141">
        <v>0</v>
      </c>
      <c r="J16" s="142"/>
      <c r="K16" s="140"/>
      <c r="L16" s="141">
        <v>0</v>
      </c>
      <c r="M16" s="142"/>
      <c r="N16" s="140"/>
      <c r="O16" s="141">
        <v>0</v>
      </c>
      <c r="P16" s="142"/>
      <c r="Q16" s="140"/>
      <c r="R16" s="141">
        <v>0</v>
      </c>
      <c r="S16" s="142"/>
      <c r="T16" s="140"/>
      <c r="U16" s="141"/>
      <c r="V16" s="142"/>
      <c r="W16" s="140"/>
      <c r="X16" s="141"/>
      <c r="Y16" s="142"/>
      <c r="Z16" s="140"/>
      <c r="AA16" s="141"/>
      <c r="AB16" s="142"/>
      <c r="AC16" s="140"/>
      <c r="AD16" s="141"/>
      <c r="AE16" s="142"/>
      <c r="AF16" s="140"/>
      <c r="AG16" s="141"/>
      <c r="AH16" s="142"/>
      <c r="AI16" s="140"/>
      <c r="AJ16" s="141"/>
      <c r="AK16" s="142"/>
      <c r="AL16" s="140"/>
      <c r="AM16" s="141"/>
      <c r="AN16" s="142"/>
      <c r="AO16" s="143"/>
    </row>
    <row r="17" spans="1:41" ht="16.5" customHeight="1" x14ac:dyDescent="0.25">
      <c r="A17" s="14"/>
      <c r="B17" s="261" t="s">
        <v>107</v>
      </c>
      <c r="C17" s="22"/>
      <c r="D17" s="62"/>
      <c r="E17" s="144">
        <v>0</v>
      </c>
      <c r="F17" s="145"/>
      <c r="G17" s="146">
        <v>0</v>
      </c>
      <c r="H17" s="144">
        <v>0</v>
      </c>
      <c r="I17" s="145"/>
      <c r="J17" s="146">
        <v>0</v>
      </c>
      <c r="K17" s="144">
        <v>0</v>
      </c>
      <c r="L17" s="145"/>
      <c r="M17" s="146">
        <v>0</v>
      </c>
      <c r="N17" s="144">
        <v>0</v>
      </c>
      <c r="O17" s="145"/>
      <c r="P17" s="146">
        <v>0</v>
      </c>
      <c r="Q17" s="144">
        <v>0</v>
      </c>
      <c r="R17" s="145"/>
      <c r="S17" s="146">
        <v>0</v>
      </c>
      <c r="T17" s="144"/>
      <c r="U17" s="145"/>
      <c r="V17" s="146"/>
      <c r="W17" s="144"/>
      <c r="X17" s="145"/>
      <c r="Y17" s="146"/>
      <c r="Z17" s="144"/>
      <c r="AA17" s="145"/>
      <c r="AB17" s="146"/>
      <c r="AC17" s="144"/>
      <c r="AD17" s="145"/>
      <c r="AE17" s="146"/>
      <c r="AF17" s="144"/>
      <c r="AG17" s="145"/>
      <c r="AH17" s="146"/>
      <c r="AI17" s="144"/>
      <c r="AJ17" s="145"/>
      <c r="AK17" s="146"/>
      <c r="AL17" s="144"/>
      <c r="AM17" s="145"/>
      <c r="AN17" s="146"/>
      <c r="AO17" s="143"/>
    </row>
    <row r="18" spans="1:41" ht="16.5" customHeight="1" x14ac:dyDescent="0.25">
      <c r="A18" s="166"/>
      <c r="B18" s="262"/>
      <c r="C18" s="167"/>
      <c r="D18" s="66"/>
      <c r="E18" s="147"/>
      <c r="F18" s="148">
        <v>0</v>
      </c>
      <c r="G18" s="149"/>
      <c r="H18" s="147"/>
      <c r="I18" s="148">
        <v>0</v>
      </c>
      <c r="J18" s="149"/>
      <c r="K18" s="147"/>
      <c r="L18" s="148">
        <v>0</v>
      </c>
      <c r="M18" s="149"/>
      <c r="N18" s="147"/>
      <c r="O18" s="148">
        <v>0</v>
      </c>
      <c r="P18" s="149"/>
      <c r="Q18" s="147"/>
      <c r="R18" s="148">
        <v>0</v>
      </c>
      <c r="S18" s="149"/>
      <c r="T18" s="147"/>
      <c r="U18" s="150"/>
      <c r="V18" s="149"/>
      <c r="W18" s="147"/>
      <c r="X18" s="148"/>
      <c r="Y18" s="149"/>
      <c r="Z18" s="147"/>
      <c r="AA18" s="150"/>
      <c r="AB18" s="149"/>
      <c r="AC18" s="147"/>
      <c r="AD18" s="150"/>
      <c r="AE18" s="149"/>
      <c r="AF18" s="147"/>
      <c r="AG18" s="150"/>
      <c r="AH18" s="149"/>
      <c r="AI18" s="147"/>
      <c r="AJ18" s="150"/>
      <c r="AK18" s="149"/>
      <c r="AL18" s="147"/>
      <c r="AM18" s="150"/>
      <c r="AN18" s="149"/>
      <c r="AO18" s="143"/>
    </row>
    <row r="19" spans="1:41" ht="16.5" customHeight="1" x14ac:dyDescent="0.25">
      <c r="A19" s="14">
        <v>3</v>
      </c>
      <c r="B19" s="15" t="s">
        <v>110</v>
      </c>
      <c r="C19" s="22">
        <v>2113302984</v>
      </c>
      <c r="D19" s="65"/>
      <c r="E19" s="140"/>
      <c r="F19" s="141">
        <v>8</v>
      </c>
      <c r="G19" s="142"/>
      <c r="H19" s="140"/>
      <c r="I19" s="141">
        <v>16</v>
      </c>
      <c r="J19" s="142"/>
      <c r="K19" s="140"/>
      <c r="L19" s="141">
        <v>16</v>
      </c>
      <c r="M19" s="142"/>
      <c r="N19" s="140"/>
      <c r="O19" s="141">
        <v>28</v>
      </c>
      <c r="P19" s="142"/>
      <c r="Q19" s="140"/>
      <c r="R19" s="141">
        <v>35</v>
      </c>
      <c r="S19" s="142"/>
      <c r="T19" s="140"/>
      <c r="U19" s="141"/>
      <c r="V19" s="142"/>
      <c r="W19" s="140"/>
      <c r="X19" s="141"/>
      <c r="Y19" s="142"/>
      <c r="Z19" s="140"/>
      <c r="AA19" s="141"/>
      <c r="AB19" s="142"/>
      <c r="AC19" s="140"/>
      <c r="AD19" s="141"/>
      <c r="AE19" s="142"/>
      <c r="AF19" s="140"/>
      <c r="AG19" s="141"/>
      <c r="AH19" s="142"/>
      <c r="AI19" s="140"/>
      <c r="AJ19" s="141"/>
      <c r="AK19" s="142"/>
      <c r="AL19" s="140"/>
      <c r="AM19" s="141"/>
      <c r="AN19" s="142"/>
      <c r="AO19" s="143"/>
    </row>
    <row r="20" spans="1:41" ht="16.5" customHeight="1" x14ac:dyDescent="0.25">
      <c r="A20" s="14"/>
      <c r="B20" s="259" t="s">
        <v>111</v>
      </c>
      <c r="C20" s="22"/>
      <c r="D20" s="65"/>
      <c r="E20" s="144">
        <v>6.37</v>
      </c>
      <c r="F20" s="145"/>
      <c r="G20" s="146">
        <v>8</v>
      </c>
      <c r="H20" s="144">
        <v>10.18</v>
      </c>
      <c r="I20" s="145"/>
      <c r="J20" s="146">
        <v>16</v>
      </c>
      <c r="K20" s="144">
        <v>13.73</v>
      </c>
      <c r="L20" s="145"/>
      <c r="M20" s="146">
        <v>16</v>
      </c>
      <c r="N20" s="144">
        <v>28.14</v>
      </c>
      <c r="O20" s="145"/>
      <c r="P20" s="146">
        <v>28</v>
      </c>
      <c r="Q20" s="144">
        <v>34.76</v>
      </c>
      <c r="R20" s="145"/>
      <c r="S20" s="146">
        <v>35</v>
      </c>
      <c r="T20" s="144"/>
      <c r="U20" s="145"/>
      <c r="V20" s="146"/>
      <c r="W20" s="144"/>
      <c r="X20" s="145"/>
      <c r="Y20" s="146"/>
      <c r="Z20" s="144"/>
      <c r="AA20" s="145"/>
      <c r="AB20" s="146"/>
      <c r="AC20" s="144"/>
      <c r="AD20" s="145"/>
      <c r="AE20" s="146"/>
      <c r="AF20" s="144"/>
      <c r="AG20" s="145"/>
      <c r="AH20" s="146"/>
      <c r="AI20" s="144"/>
      <c r="AJ20" s="145"/>
      <c r="AK20" s="146"/>
      <c r="AL20" s="144"/>
      <c r="AM20" s="145"/>
      <c r="AN20" s="146"/>
      <c r="AO20" s="143"/>
    </row>
    <row r="21" spans="1:41" ht="16.5" customHeight="1" x14ac:dyDescent="0.25">
      <c r="A21" s="166"/>
      <c r="B21" s="260"/>
      <c r="C21" s="167"/>
      <c r="D21" s="67"/>
      <c r="E21" s="147"/>
      <c r="F21" s="148">
        <v>6.37</v>
      </c>
      <c r="G21" s="149"/>
      <c r="H21" s="147"/>
      <c r="I21" s="148">
        <v>10.18</v>
      </c>
      <c r="J21" s="149"/>
      <c r="K21" s="147"/>
      <c r="L21" s="148">
        <v>13.73</v>
      </c>
      <c r="M21" s="149"/>
      <c r="N21" s="147"/>
      <c r="O21" s="148">
        <v>28.14</v>
      </c>
      <c r="P21" s="149"/>
      <c r="Q21" s="147"/>
      <c r="R21" s="148">
        <v>34.76</v>
      </c>
      <c r="S21" s="149"/>
      <c r="T21" s="147"/>
      <c r="U21" s="148"/>
      <c r="V21" s="149"/>
      <c r="W21" s="147"/>
      <c r="X21" s="148"/>
      <c r="Y21" s="149"/>
      <c r="Z21" s="147"/>
      <c r="AA21" s="148"/>
      <c r="AB21" s="149"/>
      <c r="AC21" s="147"/>
      <c r="AD21" s="148"/>
      <c r="AE21" s="149"/>
      <c r="AF21" s="147"/>
      <c r="AG21" s="148"/>
      <c r="AH21" s="149"/>
      <c r="AI21" s="147"/>
      <c r="AJ21" s="148"/>
      <c r="AK21" s="149"/>
      <c r="AL21" s="147"/>
      <c r="AM21" s="148"/>
      <c r="AN21" s="149"/>
      <c r="AO21" s="143"/>
    </row>
    <row r="22" spans="1:41" ht="16.5" customHeight="1" x14ac:dyDescent="0.25">
      <c r="A22" s="14">
        <v>4</v>
      </c>
      <c r="B22" s="15" t="s">
        <v>112</v>
      </c>
      <c r="C22" s="108">
        <v>2200000</v>
      </c>
      <c r="D22" s="65"/>
      <c r="E22" s="140"/>
      <c r="F22" s="141">
        <v>0</v>
      </c>
      <c r="G22" s="142"/>
      <c r="H22" s="140"/>
      <c r="I22" s="141">
        <v>0</v>
      </c>
      <c r="J22" s="142"/>
      <c r="K22" s="140"/>
      <c r="L22" s="141">
        <v>0</v>
      </c>
      <c r="M22" s="142"/>
      <c r="N22" s="140"/>
      <c r="O22" s="141">
        <v>0</v>
      </c>
      <c r="P22" s="142"/>
      <c r="Q22" s="140"/>
      <c r="R22" s="141">
        <v>0</v>
      </c>
      <c r="S22" s="142"/>
      <c r="T22" s="140"/>
      <c r="U22" s="141"/>
      <c r="V22" s="142"/>
      <c r="W22" s="140"/>
      <c r="X22" s="141"/>
      <c r="Y22" s="142"/>
      <c r="Z22" s="140"/>
      <c r="AA22" s="141"/>
      <c r="AB22" s="142"/>
      <c r="AC22" s="140"/>
      <c r="AD22" s="141"/>
      <c r="AE22" s="142"/>
      <c r="AF22" s="140"/>
      <c r="AG22" s="141"/>
      <c r="AH22" s="142"/>
      <c r="AI22" s="140"/>
      <c r="AJ22" s="141"/>
      <c r="AK22" s="142"/>
      <c r="AL22" s="140"/>
      <c r="AM22" s="141"/>
      <c r="AN22" s="142"/>
      <c r="AO22" s="143"/>
    </row>
    <row r="23" spans="1:41" ht="16.5" customHeight="1" x14ac:dyDescent="0.25">
      <c r="A23" s="14"/>
      <c r="B23" s="253" t="s">
        <v>25</v>
      </c>
      <c r="C23" s="108"/>
      <c r="D23" s="62"/>
      <c r="E23" s="144">
        <v>0</v>
      </c>
      <c r="F23" s="145"/>
      <c r="G23" s="146">
        <v>0</v>
      </c>
      <c r="H23" s="144">
        <v>0</v>
      </c>
      <c r="I23" s="145"/>
      <c r="J23" s="146">
        <v>0</v>
      </c>
      <c r="K23" s="144">
        <v>0</v>
      </c>
      <c r="L23" s="145"/>
      <c r="M23" s="146">
        <v>0</v>
      </c>
      <c r="N23" s="144">
        <v>0</v>
      </c>
      <c r="O23" s="145"/>
      <c r="P23" s="146">
        <v>0</v>
      </c>
      <c r="Q23" s="144">
        <v>0</v>
      </c>
      <c r="R23" s="145"/>
      <c r="S23" s="146">
        <v>0</v>
      </c>
      <c r="T23" s="144"/>
      <c r="U23" s="145"/>
      <c r="V23" s="146"/>
      <c r="W23" s="144"/>
      <c r="X23" s="145"/>
      <c r="Y23" s="146"/>
      <c r="Z23" s="144"/>
      <c r="AA23" s="145"/>
      <c r="AB23" s="146"/>
      <c r="AC23" s="144"/>
      <c r="AD23" s="145"/>
      <c r="AE23" s="146"/>
      <c r="AF23" s="144"/>
      <c r="AG23" s="145"/>
      <c r="AH23" s="146"/>
      <c r="AI23" s="144"/>
      <c r="AJ23" s="145"/>
      <c r="AK23" s="146"/>
      <c r="AL23" s="144"/>
      <c r="AM23" s="145"/>
      <c r="AN23" s="146"/>
      <c r="AO23" s="143"/>
    </row>
    <row r="24" spans="1:41" ht="16.5" customHeight="1" x14ac:dyDescent="0.25">
      <c r="A24" s="166"/>
      <c r="B24" s="254"/>
      <c r="C24" s="119"/>
      <c r="D24" s="66"/>
      <c r="E24" s="151"/>
      <c r="F24" s="148">
        <v>0</v>
      </c>
      <c r="G24" s="149"/>
      <c r="H24" s="151"/>
      <c r="I24" s="148">
        <v>0</v>
      </c>
      <c r="J24" s="149"/>
      <c r="K24" s="151"/>
      <c r="L24" s="148">
        <v>0</v>
      </c>
      <c r="M24" s="149"/>
      <c r="N24" s="151"/>
      <c r="O24" s="148">
        <v>0</v>
      </c>
      <c r="P24" s="149"/>
      <c r="Q24" s="151"/>
      <c r="R24" s="148">
        <v>0</v>
      </c>
      <c r="S24" s="149"/>
      <c r="T24" s="147"/>
      <c r="U24" s="150"/>
      <c r="V24" s="149"/>
      <c r="W24" s="147"/>
      <c r="X24" s="150"/>
      <c r="Y24" s="149"/>
      <c r="Z24" s="147"/>
      <c r="AA24" s="150"/>
      <c r="AB24" s="149"/>
      <c r="AC24" s="147"/>
      <c r="AD24" s="150"/>
      <c r="AE24" s="149"/>
      <c r="AF24" s="147"/>
      <c r="AG24" s="150"/>
      <c r="AH24" s="149"/>
      <c r="AI24" s="147"/>
      <c r="AJ24" s="150"/>
      <c r="AK24" s="149"/>
      <c r="AL24" s="147"/>
      <c r="AM24" s="150"/>
      <c r="AN24" s="149"/>
      <c r="AO24" s="143"/>
    </row>
    <row r="25" spans="1:41" ht="16.5" customHeight="1" x14ac:dyDescent="0.25">
      <c r="A25" s="14">
        <v>5</v>
      </c>
      <c r="B25" s="15" t="s">
        <v>113</v>
      </c>
      <c r="C25" s="108">
        <v>2814000</v>
      </c>
      <c r="D25" s="65"/>
      <c r="E25" s="152"/>
      <c r="F25" s="141">
        <v>0</v>
      </c>
      <c r="G25" s="142"/>
      <c r="H25" s="152"/>
      <c r="I25" s="141">
        <v>0</v>
      </c>
      <c r="J25" s="142"/>
      <c r="K25" s="152"/>
      <c r="L25" s="141">
        <v>52</v>
      </c>
      <c r="M25" s="142"/>
      <c r="N25" s="152"/>
      <c r="O25" s="141">
        <v>79</v>
      </c>
      <c r="P25" s="142"/>
      <c r="Q25" s="152"/>
      <c r="R25" s="141">
        <v>79</v>
      </c>
      <c r="S25" s="142"/>
      <c r="T25" s="140"/>
      <c r="U25" s="141"/>
      <c r="V25" s="142"/>
      <c r="W25" s="140"/>
      <c r="X25" s="141"/>
      <c r="Y25" s="142"/>
      <c r="Z25" s="140"/>
      <c r="AA25" s="141"/>
      <c r="AB25" s="142"/>
      <c r="AC25" s="140"/>
      <c r="AD25" s="141"/>
      <c r="AE25" s="142"/>
      <c r="AF25" s="140"/>
      <c r="AG25" s="141"/>
      <c r="AH25" s="142"/>
      <c r="AI25" s="140"/>
      <c r="AJ25" s="141"/>
      <c r="AK25" s="142"/>
      <c r="AL25" s="140"/>
      <c r="AM25" s="141"/>
      <c r="AN25" s="142"/>
      <c r="AO25" s="143"/>
    </row>
    <row r="26" spans="1:41" ht="16.5" customHeight="1" x14ac:dyDescent="0.25">
      <c r="A26" s="14"/>
      <c r="B26" s="253" t="s">
        <v>114</v>
      </c>
      <c r="C26" s="108"/>
      <c r="D26" s="65"/>
      <c r="E26" s="144">
        <v>0</v>
      </c>
      <c r="F26" s="145"/>
      <c r="G26" s="146">
        <v>0</v>
      </c>
      <c r="H26" s="144">
        <v>0</v>
      </c>
      <c r="I26" s="145"/>
      <c r="J26" s="146">
        <v>0</v>
      </c>
      <c r="K26" s="144">
        <v>51.88</v>
      </c>
      <c r="L26" s="145"/>
      <c r="M26" s="146">
        <v>52</v>
      </c>
      <c r="N26" s="144">
        <v>79</v>
      </c>
      <c r="O26" s="145"/>
      <c r="P26" s="146">
        <v>79</v>
      </c>
      <c r="Q26" s="144">
        <v>79</v>
      </c>
      <c r="R26" s="145"/>
      <c r="S26" s="146">
        <v>79</v>
      </c>
      <c r="T26" s="144"/>
      <c r="U26" s="145"/>
      <c r="V26" s="146"/>
      <c r="W26" s="144"/>
      <c r="X26" s="145"/>
      <c r="Y26" s="146"/>
      <c r="Z26" s="144"/>
      <c r="AA26" s="145"/>
      <c r="AB26" s="146"/>
      <c r="AC26" s="144"/>
      <c r="AD26" s="145"/>
      <c r="AE26" s="146"/>
      <c r="AF26" s="144"/>
      <c r="AG26" s="145"/>
      <c r="AH26" s="146"/>
      <c r="AI26" s="144"/>
      <c r="AJ26" s="145"/>
      <c r="AK26" s="146"/>
      <c r="AL26" s="144"/>
      <c r="AM26" s="145"/>
      <c r="AN26" s="146"/>
      <c r="AO26" s="143"/>
    </row>
    <row r="27" spans="1:41" ht="16.5" customHeight="1" x14ac:dyDescent="0.25">
      <c r="A27" s="166"/>
      <c r="B27" s="254"/>
      <c r="C27" s="119"/>
      <c r="D27" s="67"/>
      <c r="E27" s="147"/>
      <c r="F27" s="148">
        <v>0</v>
      </c>
      <c r="G27" s="149"/>
      <c r="H27" s="147"/>
      <c r="I27" s="148">
        <v>0</v>
      </c>
      <c r="J27" s="149"/>
      <c r="K27" s="147"/>
      <c r="L27" s="148">
        <v>51.88</v>
      </c>
      <c r="M27" s="149"/>
      <c r="N27" s="147"/>
      <c r="O27" s="148">
        <v>79</v>
      </c>
      <c r="P27" s="149"/>
      <c r="Q27" s="147"/>
      <c r="R27" s="148">
        <v>79</v>
      </c>
      <c r="S27" s="149"/>
      <c r="T27" s="147"/>
      <c r="U27" s="150"/>
      <c r="V27" s="149"/>
      <c r="W27" s="147"/>
      <c r="X27" s="150"/>
      <c r="Y27" s="149"/>
      <c r="Z27" s="147"/>
      <c r="AA27" s="150"/>
      <c r="AB27" s="149"/>
      <c r="AC27" s="147"/>
      <c r="AD27" s="150"/>
      <c r="AE27" s="149"/>
      <c r="AF27" s="147"/>
      <c r="AG27" s="150"/>
      <c r="AH27" s="149"/>
      <c r="AI27" s="147"/>
      <c r="AJ27" s="150"/>
      <c r="AK27" s="149"/>
      <c r="AL27" s="147"/>
      <c r="AM27" s="150"/>
      <c r="AN27" s="149"/>
      <c r="AO27" s="143"/>
    </row>
    <row r="28" spans="1:41" ht="16.5" customHeight="1" x14ac:dyDescent="0.25">
      <c r="A28" s="14">
        <v>6</v>
      </c>
      <c r="B28" s="15" t="s">
        <v>115</v>
      </c>
      <c r="C28" s="108">
        <v>8270100</v>
      </c>
      <c r="D28" s="65"/>
      <c r="E28" s="140"/>
      <c r="F28" s="141">
        <v>0</v>
      </c>
      <c r="G28" s="142"/>
      <c r="H28" s="140"/>
      <c r="I28" s="141">
        <v>0</v>
      </c>
      <c r="J28" s="142"/>
      <c r="K28" s="140"/>
      <c r="L28" s="141">
        <v>20</v>
      </c>
      <c r="M28" s="142"/>
      <c r="N28" s="140"/>
      <c r="O28" s="141">
        <v>30</v>
      </c>
      <c r="P28" s="142"/>
      <c r="Q28" s="140"/>
      <c r="R28" s="141">
        <v>44</v>
      </c>
      <c r="S28" s="142"/>
      <c r="T28" s="140"/>
      <c r="U28" s="141"/>
      <c r="V28" s="142"/>
      <c r="W28" s="140"/>
      <c r="X28" s="141"/>
      <c r="Y28" s="142"/>
      <c r="Z28" s="140"/>
      <c r="AA28" s="141"/>
      <c r="AB28" s="142"/>
      <c r="AC28" s="140"/>
      <c r="AD28" s="141"/>
      <c r="AE28" s="142"/>
      <c r="AF28" s="140"/>
      <c r="AG28" s="141"/>
      <c r="AH28" s="142"/>
      <c r="AI28" s="140"/>
      <c r="AJ28" s="141"/>
      <c r="AK28" s="142"/>
      <c r="AL28" s="140"/>
      <c r="AM28" s="141"/>
      <c r="AN28" s="142"/>
      <c r="AO28" s="143"/>
    </row>
    <row r="29" spans="1:41" ht="16.5" customHeight="1" x14ac:dyDescent="0.25">
      <c r="A29" s="14"/>
      <c r="B29" s="263" t="s">
        <v>116</v>
      </c>
      <c r="C29" s="108"/>
      <c r="D29" s="65"/>
      <c r="E29" s="144">
        <v>0</v>
      </c>
      <c r="F29" s="145"/>
      <c r="G29" s="146">
        <v>0</v>
      </c>
      <c r="H29" s="144">
        <v>0</v>
      </c>
      <c r="I29" s="145"/>
      <c r="J29" s="146">
        <v>0</v>
      </c>
      <c r="K29" s="144">
        <v>19.690000000000001</v>
      </c>
      <c r="L29" s="145"/>
      <c r="M29" s="146">
        <v>20</v>
      </c>
      <c r="N29" s="144">
        <v>31.77</v>
      </c>
      <c r="O29" s="145"/>
      <c r="P29" s="146">
        <v>30</v>
      </c>
      <c r="Q29" s="144">
        <v>43.86</v>
      </c>
      <c r="R29" s="145"/>
      <c r="S29" s="146">
        <v>44</v>
      </c>
      <c r="T29" s="144"/>
      <c r="U29" s="145"/>
      <c r="V29" s="146"/>
      <c r="W29" s="144"/>
      <c r="X29" s="145"/>
      <c r="Y29" s="146"/>
      <c r="Z29" s="144"/>
      <c r="AA29" s="145"/>
      <c r="AB29" s="146"/>
      <c r="AC29" s="144"/>
      <c r="AD29" s="145"/>
      <c r="AE29" s="146"/>
      <c r="AF29" s="144"/>
      <c r="AG29" s="145"/>
      <c r="AH29" s="146"/>
      <c r="AI29" s="144"/>
      <c r="AJ29" s="145"/>
      <c r="AK29" s="146"/>
      <c r="AL29" s="144"/>
      <c r="AM29" s="145"/>
      <c r="AN29" s="146"/>
      <c r="AO29" s="143"/>
    </row>
    <row r="30" spans="1:41" ht="16.5" customHeight="1" x14ac:dyDescent="0.25">
      <c r="A30" s="166"/>
      <c r="B30" s="264"/>
      <c r="C30" s="119"/>
      <c r="D30" s="67"/>
      <c r="E30" s="147"/>
      <c r="F30" s="148">
        <v>0</v>
      </c>
      <c r="G30" s="149"/>
      <c r="H30" s="147"/>
      <c r="I30" s="148">
        <v>0</v>
      </c>
      <c r="J30" s="149"/>
      <c r="K30" s="147"/>
      <c r="L30" s="148">
        <v>19.690000000000001</v>
      </c>
      <c r="M30" s="149"/>
      <c r="N30" s="147"/>
      <c r="O30" s="148">
        <v>31.77</v>
      </c>
      <c r="P30" s="149"/>
      <c r="Q30" s="147"/>
      <c r="R30" s="148">
        <v>43.86</v>
      </c>
      <c r="S30" s="149"/>
      <c r="T30" s="147"/>
      <c r="U30" s="150"/>
      <c r="V30" s="149"/>
      <c r="W30" s="147"/>
      <c r="X30" s="150"/>
      <c r="Y30" s="149"/>
      <c r="Z30" s="147"/>
      <c r="AA30" s="150"/>
      <c r="AB30" s="149"/>
      <c r="AC30" s="147"/>
      <c r="AD30" s="150"/>
      <c r="AE30" s="149"/>
      <c r="AF30" s="147"/>
      <c r="AG30" s="150"/>
      <c r="AH30" s="149"/>
      <c r="AI30" s="147"/>
      <c r="AJ30" s="150"/>
      <c r="AK30" s="149"/>
      <c r="AL30" s="147"/>
      <c r="AM30" s="150"/>
      <c r="AN30" s="149"/>
      <c r="AO30" s="143"/>
    </row>
    <row r="31" spans="1:41" ht="16.5" customHeight="1" x14ac:dyDescent="0.25">
      <c r="A31" s="14">
        <v>7</v>
      </c>
      <c r="B31" s="15" t="s">
        <v>117</v>
      </c>
      <c r="C31" s="108">
        <v>11596000</v>
      </c>
      <c r="D31" s="65"/>
      <c r="E31" s="140"/>
      <c r="F31" s="141">
        <v>0</v>
      </c>
      <c r="G31" s="142"/>
      <c r="H31" s="140"/>
      <c r="I31" s="141">
        <v>9</v>
      </c>
      <c r="J31" s="142"/>
      <c r="K31" s="140"/>
      <c r="L31" s="141">
        <v>17</v>
      </c>
      <c r="M31" s="142"/>
      <c r="N31" s="140"/>
      <c r="O31" s="141">
        <v>25</v>
      </c>
      <c r="P31" s="142"/>
      <c r="Q31" s="140"/>
      <c r="R31" s="141">
        <v>34</v>
      </c>
      <c r="S31" s="142"/>
      <c r="T31" s="140"/>
      <c r="U31" s="141"/>
      <c r="V31" s="142"/>
      <c r="W31" s="140"/>
      <c r="X31" s="141"/>
      <c r="Y31" s="142"/>
      <c r="Z31" s="140"/>
      <c r="AA31" s="141"/>
      <c r="AB31" s="142"/>
      <c r="AC31" s="140"/>
      <c r="AD31" s="141"/>
      <c r="AE31" s="142"/>
      <c r="AF31" s="140"/>
      <c r="AG31" s="141"/>
      <c r="AH31" s="142"/>
      <c r="AI31" s="140"/>
      <c r="AJ31" s="141"/>
      <c r="AK31" s="142"/>
      <c r="AL31" s="140"/>
      <c r="AM31" s="141"/>
      <c r="AN31" s="142"/>
      <c r="AO31" s="143"/>
    </row>
    <row r="32" spans="1:41" ht="16.5" customHeight="1" x14ac:dyDescent="0.25">
      <c r="A32" s="14"/>
      <c r="B32" s="263" t="s">
        <v>118</v>
      </c>
      <c r="C32" s="108"/>
      <c r="D32" s="65"/>
      <c r="E32" s="144">
        <v>0</v>
      </c>
      <c r="F32" s="145"/>
      <c r="G32" s="146">
        <v>0</v>
      </c>
      <c r="H32" s="144">
        <v>8.56</v>
      </c>
      <c r="I32" s="145"/>
      <c r="J32" s="146">
        <v>9</v>
      </c>
      <c r="K32" s="144">
        <v>17.170000000000002</v>
      </c>
      <c r="L32" s="145"/>
      <c r="M32" s="146">
        <v>17</v>
      </c>
      <c r="N32" s="144">
        <v>25.74</v>
      </c>
      <c r="O32" s="145"/>
      <c r="P32" s="146">
        <v>25</v>
      </c>
      <c r="Q32" s="144">
        <v>34.299999999999997</v>
      </c>
      <c r="R32" s="145"/>
      <c r="S32" s="146">
        <v>34</v>
      </c>
      <c r="T32" s="144"/>
      <c r="U32" s="145"/>
      <c r="V32" s="146"/>
      <c r="W32" s="144"/>
      <c r="X32" s="145"/>
      <c r="Y32" s="146"/>
      <c r="Z32" s="144"/>
      <c r="AA32" s="145"/>
      <c r="AB32" s="146"/>
      <c r="AC32" s="144"/>
      <c r="AD32" s="145"/>
      <c r="AE32" s="146"/>
      <c r="AF32" s="144"/>
      <c r="AG32" s="145"/>
      <c r="AH32" s="146"/>
      <c r="AI32" s="144"/>
      <c r="AJ32" s="145"/>
      <c r="AK32" s="146"/>
      <c r="AL32" s="144"/>
      <c r="AM32" s="145"/>
      <c r="AN32" s="146"/>
      <c r="AO32" s="143"/>
    </row>
    <row r="33" spans="1:41" ht="16.5" customHeight="1" x14ac:dyDescent="0.25">
      <c r="A33" s="166"/>
      <c r="B33" s="264"/>
      <c r="C33" s="119"/>
      <c r="D33" s="67"/>
      <c r="E33" s="147"/>
      <c r="F33" s="148">
        <v>0</v>
      </c>
      <c r="G33" s="149"/>
      <c r="H33" s="147"/>
      <c r="I33" s="148">
        <v>8.56</v>
      </c>
      <c r="J33" s="149"/>
      <c r="K33" s="147"/>
      <c r="L33" s="148">
        <v>17.170000000000002</v>
      </c>
      <c r="M33" s="149"/>
      <c r="N33" s="147"/>
      <c r="O33" s="148">
        <v>25.74</v>
      </c>
      <c r="P33" s="149"/>
      <c r="Q33" s="147"/>
      <c r="R33" s="148">
        <v>34.299999999999997</v>
      </c>
      <c r="S33" s="149"/>
      <c r="T33" s="147"/>
      <c r="U33" s="148"/>
      <c r="V33" s="149"/>
      <c r="W33" s="147"/>
      <c r="X33" s="148"/>
      <c r="Y33" s="149"/>
      <c r="Z33" s="147"/>
      <c r="AA33" s="148"/>
      <c r="AB33" s="149"/>
      <c r="AC33" s="147"/>
      <c r="AD33" s="148"/>
      <c r="AE33" s="149"/>
      <c r="AF33" s="147"/>
      <c r="AG33" s="148"/>
      <c r="AH33" s="149"/>
      <c r="AI33" s="147"/>
      <c r="AJ33" s="148"/>
      <c r="AK33" s="149"/>
      <c r="AL33" s="147"/>
      <c r="AM33" s="148"/>
      <c r="AN33" s="149"/>
      <c r="AO33" s="143"/>
    </row>
    <row r="34" spans="1:41" ht="16.5" customHeight="1" x14ac:dyDescent="0.25">
      <c r="A34" s="14">
        <v>8</v>
      </c>
      <c r="B34" s="15" t="s">
        <v>119</v>
      </c>
      <c r="C34" s="108">
        <v>7800000</v>
      </c>
      <c r="D34" s="70"/>
      <c r="E34" s="140"/>
      <c r="F34" s="141">
        <v>0</v>
      </c>
      <c r="G34" s="142"/>
      <c r="H34" s="140"/>
      <c r="I34" s="141">
        <v>13</v>
      </c>
      <c r="J34" s="142"/>
      <c r="K34" s="140"/>
      <c r="L34" s="141">
        <v>25</v>
      </c>
      <c r="M34" s="142"/>
      <c r="N34" s="140"/>
      <c r="O34" s="141">
        <v>37</v>
      </c>
      <c r="P34" s="142"/>
      <c r="Q34" s="140"/>
      <c r="R34" s="141">
        <v>50</v>
      </c>
      <c r="S34" s="142"/>
      <c r="T34" s="140"/>
      <c r="U34" s="141"/>
      <c r="V34" s="142"/>
      <c r="W34" s="140"/>
      <c r="X34" s="141"/>
      <c r="Y34" s="142"/>
      <c r="Z34" s="140"/>
      <c r="AA34" s="141"/>
      <c r="AB34" s="142"/>
      <c r="AC34" s="140"/>
      <c r="AD34" s="141"/>
      <c r="AE34" s="142"/>
      <c r="AF34" s="140"/>
      <c r="AG34" s="141"/>
      <c r="AH34" s="142"/>
      <c r="AI34" s="140"/>
      <c r="AJ34" s="141"/>
      <c r="AK34" s="142"/>
      <c r="AL34" s="140"/>
      <c r="AM34" s="141"/>
      <c r="AN34" s="142"/>
      <c r="AO34" s="143"/>
    </row>
    <row r="35" spans="1:41" ht="16.5" customHeight="1" x14ac:dyDescent="0.25">
      <c r="A35" s="14"/>
      <c r="B35" s="263" t="s">
        <v>120</v>
      </c>
      <c r="C35" s="108"/>
      <c r="D35" s="62"/>
      <c r="E35" s="144">
        <v>0</v>
      </c>
      <c r="F35" s="145"/>
      <c r="G35" s="146">
        <v>0</v>
      </c>
      <c r="H35" s="144">
        <v>12.31</v>
      </c>
      <c r="I35" s="145"/>
      <c r="J35" s="146">
        <v>13</v>
      </c>
      <c r="K35" s="144">
        <v>25</v>
      </c>
      <c r="L35" s="145"/>
      <c r="M35" s="146">
        <v>25</v>
      </c>
      <c r="N35" s="144">
        <v>37.31</v>
      </c>
      <c r="O35" s="145"/>
      <c r="P35" s="146">
        <v>37</v>
      </c>
      <c r="Q35" s="144">
        <v>49.62</v>
      </c>
      <c r="R35" s="145"/>
      <c r="S35" s="146">
        <v>50</v>
      </c>
      <c r="T35" s="153"/>
      <c r="U35" s="145"/>
      <c r="V35" s="146"/>
      <c r="W35" s="153"/>
      <c r="X35" s="145"/>
      <c r="Y35" s="146"/>
      <c r="Z35" s="153"/>
      <c r="AA35" s="145"/>
      <c r="AB35" s="146"/>
      <c r="AC35" s="153"/>
      <c r="AD35" s="145"/>
      <c r="AE35" s="146"/>
      <c r="AF35" s="153"/>
      <c r="AG35" s="145"/>
      <c r="AH35" s="146"/>
      <c r="AI35" s="153"/>
      <c r="AJ35" s="145"/>
      <c r="AK35" s="146"/>
      <c r="AL35" s="153"/>
      <c r="AM35" s="145"/>
      <c r="AN35" s="146"/>
      <c r="AO35" s="143"/>
    </row>
    <row r="36" spans="1:41" ht="16.5" customHeight="1" x14ac:dyDescent="0.25">
      <c r="A36" s="166"/>
      <c r="B36" s="264"/>
      <c r="C36" s="119"/>
      <c r="D36" s="66"/>
      <c r="E36" s="151"/>
      <c r="F36" s="148">
        <v>0</v>
      </c>
      <c r="G36" s="149"/>
      <c r="H36" s="151"/>
      <c r="I36" s="148">
        <v>12.31</v>
      </c>
      <c r="J36" s="149"/>
      <c r="K36" s="151"/>
      <c r="L36" s="148">
        <v>25</v>
      </c>
      <c r="M36" s="149"/>
      <c r="N36" s="151"/>
      <c r="O36" s="148">
        <v>37.31</v>
      </c>
      <c r="P36" s="149"/>
      <c r="Q36" s="151"/>
      <c r="R36" s="148">
        <v>49.62</v>
      </c>
      <c r="S36" s="149"/>
      <c r="T36" s="147"/>
      <c r="U36" s="154"/>
      <c r="V36" s="149"/>
      <c r="W36" s="147"/>
      <c r="X36" s="154"/>
      <c r="Y36" s="149"/>
      <c r="Z36" s="147"/>
      <c r="AA36" s="154"/>
      <c r="AB36" s="149"/>
      <c r="AC36" s="147"/>
      <c r="AD36" s="154"/>
      <c r="AE36" s="149"/>
      <c r="AF36" s="147"/>
      <c r="AG36" s="154"/>
      <c r="AH36" s="149"/>
      <c r="AI36" s="147"/>
      <c r="AJ36" s="154"/>
      <c r="AK36" s="149"/>
      <c r="AL36" s="147"/>
      <c r="AM36" s="154"/>
      <c r="AN36" s="149"/>
      <c r="AO36" s="143"/>
    </row>
    <row r="37" spans="1:41" ht="16.5" customHeight="1" x14ac:dyDescent="0.25">
      <c r="A37" s="14">
        <v>9</v>
      </c>
      <c r="B37" s="15" t="s">
        <v>121</v>
      </c>
      <c r="C37" s="115">
        <v>1980000</v>
      </c>
      <c r="D37" s="62"/>
      <c r="E37" s="140"/>
      <c r="F37" s="141">
        <v>0</v>
      </c>
      <c r="G37" s="142"/>
      <c r="H37" s="140"/>
      <c r="I37" s="141">
        <v>17</v>
      </c>
      <c r="J37" s="142"/>
      <c r="K37" s="140"/>
      <c r="L37" s="141">
        <v>17</v>
      </c>
      <c r="M37" s="142"/>
      <c r="N37" s="140"/>
      <c r="O37" s="141">
        <v>17</v>
      </c>
      <c r="P37" s="142"/>
      <c r="Q37" s="140"/>
      <c r="R37" s="141">
        <v>17</v>
      </c>
      <c r="S37" s="142"/>
      <c r="T37" s="140"/>
      <c r="U37" s="141"/>
      <c r="V37" s="142"/>
      <c r="W37" s="140"/>
      <c r="X37" s="141"/>
      <c r="Y37" s="142"/>
      <c r="Z37" s="140"/>
      <c r="AA37" s="141"/>
      <c r="AB37" s="142"/>
      <c r="AC37" s="140"/>
      <c r="AD37" s="141"/>
      <c r="AE37" s="142"/>
      <c r="AF37" s="140"/>
      <c r="AG37" s="141"/>
      <c r="AH37" s="142"/>
      <c r="AI37" s="140"/>
      <c r="AJ37" s="141"/>
      <c r="AK37" s="142"/>
      <c r="AL37" s="140"/>
      <c r="AM37" s="141"/>
      <c r="AN37" s="142"/>
      <c r="AO37" s="143"/>
    </row>
    <row r="38" spans="1:41" ht="16.5" customHeight="1" x14ac:dyDescent="0.25">
      <c r="A38" s="14"/>
      <c r="B38" s="263" t="s">
        <v>122</v>
      </c>
      <c r="C38" s="108"/>
      <c r="D38" s="62"/>
      <c r="E38" s="144">
        <v>0</v>
      </c>
      <c r="F38" s="145"/>
      <c r="G38" s="146">
        <v>0</v>
      </c>
      <c r="H38" s="144">
        <v>16.16</v>
      </c>
      <c r="I38" s="145"/>
      <c r="J38" s="146">
        <v>17</v>
      </c>
      <c r="K38" s="144">
        <v>16.16</v>
      </c>
      <c r="L38" s="145"/>
      <c r="M38" s="146">
        <v>17</v>
      </c>
      <c r="N38" s="144">
        <v>16.16</v>
      </c>
      <c r="O38" s="145"/>
      <c r="P38" s="146">
        <v>17</v>
      </c>
      <c r="Q38" s="144">
        <v>16.16</v>
      </c>
      <c r="R38" s="145"/>
      <c r="S38" s="146">
        <v>17</v>
      </c>
      <c r="T38" s="144"/>
      <c r="U38" s="145"/>
      <c r="V38" s="146"/>
      <c r="W38" s="144"/>
      <c r="X38" s="145"/>
      <c r="Y38" s="146"/>
      <c r="Z38" s="144"/>
      <c r="AA38" s="145"/>
      <c r="AB38" s="146"/>
      <c r="AC38" s="144"/>
      <c r="AD38" s="145"/>
      <c r="AE38" s="146"/>
      <c r="AF38" s="144"/>
      <c r="AG38" s="145"/>
      <c r="AH38" s="146"/>
      <c r="AI38" s="144"/>
      <c r="AJ38" s="145"/>
      <c r="AK38" s="146"/>
      <c r="AL38" s="144"/>
      <c r="AM38" s="145"/>
      <c r="AN38" s="146"/>
      <c r="AO38" s="143"/>
    </row>
    <row r="39" spans="1:41" ht="16.5" customHeight="1" x14ac:dyDescent="0.25">
      <c r="A39" s="166"/>
      <c r="B39" s="264"/>
      <c r="C39" s="119"/>
      <c r="D39" s="66"/>
      <c r="E39" s="147"/>
      <c r="F39" s="148">
        <v>0</v>
      </c>
      <c r="G39" s="149"/>
      <c r="H39" s="147"/>
      <c r="I39" s="148">
        <v>16.16</v>
      </c>
      <c r="J39" s="149"/>
      <c r="K39" s="147"/>
      <c r="L39" s="148">
        <v>16.16</v>
      </c>
      <c r="M39" s="149"/>
      <c r="N39" s="147"/>
      <c r="O39" s="148">
        <v>16.16</v>
      </c>
      <c r="P39" s="149"/>
      <c r="Q39" s="147"/>
      <c r="R39" s="148">
        <v>16.16</v>
      </c>
      <c r="S39" s="149"/>
      <c r="T39" s="147"/>
      <c r="U39" s="148"/>
      <c r="V39" s="149"/>
      <c r="W39" s="147"/>
      <c r="X39" s="148"/>
      <c r="Y39" s="149"/>
      <c r="Z39" s="147"/>
      <c r="AA39" s="148"/>
      <c r="AB39" s="149"/>
      <c r="AC39" s="147"/>
      <c r="AD39" s="148"/>
      <c r="AE39" s="149"/>
      <c r="AF39" s="147"/>
      <c r="AG39" s="148"/>
      <c r="AH39" s="149"/>
      <c r="AI39" s="147"/>
      <c r="AJ39" s="148"/>
      <c r="AK39" s="149"/>
      <c r="AL39" s="147"/>
      <c r="AM39" s="148"/>
      <c r="AN39" s="149"/>
      <c r="AO39" s="143"/>
    </row>
    <row r="40" spans="1:41" ht="16.5" customHeight="1" x14ac:dyDescent="0.25">
      <c r="A40" s="14">
        <v>10</v>
      </c>
      <c r="B40" s="15" t="s">
        <v>123</v>
      </c>
      <c r="C40" s="108">
        <v>34900000</v>
      </c>
      <c r="D40" s="65"/>
      <c r="E40" s="140"/>
      <c r="F40" s="141">
        <v>0</v>
      </c>
      <c r="G40" s="142"/>
      <c r="H40" s="140"/>
      <c r="I40" s="141">
        <v>0</v>
      </c>
      <c r="J40" s="142"/>
      <c r="K40" s="140"/>
      <c r="L40" s="141">
        <v>12</v>
      </c>
      <c r="M40" s="142"/>
      <c r="N40" s="140"/>
      <c r="O40" s="141">
        <v>12</v>
      </c>
      <c r="P40" s="142"/>
      <c r="Q40" s="140"/>
      <c r="R40" s="141">
        <v>21</v>
      </c>
      <c r="S40" s="142"/>
      <c r="T40" s="140"/>
      <c r="U40" s="141"/>
      <c r="V40" s="142"/>
      <c r="W40" s="140"/>
      <c r="X40" s="141"/>
      <c r="Y40" s="142"/>
      <c r="Z40" s="140"/>
      <c r="AA40" s="141"/>
      <c r="AB40" s="142"/>
      <c r="AC40" s="140"/>
      <c r="AD40" s="141"/>
      <c r="AE40" s="142"/>
      <c r="AF40" s="140"/>
      <c r="AG40" s="141"/>
      <c r="AH40" s="142"/>
      <c r="AI40" s="140"/>
      <c r="AJ40" s="141"/>
      <c r="AK40" s="142"/>
      <c r="AL40" s="140"/>
      <c r="AM40" s="141"/>
      <c r="AN40" s="142"/>
      <c r="AO40" s="143"/>
    </row>
    <row r="41" spans="1:41" ht="16.5" customHeight="1" x14ac:dyDescent="0.25">
      <c r="A41" s="14"/>
      <c r="B41" s="263" t="s">
        <v>124</v>
      </c>
      <c r="C41" s="108"/>
      <c r="D41" s="65"/>
      <c r="E41" s="144">
        <v>0</v>
      </c>
      <c r="F41" s="145"/>
      <c r="G41" s="146">
        <v>0</v>
      </c>
      <c r="H41" s="144">
        <v>0</v>
      </c>
      <c r="I41" s="145"/>
      <c r="J41" s="146">
        <v>0</v>
      </c>
      <c r="K41" s="144">
        <v>11.78</v>
      </c>
      <c r="L41" s="145"/>
      <c r="M41" s="146">
        <v>12</v>
      </c>
      <c r="N41" s="144">
        <v>11.78</v>
      </c>
      <c r="O41" s="145"/>
      <c r="P41" s="146">
        <v>12</v>
      </c>
      <c r="Q41" s="144">
        <v>20.66</v>
      </c>
      <c r="R41" s="145"/>
      <c r="S41" s="146">
        <v>21</v>
      </c>
      <c r="T41" s="144"/>
      <c r="U41" s="145"/>
      <c r="V41" s="146"/>
      <c r="W41" s="144"/>
      <c r="X41" s="145"/>
      <c r="Y41" s="146"/>
      <c r="Z41" s="144"/>
      <c r="AA41" s="145"/>
      <c r="AB41" s="146"/>
      <c r="AC41" s="144"/>
      <c r="AD41" s="145"/>
      <c r="AE41" s="146"/>
      <c r="AF41" s="144"/>
      <c r="AG41" s="145"/>
      <c r="AH41" s="146"/>
      <c r="AI41" s="144"/>
      <c r="AJ41" s="145"/>
      <c r="AK41" s="146"/>
      <c r="AL41" s="144"/>
      <c r="AM41" s="145"/>
      <c r="AN41" s="146"/>
      <c r="AO41" s="143"/>
    </row>
    <row r="42" spans="1:41" ht="16.5" customHeight="1" x14ac:dyDescent="0.25">
      <c r="A42" s="166"/>
      <c r="B42" s="264"/>
      <c r="C42" s="119"/>
      <c r="D42" s="67"/>
      <c r="E42" s="147"/>
      <c r="F42" s="148">
        <v>0</v>
      </c>
      <c r="G42" s="149"/>
      <c r="H42" s="147"/>
      <c r="I42" s="148">
        <v>0</v>
      </c>
      <c r="J42" s="149"/>
      <c r="K42" s="147"/>
      <c r="L42" s="148">
        <v>11.78</v>
      </c>
      <c r="M42" s="149"/>
      <c r="N42" s="147"/>
      <c r="O42" s="148">
        <v>11.78</v>
      </c>
      <c r="P42" s="149"/>
      <c r="Q42" s="147"/>
      <c r="R42" s="148">
        <v>20.66</v>
      </c>
      <c r="S42" s="149"/>
      <c r="T42" s="147"/>
      <c r="U42" s="148"/>
      <c r="V42" s="149"/>
      <c r="W42" s="147"/>
      <c r="X42" s="148"/>
      <c r="Y42" s="149"/>
      <c r="Z42" s="147"/>
      <c r="AA42" s="148"/>
      <c r="AB42" s="149"/>
      <c r="AC42" s="147"/>
      <c r="AD42" s="148"/>
      <c r="AE42" s="149"/>
      <c r="AF42" s="147"/>
      <c r="AG42" s="148"/>
      <c r="AH42" s="149"/>
      <c r="AI42" s="147"/>
      <c r="AJ42" s="148"/>
      <c r="AK42" s="149"/>
      <c r="AL42" s="147"/>
      <c r="AM42" s="148"/>
      <c r="AN42" s="149"/>
      <c r="AO42" s="143"/>
    </row>
    <row r="43" spans="1:41" ht="16.5" customHeight="1" x14ac:dyDescent="0.25">
      <c r="A43" s="157">
        <v>11</v>
      </c>
      <c r="B43" s="158" t="s">
        <v>125</v>
      </c>
      <c r="C43" s="181">
        <v>27297500</v>
      </c>
      <c r="D43" s="63"/>
      <c r="E43" s="140"/>
      <c r="F43" s="141">
        <v>0</v>
      </c>
      <c r="G43" s="142"/>
      <c r="H43" s="140"/>
      <c r="I43" s="141">
        <v>0</v>
      </c>
      <c r="J43" s="142"/>
      <c r="K43" s="140"/>
      <c r="L43" s="141">
        <v>0</v>
      </c>
      <c r="M43" s="142"/>
      <c r="N43" s="140"/>
      <c r="O43" s="141">
        <v>60</v>
      </c>
      <c r="P43" s="142"/>
      <c r="Q43" s="140"/>
      <c r="R43" s="141">
        <v>100</v>
      </c>
      <c r="S43" s="142"/>
      <c r="T43" s="140"/>
      <c r="U43" s="141"/>
      <c r="V43" s="142"/>
      <c r="W43" s="140"/>
      <c r="X43" s="141"/>
      <c r="Y43" s="142"/>
      <c r="Z43" s="140"/>
      <c r="AA43" s="141"/>
      <c r="AB43" s="142"/>
      <c r="AC43" s="140"/>
      <c r="AD43" s="141"/>
      <c r="AE43" s="142"/>
      <c r="AF43" s="140"/>
      <c r="AG43" s="141"/>
      <c r="AH43" s="142"/>
      <c r="AI43" s="140"/>
      <c r="AJ43" s="141"/>
      <c r="AK43" s="142"/>
      <c r="AL43" s="140"/>
      <c r="AM43" s="141"/>
      <c r="AN43" s="142"/>
      <c r="AO43" s="143"/>
    </row>
    <row r="44" spans="1:41" ht="16.5" customHeight="1" x14ac:dyDescent="0.25">
      <c r="A44" s="14"/>
      <c r="B44" s="263" t="s">
        <v>103</v>
      </c>
      <c r="C44" s="108"/>
      <c r="D44" s="65"/>
      <c r="E44" s="144">
        <v>0</v>
      </c>
      <c r="F44" s="145"/>
      <c r="G44" s="146">
        <v>0</v>
      </c>
      <c r="H44" s="144">
        <v>0</v>
      </c>
      <c r="I44" s="145"/>
      <c r="J44" s="146">
        <v>0</v>
      </c>
      <c r="K44" s="144">
        <v>0</v>
      </c>
      <c r="L44" s="145"/>
      <c r="M44" s="146">
        <v>0</v>
      </c>
      <c r="N44" s="144">
        <v>60.63</v>
      </c>
      <c r="O44" s="145"/>
      <c r="P44" s="146">
        <v>60</v>
      </c>
      <c r="Q44" s="144">
        <v>100</v>
      </c>
      <c r="R44" s="145"/>
      <c r="S44" s="146">
        <v>100</v>
      </c>
      <c r="T44" s="144"/>
      <c r="U44" s="145"/>
      <c r="V44" s="146"/>
      <c r="W44" s="144"/>
      <c r="X44" s="145"/>
      <c r="Y44" s="146"/>
      <c r="Z44" s="144"/>
      <c r="AA44" s="145"/>
      <c r="AB44" s="146"/>
      <c r="AC44" s="144"/>
      <c r="AD44" s="145"/>
      <c r="AE44" s="146"/>
      <c r="AF44" s="144"/>
      <c r="AG44" s="145"/>
      <c r="AH44" s="146"/>
      <c r="AI44" s="144"/>
      <c r="AJ44" s="145"/>
      <c r="AK44" s="146"/>
      <c r="AL44" s="144"/>
      <c r="AM44" s="145"/>
      <c r="AN44" s="146"/>
      <c r="AO44" s="143"/>
    </row>
    <row r="45" spans="1:41" ht="16.5" customHeight="1" x14ac:dyDescent="0.25">
      <c r="A45" s="166"/>
      <c r="B45" s="264"/>
      <c r="C45" s="119"/>
      <c r="D45" s="67"/>
      <c r="E45" s="147"/>
      <c r="F45" s="148">
        <v>0</v>
      </c>
      <c r="G45" s="149"/>
      <c r="H45" s="147"/>
      <c r="I45" s="148">
        <v>0</v>
      </c>
      <c r="J45" s="149"/>
      <c r="K45" s="147"/>
      <c r="L45" s="148">
        <v>0</v>
      </c>
      <c r="M45" s="149"/>
      <c r="N45" s="147"/>
      <c r="O45" s="148">
        <v>60.63</v>
      </c>
      <c r="P45" s="149"/>
      <c r="Q45" s="147"/>
      <c r="R45" s="148">
        <v>100</v>
      </c>
      <c r="S45" s="149"/>
      <c r="T45" s="147"/>
      <c r="U45" s="148"/>
      <c r="V45" s="149"/>
      <c r="W45" s="147"/>
      <c r="X45" s="148"/>
      <c r="Y45" s="149"/>
      <c r="Z45" s="147"/>
      <c r="AA45" s="148"/>
      <c r="AB45" s="149"/>
      <c r="AC45" s="147"/>
      <c r="AD45" s="148"/>
      <c r="AE45" s="149"/>
      <c r="AF45" s="147"/>
      <c r="AG45" s="148"/>
      <c r="AH45" s="149"/>
      <c r="AI45" s="147"/>
      <c r="AJ45" s="148"/>
      <c r="AK45" s="149"/>
      <c r="AL45" s="147"/>
      <c r="AM45" s="148"/>
      <c r="AN45" s="149"/>
      <c r="AO45" s="143"/>
    </row>
    <row r="46" spans="1:41" ht="16.5" customHeight="1" x14ac:dyDescent="0.25">
      <c r="A46" s="113">
        <v>12</v>
      </c>
      <c r="B46" s="107" t="s">
        <v>126</v>
      </c>
      <c r="C46" s="108">
        <v>1200000</v>
      </c>
      <c r="D46" s="71"/>
      <c r="E46" s="140"/>
      <c r="F46" s="141">
        <v>0</v>
      </c>
      <c r="G46" s="142"/>
      <c r="H46" s="140"/>
      <c r="I46" s="141">
        <v>17</v>
      </c>
      <c r="J46" s="142"/>
      <c r="K46" s="140"/>
      <c r="L46" s="141">
        <v>30</v>
      </c>
      <c r="M46" s="142"/>
      <c r="N46" s="140"/>
      <c r="O46" s="141">
        <v>43.33</v>
      </c>
      <c r="P46" s="142"/>
      <c r="Q46" s="140"/>
      <c r="R46" s="141">
        <v>62</v>
      </c>
      <c r="S46" s="142"/>
      <c r="T46" s="140"/>
      <c r="U46" s="141"/>
      <c r="V46" s="142"/>
      <c r="W46" s="140"/>
      <c r="X46" s="141"/>
      <c r="Y46" s="142"/>
      <c r="Z46" s="140"/>
      <c r="AA46" s="141"/>
      <c r="AB46" s="142"/>
      <c r="AC46" s="140"/>
      <c r="AD46" s="141"/>
      <c r="AE46" s="142"/>
      <c r="AF46" s="140"/>
      <c r="AG46" s="141"/>
      <c r="AH46" s="142"/>
      <c r="AI46" s="140"/>
      <c r="AJ46" s="141"/>
      <c r="AK46" s="142"/>
      <c r="AL46" s="140"/>
      <c r="AM46" s="141"/>
      <c r="AN46" s="142"/>
      <c r="AO46" s="143"/>
    </row>
    <row r="47" spans="1:41" ht="16.5" customHeight="1" x14ac:dyDescent="0.25">
      <c r="A47" s="113"/>
      <c r="B47" s="265" t="s">
        <v>127</v>
      </c>
      <c r="C47" s="108"/>
      <c r="D47" s="64"/>
      <c r="E47" s="144">
        <v>0</v>
      </c>
      <c r="F47" s="145"/>
      <c r="G47" s="146">
        <v>0</v>
      </c>
      <c r="H47" s="144">
        <v>16.670000000000002</v>
      </c>
      <c r="I47" s="145"/>
      <c r="J47" s="146">
        <v>17</v>
      </c>
      <c r="K47" s="144">
        <v>30</v>
      </c>
      <c r="L47" s="145"/>
      <c r="M47" s="146">
        <v>30</v>
      </c>
      <c r="N47" s="144">
        <v>43</v>
      </c>
      <c r="O47" s="145"/>
      <c r="P47" s="146">
        <v>43.33</v>
      </c>
      <c r="Q47" s="144">
        <v>61.67</v>
      </c>
      <c r="R47" s="145"/>
      <c r="S47" s="146">
        <v>62</v>
      </c>
      <c r="T47" s="144"/>
      <c r="U47" s="145"/>
      <c r="V47" s="146"/>
      <c r="W47" s="144"/>
      <c r="X47" s="145"/>
      <c r="Y47" s="146"/>
      <c r="Z47" s="144"/>
      <c r="AA47" s="145"/>
      <c r="AB47" s="146"/>
      <c r="AC47" s="144"/>
      <c r="AD47" s="145"/>
      <c r="AE47" s="146"/>
      <c r="AF47" s="144"/>
      <c r="AG47" s="145"/>
      <c r="AH47" s="146"/>
      <c r="AI47" s="144"/>
      <c r="AJ47" s="145"/>
      <c r="AK47" s="146"/>
      <c r="AL47" s="144"/>
      <c r="AM47" s="145"/>
      <c r="AN47" s="146"/>
      <c r="AO47" s="143"/>
    </row>
    <row r="48" spans="1:41" ht="16.5" customHeight="1" x14ac:dyDescent="0.25">
      <c r="A48" s="117"/>
      <c r="B48" s="266"/>
      <c r="C48" s="119"/>
      <c r="D48" s="72"/>
      <c r="E48" s="147"/>
      <c r="F48" s="148">
        <v>0</v>
      </c>
      <c r="G48" s="149"/>
      <c r="H48" s="147"/>
      <c r="I48" s="148">
        <v>16.670000000000002</v>
      </c>
      <c r="J48" s="149"/>
      <c r="K48" s="147"/>
      <c r="L48" s="148">
        <v>30</v>
      </c>
      <c r="M48" s="149"/>
      <c r="N48" s="147"/>
      <c r="O48" s="148">
        <v>43</v>
      </c>
      <c r="P48" s="149"/>
      <c r="Q48" s="147"/>
      <c r="R48" s="148">
        <v>61.67</v>
      </c>
      <c r="S48" s="149"/>
      <c r="T48" s="147"/>
      <c r="U48" s="148"/>
      <c r="V48" s="149"/>
      <c r="W48" s="147"/>
      <c r="X48" s="148"/>
      <c r="Y48" s="149"/>
      <c r="Z48" s="147"/>
      <c r="AA48" s="148"/>
      <c r="AB48" s="149"/>
      <c r="AC48" s="147"/>
      <c r="AD48" s="148"/>
      <c r="AE48" s="149"/>
      <c r="AF48" s="147"/>
      <c r="AG48" s="148"/>
      <c r="AH48" s="149"/>
      <c r="AI48" s="147"/>
      <c r="AJ48" s="148"/>
      <c r="AK48" s="149"/>
      <c r="AL48" s="147"/>
      <c r="AM48" s="148"/>
      <c r="AN48" s="149"/>
      <c r="AO48" s="143"/>
    </row>
    <row r="49" spans="1:41" ht="16.5" customHeight="1" x14ac:dyDescent="0.25">
      <c r="A49" s="113">
        <v>13</v>
      </c>
      <c r="B49" s="107" t="s">
        <v>128</v>
      </c>
      <c r="C49" s="108">
        <v>36000000</v>
      </c>
      <c r="D49" s="65"/>
      <c r="E49" s="152"/>
      <c r="F49" s="141">
        <v>0</v>
      </c>
      <c r="G49" s="142"/>
      <c r="H49" s="152"/>
      <c r="I49" s="141">
        <v>13</v>
      </c>
      <c r="J49" s="142"/>
      <c r="K49" s="152"/>
      <c r="L49" s="141">
        <v>18</v>
      </c>
      <c r="M49" s="142"/>
      <c r="N49" s="152"/>
      <c r="O49" s="141">
        <v>25</v>
      </c>
      <c r="P49" s="142"/>
      <c r="Q49" s="152"/>
      <c r="R49" s="141">
        <v>31</v>
      </c>
      <c r="S49" s="142"/>
      <c r="T49" s="140"/>
      <c r="U49" s="141"/>
      <c r="V49" s="142"/>
      <c r="W49" s="140"/>
      <c r="X49" s="141"/>
      <c r="Y49" s="142"/>
      <c r="Z49" s="140"/>
      <c r="AA49" s="141"/>
      <c r="AB49" s="142"/>
      <c r="AC49" s="140"/>
      <c r="AD49" s="141"/>
      <c r="AE49" s="142"/>
      <c r="AF49" s="140"/>
      <c r="AG49" s="141"/>
      <c r="AH49" s="142"/>
      <c r="AI49" s="140"/>
      <c r="AJ49" s="141"/>
      <c r="AK49" s="142"/>
      <c r="AL49" s="140"/>
      <c r="AM49" s="141"/>
      <c r="AN49" s="142"/>
      <c r="AO49" s="143"/>
    </row>
    <row r="50" spans="1:41" ht="16.5" customHeight="1" x14ac:dyDescent="0.25">
      <c r="A50" s="113"/>
      <c r="B50" s="263" t="s">
        <v>129</v>
      </c>
      <c r="C50" s="108"/>
      <c r="D50" s="65"/>
      <c r="E50" s="144">
        <v>0</v>
      </c>
      <c r="F50" s="145"/>
      <c r="G50" s="146">
        <v>0</v>
      </c>
      <c r="H50" s="144">
        <v>12.84</v>
      </c>
      <c r="I50" s="145"/>
      <c r="J50" s="146">
        <v>13</v>
      </c>
      <c r="K50" s="144">
        <v>18.89</v>
      </c>
      <c r="L50" s="145"/>
      <c r="M50" s="146">
        <v>18</v>
      </c>
      <c r="N50" s="144">
        <v>25.85</v>
      </c>
      <c r="O50" s="145"/>
      <c r="P50" s="146">
        <v>25</v>
      </c>
      <c r="Q50" s="144">
        <v>31.09</v>
      </c>
      <c r="R50" s="145"/>
      <c r="S50" s="146">
        <v>31</v>
      </c>
      <c r="T50" s="144"/>
      <c r="U50" s="145"/>
      <c r="V50" s="146"/>
      <c r="W50" s="144"/>
      <c r="X50" s="145"/>
      <c r="Y50" s="146"/>
      <c r="Z50" s="144"/>
      <c r="AA50" s="145"/>
      <c r="AB50" s="146"/>
      <c r="AC50" s="144"/>
      <c r="AD50" s="145"/>
      <c r="AE50" s="146"/>
      <c r="AF50" s="144"/>
      <c r="AG50" s="145"/>
      <c r="AH50" s="146"/>
      <c r="AI50" s="144"/>
      <c r="AJ50" s="145"/>
      <c r="AK50" s="146"/>
      <c r="AL50" s="144"/>
      <c r="AM50" s="145"/>
      <c r="AN50" s="146"/>
      <c r="AO50" s="143"/>
    </row>
    <row r="51" spans="1:41" ht="16.5" customHeight="1" x14ac:dyDescent="0.25">
      <c r="A51" s="117"/>
      <c r="B51" s="264"/>
      <c r="C51" s="119"/>
      <c r="D51" s="73"/>
      <c r="E51" s="147"/>
      <c r="F51" s="148">
        <v>0</v>
      </c>
      <c r="G51" s="149"/>
      <c r="H51" s="147"/>
      <c r="I51" s="148">
        <v>12.84</v>
      </c>
      <c r="J51" s="149"/>
      <c r="K51" s="147"/>
      <c r="L51" s="148">
        <v>18.89</v>
      </c>
      <c r="M51" s="149"/>
      <c r="N51" s="147"/>
      <c r="O51" s="148">
        <v>25.85</v>
      </c>
      <c r="P51" s="149"/>
      <c r="Q51" s="147"/>
      <c r="R51" s="148">
        <v>31.09</v>
      </c>
      <c r="S51" s="149"/>
      <c r="T51" s="147"/>
      <c r="U51" s="148"/>
      <c r="V51" s="149"/>
      <c r="W51" s="147"/>
      <c r="X51" s="148"/>
      <c r="Y51" s="149"/>
      <c r="Z51" s="147"/>
      <c r="AA51" s="148"/>
      <c r="AB51" s="149"/>
      <c r="AC51" s="147"/>
      <c r="AD51" s="148"/>
      <c r="AE51" s="149"/>
      <c r="AF51" s="147"/>
      <c r="AG51" s="148"/>
      <c r="AH51" s="149"/>
      <c r="AI51" s="147"/>
      <c r="AJ51" s="148"/>
      <c r="AK51" s="149"/>
      <c r="AL51" s="147"/>
      <c r="AM51" s="148"/>
      <c r="AN51" s="149"/>
      <c r="AO51" s="143"/>
    </row>
    <row r="52" spans="1:41" ht="16.5" customHeight="1" x14ac:dyDescent="0.25">
      <c r="A52" s="113">
        <v>14</v>
      </c>
      <c r="B52" s="107" t="s">
        <v>130</v>
      </c>
      <c r="C52" s="108">
        <v>197040000</v>
      </c>
      <c r="D52" s="65"/>
      <c r="E52" s="140"/>
      <c r="F52" s="141">
        <v>0</v>
      </c>
      <c r="G52" s="142"/>
      <c r="H52" s="140"/>
      <c r="I52" s="141">
        <v>8</v>
      </c>
      <c r="J52" s="142"/>
      <c r="K52" s="140"/>
      <c r="L52" s="141">
        <v>15</v>
      </c>
      <c r="M52" s="142"/>
      <c r="N52" s="140"/>
      <c r="O52" s="141">
        <v>30</v>
      </c>
      <c r="P52" s="142"/>
      <c r="Q52" s="140"/>
      <c r="R52" s="141">
        <v>47</v>
      </c>
      <c r="S52" s="142"/>
      <c r="T52" s="140"/>
      <c r="U52" s="141"/>
      <c r="V52" s="142"/>
      <c r="W52" s="140"/>
      <c r="X52" s="141"/>
      <c r="Y52" s="142"/>
      <c r="Z52" s="140"/>
      <c r="AA52" s="141"/>
      <c r="AB52" s="142"/>
      <c r="AC52" s="140"/>
      <c r="AD52" s="141"/>
      <c r="AE52" s="142"/>
      <c r="AF52" s="140"/>
      <c r="AG52" s="141"/>
      <c r="AH52" s="142"/>
      <c r="AI52" s="140"/>
      <c r="AJ52" s="141"/>
      <c r="AK52" s="142"/>
      <c r="AL52" s="140"/>
      <c r="AM52" s="141"/>
      <c r="AN52" s="142"/>
      <c r="AO52" s="143"/>
    </row>
    <row r="53" spans="1:41" ht="16.5" customHeight="1" x14ac:dyDescent="0.25">
      <c r="A53" s="113"/>
      <c r="B53" s="263" t="s">
        <v>131</v>
      </c>
      <c r="C53" s="108"/>
      <c r="D53" s="65"/>
      <c r="E53" s="144">
        <v>0</v>
      </c>
      <c r="F53" s="145"/>
      <c r="G53" s="146">
        <v>0</v>
      </c>
      <c r="H53" s="144">
        <v>7.62</v>
      </c>
      <c r="I53" s="145"/>
      <c r="J53" s="146">
        <v>8</v>
      </c>
      <c r="K53" s="144">
        <v>15.25</v>
      </c>
      <c r="L53" s="145"/>
      <c r="M53" s="146">
        <v>15</v>
      </c>
      <c r="N53" s="144">
        <v>30.4</v>
      </c>
      <c r="O53" s="145"/>
      <c r="P53" s="146">
        <v>30</v>
      </c>
      <c r="Q53" s="144">
        <v>46.26</v>
      </c>
      <c r="R53" s="145"/>
      <c r="S53" s="146">
        <v>47</v>
      </c>
      <c r="T53" s="144"/>
      <c r="U53" s="145"/>
      <c r="V53" s="146"/>
      <c r="W53" s="144"/>
      <c r="X53" s="145"/>
      <c r="Y53" s="146"/>
      <c r="Z53" s="144"/>
      <c r="AA53" s="145"/>
      <c r="AB53" s="146"/>
      <c r="AC53" s="144"/>
      <c r="AD53" s="145"/>
      <c r="AE53" s="146"/>
      <c r="AF53" s="144"/>
      <c r="AG53" s="145"/>
      <c r="AH53" s="146"/>
      <c r="AI53" s="144"/>
      <c r="AJ53" s="145"/>
      <c r="AK53" s="146"/>
      <c r="AL53" s="144"/>
      <c r="AM53" s="145"/>
      <c r="AN53" s="146"/>
      <c r="AO53" s="143"/>
    </row>
    <row r="54" spans="1:41" ht="16.5" customHeight="1" x14ac:dyDescent="0.25">
      <c r="A54" s="68"/>
      <c r="B54" s="264"/>
      <c r="C54" s="66"/>
      <c r="D54" s="67"/>
      <c r="E54" s="147"/>
      <c r="F54" s="148">
        <v>0</v>
      </c>
      <c r="G54" s="149"/>
      <c r="H54" s="147"/>
      <c r="I54" s="148">
        <v>7.62</v>
      </c>
      <c r="J54" s="149"/>
      <c r="K54" s="147"/>
      <c r="L54" s="148">
        <v>15.25</v>
      </c>
      <c r="M54" s="149"/>
      <c r="N54" s="147"/>
      <c r="O54" s="148">
        <v>30.4</v>
      </c>
      <c r="P54" s="149"/>
      <c r="Q54" s="147"/>
      <c r="R54" s="148">
        <v>46.26</v>
      </c>
      <c r="S54" s="149"/>
      <c r="T54" s="147"/>
      <c r="U54" s="148"/>
      <c r="V54" s="149"/>
      <c r="W54" s="147"/>
      <c r="X54" s="148"/>
      <c r="Y54" s="149"/>
      <c r="Z54" s="147"/>
      <c r="AA54" s="148"/>
      <c r="AB54" s="149"/>
      <c r="AC54" s="147"/>
      <c r="AD54" s="148"/>
      <c r="AE54" s="149"/>
      <c r="AF54" s="147"/>
      <c r="AG54" s="148"/>
      <c r="AH54" s="149"/>
      <c r="AI54" s="147"/>
      <c r="AJ54" s="148"/>
      <c r="AK54" s="149"/>
      <c r="AL54" s="147"/>
      <c r="AM54" s="148"/>
      <c r="AN54" s="149"/>
      <c r="AO54" s="143"/>
    </row>
    <row r="55" spans="1:41" ht="16.5" customHeight="1" x14ac:dyDescent="0.25">
      <c r="A55" s="113">
        <v>15</v>
      </c>
      <c r="B55" s="107" t="s">
        <v>132</v>
      </c>
      <c r="C55" s="108">
        <v>36083000</v>
      </c>
      <c r="D55" s="70"/>
      <c r="E55" s="140"/>
      <c r="F55" s="141">
        <v>0</v>
      </c>
      <c r="G55" s="142"/>
      <c r="H55" s="140"/>
      <c r="I55" s="141">
        <v>8</v>
      </c>
      <c r="J55" s="142"/>
      <c r="K55" s="140"/>
      <c r="L55" s="141">
        <v>24</v>
      </c>
      <c r="M55" s="142"/>
      <c r="N55" s="140"/>
      <c r="O55" s="141">
        <v>28</v>
      </c>
      <c r="P55" s="142"/>
      <c r="Q55" s="140"/>
      <c r="R55" s="141">
        <v>38</v>
      </c>
      <c r="S55" s="142"/>
      <c r="T55" s="140"/>
      <c r="U55" s="141"/>
      <c r="V55" s="142"/>
      <c r="W55" s="140"/>
      <c r="X55" s="141"/>
      <c r="Y55" s="142"/>
      <c r="Z55" s="140"/>
      <c r="AA55" s="141"/>
      <c r="AB55" s="142"/>
      <c r="AC55" s="140"/>
      <c r="AD55" s="141"/>
      <c r="AE55" s="142"/>
      <c r="AF55" s="140"/>
      <c r="AG55" s="141"/>
      <c r="AH55" s="142"/>
      <c r="AI55" s="140"/>
      <c r="AJ55" s="141"/>
      <c r="AK55" s="142"/>
      <c r="AL55" s="140"/>
      <c r="AM55" s="141"/>
      <c r="AN55" s="142"/>
      <c r="AO55" s="143"/>
    </row>
    <row r="56" spans="1:41" ht="16.5" customHeight="1" x14ac:dyDescent="0.25">
      <c r="A56" s="113"/>
      <c r="B56" s="253" t="s">
        <v>167</v>
      </c>
      <c r="C56" s="108"/>
      <c r="D56" s="62"/>
      <c r="E56" s="144">
        <v>0</v>
      </c>
      <c r="F56" s="145"/>
      <c r="G56" s="146">
        <v>0</v>
      </c>
      <c r="H56" s="144">
        <v>7.79</v>
      </c>
      <c r="I56" s="145"/>
      <c r="J56" s="146">
        <v>8</v>
      </c>
      <c r="K56" s="144">
        <v>24.92</v>
      </c>
      <c r="L56" s="145"/>
      <c r="M56" s="146">
        <v>24</v>
      </c>
      <c r="N56" s="144">
        <v>28.75</v>
      </c>
      <c r="O56" s="145"/>
      <c r="P56" s="146">
        <v>28</v>
      </c>
      <c r="Q56" s="144">
        <v>37.31</v>
      </c>
      <c r="R56" s="145"/>
      <c r="S56" s="146">
        <v>38</v>
      </c>
      <c r="T56" s="144"/>
      <c r="U56" s="145"/>
      <c r="V56" s="146"/>
      <c r="W56" s="144"/>
      <c r="X56" s="145"/>
      <c r="Y56" s="146"/>
      <c r="Z56" s="144"/>
      <c r="AA56" s="145"/>
      <c r="AB56" s="146"/>
      <c r="AC56" s="144"/>
      <c r="AD56" s="145"/>
      <c r="AE56" s="146"/>
      <c r="AF56" s="144"/>
      <c r="AG56" s="145"/>
      <c r="AH56" s="146"/>
      <c r="AI56" s="144"/>
      <c r="AJ56" s="145"/>
      <c r="AK56" s="146"/>
      <c r="AL56" s="144"/>
      <c r="AM56" s="145"/>
      <c r="AN56" s="146"/>
      <c r="AO56" s="143"/>
    </row>
    <row r="57" spans="1:41" ht="16.5" customHeight="1" x14ac:dyDescent="0.25">
      <c r="A57" s="117"/>
      <c r="B57" s="254"/>
      <c r="C57" s="119"/>
      <c r="D57" s="66"/>
      <c r="E57" s="147"/>
      <c r="F57" s="148">
        <v>0</v>
      </c>
      <c r="G57" s="149"/>
      <c r="H57" s="147"/>
      <c r="I57" s="148">
        <v>7.79</v>
      </c>
      <c r="J57" s="149"/>
      <c r="K57" s="147"/>
      <c r="L57" s="148">
        <v>24.92</v>
      </c>
      <c r="M57" s="149"/>
      <c r="N57" s="147"/>
      <c r="O57" s="148">
        <v>28.75</v>
      </c>
      <c r="P57" s="149"/>
      <c r="Q57" s="147"/>
      <c r="R57" s="148">
        <v>37.31</v>
      </c>
      <c r="S57" s="149"/>
      <c r="T57" s="147"/>
      <c r="U57" s="148"/>
      <c r="V57" s="149"/>
      <c r="W57" s="147"/>
      <c r="X57" s="148"/>
      <c r="Y57" s="149"/>
      <c r="Z57" s="147"/>
      <c r="AA57" s="148"/>
      <c r="AB57" s="149"/>
      <c r="AC57" s="147"/>
      <c r="AD57" s="148"/>
      <c r="AE57" s="149"/>
      <c r="AF57" s="147"/>
      <c r="AG57" s="148"/>
      <c r="AH57" s="149"/>
      <c r="AI57" s="147"/>
      <c r="AJ57" s="148"/>
      <c r="AK57" s="149"/>
      <c r="AL57" s="147"/>
      <c r="AM57" s="148"/>
      <c r="AN57" s="149"/>
      <c r="AO57" s="143"/>
    </row>
    <row r="58" spans="1:41" ht="16.5" customHeight="1" x14ac:dyDescent="0.25">
      <c r="A58" s="113">
        <v>16</v>
      </c>
      <c r="B58" s="107" t="s">
        <v>133</v>
      </c>
      <c r="C58" s="108">
        <v>5190000</v>
      </c>
      <c r="D58" s="65"/>
      <c r="E58" s="140"/>
      <c r="F58" s="141">
        <v>0</v>
      </c>
      <c r="G58" s="142"/>
      <c r="H58" s="140"/>
      <c r="I58" s="141">
        <v>33</v>
      </c>
      <c r="J58" s="142"/>
      <c r="K58" s="140"/>
      <c r="L58" s="141">
        <v>33</v>
      </c>
      <c r="M58" s="142"/>
      <c r="N58" s="140"/>
      <c r="O58" s="141">
        <v>58</v>
      </c>
      <c r="P58" s="142"/>
      <c r="Q58" s="140"/>
      <c r="R58" s="141">
        <v>72</v>
      </c>
      <c r="S58" s="142"/>
      <c r="T58" s="140"/>
      <c r="U58" s="141"/>
      <c r="V58" s="142"/>
      <c r="W58" s="140"/>
      <c r="X58" s="141"/>
      <c r="Y58" s="142"/>
      <c r="Z58" s="140"/>
      <c r="AA58" s="141"/>
      <c r="AB58" s="142"/>
      <c r="AC58" s="140"/>
      <c r="AD58" s="141"/>
      <c r="AE58" s="142"/>
      <c r="AF58" s="140"/>
      <c r="AG58" s="141"/>
      <c r="AH58" s="142"/>
      <c r="AI58" s="140"/>
      <c r="AJ58" s="141"/>
      <c r="AK58" s="142"/>
      <c r="AL58" s="140"/>
      <c r="AM58" s="141"/>
      <c r="AN58" s="142"/>
      <c r="AO58" s="143"/>
    </row>
    <row r="59" spans="1:41" ht="16.5" customHeight="1" x14ac:dyDescent="0.25">
      <c r="A59" s="113"/>
      <c r="B59" s="263" t="s">
        <v>134</v>
      </c>
      <c r="C59" s="108"/>
      <c r="D59" s="74"/>
      <c r="E59" s="144">
        <v>0</v>
      </c>
      <c r="F59" s="145"/>
      <c r="G59" s="146">
        <v>0</v>
      </c>
      <c r="H59" s="144">
        <v>32.24</v>
      </c>
      <c r="I59" s="145"/>
      <c r="J59" s="146">
        <v>33</v>
      </c>
      <c r="K59" s="144">
        <v>32.24</v>
      </c>
      <c r="L59" s="145"/>
      <c r="M59" s="146">
        <v>33</v>
      </c>
      <c r="N59" s="144">
        <v>58.25</v>
      </c>
      <c r="O59" s="145"/>
      <c r="P59" s="146">
        <v>58</v>
      </c>
      <c r="Q59" s="144">
        <v>72.12</v>
      </c>
      <c r="R59" s="145"/>
      <c r="S59" s="146">
        <v>72</v>
      </c>
      <c r="T59" s="144"/>
      <c r="U59" s="145"/>
      <c r="V59" s="146"/>
      <c r="W59" s="144"/>
      <c r="X59" s="145"/>
      <c r="Y59" s="146"/>
      <c r="Z59" s="144"/>
      <c r="AA59" s="145"/>
      <c r="AB59" s="146"/>
      <c r="AC59" s="144"/>
      <c r="AD59" s="145"/>
      <c r="AE59" s="146"/>
      <c r="AF59" s="144"/>
      <c r="AG59" s="145"/>
      <c r="AH59" s="146"/>
      <c r="AI59" s="144"/>
      <c r="AJ59" s="145"/>
      <c r="AK59" s="146"/>
      <c r="AL59" s="144"/>
      <c r="AM59" s="145"/>
      <c r="AN59" s="146"/>
      <c r="AO59" s="143"/>
    </row>
    <row r="60" spans="1:41" ht="16.5" customHeight="1" x14ac:dyDescent="0.25">
      <c r="A60" s="117"/>
      <c r="B60" s="264"/>
      <c r="C60" s="119"/>
      <c r="D60" s="67"/>
      <c r="E60" s="147"/>
      <c r="F60" s="148">
        <v>0</v>
      </c>
      <c r="G60" s="149"/>
      <c r="H60" s="147"/>
      <c r="I60" s="148">
        <v>32.24</v>
      </c>
      <c r="J60" s="149"/>
      <c r="K60" s="147"/>
      <c r="L60" s="148">
        <v>32.24</v>
      </c>
      <c r="M60" s="149"/>
      <c r="N60" s="147"/>
      <c r="O60" s="148">
        <v>58.25</v>
      </c>
      <c r="P60" s="149"/>
      <c r="Q60" s="147"/>
      <c r="R60" s="148">
        <v>72.12</v>
      </c>
      <c r="S60" s="149"/>
      <c r="T60" s="147"/>
      <c r="U60" s="148"/>
      <c r="V60" s="149"/>
      <c r="W60" s="147"/>
      <c r="X60" s="148"/>
      <c r="Y60" s="149"/>
      <c r="Z60" s="147"/>
      <c r="AA60" s="148"/>
      <c r="AB60" s="149"/>
      <c r="AC60" s="147"/>
      <c r="AD60" s="148"/>
      <c r="AE60" s="149"/>
      <c r="AF60" s="147"/>
      <c r="AG60" s="148"/>
      <c r="AH60" s="149"/>
      <c r="AI60" s="147"/>
      <c r="AJ60" s="148"/>
      <c r="AK60" s="149"/>
      <c r="AL60" s="147"/>
      <c r="AM60" s="148"/>
      <c r="AN60" s="149"/>
      <c r="AO60" s="143"/>
    </row>
    <row r="61" spans="1:41" ht="16.5" customHeight="1" x14ac:dyDescent="0.25">
      <c r="A61" s="113">
        <v>17</v>
      </c>
      <c r="B61" s="107" t="s">
        <v>135</v>
      </c>
      <c r="C61" s="129">
        <v>200000000</v>
      </c>
      <c r="D61" s="70"/>
      <c r="E61" s="140"/>
      <c r="F61" s="141">
        <v>0</v>
      </c>
      <c r="G61" s="142"/>
      <c r="H61" s="140"/>
      <c r="I61" s="141">
        <v>0</v>
      </c>
      <c r="J61" s="142"/>
      <c r="K61" s="140"/>
      <c r="L61" s="141">
        <v>0</v>
      </c>
      <c r="M61" s="142"/>
      <c r="N61" s="140"/>
      <c r="O61" s="141">
        <v>0</v>
      </c>
      <c r="P61" s="142"/>
      <c r="Q61" s="140"/>
      <c r="R61" s="141">
        <v>0</v>
      </c>
      <c r="S61" s="142"/>
      <c r="T61" s="140"/>
      <c r="U61" s="141"/>
      <c r="V61" s="142"/>
      <c r="W61" s="140"/>
      <c r="X61" s="141"/>
      <c r="Y61" s="142"/>
      <c r="Z61" s="140"/>
      <c r="AA61" s="141"/>
      <c r="AB61" s="142"/>
      <c r="AC61" s="140"/>
      <c r="AD61" s="141"/>
      <c r="AE61" s="142"/>
      <c r="AF61" s="140"/>
      <c r="AG61" s="141"/>
      <c r="AH61" s="142"/>
      <c r="AI61" s="140"/>
      <c r="AJ61" s="141"/>
      <c r="AK61" s="142"/>
      <c r="AL61" s="140"/>
      <c r="AM61" s="141"/>
      <c r="AN61" s="142"/>
      <c r="AO61" s="143"/>
    </row>
    <row r="62" spans="1:41" ht="16.5" customHeight="1" x14ac:dyDescent="0.25">
      <c r="A62" s="113"/>
      <c r="B62" s="253" t="s">
        <v>104</v>
      </c>
      <c r="C62" s="108"/>
      <c r="D62" s="62"/>
      <c r="E62" s="144">
        <v>0</v>
      </c>
      <c r="F62" s="145"/>
      <c r="G62" s="146">
        <v>0</v>
      </c>
      <c r="H62" s="144">
        <v>0</v>
      </c>
      <c r="I62" s="145"/>
      <c r="J62" s="146">
        <v>0</v>
      </c>
      <c r="K62" s="144">
        <v>0</v>
      </c>
      <c r="L62" s="145"/>
      <c r="M62" s="146">
        <v>0</v>
      </c>
      <c r="N62" s="144">
        <v>0</v>
      </c>
      <c r="O62" s="145"/>
      <c r="P62" s="146">
        <v>0</v>
      </c>
      <c r="Q62" s="144">
        <v>0</v>
      </c>
      <c r="R62" s="145"/>
      <c r="S62" s="146">
        <v>0</v>
      </c>
      <c r="T62" s="144"/>
      <c r="U62" s="145"/>
      <c r="V62" s="146"/>
      <c r="W62" s="144"/>
      <c r="X62" s="145"/>
      <c r="Y62" s="146"/>
      <c r="Z62" s="144"/>
      <c r="AA62" s="145"/>
      <c r="AB62" s="146"/>
      <c r="AC62" s="144"/>
      <c r="AD62" s="145"/>
      <c r="AE62" s="146"/>
      <c r="AF62" s="144"/>
      <c r="AG62" s="145"/>
      <c r="AH62" s="146"/>
      <c r="AI62" s="144"/>
      <c r="AJ62" s="145"/>
      <c r="AK62" s="146"/>
      <c r="AL62" s="144"/>
      <c r="AM62" s="145"/>
      <c r="AN62" s="146"/>
      <c r="AO62" s="143"/>
    </row>
    <row r="63" spans="1:41" ht="16.5" customHeight="1" x14ac:dyDescent="0.25">
      <c r="A63" s="117"/>
      <c r="B63" s="254"/>
      <c r="C63" s="119"/>
      <c r="D63" s="66"/>
      <c r="E63" s="147"/>
      <c r="F63" s="148">
        <v>0</v>
      </c>
      <c r="G63" s="149"/>
      <c r="H63" s="147"/>
      <c r="I63" s="148">
        <v>0</v>
      </c>
      <c r="J63" s="149"/>
      <c r="K63" s="147"/>
      <c r="L63" s="148">
        <v>0</v>
      </c>
      <c r="M63" s="149"/>
      <c r="N63" s="147"/>
      <c r="O63" s="148">
        <v>0</v>
      </c>
      <c r="P63" s="149"/>
      <c r="Q63" s="147"/>
      <c r="R63" s="148">
        <v>0</v>
      </c>
      <c r="S63" s="149"/>
      <c r="T63" s="147"/>
      <c r="U63" s="148"/>
      <c r="V63" s="149"/>
      <c r="W63" s="147"/>
      <c r="X63" s="148"/>
      <c r="Y63" s="149"/>
      <c r="Z63" s="147"/>
      <c r="AA63" s="148"/>
      <c r="AB63" s="149"/>
      <c r="AC63" s="147"/>
      <c r="AD63" s="148"/>
      <c r="AE63" s="149"/>
      <c r="AF63" s="147"/>
      <c r="AG63" s="148"/>
      <c r="AH63" s="149"/>
      <c r="AI63" s="147"/>
      <c r="AJ63" s="148"/>
      <c r="AK63" s="149"/>
      <c r="AL63" s="147"/>
      <c r="AM63" s="148"/>
      <c r="AN63" s="149"/>
      <c r="AO63" s="143"/>
    </row>
    <row r="64" spans="1:41" ht="16.5" customHeight="1" x14ac:dyDescent="0.25">
      <c r="A64" s="113">
        <v>18</v>
      </c>
      <c r="B64" s="107" t="s">
        <v>139</v>
      </c>
      <c r="C64" s="108">
        <v>4807200</v>
      </c>
      <c r="D64" s="65"/>
      <c r="E64" s="140"/>
      <c r="F64" s="141">
        <v>0</v>
      </c>
      <c r="G64" s="142"/>
      <c r="H64" s="140"/>
      <c r="I64" s="141">
        <v>44</v>
      </c>
      <c r="J64" s="142"/>
      <c r="K64" s="140"/>
      <c r="L64" s="141">
        <v>44</v>
      </c>
      <c r="M64" s="142"/>
      <c r="N64" s="140"/>
      <c r="O64" s="141">
        <v>78</v>
      </c>
      <c r="P64" s="142"/>
      <c r="Q64" s="140"/>
      <c r="R64" s="141">
        <v>78</v>
      </c>
      <c r="S64" s="142"/>
      <c r="T64" s="140"/>
      <c r="U64" s="141"/>
      <c r="V64" s="142"/>
      <c r="W64" s="140"/>
      <c r="X64" s="141"/>
      <c r="Y64" s="142"/>
      <c r="Z64" s="140"/>
      <c r="AA64" s="141"/>
      <c r="AB64" s="142"/>
      <c r="AC64" s="140"/>
      <c r="AD64" s="141"/>
      <c r="AE64" s="142"/>
      <c r="AF64" s="140"/>
      <c r="AG64" s="141"/>
      <c r="AH64" s="142"/>
      <c r="AI64" s="140"/>
      <c r="AJ64" s="141"/>
      <c r="AK64" s="142"/>
      <c r="AL64" s="140"/>
      <c r="AM64" s="141"/>
      <c r="AN64" s="142"/>
      <c r="AO64" s="143"/>
    </row>
    <row r="65" spans="1:41" ht="16.5" customHeight="1" x14ac:dyDescent="0.25">
      <c r="A65" s="113"/>
      <c r="B65" s="253" t="s">
        <v>26</v>
      </c>
      <c r="C65" s="108"/>
      <c r="D65" s="65"/>
      <c r="E65" s="144">
        <v>0</v>
      </c>
      <c r="F65" s="145"/>
      <c r="G65" s="146">
        <v>0</v>
      </c>
      <c r="H65" s="144">
        <v>43.54</v>
      </c>
      <c r="I65" s="145"/>
      <c r="J65" s="146">
        <v>44</v>
      </c>
      <c r="K65" s="144">
        <v>43.54</v>
      </c>
      <c r="L65" s="145"/>
      <c r="M65" s="146">
        <v>44</v>
      </c>
      <c r="N65" s="144">
        <v>78.069999999999993</v>
      </c>
      <c r="O65" s="145"/>
      <c r="P65" s="146">
        <v>78</v>
      </c>
      <c r="Q65" s="144">
        <v>78.069999999999993</v>
      </c>
      <c r="R65" s="145"/>
      <c r="S65" s="146">
        <v>78</v>
      </c>
      <c r="T65" s="144"/>
      <c r="U65" s="145"/>
      <c r="V65" s="146"/>
      <c r="W65" s="144"/>
      <c r="X65" s="145"/>
      <c r="Y65" s="146"/>
      <c r="Z65" s="144"/>
      <c r="AA65" s="145"/>
      <c r="AB65" s="146"/>
      <c r="AC65" s="144"/>
      <c r="AD65" s="145"/>
      <c r="AE65" s="146"/>
      <c r="AF65" s="144"/>
      <c r="AG65" s="145"/>
      <c r="AH65" s="146"/>
      <c r="AI65" s="144"/>
      <c r="AJ65" s="145"/>
      <c r="AK65" s="146"/>
      <c r="AL65" s="144"/>
      <c r="AM65" s="145"/>
      <c r="AN65" s="146"/>
      <c r="AO65" s="143"/>
    </row>
    <row r="66" spans="1:41" ht="16.5" customHeight="1" x14ac:dyDescent="0.25">
      <c r="A66" s="117"/>
      <c r="B66" s="254"/>
      <c r="C66" s="119"/>
      <c r="D66" s="67"/>
      <c r="E66" s="147"/>
      <c r="F66" s="148">
        <v>0</v>
      </c>
      <c r="G66" s="149"/>
      <c r="H66" s="147"/>
      <c r="I66" s="148">
        <v>43.54</v>
      </c>
      <c r="J66" s="149"/>
      <c r="K66" s="147"/>
      <c r="L66" s="148">
        <v>43.54</v>
      </c>
      <c r="M66" s="149"/>
      <c r="N66" s="147"/>
      <c r="O66" s="148">
        <v>78.069999999999993</v>
      </c>
      <c r="P66" s="149"/>
      <c r="Q66" s="147"/>
      <c r="R66" s="148">
        <v>78.069999999999993</v>
      </c>
      <c r="S66" s="149"/>
      <c r="T66" s="147"/>
      <c r="U66" s="150"/>
      <c r="V66" s="149"/>
      <c r="W66" s="147"/>
      <c r="X66" s="150"/>
      <c r="Y66" s="149"/>
      <c r="Z66" s="147"/>
      <c r="AA66" s="150"/>
      <c r="AB66" s="149"/>
      <c r="AC66" s="147"/>
      <c r="AD66" s="150"/>
      <c r="AE66" s="149"/>
      <c r="AF66" s="147"/>
      <c r="AG66" s="150"/>
      <c r="AH66" s="149"/>
      <c r="AI66" s="147"/>
      <c r="AJ66" s="150"/>
      <c r="AK66" s="149"/>
      <c r="AL66" s="147"/>
      <c r="AM66" s="150"/>
      <c r="AN66" s="149"/>
      <c r="AO66" s="143"/>
    </row>
    <row r="67" spans="1:41" ht="16.5" customHeight="1" x14ac:dyDescent="0.25">
      <c r="A67" s="113">
        <v>19</v>
      </c>
      <c r="B67" s="107" t="s">
        <v>140</v>
      </c>
      <c r="C67" s="108">
        <v>10245000</v>
      </c>
      <c r="D67" s="70"/>
      <c r="E67" s="140"/>
      <c r="F67" s="141">
        <v>0</v>
      </c>
      <c r="G67" s="142"/>
      <c r="H67" s="140"/>
      <c r="I67" s="141">
        <v>100</v>
      </c>
      <c r="J67" s="142"/>
      <c r="K67" s="140"/>
      <c r="L67" s="141">
        <v>100</v>
      </c>
      <c r="M67" s="142"/>
      <c r="N67" s="140"/>
      <c r="O67" s="141">
        <v>100</v>
      </c>
      <c r="P67" s="142"/>
      <c r="Q67" s="140"/>
      <c r="R67" s="141">
        <v>100</v>
      </c>
      <c r="S67" s="142"/>
      <c r="T67" s="140"/>
      <c r="U67" s="141"/>
      <c r="V67" s="142"/>
      <c r="W67" s="140"/>
      <c r="X67" s="141"/>
      <c r="Y67" s="142"/>
      <c r="Z67" s="140"/>
      <c r="AA67" s="141"/>
      <c r="AB67" s="142"/>
      <c r="AC67" s="140"/>
      <c r="AD67" s="141"/>
      <c r="AE67" s="142"/>
      <c r="AF67" s="140"/>
      <c r="AG67" s="141"/>
      <c r="AH67" s="142"/>
      <c r="AI67" s="140"/>
      <c r="AJ67" s="141"/>
      <c r="AK67" s="142"/>
      <c r="AL67" s="140"/>
      <c r="AM67" s="141"/>
      <c r="AN67" s="142"/>
      <c r="AO67" s="143"/>
    </row>
    <row r="68" spans="1:41" ht="16.5" customHeight="1" x14ac:dyDescent="0.25">
      <c r="A68" s="113"/>
      <c r="B68" s="253" t="s">
        <v>136</v>
      </c>
      <c r="C68" s="22"/>
      <c r="D68" s="62"/>
      <c r="E68" s="144">
        <v>0</v>
      </c>
      <c r="F68" s="145"/>
      <c r="G68" s="146">
        <v>0</v>
      </c>
      <c r="H68" s="144">
        <v>100</v>
      </c>
      <c r="I68" s="145"/>
      <c r="J68" s="146">
        <v>100</v>
      </c>
      <c r="K68" s="144">
        <v>100</v>
      </c>
      <c r="L68" s="145"/>
      <c r="M68" s="146">
        <v>100</v>
      </c>
      <c r="N68" s="144">
        <v>100</v>
      </c>
      <c r="O68" s="145"/>
      <c r="P68" s="146">
        <v>100</v>
      </c>
      <c r="Q68" s="144">
        <v>100</v>
      </c>
      <c r="R68" s="145"/>
      <c r="S68" s="146">
        <v>100</v>
      </c>
      <c r="T68" s="144"/>
      <c r="U68" s="145"/>
      <c r="V68" s="146"/>
      <c r="W68" s="144"/>
      <c r="X68" s="145"/>
      <c r="Y68" s="146"/>
      <c r="Z68" s="144"/>
      <c r="AA68" s="145"/>
      <c r="AB68" s="146"/>
      <c r="AC68" s="144"/>
      <c r="AD68" s="145"/>
      <c r="AE68" s="146"/>
      <c r="AF68" s="144"/>
      <c r="AG68" s="145"/>
      <c r="AH68" s="146"/>
      <c r="AI68" s="144"/>
      <c r="AJ68" s="145"/>
      <c r="AK68" s="146"/>
      <c r="AL68" s="144"/>
      <c r="AM68" s="145"/>
      <c r="AN68" s="146"/>
      <c r="AO68" s="143"/>
    </row>
    <row r="69" spans="1:41" ht="16.5" customHeight="1" x14ac:dyDescent="0.25">
      <c r="A69" s="117"/>
      <c r="B69" s="254"/>
      <c r="C69" s="167"/>
      <c r="D69" s="66"/>
      <c r="E69" s="147"/>
      <c r="F69" s="148">
        <v>0</v>
      </c>
      <c r="G69" s="149"/>
      <c r="H69" s="147"/>
      <c r="I69" s="148">
        <v>100</v>
      </c>
      <c r="J69" s="149"/>
      <c r="K69" s="147"/>
      <c r="L69" s="148">
        <v>100</v>
      </c>
      <c r="M69" s="149"/>
      <c r="N69" s="147"/>
      <c r="O69" s="148">
        <v>100</v>
      </c>
      <c r="P69" s="149"/>
      <c r="Q69" s="147"/>
      <c r="R69" s="148">
        <v>100</v>
      </c>
      <c r="S69" s="149"/>
      <c r="T69" s="147"/>
      <c r="U69" s="148"/>
      <c r="V69" s="149"/>
      <c r="W69" s="147"/>
      <c r="X69" s="148"/>
      <c r="Y69" s="149"/>
      <c r="Z69" s="147"/>
      <c r="AA69" s="148"/>
      <c r="AB69" s="149"/>
      <c r="AC69" s="147"/>
      <c r="AD69" s="148"/>
      <c r="AE69" s="149"/>
      <c r="AF69" s="147"/>
      <c r="AG69" s="148"/>
      <c r="AH69" s="149"/>
      <c r="AI69" s="147"/>
      <c r="AJ69" s="148"/>
      <c r="AK69" s="149"/>
      <c r="AL69" s="147"/>
      <c r="AM69" s="148"/>
      <c r="AN69" s="149"/>
      <c r="AO69" s="143"/>
    </row>
    <row r="70" spans="1:41" ht="16.5" customHeight="1" x14ac:dyDescent="0.25">
      <c r="A70" s="113">
        <v>20</v>
      </c>
      <c r="B70" s="107" t="s">
        <v>141</v>
      </c>
      <c r="C70" s="108">
        <v>2040000</v>
      </c>
      <c r="D70" s="65"/>
      <c r="E70" s="140"/>
      <c r="F70" s="141">
        <v>0</v>
      </c>
      <c r="G70" s="142"/>
      <c r="H70" s="140"/>
      <c r="I70" s="141">
        <v>0</v>
      </c>
      <c r="J70" s="142"/>
      <c r="K70" s="140"/>
      <c r="L70" s="141">
        <v>98</v>
      </c>
      <c r="M70" s="142"/>
      <c r="N70" s="140"/>
      <c r="O70" s="141">
        <v>98</v>
      </c>
      <c r="P70" s="142"/>
      <c r="Q70" s="140"/>
      <c r="R70" s="141">
        <v>98</v>
      </c>
      <c r="S70" s="142"/>
      <c r="T70" s="140"/>
      <c r="U70" s="141"/>
      <c r="V70" s="142"/>
      <c r="W70" s="140"/>
      <c r="X70" s="141"/>
      <c r="Y70" s="142"/>
      <c r="Z70" s="140"/>
      <c r="AA70" s="141"/>
      <c r="AB70" s="142"/>
      <c r="AC70" s="140"/>
      <c r="AD70" s="141"/>
      <c r="AE70" s="142"/>
      <c r="AF70" s="140"/>
      <c r="AG70" s="141"/>
      <c r="AH70" s="142"/>
      <c r="AI70" s="140"/>
      <c r="AJ70" s="141"/>
      <c r="AK70" s="142"/>
      <c r="AL70" s="140"/>
      <c r="AM70" s="141"/>
      <c r="AN70" s="142"/>
      <c r="AO70" s="143"/>
    </row>
    <row r="71" spans="1:41" ht="16.5" customHeight="1" x14ac:dyDescent="0.25">
      <c r="A71" s="113"/>
      <c r="B71" s="253" t="s">
        <v>27</v>
      </c>
      <c r="C71" s="108"/>
      <c r="D71" s="65"/>
      <c r="E71" s="144">
        <v>0</v>
      </c>
      <c r="F71" s="145"/>
      <c r="G71" s="146">
        <v>0</v>
      </c>
      <c r="H71" s="144">
        <v>0</v>
      </c>
      <c r="I71" s="145"/>
      <c r="J71" s="146">
        <v>0</v>
      </c>
      <c r="K71" s="144">
        <v>98.04</v>
      </c>
      <c r="L71" s="145"/>
      <c r="M71" s="146">
        <v>98</v>
      </c>
      <c r="N71" s="144">
        <v>98.04</v>
      </c>
      <c r="O71" s="145"/>
      <c r="P71" s="146">
        <v>98</v>
      </c>
      <c r="Q71" s="144">
        <v>98.04</v>
      </c>
      <c r="R71" s="145"/>
      <c r="S71" s="146">
        <v>98</v>
      </c>
      <c r="T71" s="144"/>
      <c r="U71" s="145"/>
      <c r="V71" s="146"/>
      <c r="W71" s="144"/>
      <c r="X71" s="145"/>
      <c r="Y71" s="146"/>
      <c r="Z71" s="144"/>
      <c r="AA71" s="145"/>
      <c r="AB71" s="146"/>
      <c r="AC71" s="144"/>
      <c r="AD71" s="145"/>
      <c r="AE71" s="146"/>
      <c r="AF71" s="144"/>
      <c r="AG71" s="145"/>
      <c r="AH71" s="146"/>
      <c r="AI71" s="144"/>
      <c r="AJ71" s="145"/>
      <c r="AK71" s="146"/>
      <c r="AL71" s="144"/>
      <c r="AM71" s="145"/>
      <c r="AN71" s="146"/>
      <c r="AO71" s="143"/>
    </row>
    <row r="72" spans="1:41" ht="16.5" customHeight="1" x14ac:dyDescent="0.25">
      <c r="A72" s="117"/>
      <c r="B72" s="254"/>
      <c r="C72" s="119"/>
      <c r="D72" s="67"/>
      <c r="E72" s="147"/>
      <c r="F72" s="148">
        <v>0</v>
      </c>
      <c r="G72" s="149"/>
      <c r="H72" s="147"/>
      <c r="I72" s="148">
        <v>0</v>
      </c>
      <c r="J72" s="149"/>
      <c r="K72" s="147"/>
      <c r="L72" s="148">
        <v>98.04</v>
      </c>
      <c r="M72" s="149"/>
      <c r="N72" s="147"/>
      <c r="O72" s="148">
        <v>98.04</v>
      </c>
      <c r="P72" s="149"/>
      <c r="Q72" s="147"/>
      <c r="R72" s="148">
        <v>98.04</v>
      </c>
      <c r="S72" s="149"/>
      <c r="T72" s="147"/>
      <c r="U72" s="148"/>
      <c r="V72" s="149"/>
      <c r="W72" s="147"/>
      <c r="X72" s="148"/>
      <c r="Y72" s="149"/>
      <c r="Z72" s="147"/>
      <c r="AA72" s="148"/>
      <c r="AB72" s="149"/>
      <c r="AC72" s="147"/>
      <c r="AD72" s="148"/>
      <c r="AE72" s="149"/>
      <c r="AF72" s="147"/>
      <c r="AG72" s="148"/>
      <c r="AH72" s="149"/>
      <c r="AI72" s="147"/>
      <c r="AJ72" s="148"/>
      <c r="AK72" s="149"/>
      <c r="AL72" s="147"/>
      <c r="AM72" s="148"/>
      <c r="AN72" s="149"/>
      <c r="AO72" s="143"/>
    </row>
    <row r="73" spans="1:41" ht="16.5" customHeight="1" x14ac:dyDescent="0.25">
      <c r="A73" s="113">
        <v>21</v>
      </c>
      <c r="B73" s="107" t="s">
        <v>142</v>
      </c>
      <c r="C73" s="108">
        <v>12960000</v>
      </c>
      <c r="D73" s="65"/>
      <c r="E73" s="140"/>
      <c r="F73" s="141">
        <v>0</v>
      </c>
      <c r="G73" s="142"/>
      <c r="H73" s="140"/>
      <c r="I73" s="141">
        <v>10</v>
      </c>
      <c r="J73" s="142"/>
      <c r="K73" s="140"/>
      <c r="L73" s="141">
        <v>20</v>
      </c>
      <c r="M73" s="142"/>
      <c r="N73" s="140"/>
      <c r="O73" s="141">
        <v>29</v>
      </c>
      <c r="P73" s="142"/>
      <c r="Q73" s="140"/>
      <c r="R73" s="141">
        <v>39</v>
      </c>
      <c r="S73" s="142"/>
      <c r="T73" s="140"/>
      <c r="U73" s="141"/>
      <c r="V73" s="142"/>
      <c r="W73" s="140"/>
      <c r="X73" s="141"/>
      <c r="Y73" s="142"/>
      <c r="Z73" s="140"/>
      <c r="AA73" s="141"/>
      <c r="AB73" s="142"/>
      <c r="AC73" s="140"/>
      <c r="AD73" s="141"/>
      <c r="AE73" s="142"/>
      <c r="AF73" s="140"/>
      <c r="AG73" s="141"/>
      <c r="AH73" s="142"/>
      <c r="AI73" s="140"/>
      <c r="AJ73" s="141"/>
      <c r="AK73" s="142"/>
      <c r="AL73" s="140"/>
      <c r="AM73" s="141"/>
      <c r="AN73" s="142"/>
      <c r="AO73" s="143"/>
    </row>
    <row r="74" spans="1:41" ht="16.5" customHeight="1" x14ac:dyDescent="0.25">
      <c r="A74" s="113"/>
      <c r="B74" s="263" t="s">
        <v>137</v>
      </c>
      <c r="C74" s="108"/>
      <c r="D74" s="65"/>
      <c r="E74" s="144">
        <v>0</v>
      </c>
      <c r="F74" s="145"/>
      <c r="G74" s="146">
        <v>0</v>
      </c>
      <c r="H74" s="144">
        <v>9.65</v>
      </c>
      <c r="I74" s="145"/>
      <c r="J74" s="146">
        <v>10</v>
      </c>
      <c r="K74" s="144">
        <v>19.29</v>
      </c>
      <c r="L74" s="145"/>
      <c r="M74" s="146">
        <v>20</v>
      </c>
      <c r="N74" s="144">
        <v>28.94</v>
      </c>
      <c r="O74" s="145"/>
      <c r="P74" s="146">
        <v>29</v>
      </c>
      <c r="Q74" s="144">
        <v>38.58</v>
      </c>
      <c r="R74" s="145"/>
      <c r="S74" s="146">
        <v>39</v>
      </c>
      <c r="T74" s="144"/>
      <c r="U74" s="145"/>
      <c r="V74" s="146"/>
      <c r="W74" s="144"/>
      <c r="X74" s="145"/>
      <c r="Y74" s="146"/>
      <c r="Z74" s="144"/>
      <c r="AA74" s="145"/>
      <c r="AB74" s="146"/>
      <c r="AC74" s="144"/>
      <c r="AD74" s="145"/>
      <c r="AE74" s="146"/>
      <c r="AF74" s="144"/>
      <c r="AG74" s="145"/>
      <c r="AH74" s="146"/>
      <c r="AI74" s="144"/>
      <c r="AJ74" s="145"/>
      <c r="AK74" s="146"/>
      <c r="AL74" s="144"/>
      <c r="AM74" s="145"/>
      <c r="AN74" s="146"/>
      <c r="AO74" s="143"/>
    </row>
    <row r="75" spans="1:41" ht="16.5" customHeight="1" x14ac:dyDescent="0.25">
      <c r="A75" s="117"/>
      <c r="B75" s="264"/>
      <c r="C75" s="119"/>
      <c r="D75" s="67"/>
      <c r="E75" s="147"/>
      <c r="F75" s="148">
        <v>0</v>
      </c>
      <c r="G75" s="149"/>
      <c r="H75" s="147"/>
      <c r="I75" s="148">
        <v>9.65</v>
      </c>
      <c r="J75" s="149"/>
      <c r="K75" s="147"/>
      <c r="L75" s="148">
        <v>19.29</v>
      </c>
      <c r="M75" s="149"/>
      <c r="N75" s="147"/>
      <c r="O75" s="148">
        <v>28.94</v>
      </c>
      <c r="P75" s="149"/>
      <c r="Q75" s="147"/>
      <c r="R75" s="148">
        <v>38.58</v>
      </c>
      <c r="S75" s="149"/>
      <c r="T75" s="147"/>
      <c r="U75" s="148"/>
      <c r="V75" s="149"/>
      <c r="W75" s="147"/>
      <c r="X75" s="148"/>
      <c r="Y75" s="149"/>
      <c r="Z75" s="147"/>
      <c r="AA75" s="148"/>
      <c r="AB75" s="149"/>
      <c r="AC75" s="147"/>
      <c r="AD75" s="148"/>
      <c r="AE75" s="149"/>
      <c r="AF75" s="147"/>
      <c r="AG75" s="148"/>
      <c r="AH75" s="149"/>
      <c r="AI75" s="147"/>
      <c r="AJ75" s="148"/>
      <c r="AK75" s="149"/>
      <c r="AL75" s="147"/>
      <c r="AM75" s="148"/>
      <c r="AN75" s="149"/>
      <c r="AO75" s="143"/>
    </row>
    <row r="76" spans="1:41" ht="17.25" customHeight="1" x14ac:dyDescent="0.25">
      <c r="A76" s="113">
        <v>22</v>
      </c>
      <c r="B76" s="107" t="s">
        <v>143</v>
      </c>
      <c r="C76" s="108">
        <v>203880000</v>
      </c>
      <c r="D76" s="65"/>
      <c r="E76" s="140"/>
      <c r="F76" s="141">
        <v>0</v>
      </c>
      <c r="G76" s="142"/>
      <c r="H76" s="140"/>
      <c r="I76" s="141">
        <v>10</v>
      </c>
      <c r="J76" s="142"/>
      <c r="K76" s="140"/>
      <c r="L76" s="141">
        <v>18</v>
      </c>
      <c r="M76" s="142"/>
      <c r="N76" s="140"/>
      <c r="O76" s="141">
        <v>19</v>
      </c>
      <c r="P76" s="142"/>
      <c r="Q76" s="140"/>
      <c r="R76" s="141">
        <v>20</v>
      </c>
      <c r="S76" s="142"/>
      <c r="T76" s="140"/>
      <c r="U76" s="141"/>
      <c r="V76" s="142"/>
      <c r="W76" s="140"/>
      <c r="X76" s="141"/>
      <c r="Y76" s="142"/>
      <c r="Z76" s="140"/>
      <c r="AA76" s="141"/>
      <c r="AB76" s="142"/>
      <c r="AC76" s="140"/>
      <c r="AD76" s="141"/>
      <c r="AE76" s="142"/>
      <c r="AF76" s="140"/>
      <c r="AG76" s="141"/>
      <c r="AH76" s="142"/>
      <c r="AI76" s="140"/>
      <c r="AJ76" s="141"/>
      <c r="AK76" s="142"/>
      <c r="AL76" s="140"/>
      <c r="AM76" s="141"/>
      <c r="AN76" s="142"/>
      <c r="AO76" s="143"/>
    </row>
    <row r="77" spans="1:41" ht="17.25" customHeight="1" x14ac:dyDescent="0.25">
      <c r="A77" s="132"/>
      <c r="B77" s="257" t="s">
        <v>138</v>
      </c>
      <c r="C77" s="23"/>
      <c r="D77" s="74"/>
      <c r="E77" s="144">
        <v>0</v>
      </c>
      <c r="F77" s="145"/>
      <c r="G77" s="146">
        <v>0</v>
      </c>
      <c r="H77" s="144">
        <v>9.02</v>
      </c>
      <c r="I77" s="145"/>
      <c r="J77" s="146">
        <v>10</v>
      </c>
      <c r="K77" s="144">
        <v>18.04</v>
      </c>
      <c r="L77" s="145"/>
      <c r="M77" s="146">
        <v>18</v>
      </c>
      <c r="N77" s="144">
        <v>19.09</v>
      </c>
      <c r="O77" s="145"/>
      <c r="P77" s="146">
        <v>19</v>
      </c>
      <c r="Q77" s="144">
        <v>20.149999999999999</v>
      </c>
      <c r="R77" s="145"/>
      <c r="S77" s="146">
        <v>20</v>
      </c>
      <c r="T77" s="144"/>
      <c r="U77" s="145"/>
      <c r="V77" s="146"/>
      <c r="W77" s="144"/>
      <c r="X77" s="145"/>
      <c r="Y77" s="146"/>
      <c r="Z77" s="144"/>
      <c r="AA77" s="145"/>
      <c r="AB77" s="146"/>
      <c r="AC77" s="144"/>
      <c r="AD77" s="145"/>
      <c r="AE77" s="146"/>
      <c r="AF77" s="144"/>
      <c r="AG77" s="145"/>
      <c r="AH77" s="146"/>
      <c r="AI77" s="144"/>
      <c r="AJ77" s="145"/>
      <c r="AK77" s="146"/>
      <c r="AL77" s="144"/>
      <c r="AM77" s="145"/>
      <c r="AN77" s="146"/>
      <c r="AO77" s="143"/>
    </row>
    <row r="78" spans="1:41" ht="17.25" customHeight="1" x14ac:dyDescent="0.25">
      <c r="A78" s="168"/>
      <c r="B78" s="258"/>
      <c r="C78" s="120"/>
      <c r="D78" s="67"/>
      <c r="E78" s="147"/>
      <c r="F78" s="148">
        <v>0</v>
      </c>
      <c r="G78" s="149"/>
      <c r="H78" s="147"/>
      <c r="I78" s="148">
        <v>9.02</v>
      </c>
      <c r="J78" s="149"/>
      <c r="K78" s="147"/>
      <c r="L78" s="148">
        <v>18.04</v>
      </c>
      <c r="M78" s="149"/>
      <c r="N78" s="147"/>
      <c r="O78" s="148">
        <v>19.09</v>
      </c>
      <c r="P78" s="149"/>
      <c r="Q78" s="147"/>
      <c r="R78" s="148">
        <v>20.149999999999999</v>
      </c>
      <c r="S78" s="149"/>
      <c r="T78" s="147"/>
      <c r="U78" s="148"/>
      <c r="V78" s="149"/>
      <c r="W78" s="147"/>
      <c r="X78" s="148"/>
      <c r="Y78" s="149"/>
      <c r="Z78" s="147"/>
      <c r="AA78" s="148"/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9"/>
      <c r="AO78" s="143"/>
    </row>
    <row r="79" spans="1:41" ht="18" customHeight="1" x14ac:dyDescent="0.25">
      <c r="A79" s="132">
        <v>23</v>
      </c>
      <c r="B79" s="107" t="s">
        <v>144</v>
      </c>
      <c r="C79" s="23">
        <v>150000000</v>
      </c>
      <c r="D79" s="65"/>
      <c r="E79" s="140"/>
      <c r="F79" s="141">
        <v>0</v>
      </c>
      <c r="G79" s="142"/>
      <c r="H79" s="140"/>
      <c r="I79" s="141">
        <v>0</v>
      </c>
      <c r="J79" s="142"/>
      <c r="K79" s="140"/>
      <c r="L79" s="141">
        <v>0</v>
      </c>
      <c r="M79" s="142"/>
      <c r="N79" s="140"/>
      <c r="O79" s="141">
        <v>33</v>
      </c>
      <c r="P79" s="142"/>
      <c r="Q79" s="140"/>
      <c r="R79" s="141">
        <v>33</v>
      </c>
      <c r="S79" s="142"/>
      <c r="T79" s="140"/>
      <c r="U79" s="141"/>
      <c r="V79" s="142"/>
      <c r="W79" s="140"/>
      <c r="X79" s="141"/>
      <c r="Y79" s="142"/>
      <c r="Z79" s="140"/>
      <c r="AA79" s="141"/>
      <c r="AB79" s="142"/>
      <c r="AC79" s="140"/>
      <c r="AD79" s="141"/>
      <c r="AE79" s="142"/>
      <c r="AF79" s="140"/>
      <c r="AG79" s="141"/>
      <c r="AH79" s="142"/>
      <c r="AI79" s="140"/>
      <c r="AJ79" s="141"/>
      <c r="AK79" s="142"/>
      <c r="AL79" s="140"/>
      <c r="AM79" s="141"/>
      <c r="AN79" s="142"/>
      <c r="AO79" s="143"/>
    </row>
    <row r="80" spans="1:41" ht="18" customHeight="1" x14ac:dyDescent="0.25">
      <c r="A80" s="132"/>
      <c r="B80" s="291" t="s">
        <v>145</v>
      </c>
      <c r="C80" s="23"/>
      <c r="D80" s="74"/>
      <c r="E80" s="144">
        <v>0</v>
      </c>
      <c r="F80" s="145"/>
      <c r="G80" s="146">
        <v>0</v>
      </c>
      <c r="H80" s="144">
        <v>0</v>
      </c>
      <c r="I80" s="145"/>
      <c r="J80" s="146">
        <v>0</v>
      </c>
      <c r="K80" s="144">
        <v>0</v>
      </c>
      <c r="L80" s="145"/>
      <c r="M80" s="146">
        <v>0</v>
      </c>
      <c r="N80" s="144">
        <v>33.33</v>
      </c>
      <c r="O80" s="145"/>
      <c r="P80" s="146">
        <v>33</v>
      </c>
      <c r="Q80" s="144">
        <v>33.33</v>
      </c>
      <c r="R80" s="145"/>
      <c r="S80" s="146">
        <v>33</v>
      </c>
      <c r="T80" s="144"/>
      <c r="U80" s="145"/>
      <c r="V80" s="146"/>
      <c r="W80" s="144"/>
      <c r="X80" s="145"/>
      <c r="Y80" s="146"/>
      <c r="Z80" s="144"/>
      <c r="AA80" s="145"/>
      <c r="AB80" s="146"/>
      <c r="AC80" s="144"/>
      <c r="AD80" s="145"/>
      <c r="AE80" s="146"/>
      <c r="AF80" s="144"/>
      <c r="AG80" s="145"/>
      <c r="AH80" s="146"/>
      <c r="AI80" s="144"/>
      <c r="AJ80" s="145"/>
      <c r="AK80" s="146"/>
      <c r="AL80" s="144"/>
      <c r="AM80" s="145"/>
      <c r="AN80" s="146"/>
      <c r="AO80" s="143"/>
    </row>
    <row r="81" spans="1:41" ht="18" customHeight="1" x14ac:dyDescent="0.25">
      <c r="A81" s="168"/>
      <c r="B81" s="292"/>
      <c r="C81" s="120"/>
      <c r="D81" s="67"/>
      <c r="E81" s="147"/>
      <c r="F81" s="148">
        <v>0</v>
      </c>
      <c r="G81" s="149"/>
      <c r="H81" s="147"/>
      <c r="I81" s="148">
        <v>0</v>
      </c>
      <c r="J81" s="149"/>
      <c r="K81" s="147"/>
      <c r="L81" s="148">
        <v>0</v>
      </c>
      <c r="M81" s="149"/>
      <c r="N81" s="147"/>
      <c r="O81" s="148">
        <v>33.33</v>
      </c>
      <c r="P81" s="149"/>
      <c r="Q81" s="147"/>
      <c r="R81" s="148">
        <v>33.33</v>
      </c>
      <c r="S81" s="149"/>
      <c r="T81" s="147"/>
      <c r="U81" s="148"/>
      <c r="V81" s="149"/>
      <c r="W81" s="147"/>
      <c r="X81" s="148"/>
      <c r="Y81" s="149"/>
      <c r="Z81" s="147"/>
      <c r="AA81" s="148"/>
      <c r="AB81" s="149"/>
      <c r="AC81" s="147"/>
      <c r="AD81" s="148"/>
      <c r="AE81" s="149"/>
      <c r="AF81" s="147"/>
      <c r="AG81" s="148"/>
      <c r="AH81" s="149"/>
      <c r="AI81" s="147"/>
      <c r="AJ81" s="148"/>
      <c r="AK81" s="149"/>
      <c r="AL81" s="147"/>
      <c r="AM81" s="148"/>
      <c r="AN81" s="149"/>
      <c r="AO81" s="143"/>
    </row>
    <row r="82" spans="1:41" ht="16.5" customHeight="1" x14ac:dyDescent="0.25">
      <c r="A82" s="106">
        <v>24</v>
      </c>
      <c r="B82" s="178" t="s">
        <v>146</v>
      </c>
      <c r="C82" s="109">
        <v>9792000</v>
      </c>
      <c r="D82" s="63"/>
      <c r="E82" s="140"/>
      <c r="F82" s="141">
        <v>0</v>
      </c>
      <c r="G82" s="142"/>
      <c r="H82" s="140"/>
      <c r="I82" s="141">
        <v>0</v>
      </c>
      <c r="J82" s="142"/>
      <c r="K82" s="140"/>
      <c r="L82" s="141">
        <v>0</v>
      </c>
      <c r="M82" s="142"/>
      <c r="N82" s="140"/>
      <c r="O82" s="141">
        <v>16</v>
      </c>
      <c r="P82" s="142"/>
      <c r="Q82" s="140"/>
      <c r="R82" s="141">
        <v>16</v>
      </c>
      <c r="S82" s="142"/>
      <c r="T82" s="140"/>
      <c r="U82" s="141"/>
      <c r="V82" s="142"/>
      <c r="W82" s="140"/>
      <c r="X82" s="141"/>
      <c r="Y82" s="142"/>
      <c r="Z82" s="140"/>
      <c r="AA82" s="141"/>
      <c r="AB82" s="142"/>
      <c r="AC82" s="140"/>
      <c r="AD82" s="141"/>
      <c r="AE82" s="142"/>
      <c r="AF82" s="140"/>
      <c r="AG82" s="141"/>
      <c r="AH82" s="142"/>
      <c r="AI82" s="140"/>
      <c r="AJ82" s="141"/>
      <c r="AK82" s="142"/>
      <c r="AL82" s="140"/>
      <c r="AM82" s="141"/>
      <c r="AN82" s="142"/>
      <c r="AO82" s="143"/>
    </row>
    <row r="83" spans="1:41" ht="16.5" customHeight="1" x14ac:dyDescent="0.25">
      <c r="A83" s="132"/>
      <c r="B83" s="257" t="s">
        <v>147</v>
      </c>
      <c r="C83" s="23"/>
      <c r="D83" s="65"/>
      <c r="E83" s="144">
        <v>0</v>
      </c>
      <c r="F83" s="145"/>
      <c r="G83" s="146">
        <v>0</v>
      </c>
      <c r="H83" s="144">
        <v>0</v>
      </c>
      <c r="I83" s="145"/>
      <c r="J83" s="146">
        <v>0</v>
      </c>
      <c r="K83" s="144">
        <v>0</v>
      </c>
      <c r="L83" s="145"/>
      <c r="M83" s="146">
        <v>0</v>
      </c>
      <c r="N83" s="144">
        <v>16.649999999999999</v>
      </c>
      <c r="O83" s="145"/>
      <c r="P83" s="146">
        <v>16</v>
      </c>
      <c r="Q83" s="144">
        <v>16.649999999999999</v>
      </c>
      <c r="R83" s="145"/>
      <c r="S83" s="146">
        <v>16</v>
      </c>
      <c r="T83" s="144"/>
      <c r="U83" s="145"/>
      <c r="V83" s="146"/>
      <c r="W83" s="144"/>
      <c r="X83" s="145"/>
      <c r="Y83" s="146"/>
      <c r="Z83" s="144"/>
      <c r="AA83" s="145"/>
      <c r="AB83" s="146"/>
      <c r="AC83" s="144"/>
      <c r="AD83" s="145"/>
      <c r="AE83" s="146"/>
      <c r="AF83" s="144"/>
      <c r="AG83" s="145"/>
      <c r="AH83" s="146"/>
      <c r="AI83" s="144"/>
      <c r="AJ83" s="145"/>
      <c r="AK83" s="146"/>
      <c r="AL83" s="144"/>
      <c r="AM83" s="145"/>
      <c r="AN83" s="146"/>
      <c r="AO83" s="143"/>
    </row>
    <row r="84" spans="1:41" ht="16.5" customHeight="1" x14ac:dyDescent="0.25">
      <c r="A84" s="168"/>
      <c r="B84" s="258"/>
      <c r="C84" s="120"/>
      <c r="D84" s="67"/>
      <c r="E84" s="147"/>
      <c r="F84" s="148">
        <v>0</v>
      </c>
      <c r="G84" s="149"/>
      <c r="H84" s="147"/>
      <c r="I84" s="148">
        <v>0</v>
      </c>
      <c r="J84" s="149"/>
      <c r="K84" s="147"/>
      <c r="L84" s="148">
        <v>0</v>
      </c>
      <c r="M84" s="149"/>
      <c r="N84" s="147"/>
      <c r="O84" s="148">
        <v>16.649999999999999</v>
      </c>
      <c r="P84" s="149"/>
      <c r="Q84" s="147"/>
      <c r="R84" s="148">
        <v>16.649999999999999</v>
      </c>
      <c r="S84" s="149"/>
      <c r="T84" s="147"/>
      <c r="U84" s="148"/>
      <c r="V84" s="149"/>
      <c r="W84" s="147"/>
      <c r="X84" s="148"/>
      <c r="Y84" s="149"/>
      <c r="Z84" s="147"/>
      <c r="AA84" s="148"/>
      <c r="AB84" s="149"/>
      <c r="AC84" s="147"/>
      <c r="AD84" s="148"/>
      <c r="AE84" s="149"/>
      <c r="AF84" s="147"/>
      <c r="AG84" s="148"/>
      <c r="AH84" s="149"/>
      <c r="AI84" s="147"/>
      <c r="AJ84" s="148"/>
      <c r="AK84" s="149"/>
      <c r="AL84" s="147"/>
      <c r="AM84" s="148"/>
      <c r="AN84" s="149"/>
      <c r="AO84" s="143"/>
    </row>
    <row r="85" spans="1:41" ht="16.5" customHeight="1" x14ac:dyDescent="0.25">
      <c r="A85" s="132">
        <v>25</v>
      </c>
      <c r="B85" s="107" t="s">
        <v>148</v>
      </c>
      <c r="C85" s="23">
        <v>3000000</v>
      </c>
      <c r="D85" s="65"/>
      <c r="E85" s="140"/>
      <c r="F85" s="141">
        <v>0</v>
      </c>
      <c r="G85" s="142"/>
      <c r="H85" s="140"/>
      <c r="I85" s="141">
        <v>0</v>
      </c>
      <c r="J85" s="142"/>
      <c r="K85" s="140"/>
      <c r="L85" s="141">
        <v>50</v>
      </c>
      <c r="M85" s="142"/>
      <c r="N85" s="140"/>
      <c r="O85" s="141">
        <v>50</v>
      </c>
      <c r="P85" s="142"/>
      <c r="Q85" s="140"/>
      <c r="R85" s="141">
        <v>50</v>
      </c>
      <c r="S85" s="142"/>
      <c r="T85" s="140"/>
      <c r="U85" s="141"/>
      <c r="V85" s="142"/>
      <c r="W85" s="140"/>
      <c r="X85" s="141"/>
      <c r="Y85" s="142"/>
      <c r="Z85" s="140"/>
      <c r="AA85" s="141"/>
      <c r="AB85" s="142"/>
      <c r="AC85" s="140"/>
      <c r="AD85" s="141"/>
      <c r="AE85" s="142"/>
      <c r="AF85" s="140"/>
      <c r="AG85" s="141"/>
      <c r="AH85" s="142"/>
      <c r="AI85" s="140"/>
      <c r="AJ85" s="141"/>
      <c r="AK85" s="142"/>
      <c r="AL85" s="140"/>
      <c r="AM85" s="141"/>
      <c r="AN85" s="142"/>
      <c r="AO85" s="143"/>
    </row>
    <row r="86" spans="1:41" ht="16.5" customHeight="1" x14ac:dyDescent="0.25">
      <c r="A86" s="132"/>
      <c r="B86" s="257" t="s">
        <v>149</v>
      </c>
      <c r="C86" s="23"/>
      <c r="D86" s="65"/>
      <c r="E86" s="144">
        <v>0</v>
      </c>
      <c r="F86" s="145"/>
      <c r="G86" s="146">
        <v>0</v>
      </c>
      <c r="H86" s="144">
        <v>0</v>
      </c>
      <c r="I86" s="145"/>
      <c r="J86" s="146">
        <v>0</v>
      </c>
      <c r="K86" s="144">
        <v>50</v>
      </c>
      <c r="L86" s="145"/>
      <c r="M86" s="146">
        <v>50</v>
      </c>
      <c r="N86" s="144">
        <v>50</v>
      </c>
      <c r="O86" s="145"/>
      <c r="P86" s="146">
        <v>50</v>
      </c>
      <c r="Q86" s="144">
        <v>50</v>
      </c>
      <c r="R86" s="145"/>
      <c r="S86" s="146">
        <v>50</v>
      </c>
      <c r="T86" s="144"/>
      <c r="U86" s="145"/>
      <c r="V86" s="146"/>
      <c r="W86" s="144"/>
      <c r="X86" s="145"/>
      <c r="Y86" s="146"/>
      <c r="Z86" s="144"/>
      <c r="AA86" s="145"/>
      <c r="AB86" s="146"/>
      <c r="AC86" s="144"/>
      <c r="AD86" s="145"/>
      <c r="AE86" s="146"/>
      <c r="AF86" s="144"/>
      <c r="AG86" s="145"/>
      <c r="AH86" s="146"/>
      <c r="AI86" s="144"/>
      <c r="AJ86" s="145"/>
      <c r="AK86" s="146"/>
      <c r="AL86" s="144"/>
      <c r="AM86" s="145"/>
      <c r="AN86" s="146"/>
      <c r="AO86" s="143"/>
    </row>
    <row r="87" spans="1:41" ht="16.5" customHeight="1" x14ac:dyDescent="0.25">
      <c r="A87" s="168"/>
      <c r="B87" s="258"/>
      <c r="C87" s="120"/>
      <c r="D87" s="67"/>
      <c r="E87" s="147"/>
      <c r="F87" s="148">
        <v>0</v>
      </c>
      <c r="G87" s="149"/>
      <c r="H87" s="147"/>
      <c r="I87" s="148">
        <v>0</v>
      </c>
      <c r="J87" s="149"/>
      <c r="K87" s="147"/>
      <c r="L87" s="148">
        <v>50</v>
      </c>
      <c r="M87" s="149"/>
      <c r="N87" s="147"/>
      <c r="O87" s="148">
        <v>50</v>
      </c>
      <c r="P87" s="149"/>
      <c r="Q87" s="147"/>
      <c r="R87" s="148">
        <v>50</v>
      </c>
      <c r="S87" s="149"/>
      <c r="T87" s="147"/>
      <c r="U87" s="148"/>
      <c r="V87" s="149"/>
      <c r="W87" s="147"/>
      <c r="X87" s="148"/>
      <c r="Y87" s="149"/>
      <c r="Z87" s="147"/>
      <c r="AA87" s="148"/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9"/>
      <c r="AO87" s="143"/>
    </row>
    <row r="88" spans="1:41" ht="16.5" customHeight="1" x14ac:dyDescent="0.25">
      <c r="A88" s="132">
        <v>26</v>
      </c>
      <c r="B88" s="107" t="s">
        <v>150</v>
      </c>
      <c r="C88" s="109">
        <v>2652000</v>
      </c>
      <c r="D88" s="179"/>
      <c r="E88" s="140"/>
      <c r="F88" s="141">
        <v>0</v>
      </c>
      <c r="G88" s="142"/>
      <c r="H88" s="140"/>
      <c r="I88" s="141">
        <v>0</v>
      </c>
      <c r="J88" s="142"/>
      <c r="K88" s="140"/>
      <c r="L88" s="141">
        <v>0</v>
      </c>
      <c r="M88" s="142"/>
      <c r="N88" s="140"/>
      <c r="O88" s="141">
        <v>0</v>
      </c>
      <c r="P88" s="142"/>
      <c r="Q88" s="140"/>
      <c r="R88" s="141">
        <v>0</v>
      </c>
      <c r="S88" s="142"/>
      <c r="T88" s="140"/>
      <c r="U88" s="141"/>
      <c r="V88" s="142"/>
      <c r="W88" s="140"/>
      <c r="X88" s="141"/>
      <c r="Y88" s="142"/>
      <c r="Z88" s="140"/>
      <c r="AA88" s="141"/>
      <c r="AB88" s="142"/>
      <c r="AC88" s="140"/>
      <c r="AD88" s="141"/>
      <c r="AE88" s="142"/>
      <c r="AF88" s="140"/>
      <c r="AG88" s="141"/>
      <c r="AH88" s="142"/>
      <c r="AI88" s="140"/>
      <c r="AJ88" s="141"/>
      <c r="AK88" s="142"/>
      <c r="AL88" s="140"/>
      <c r="AM88" s="141"/>
      <c r="AN88" s="142"/>
      <c r="AO88" s="143"/>
    </row>
    <row r="89" spans="1:41" ht="16.5" customHeight="1" x14ac:dyDescent="0.25">
      <c r="A89" s="132"/>
      <c r="B89" s="255" t="s">
        <v>28</v>
      </c>
      <c r="C89" s="23"/>
      <c r="D89" s="74"/>
      <c r="E89" s="144">
        <v>0</v>
      </c>
      <c r="F89" s="145"/>
      <c r="G89" s="146">
        <v>0</v>
      </c>
      <c r="H89" s="144">
        <v>0</v>
      </c>
      <c r="I89" s="145"/>
      <c r="J89" s="146">
        <v>0</v>
      </c>
      <c r="K89" s="144">
        <v>0</v>
      </c>
      <c r="L89" s="145"/>
      <c r="M89" s="146">
        <v>0</v>
      </c>
      <c r="N89" s="144">
        <v>0</v>
      </c>
      <c r="O89" s="145"/>
      <c r="P89" s="146">
        <v>0</v>
      </c>
      <c r="Q89" s="144">
        <v>0</v>
      </c>
      <c r="R89" s="145"/>
      <c r="S89" s="146">
        <v>0</v>
      </c>
      <c r="T89" s="144"/>
      <c r="U89" s="145"/>
      <c r="V89" s="146"/>
      <c r="W89" s="144"/>
      <c r="X89" s="145"/>
      <c r="Y89" s="146"/>
      <c r="Z89" s="144"/>
      <c r="AA89" s="145"/>
      <c r="AB89" s="146"/>
      <c r="AC89" s="144"/>
      <c r="AD89" s="145"/>
      <c r="AE89" s="146"/>
      <c r="AF89" s="144"/>
      <c r="AG89" s="145"/>
      <c r="AH89" s="146"/>
      <c r="AI89" s="144"/>
      <c r="AJ89" s="145"/>
      <c r="AK89" s="146"/>
      <c r="AL89" s="144"/>
      <c r="AM89" s="145"/>
      <c r="AN89" s="146"/>
      <c r="AO89" s="143"/>
    </row>
    <row r="90" spans="1:41" ht="16.5" customHeight="1" x14ac:dyDescent="0.25">
      <c r="A90" s="168"/>
      <c r="B90" s="256"/>
      <c r="C90" s="120"/>
      <c r="D90" s="180"/>
      <c r="E90" s="147"/>
      <c r="F90" s="148">
        <v>0</v>
      </c>
      <c r="G90" s="149"/>
      <c r="H90" s="147"/>
      <c r="I90" s="148">
        <v>0</v>
      </c>
      <c r="J90" s="149"/>
      <c r="K90" s="147"/>
      <c r="L90" s="148">
        <v>0</v>
      </c>
      <c r="M90" s="149"/>
      <c r="N90" s="147"/>
      <c r="O90" s="148">
        <v>0</v>
      </c>
      <c r="P90" s="149"/>
      <c r="Q90" s="147"/>
      <c r="R90" s="148">
        <v>0</v>
      </c>
      <c r="S90" s="149"/>
      <c r="T90" s="147"/>
      <c r="U90" s="148"/>
      <c r="V90" s="149"/>
      <c r="W90" s="147"/>
      <c r="X90" s="148"/>
      <c r="Y90" s="149"/>
      <c r="Z90" s="147"/>
      <c r="AA90" s="148"/>
      <c r="AB90" s="149"/>
      <c r="AC90" s="147"/>
      <c r="AD90" s="148"/>
      <c r="AE90" s="149"/>
      <c r="AF90" s="147"/>
      <c r="AG90" s="148"/>
      <c r="AH90" s="149"/>
      <c r="AI90" s="147"/>
      <c r="AJ90" s="148"/>
      <c r="AK90" s="149"/>
      <c r="AL90" s="147"/>
      <c r="AM90" s="148"/>
      <c r="AN90" s="149"/>
      <c r="AO90" s="143"/>
    </row>
    <row r="91" spans="1:41" ht="16.5" customHeight="1" x14ac:dyDescent="0.25">
      <c r="A91" s="132">
        <v>27</v>
      </c>
      <c r="B91" s="107" t="s">
        <v>151</v>
      </c>
      <c r="C91" s="23">
        <v>5000000</v>
      </c>
      <c r="D91" s="71"/>
      <c r="E91" s="140"/>
      <c r="F91" s="141">
        <v>0</v>
      </c>
      <c r="G91" s="142"/>
      <c r="H91" s="140"/>
      <c r="I91" s="141">
        <v>0</v>
      </c>
      <c r="J91" s="142"/>
      <c r="K91" s="140"/>
      <c r="L91" s="141">
        <v>0</v>
      </c>
      <c r="M91" s="142"/>
      <c r="N91" s="140"/>
      <c r="O91" s="141">
        <v>0</v>
      </c>
      <c r="P91" s="142"/>
      <c r="Q91" s="140"/>
      <c r="R91" s="141">
        <v>25</v>
      </c>
      <c r="S91" s="142"/>
      <c r="T91" s="140"/>
      <c r="U91" s="141"/>
      <c r="V91" s="142"/>
      <c r="W91" s="140"/>
      <c r="X91" s="141"/>
      <c r="Y91" s="142"/>
      <c r="Z91" s="140"/>
      <c r="AA91" s="141"/>
      <c r="AB91" s="142"/>
      <c r="AC91" s="140"/>
      <c r="AD91" s="141"/>
      <c r="AE91" s="142"/>
      <c r="AF91" s="140"/>
      <c r="AG91" s="141"/>
      <c r="AH91" s="142"/>
      <c r="AI91" s="140"/>
      <c r="AJ91" s="141"/>
      <c r="AK91" s="142"/>
      <c r="AL91" s="140"/>
      <c r="AM91" s="141"/>
      <c r="AN91" s="142"/>
      <c r="AO91" s="143"/>
    </row>
    <row r="92" spans="1:41" ht="16.5" customHeight="1" x14ac:dyDescent="0.25">
      <c r="A92" s="132"/>
      <c r="B92" s="253" t="s">
        <v>153</v>
      </c>
      <c r="C92" s="126"/>
      <c r="D92" s="62"/>
      <c r="E92" s="144">
        <v>0</v>
      </c>
      <c r="F92" s="145"/>
      <c r="G92" s="146">
        <v>0</v>
      </c>
      <c r="H92" s="144">
        <v>0</v>
      </c>
      <c r="I92" s="145"/>
      <c r="J92" s="146">
        <v>0</v>
      </c>
      <c r="K92" s="144">
        <v>0</v>
      </c>
      <c r="L92" s="145"/>
      <c r="M92" s="146">
        <v>0</v>
      </c>
      <c r="N92" s="144">
        <v>0</v>
      </c>
      <c r="O92" s="145"/>
      <c r="P92" s="146">
        <v>0</v>
      </c>
      <c r="Q92" s="144">
        <v>25</v>
      </c>
      <c r="R92" s="145"/>
      <c r="S92" s="146">
        <v>25</v>
      </c>
      <c r="T92" s="144"/>
      <c r="U92" s="145"/>
      <c r="V92" s="146"/>
      <c r="W92" s="144"/>
      <c r="X92" s="145"/>
      <c r="Y92" s="146"/>
      <c r="Z92" s="144"/>
      <c r="AA92" s="145"/>
      <c r="AB92" s="146"/>
      <c r="AC92" s="144"/>
      <c r="AD92" s="145"/>
      <c r="AE92" s="146"/>
      <c r="AF92" s="144"/>
      <c r="AG92" s="145"/>
      <c r="AH92" s="146"/>
      <c r="AI92" s="144"/>
      <c r="AJ92" s="145"/>
      <c r="AK92" s="146"/>
      <c r="AL92" s="144"/>
      <c r="AM92" s="145"/>
      <c r="AN92" s="146"/>
      <c r="AO92" s="143"/>
    </row>
    <row r="93" spans="1:41" ht="16.5" customHeight="1" x14ac:dyDescent="0.25">
      <c r="A93" s="168"/>
      <c r="B93" s="254"/>
      <c r="C93" s="169"/>
      <c r="D93" s="66"/>
      <c r="E93" s="147"/>
      <c r="F93" s="148">
        <v>0</v>
      </c>
      <c r="G93" s="149"/>
      <c r="H93" s="147"/>
      <c r="I93" s="148">
        <v>0</v>
      </c>
      <c r="J93" s="149"/>
      <c r="K93" s="147"/>
      <c r="L93" s="148">
        <v>0</v>
      </c>
      <c r="M93" s="149"/>
      <c r="N93" s="147"/>
      <c r="O93" s="148">
        <v>0</v>
      </c>
      <c r="P93" s="149"/>
      <c r="Q93" s="147"/>
      <c r="R93" s="148">
        <v>25</v>
      </c>
      <c r="S93" s="149"/>
      <c r="T93" s="147"/>
      <c r="U93" s="148"/>
      <c r="V93" s="149"/>
      <c r="W93" s="147"/>
      <c r="X93" s="148"/>
      <c r="Y93" s="149"/>
      <c r="Z93" s="147"/>
      <c r="AA93" s="148"/>
      <c r="AB93" s="149"/>
      <c r="AC93" s="147"/>
      <c r="AD93" s="148"/>
      <c r="AE93" s="149"/>
      <c r="AF93" s="147"/>
      <c r="AG93" s="148"/>
      <c r="AH93" s="149"/>
      <c r="AI93" s="147"/>
      <c r="AJ93" s="148"/>
      <c r="AK93" s="149"/>
      <c r="AL93" s="147"/>
      <c r="AM93" s="148"/>
      <c r="AN93" s="149"/>
      <c r="AO93" s="143"/>
    </row>
    <row r="94" spans="1:41" ht="16.5" customHeight="1" x14ac:dyDescent="0.25">
      <c r="A94" s="132">
        <v>28</v>
      </c>
      <c r="B94" s="107" t="s">
        <v>152</v>
      </c>
      <c r="C94" s="159">
        <v>1250000</v>
      </c>
      <c r="D94" s="70"/>
      <c r="E94" s="140"/>
      <c r="F94" s="141">
        <v>0</v>
      </c>
      <c r="G94" s="142"/>
      <c r="H94" s="140"/>
      <c r="I94" s="141">
        <v>0</v>
      </c>
      <c r="J94" s="142"/>
      <c r="K94" s="140"/>
      <c r="L94" s="141">
        <v>0</v>
      </c>
      <c r="M94" s="142"/>
      <c r="N94" s="140"/>
      <c r="O94" s="141">
        <v>0</v>
      </c>
      <c r="P94" s="142"/>
      <c r="Q94" s="140"/>
      <c r="R94" s="141">
        <v>100</v>
      </c>
      <c r="S94" s="142"/>
      <c r="T94" s="140"/>
      <c r="U94" s="141"/>
      <c r="V94" s="142"/>
      <c r="W94" s="140"/>
      <c r="X94" s="141"/>
      <c r="Y94" s="142"/>
      <c r="Z94" s="140"/>
      <c r="AA94" s="141"/>
      <c r="AB94" s="142"/>
      <c r="AC94" s="140"/>
      <c r="AD94" s="141"/>
      <c r="AE94" s="142"/>
      <c r="AF94" s="140"/>
      <c r="AG94" s="141"/>
      <c r="AH94" s="142"/>
      <c r="AI94" s="140"/>
      <c r="AJ94" s="141"/>
      <c r="AK94" s="142"/>
      <c r="AL94" s="140"/>
      <c r="AM94" s="141"/>
      <c r="AN94" s="142"/>
      <c r="AO94" s="143"/>
    </row>
    <row r="95" spans="1:41" ht="16.5" customHeight="1" x14ac:dyDescent="0.25">
      <c r="A95" s="132"/>
      <c r="B95" s="251" t="s">
        <v>154</v>
      </c>
      <c r="C95" s="62"/>
      <c r="D95" s="62"/>
      <c r="E95" s="144">
        <v>0</v>
      </c>
      <c r="F95" s="145"/>
      <c r="G95" s="146">
        <v>0</v>
      </c>
      <c r="H95" s="144">
        <v>0</v>
      </c>
      <c r="I95" s="145"/>
      <c r="J95" s="146">
        <v>0</v>
      </c>
      <c r="K95" s="144">
        <v>0</v>
      </c>
      <c r="L95" s="145"/>
      <c r="M95" s="146">
        <v>0</v>
      </c>
      <c r="N95" s="144">
        <v>0</v>
      </c>
      <c r="O95" s="145"/>
      <c r="P95" s="146">
        <v>0</v>
      </c>
      <c r="Q95" s="144">
        <v>100</v>
      </c>
      <c r="R95" s="145"/>
      <c r="S95" s="146">
        <v>100</v>
      </c>
      <c r="T95" s="144"/>
      <c r="U95" s="145"/>
      <c r="V95" s="146"/>
      <c r="W95" s="144"/>
      <c r="X95" s="145"/>
      <c r="Y95" s="146"/>
      <c r="Z95" s="144"/>
      <c r="AA95" s="145"/>
      <c r="AB95" s="146"/>
      <c r="AC95" s="144"/>
      <c r="AD95" s="145"/>
      <c r="AE95" s="146"/>
      <c r="AF95" s="144"/>
      <c r="AG95" s="145"/>
      <c r="AH95" s="146"/>
      <c r="AI95" s="144"/>
      <c r="AJ95" s="145"/>
      <c r="AK95" s="146"/>
      <c r="AL95" s="144"/>
      <c r="AM95" s="145"/>
      <c r="AN95" s="146"/>
    </row>
    <row r="96" spans="1:41" ht="16.5" customHeight="1" x14ac:dyDescent="0.25">
      <c r="A96" s="68"/>
      <c r="B96" s="252"/>
      <c r="C96" s="66"/>
      <c r="D96" s="66"/>
      <c r="E96" s="147"/>
      <c r="F96" s="148">
        <v>0</v>
      </c>
      <c r="G96" s="149"/>
      <c r="H96" s="147"/>
      <c r="I96" s="148">
        <v>0</v>
      </c>
      <c r="J96" s="149"/>
      <c r="K96" s="147"/>
      <c r="L96" s="148">
        <v>0</v>
      </c>
      <c r="M96" s="149"/>
      <c r="N96" s="147"/>
      <c r="O96" s="148">
        <v>0</v>
      </c>
      <c r="P96" s="149"/>
      <c r="Q96" s="147"/>
      <c r="R96" s="148">
        <v>100</v>
      </c>
      <c r="S96" s="149"/>
      <c r="T96" s="147"/>
      <c r="U96" s="148"/>
      <c r="V96" s="149"/>
      <c r="W96" s="147"/>
      <c r="X96" s="148"/>
      <c r="Y96" s="149"/>
      <c r="Z96" s="147"/>
      <c r="AA96" s="148"/>
      <c r="AB96" s="149"/>
      <c r="AC96" s="147"/>
      <c r="AD96" s="148"/>
      <c r="AE96" s="149"/>
      <c r="AF96" s="147"/>
      <c r="AG96" s="148"/>
      <c r="AH96" s="149"/>
      <c r="AI96" s="147"/>
      <c r="AJ96" s="148"/>
      <c r="AK96" s="149"/>
      <c r="AL96" s="147"/>
      <c r="AM96" s="148"/>
      <c r="AN96" s="149"/>
    </row>
    <row r="97" spans="1:40" ht="16.5" customHeight="1" x14ac:dyDescent="0.25">
      <c r="A97" s="69"/>
      <c r="B97" s="162"/>
      <c r="C97" s="21">
        <f>SUM(C13:C96)</f>
        <v>3111302984</v>
      </c>
      <c r="D97" s="70"/>
      <c r="E97" s="140"/>
      <c r="F97" s="141">
        <v>8</v>
      </c>
      <c r="G97" s="142"/>
      <c r="H97" s="140"/>
      <c r="I97" s="141">
        <v>9</v>
      </c>
      <c r="J97" s="142"/>
      <c r="K97" s="140"/>
      <c r="L97" s="141">
        <v>13</v>
      </c>
      <c r="M97" s="142"/>
      <c r="N97" s="140"/>
      <c r="O97" s="141">
        <v>26</v>
      </c>
      <c r="P97" s="142"/>
      <c r="Q97" s="140"/>
      <c r="R97" s="141">
        <v>33</v>
      </c>
      <c r="S97" s="142"/>
      <c r="T97" s="140"/>
      <c r="U97" s="141"/>
      <c r="V97" s="142"/>
      <c r="W97" s="140"/>
      <c r="X97" s="141"/>
      <c r="Y97" s="142"/>
      <c r="Z97" s="140"/>
      <c r="AA97" s="141"/>
      <c r="AB97" s="142"/>
      <c r="AC97" s="140"/>
      <c r="AD97" s="141"/>
      <c r="AE97" s="142"/>
      <c r="AF97" s="140"/>
      <c r="AG97" s="141"/>
      <c r="AH97" s="142"/>
      <c r="AI97" s="140"/>
      <c r="AJ97" s="141"/>
      <c r="AK97" s="142"/>
      <c r="AL97" s="140"/>
      <c r="AM97" s="141"/>
      <c r="AN97" s="142"/>
    </row>
    <row r="98" spans="1:40" ht="16.5" customHeight="1" x14ac:dyDescent="0.25">
      <c r="A98" s="69"/>
      <c r="B98" s="75" t="s">
        <v>29</v>
      </c>
      <c r="C98" s="62"/>
      <c r="D98" s="62"/>
      <c r="E98" s="144">
        <v>6.37</v>
      </c>
      <c r="F98" s="145"/>
      <c r="G98" s="146">
        <v>8</v>
      </c>
      <c r="H98" s="144">
        <v>8.82</v>
      </c>
      <c r="I98" s="145"/>
      <c r="J98" s="146">
        <v>9</v>
      </c>
      <c r="K98" s="144">
        <v>13</v>
      </c>
      <c r="L98" s="145"/>
      <c r="M98" s="146">
        <v>13</v>
      </c>
      <c r="N98" s="144">
        <v>26.4</v>
      </c>
      <c r="O98" s="145"/>
      <c r="P98" s="146">
        <v>26</v>
      </c>
      <c r="Q98" s="144">
        <v>32.74</v>
      </c>
      <c r="R98" s="145"/>
      <c r="S98" s="146">
        <v>33</v>
      </c>
      <c r="T98" s="144"/>
      <c r="U98" s="145"/>
      <c r="V98" s="146"/>
      <c r="W98" s="144"/>
      <c r="X98" s="145"/>
      <c r="Y98" s="146"/>
      <c r="Z98" s="144"/>
      <c r="AA98" s="145"/>
      <c r="AB98" s="146"/>
      <c r="AC98" s="144"/>
      <c r="AD98" s="145"/>
      <c r="AE98" s="146"/>
      <c r="AF98" s="144"/>
      <c r="AG98" s="145"/>
      <c r="AH98" s="146"/>
      <c r="AI98" s="144"/>
      <c r="AJ98" s="145"/>
      <c r="AK98" s="146"/>
      <c r="AL98" s="144"/>
      <c r="AM98" s="145"/>
      <c r="AN98" s="146"/>
    </row>
    <row r="99" spans="1:40" ht="16.5" customHeight="1" x14ac:dyDescent="0.25">
      <c r="A99" s="68"/>
      <c r="B99" s="160"/>
      <c r="C99" s="66"/>
      <c r="D99" s="66"/>
      <c r="E99" s="147"/>
      <c r="F99" s="148">
        <v>6.37</v>
      </c>
      <c r="G99" s="149"/>
      <c r="H99" s="147"/>
      <c r="I99" s="148">
        <v>8.82</v>
      </c>
      <c r="J99" s="149"/>
      <c r="K99" s="147"/>
      <c r="L99" s="148">
        <v>13</v>
      </c>
      <c r="M99" s="149"/>
      <c r="N99" s="147"/>
      <c r="O99" s="148">
        <v>26.4</v>
      </c>
      <c r="P99" s="149"/>
      <c r="Q99" s="147"/>
      <c r="R99" s="148">
        <v>32.74</v>
      </c>
      <c r="S99" s="149"/>
      <c r="T99" s="147"/>
      <c r="U99" s="148"/>
      <c r="V99" s="149"/>
      <c r="W99" s="147"/>
      <c r="X99" s="148"/>
      <c r="Y99" s="149"/>
      <c r="Z99" s="147"/>
      <c r="AA99" s="148"/>
      <c r="AB99" s="149"/>
      <c r="AC99" s="147"/>
      <c r="AD99" s="148"/>
      <c r="AE99" s="149"/>
      <c r="AF99" s="147"/>
      <c r="AG99" s="148"/>
      <c r="AH99" s="149"/>
      <c r="AI99" s="147"/>
      <c r="AJ99" s="148"/>
      <c r="AK99" s="149"/>
      <c r="AL99" s="147"/>
      <c r="AM99" s="148"/>
      <c r="AN99" s="149"/>
    </row>
    <row r="100" spans="1:40" ht="15.75" customHeight="1" x14ac:dyDescent="0.25">
      <c r="A100" s="84"/>
      <c r="B100" s="163"/>
      <c r="C100" s="164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</row>
    <row r="101" spans="1:40" ht="15" customHeight="1" x14ac:dyDescent="0.25">
      <c r="A101" s="84"/>
      <c r="B101" s="293" t="s">
        <v>31</v>
      </c>
      <c r="C101" s="293"/>
      <c r="D101" s="52"/>
      <c r="E101" s="78"/>
      <c r="F101" s="79" t="s">
        <v>32</v>
      </c>
      <c r="G101" s="80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</row>
    <row r="102" spans="1:40" ht="15" customHeight="1" x14ac:dyDescent="0.25">
      <c r="A102" s="84"/>
      <c r="B102" s="293" t="s">
        <v>33</v>
      </c>
      <c r="C102" s="293"/>
      <c r="D102" s="52"/>
      <c r="E102" s="81" t="s">
        <v>34</v>
      </c>
      <c r="F102" s="82"/>
      <c r="G102" s="83" t="s">
        <v>35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275" t="s">
        <v>196</v>
      </c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</row>
    <row r="103" spans="1:40" ht="15" customHeight="1" x14ac:dyDescent="0.25">
      <c r="A103" s="84"/>
      <c r="B103" s="293" t="s">
        <v>37</v>
      </c>
      <c r="C103" s="293"/>
      <c r="D103" s="52"/>
      <c r="E103" s="85"/>
      <c r="F103" s="86" t="s">
        <v>38</v>
      </c>
      <c r="G103" s="87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275" t="s">
        <v>30</v>
      </c>
      <c r="AA103" s="275"/>
      <c r="AB103" s="275"/>
      <c r="AC103" s="275"/>
      <c r="AD103" s="275"/>
      <c r="AE103" s="275"/>
      <c r="AF103" s="275"/>
      <c r="AG103" s="275"/>
      <c r="AH103" s="275"/>
      <c r="AI103" s="275"/>
      <c r="AJ103" s="275"/>
    </row>
    <row r="104" spans="1:40" ht="15" customHeight="1" x14ac:dyDescent="0.25">
      <c r="A104" s="84"/>
      <c r="B104" s="293" t="s">
        <v>39</v>
      </c>
      <c r="C104" s="293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</row>
    <row r="105" spans="1:40" x14ac:dyDescent="0.25">
      <c r="A105" s="84"/>
      <c r="B105" s="77"/>
      <c r="C105" s="74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</row>
    <row r="106" spans="1:40" x14ac:dyDescent="0.25">
      <c r="A106" s="84"/>
      <c r="B106" s="77"/>
      <c r="C106" s="25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275" t="s">
        <v>99</v>
      </c>
      <c r="AA106" s="275"/>
      <c r="AB106" s="275"/>
      <c r="AC106" s="275"/>
      <c r="AD106" s="275"/>
      <c r="AE106" s="275"/>
      <c r="AF106" s="275"/>
      <c r="AG106" s="275"/>
      <c r="AH106" s="275"/>
      <c r="AI106" s="275"/>
      <c r="AJ106" s="275"/>
    </row>
    <row r="107" spans="1:40" x14ac:dyDescent="0.25">
      <c r="A107" s="84"/>
      <c r="B107" s="77"/>
      <c r="C107" s="74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275" t="s">
        <v>40</v>
      </c>
      <c r="AA107" s="275"/>
      <c r="AB107" s="275"/>
      <c r="AC107" s="275"/>
      <c r="AD107" s="275"/>
      <c r="AE107" s="275"/>
      <c r="AF107" s="275"/>
      <c r="AG107" s="275"/>
      <c r="AH107" s="275"/>
      <c r="AI107" s="275"/>
      <c r="AJ107" s="275"/>
    </row>
    <row r="108" spans="1:40" x14ac:dyDescent="0.25">
      <c r="A108" s="84"/>
      <c r="B108" s="77"/>
      <c r="C108" s="74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275" t="s">
        <v>100</v>
      </c>
      <c r="AA108" s="275"/>
      <c r="AB108" s="275"/>
      <c r="AC108" s="275"/>
      <c r="AD108" s="275"/>
      <c r="AE108" s="275"/>
      <c r="AF108" s="275"/>
      <c r="AG108" s="275"/>
      <c r="AH108" s="275"/>
      <c r="AI108" s="275"/>
      <c r="AJ108" s="275"/>
    </row>
    <row r="109" spans="1:40" x14ac:dyDescent="0.25">
      <c r="A109" s="84"/>
      <c r="B109" s="88"/>
      <c r="C109" s="25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84"/>
      <c r="AA109" s="84"/>
      <c r="AB109" s="84"/>
      <c r="AC109" s="84"/>
      <c r="AD109" s="84"/>
      <c r="AE109" s="84"/>
      <c r="AF109" s="84"/>
      <c r="AG109" s="84"/>
      <c r="AH109" s="52"/>
    </row>
    <row r="110" spans="1:40" x14ac:dyDescent="0.25">
      <c r="A110" s="84"/>
      <c r="B110" s="88"/>
      <c r="C110" s="74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84"/>
      <c r="AA110" s="84"/>
      <c r="AB110" s="84"/>
      <c r="AC110" s="84"/>
      <c r="AD110" s="84"/>
      <c r="AE110" s="84"/>
      <c r="AF110" s="84"/>
      <c r="AG110" s="84"/>
      <c r="AH110" s="52"/>
    </row>
    <row r="111" spans="1:40" x14ac:dyDescent="0.25">
      <c r="A111" s="84"/>
      <c r="B111" s="88"/>
      <c r="C111" s="74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84"/>
      <c r="AA111" s="84"/>
      <c r="AB111" s="84"/>
      <c r="AC111" s="84"/>
      <c r="AD111" s="84"/>
      <c r="AE111" s="84"/>
      <c r="AF111" s="84"/>
      <c r="AG111" s="84"/>
      <c r="AH111" s="52"/>
    </row>
    <row r="112" spans="1:40" x14ac:dyDescent="0.25">
      <c r="A112" s="84"/>
      <c r="B112" s="77"/>
      <c r="C112" s="25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84"/>
      <c r="AA112" s="84"/>
      <c r="AB112" s="84"/>
      <c r="AC112" s="84"/>
      <c r="AD112" s="84"/>
      <c r="AE112" s="84"/>
      <c r="AF112" s="84"/>
      <c r="AG112" s="84"/>
      <c r="AH112" s="52"/>
    </row>
    <row r="113" spans="1:34" x14ac:dyDescent="0.25">
      <c r="A113" s="84"/>
      <c r="B113" s="88"/>
      <c r="C113" s="74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84"/>
      <c r="AA113" s="84"/>
      <c r="AB113" s="84"/>
      <c r="AC113" s="84"/>
      <c r="AD113" s="84"/>
      <c r="AE113" s="84"/>
      <c r="AF113" s="84"/>
      <c r="AG113" s="84"/>
      <c r="AH113" s="52"/>
    </row>
    <row r="114" spans="1:34" x14ac:dyDescent="0.25">
      <c r="A114" s="84"/>
      <c r="B114" s="77"/>
      <c r="C114" s="74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84"/>
      <c r="AA114" s="84"/>
      <c r="AB114" s="84"/>
      <c r="AC114" s="84"/>
      <c r="AD114" s="84"/>
      <c r="AE114" s="84"/>
      <c r="AF114" s="84"/>
      <c r="AG114" s="84"/>
      <c r="AH114" s="52"/>
    </row>
    <row r="115" spans="1:34" x14ac:dyDescent="0.25">
      <c r="A115" s="84"/>
      <c r="B115" s="88"/>
      <c r="C115" s="74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84"/>
      <c r="AA115" s="84"/>
      <c r="AB115" s="84"/>
      <c r="AC115" s="84"/>
      <c r="AD115" s="84"/>
      <c r="AE115" s="84"/>
      <c r="AF115" s="84"/>
      <c r="AG115" s="84"/>
      <c r="AH115" s="52"/>
    </row>
    <row r="116" spans="1:34" x14ac:dyDescent="0.25">
      <c r="A116" s="84"/>
      <c r="B116" s="77"/>
      <c r="C116" s="74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84"/>
      <c r="AA116" s="84"/>
      <c r="AB116" s="84"/>
      <c r="AC116" s="84"/>
      <c r="AD116" s="84"/>
      <c r="AE116" s="84"/>
      <c r="AF116" s="84"/>
      <c r="AG116" s="84"/>
      <c r="AH116" s="52"/>
    </row>
    <row r="117" spans="1:34" x14ac:dyDescent="0.25">
      <c r="A117" s="84"/>
      <c r="B117" s="88"/>
      <c r="C117" s="74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84"/>
      <c r="AA117" s="84"/>
      <c r="AB117" s="84"/>
      <c r="AC117" s="84"/>
      <c r="AD117" s="84"/>
      <c r="AE117" s="84"/>
      <c r="AF117" s="84"/>
      <c r="AG117" s="84"/>
      <c r="AH117" s="52"/>
    </row>
    <row r="118" spans="1:34" x14ac:dyDescent="0.25">
      <c r="A118" s="76"/>
      <c r="B118" s="77"/>
      <c r="C118" s="74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84"/>
      <c r="AA118" s="84"/>
      <c r="AB118" s="84"/>
      <c r="AC118" s="84"/>
      <c r="AD118" s="84"/>
      <c r="AE118" s="84"/>
      <c r="AF118" s="84"/>
      <c r="AG118" s="84"/>
      <c r="AH118" s="52"/>
    </row>
    <row r="119" spans="1:34" x14ac:dyDescent="0.25">
      <c r="A119" s="76"/>
      <c r="B119" s="88"/>
      <c r="C119" s="74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84"/>
      <c r="AA119" s="84"/>
      <c r="AB119" s="84"/>
      <c r="AC119" s="84"/>
      <c r="AD119" s="84"/>
      <c r="AE119" s="84"/>
      <c r="AF119" s="84"/>
      <c r="AG119" s="84"/>
      <c r="AH119" s="52"/>
    </row>
    <row r="120" spans="1:34" x14ac:dyDescent="0.25">
      <c r="A120" s="76"/>
      <c r="B120" s="77"/>
      <c r="C120" s="74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84"/>
      <c r="AA120" s="84"/>
      <c r="AB120" s="84"/>
      <c r="AC120" s="84"/>
      <c r="AD120" s="84"/>
      <c r="AE120" s="84"/>
      <c r="AF120" s="84"/>
      <c r="AG120" s="84"/>
      <c r="AH120" s="52"/>
    </row>
    <row r="121" spans="1:34" x14ac:dyDescent="0.25">
      <c r="A121" s="76"/>
      <c r="B121" s="88"/>
      <c r="C121" s="74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84"/>
      <c r="AA121" s="84"/>
      <c r="AB121" s="84"/>
      <c r="AC121" s="84"/>
      <c r="AD121" s="84"/>
      <c r="AE121" s="84"/>
      <c r="AF121" s="84"/>
      <c r="AG121" s="84"/>
      <c r="AH121" s="52"/>
    </row>
    <row r="122" spans="1:34" x14ac:dyDescent="0.25">
      <c r="A122" s="76"/>
      <c r="B122" s="77"/>
      <c r="C122" s="74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84"/>
      <c r="AA122" s="84"/>
      <c r="AB122" s="84"/>
      <c r="AC122" s="84"/>
      <c r="AD122" s="84"/>
      <c r="AE122" s="84"/>
      <c r="AF122" s="84"/>
      <c r="AG122" s="84"/>
      <c r="AH122" s="52"/>
    </row>
    <row r="123" spans="1:34" x14ac:dyDescent="0.25">
      <c r="A123" s="76"/>
      <c r="B123" s="88"/>
      <c r="C123" s="74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84"/>
      <c r="AA123" s="84"/>
      <c r="AB123" s="84"/>
      <c r="AC123" s="84"/>
      <c r="AD123" s="84"/>
      <c r="AE123" s="84"/>
      <c r="AF123" s="84"/>
      <c r="AG123" s="84"/>
      <c r="AH123" s="52"/>
    </row>
    <row r="124" spans="1:34" x14ac:dyDescent="0.25">
      <c r="A124" s="84"/>
      <c r="B124" s="77"/>
      <c r="C124" s="165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84"/>
      <c r="AA124" s="84"/>
      <c r="AB124" s="84"/>
      <c r="AC124" s="84"/>
      <c r="AD124" s="84"/>
      <c r="AE124" s="84"/>
      <c r="AF124" s="84"/>
      <c r="AG124" s="84"/>
      <c r="AH124" s="52"/>
    </row>
    <row r="125" spans="1:34" x14ac:dyDescent="0.25">
      <c r="A125" s="76"/>
      <c r="B125" s="90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84"/>
      <c r="AA125" s="84"/>
      <c r="AB125" s="84"/>
      <c r="AC125" s="84"/>
      <c r="AD125" s="84"/>
      <c r="AE125" s="84"/>
      <c r="AF125" s="84"/>
      <c r="AG125" s="84"/>
      <c r="AH125" s="52"/>
    </row>
    <row r="126" spans="1:34" x14ac:dyDescent="0.25">
      <c r="A126" s="76"/>
      <c r="B126" s="77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84"/>
      <c r="AA126" s="84"/>
      <c r="AB126" s="84"/>
      <c r="AC126" s="84"/>
      <c r="AD126" s="84"/>
      <c r="AE126" s="84"/>
      <c r="AF126" s="84"/>
      <c r="AG126" s="84"/>
      <c r="AH126" s="52"/>
    </row>
    <row r="127" spans="1:34" x14ac:dyDescent="0.25">
      <c r="A127" s="76"/>
      <c r="B127" s="88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84"/>
      <c r="AA127" s="84"/>
      <c r="AB127" s="84"/>
      <c r="AC127" s="84"/>
      <c r="AD127" s="84"/>
      <c r="AE127" s="84"/>
      <c r="AF127" s="84"/>
      <c r="AG127" s="84"/>
      <c r="AH127" s="52"/>
    </row>
    <row r="128" spans="1:34" x14ac:dyDescent="0.25">
      <c r="A128" s="76"/>
      <c r="B128" s="77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84"/>
      <c r="AA128" s="84"/>
      <c r="AB128" s="84"/>
      <c r="AC128" s="84"/>
      <c r="AD128" s="84"/>
      <c r="AE128" s="84"/>
      <c r="AF128" s="84"/>
      <c r="AG128" s="84"/>
      <c r="AH128" s="52"/>
    </row>
    <row r="129" spans="1:34" x14ac:dyDescent="0.25">
      <c r="A129" s="76"/>
      <c r="B129" s="77"/>
      <c r="C129" s="89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84"/>
      <c r="AA129" s="84"/>
      <c r="AB129" s="84"/>
      <c r="AC129" s="84"/>
      <c r="AD129" s="84"/>
      <c r="AE129" s="84"/>
      <c r="AF129" s="84"/>
      <c r="AG129" s="84"/>
      <c r="AH129" s="52"/>
    </row>
    <row r="130" spans="1:34" x14ac:dyDescent="0.25">
      <c r="A130" s="76"/>
      <c r="B130" s="77"/>
      <c r="C130" s="89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84"/>
      <c r="AA130" s="84"/>
      <c r="AB130" s="84"/>
      <c r="AC130" s="84"/>
      <c r="AD130" s="84"/>
      <c r="AE130" s="84"/>
      <c r="AF130" s="84"/>
      <c r="AG130" s="84"/>
      <c r="AH130" s="52"/>
    </row>
    <row r="131" spans="1:34" x14ac:dyDescent="0.25">
      <c r="A131" s="76"/>
      <c r="B131" s="77"/>
      <c r="C131" s="89"/>
      <c r="E131" s="52"/>
      <c r="F131" s="52"/>
      <c r="G131" s="52"/>
      <c r="H131" s="52"/>
      <c r="Z131" s="84"/>
      <c r="AA131" s="84"/>
      <c r="AB131" s="84"/>
      <c r="AC131" s="84"/>
      <c r="AD131" s="84"/>
      <c r="AE131" s="84"/>
      <c r="AF131" s="84"/>
      <c r="AG131" s="84"/>
      <c r="AH131" s="52"/>
    </row>
    <row r="132" spans="1:34" x14ac:dyDescent="0.25">
      <c r="A132" s="76"/>
      <c r="B132" s="77"/>
      <c r="C132" s="52"/>
      <c r="E132" s="52"/>
      <c r="F132" s="52"/>
      <c r="G132" s="52"/>
      <c r="H132" s="52"/>
      <c r="Z132" s="84"/>
      <c r="AA132" s="84"/>
      <c r="AB132" s="84"/>
      <c r="AC132" s="84"/>
      <c r="AD132" s="84"/>
      <c r="AE132" s="84"/>
      <c r="AF132" s="84"/>
      <c r="AG132" s="84"/>
      <c r="AH132" s="52"/>
    </row>
    <row r="133" spans="1:34" x14ac:dyDescent="0.25">
      <c r="A133" s="76"/>
      <c r="B133" s="77"/>
      <c r="C133" s="52"/>
      <c r="E133" s="52"/>
      <c r="F133" s="52"/>
      <c r="G133" s="52"/>
      <c r="H133" s="52"/>
      <c r="Z133" s="84"/>
      <c r="AA133" s="84"/>
      <c r="AB133" s="84"/>
      <c r="AC133" s="84"/>
      <c r="AD133" s="84"/>
      <c r="AE133" s="84"/>
      <c r="AF133" s="84"/>
      <c r="AG133" s="84"/>
      <c r="AH133" s="52"/>
    </row>
    <row r="134" spans="1:34" x14ac:dyDescent="0.25">
      <c r="A134" s="76"/>
      <c r="B134" s="77"/>
      <c r="C134" s="52"/>
      <c r="E134" s="52"/>
      <c r="F134" s="52"/>
      <c r="G134" s="52"/>
      <c r="H134" s="52"/>
      <c r="Z134" s="84"/>
      <c r="AA134" s="84"/>
      <c r="AB134" s="84"/>
      <c r="AC134" s="84"/>
      <c r="AD134" s="84"/>
      <c r="AE134" s="84"/>
      <c r="AF134" s="84"/>
      <c r="AG134" s="84"/>
      <c r="AH134" s="52"/>
    </row>
    <row r="135" spans="1:34" x14ac:dyDescent="0.25">
      <c r="A135" s="76"/>
      <c r="C135" s="52"/>
      <c r="H135" s="52"/>
      <c r="Z135" s="84"/>
      <c r="AA135" s="84"/>
      <c r="AB135" s="84"/>
      <c r="AC135" s="84"/>
      <c r="AD135" s="84"/>
      <c r="AE135" s="84"/>
      <c r="AF135" s="84"/>
      <c r="AG135" s="84"/>
      <c r="AH135" s="52"/>
    </row>
    <row r="136" spans="1:34" x14ac:dyDescent="0.25">
      <c r="A136" s="76"/>
      <c r="C136" s="52"/>
      <c r="Z136" s="84"/>
      <c r="AA136" s="84"/>
      <c r="AB136" s="84"/>
      <c r="AC136" s="84"/>
      <c r="AD136" s="84"/>
      <c r="AE136" s="84"/>
      <c r="AF136" s="84"/>
      <c r="AG136" s="84"/>
      <c r="AH136" s="52"/>
    </row>
    <row r="137" spans="1:34" x14ac:dyDescent="0.25">
      <c r="A137" s="76"/>
      <c r="C137" s="52"/>
      <c r="Z137" s="84"/>
      <c r="AA137" s="84"/>
      <c r="AB137" s="84"/>
      <c r="AC137" s="84"/>
      <c r="AD137" s="84"/>
      <c r="AE137" s="84"/>
      <c r="AF137" s="84"/>
      <c r="AG137" s="84"/>
      <c r="AH137" s="52"/>
    </row>
    <row r="138" spans="1:34" x14ac:dyDescent="0.25">
      <c r="A138" s="76"/>
      <c r="C138" s="52"/>
    </row>
    <row r="139" spans="1:34" x14ac:dyDescent="0.25">
      <c r="A139" s="76"/>
      <c r="C139" s="52"/>
    </row>
    <row r="140" spans="1:34" x14ac:dyDescent="0.25">
      <c r="A140" s="76"/>
      <c r="C140" s="52"/>
    </row>
    <row r="141" spans="1:34" x14ac:dyDescent="0.25">
      <c r="A141" s="76"/>
      <c r="C141" s="52"/>
    </row>
    <row r="142" spans="1:34" x14ac:dyDescent="0.25">
      <c r="A142" s="76"/>
      <c r="C142" s="52"/>
    </row>
    <row r="143" spans="1:34" x14ac:dyDescent="0.25">
      <c r="A143" s="76"/>
      <c r="C143" s="52"/>
    </row>
    <row r="144" spans="1:34" x14ac:dyDescent="0.25">
      <c r="A144" s="76"/>
      <c r="C144" s="52"/>
    </row>
    <row r="145" spans="1:3" x14ac:dyDescent="0.25">
      <c r="A145" s="76"/>
      <c r="C145" s="52"/>
    </row>
    <row r="146" spans="1:3" x14ac:dyDescent="0.25">
      <c r="A146" s="76"/>
      <c r="C146" s="52"/>
    </row>
    <row r="147" spans="1:3" x14ac:dyDescent="0.25">
      <c r="A147" s="76"/>
      <c r="C147" s="52"/>
    </row>
    <row r="148" spans="1:3" x14ac:dyDescent="0.25">
      <c r="A148" s="76"/>
      <c r="C148" s="52"/>
    </row>
    <row r="149" spans="1:3" x14ac:dyDescent="0.25">
      <c r="A149" s="76"/>
      <c r="C149" s="52"/>
    </row>
    <row r="150" spans="1:3" x14ac:dyDescent="0.25">
      <c r="A150" s="76"/>
      <c r="C150" s="52"/>
    </row>
    <row r="151" spans="1:3" x14ac:dyDescent="0.25">
      <c r="A151" s="76"/>
      <c r="C151" s="52"/>
    </row>
    <row r="152" spans="1:3" x14ac:dyDescent="0.25">
      <c r="A152" s="76"/>
      <c r="C152" s="52"/>
    </row>
    <row r="153" spans="1:3" x14ac:dyDescent="0.25">
      <c r="A153" s="76"/>
      <c r="C153" s="52"/>
    </row>
    <row r="154" spans="1:3" x14ac:dyDescent="0.25">
      <c r="A154" s="76"/>
      <c r="C154" s="52"/>
    </row>
    <row r="155" spans="1:3" x14ac:dyDescent="0.25">
      <c r="A155" s="76"/>
    </row>
  </sheetData>
  <mergeCells count="69">
    <mergeCell ref="Z108:AJ108"/>
    <mergeCell ref="Z102:AJ102"/>
    <mergeCell ref="B103:C103"/>
    <mergeCell ref="Z103:AJ103"/>
    <mergeCell ref="B104:C104"/>
    <mergeCell ref="Z106:AJ106"/>
    <mergeCell ref="Z107:AJ107"/>
    <mergeCell ref="B102:C102"/>
    <mergeCell ref="B86:B87"/>
    <mergeCell ref="B89:B90"/>
    <mergeCell ref="B92:B93"/>
    <mergeCell ref="B95:B96"/>
    <mergeCell ref="B101:C101"/>
    <mergeCell ref="B83:B84"/>
    <mergeCell ref="B50:B51"/>
    <mergeCell ref="B53:B54"/>
    <mergeCell ref="B56:B57"/>
    <mergeCell ref="B59:B60"/>
    <mergeCell ref="B62:B63"/>
    <mergeCell ref="B65:B66"/>
    <mergeCell ref="B68:B69"/>
    <mergeCell ref="B71:B72"/>
    <mergeCell ref="B74:B75"/>
    <mergeCell ref="B77:B78"/>
    <mergeCell ref="B80:B81"/>
    <mergeCell ref="B47:B48"/>
    <mergeCell ref="B14:B15"/>
    <mergeCell ref="B17:B18"/>
    <mergeCell ref="B20:B21"/>
    <mergeCell ref="B23:B24"/>
    <mergeCell ref="B26:B27"/>
    <mergeCell ref="B29:B30"/>
    <mergeCell ref="B32:B33"/>
    <mergeCell ref="B35:B36"/>
    <mergeCell ref="B38:B39"/>
    <mergeCell ref="B41:B42"/>
    <mergeCell ref="B44:B45"/>
    <mergeCell ref="W12:Y12"/>
    <mergeCell ref="Z12:AB12"/>
    <mergeCell ref="AC12:AE12"/>
    <mergeCell ref="AF12:AH12"/>
    <mergeCell ref="AI12:AK12"/>
    <mergeCell ref="AL12:AN12"/>
    <mergeCell ref="AC10:AE11"/>
    <mergeCell ref="AF10:AH11"/>
    <mergeCell ref="AI10:AK11"/>
    <mergeCell ref="AL10:AN11"/>
    <mergeCell ref="E12:G12"/>
    <mergeCell ref="H12:J12"/>
    <mergeCell ref="K12:M12"/>
    <mergeCell ref="N12:P12"/>
    <mergeCell ref="Q12:S12"/>
    <mergeCell ref="T12:V12"/>
    <mergeCell ref="K10:M11"/>
    <mergeCell ref="N10:P11"/>
    <mergeCell ref="Q10:S11"/>
    <mergeCell ref="T10:V11"/>
    <mergeCell ref="W10:Y11"/>
    <mergeCell ref="Z10:AB11"/>
    <mergeCell ref="A1:AN1"/>
    <mergeCell ref="A2:AN2"/>
    <mergeCell ref="A6:D6"/>
    <mergeCell ref="A7:D7"/>
    <mergeCell ref="A8:D8"/>
    <mergeCell ref="A9:A11"/>
    <mergeCell ref="B9:B11"/>
    <mergeCell ref="E9:AN9"/>
    <mergeCell ref="E10:G11"/>
    <mergeCell ref="H10:J11"/>
  </mergeCells>
  <pageMargins left="1.1811023622047245" right="0.19685039370078741" top="0.74803149606299213" bottom="0.15748031496062992" header="0.31496062992125984" footer="0.31496062992125984"/>
  <pageSetup paperSize="5" scale="8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0"/>
  <sheetViews>
    <sheetView view="pageBreakPreview" topLeftCell="A34" zoomScale="77" zoomScaleNormal="100" zoomScalePageLayoutView="82" workbookViewId="0">
      <selection activeCell="F59" sqref="F59"/>
    </sheetView>
  </sheetViews>
  <sheetFormatPr defaultColWidth="9" defaultRowHeight="15" x14ac:dyDescent="0.25"/>
  <cols>
    <col min="1" max="1" width="4.28515625" customWidth="1"/>
    <col min="2" max="2" width="60.85546875" customWidth="1"/>
    <col min="3" max="3" width="18.5703125" customWidth="1"/>
    <col min="4" max="4" width="19.28515625" customWidth="1"/>
    <col min="5" max="5" width="13.7109375" customWidth="1"/>
    <col min="6" max="6" width="18" customWidth="1"/>
    <col min="7" max="7" width="16.85546875" customWidth="1"/>
    <col min="8" max="8" width="16.28515625" customWidth="1"/>
  </cols>
  <sheetData>
    <row r="1" spans="1:8" ht="18" x14ac:dyDescent="0.25">
      <c r="A1" s="298" t="s">
        <v>41</v>
      </c>
      <c r="B1" s="298"/>
      <c r="C1" s="298"/>
      <c r="D1" s="298"/>
      <c r="E1" s="298"/>
      <c r="F1" s="298"/>
      <c r="G1" s="298"/>
      <c r="H1" s="298"/>
    </row>
    <row r="2" spans="1:8" ht="12" customHeight="1" x14ac:dyDescent="0.25">
      <c r="A2" s="9"/>
      <c r="B2" s="9"/>
      <c r="C2" s="8"/>
      <c r="D2" s="9"/>
      <c r="E2" s="9"/>
      <c r="F2" s="9"/>
      <c r="G2" s="8"/>
      <c r="H2" s="8"/>
    </row>
    <row r="3" spans="1:8" ht="18.95" customHeight="1" x14ac:dyDescent="0.25">
      <c r="A3" s="297" t="s">
        <v>42</v>
      </c>
      <c r="B3" s="297"/>
      <c r="C3" s="27"/>
      <c r="D3" s="297"/>
      <c r="E3" s="297"/>
      <c r="F3" s="297"/>
      <c r="G3" s="27"/>
      <c r="H3" s="27"/>
    </row>
    <row r="4" spans="1:8" ht="18.95" customHeight="1" x14ac:dyDescent="0.25">
      <c r="A4" s="297" t="s">
        <v>43</v>
      </c>
      <c r="B4" s="297"/>
      <c r="C4" s="27"/>
      <c r="D4" s="297"/>
      <c r="E4" s="297"/>
      <c r="F4" s="297"/>
      <c r="G4" s="27"/>
      <c r="H4" s="27"/>
    </row>
    <row r="5" spans="1:8" ht="18.95" customHeight="1" x14ac:dyDescent="0.25">
      <c r="A5" s="296" t="s">
        <v>197</v>
      </c>
      <c r="B5" s="296"/>
      <c r="C5" s="27"/>
      <c r="D5" s="297"/>
      <c r="E5" s="297"/>
      <c r="F5" s="297"/>
      <c r="G5" s="27"/>
      <c r="H5" s="27"/>
    </row>
    <row r="6" spans="1:8" ht="18" customHeight="1" x14ac:dyDescent="0.25">
      <c r="A6" s="299" t="s">
        <v>4</v>
      </c>
      <c r="B6" s="299" t="s">
        <v>5</v>
      </c>
      <c r="C6" s="10" t="s">
        <v>6</v>
      </c>
      <c r="D6" s="299" t="s">
        <v>44</v>
      </c>
      <c r="E6" s="302" t="s">
        <v>45</v>
      </c>
      <c r="F6" s="303"/>
      <c r="G6" s="307" t="s">
        <v>46</v>
      </c>
      <c r="H6" s="299" t="s">
        <v>47</v>
      </c>
    </row>
    <row r="7" spans="1:8" ht="18" customHeight="1" x14ac:dyDescent="0.25">
      <c r="A7" s="300"/>
      <c r="B7" s="300"/>
      <c r="C7" s="28" t="s">
        <v>9</v>
      </c>
      <c r="D7" s="300"/>
      <c r="E7" s="304" t="s">
        <v>48</v>
      </c>
      <c r="F7" s="305" t="s">
        <v>49</v>
      </c>
      <c r="G7" s="308"/>
      <c r="H7" s="300"/>
    </row>
    <row r="8" spans="1:8" ht="18" customHeight="1" x14ac:dyDescent="0.25">
      <c r="A8" s="301"/>
      <c r="B8" s="301"/>
      <c r="C8" s="29" t="s">
        <v>23</v>
      </c>
      <c r="D8" s="301"/>
      <c r="E8" s="304"/>
      <c r="F8" s="306"/>
      <c r="G8" s="309"/>
      <c r="H8" s="301"/>
    </row>
    <row r="9" spans="1:8" x14ac:dyDescent="0.25">
      <c r="A9" s="7">
        <v>1</v>
      </c>
      <c r="B9" s="30">
        <v>2</v>
      </c>
      <c r="C9" s="7">
        <v>3</v>
      </c>
      <c r="D9" s="30">
        <v>4</v>
      </c>
      <c r="E9" s="31">
        <v>5</v>
      </c>
      <c r="F9" s="7">
        <v>6</v>
      </c>
      <c r="G9" s="7">
        <v>7</v>
      </c>
      <c r="H9" s="7">
        <v>8</v>
      </c>
    </row>
    <row r="10" spans="1:8" x14ac:dyDescent="0.25">
      <c r="A10" s="157">
        <v>1</v>
      </c>
      <c r="B10" s="158" t="s">
        <v>108</v>
      </c>
      <c r="C10" s="108">
        <v>12503200</v>
      </c>
      <c r="D10" s="32" t="s">
        <v>50</v>
      </c>
      <c r="E10" s="91" t="s">
        <v>158</v>
      </c>
      <c r="F10" s="92" t="s">
        <v>159</v>
      </c>
      <c r="G10" s="12"/>
      <c r="H10" s="12"/>
    </row>
    <row r="11" spans="1:8" x14ac:dyDescent="0.25">
      <c r="A11" s="14"/>
      <c r="B11" s="112" t="s">
        <v>102</v>
      </c>
      <c r="C11" s="22"/>
      <c r="D11" s="34"/>
      <c r="E11" s="35"/>
      <c r="F11" s="33"/>
      <c r="G11" s="13"/>
      <c r="H11" s="13"/>
    </row>
    <row r="12" spans="1:8" x14ac:dyDescent="0.25">
      <c r="A12" s="14">
        <v>2</v>
      </c>
      <c r="B12" s="15" t="s">
        <v>109</v>
      </c>
      <c r="C12" s="22">
        <v>7500000</v>
      </c>
      <c r="D12" s="34" t="s">
        <v>50</v>
      </c>
      <c r="E12" s="93" t="s">
        <v>158</v>
      </c>
      <c r="F12" s="92" t="s">
        <v>159</v>
      </c>
      <c r="G12" s="37"/>
      <c r="H12" s="13"/>
    </row>
    <row r="13" spans="1:8" x14ac:dyDescent="0.25">
      <c r="A13" s="14"/>
      <c r="B13" s="16" t="s">
        <v>107</v>
      </c>
      <c r="C13" s="22"/>
      <c r="D13" s="34"/>
      <c r="E13" s="36"/>
      <c r="F13" s="33"/>
      <c r="G13" s="37"/>
      <c r="H13" s="13"/>
    </row>
    <row r="14" spans="1:8" x14ac:dyDescent="0.25">
      <c r="A14" s="14">
        <v>3</v>
      </c>
      <c r="B14" s="15" t="s">
        <v>110</v>
      </c>
      <c r="C14" s="22">
        <v>2113302984</v>
      </c>
      <c r="D14" s="34" t="s">
        <v>50</v>
      </c>
      <c r="E14" s="93" t="s">
        <v>158</v>
      </c>
      <c r="F14" s="92" t="s">
        <v>159</v>
      </c>
      <c r="G14" s="13"/>
      <c r="H14" s="13"/>
    </row>
    <row r="15" spans="1:8" x14ac:dyDescent="0.25">
      <c r="A15" s="14"/>
      <c r="B15" s="112" t="s">
        <v>111</v>
      </c>
      <c r="C15" s="22"/>
      <c r="D15" s="34"/>
      <c r="E15" s="35"/>
      <c r="F15" s="33"/>
      <c r="G15" s="13"/>
      <c r="H15" s="13"/>
    </row>
    <row r="16" spans="1:8" x14ac:dyDescent="0.25">
      <c r="A16" s="14">
        <v>4</v>
      </c>
      <c r="B16" s="15" t="s">
        <v>112</v>
      </c>
      <c r="C16" s="108">
        <v>2200000</v>
      </c>
      <c r="D16" s="34" t="s">
        <v>50</v>
      </c>
      <c r="E16" s="93" t="s">
        <v>158</v>
      </c>
      <c r="F16" s="92" t="s">
        <v>159</v>
      </c>
      <c r="G16" s="13"/>
      <c r="H16" s="13"/>
    </row>
    <row r="17" spans="1:8" x14ac:dyDescent="0.25">
      <c r="A17" s="14"/>
      <c r="B17" s="114" t="s">
        <v>25</v>
      </c>
      <c r="C17" s="108"/>
      <c r="D17" s="34"/>
      <c r="E17" s="36"/>
      <c r="F17" s="33"/>
      <c r="G17" s="13"/>
      <c r="H17" s="13"/>
    </row>
    <row r="18" spans="1:8" x14ac:dyDescent="0.25">
      <c r="A18" s="14">
        <v>5</v>
      </c>
      <c r="B18" s="15" t="s">
        <v>113</v>
      </c>
      <c r="C18" s="108">
        <v>2814000</v>
      </c>
      <c r="D18" s="34" t="s">
        <v>50</v>
      </c>
      <c r="E18" s="93" t="s">
        <v>158</v>
      </c>
      <c r="F18" s="92" t="s">
        <v>159</v>
      </c>
      <c r="G18" s="13"/>
      <c r="H18" s="13"/>
    </row>
    <row r="19" spans="1:8" x14ac:dyDescent="0.25">
      <c r="A19" s="14"/>
      <c r="B19" s="15" t="s">
        <v>114</v>
      </c>
      <c r="C19" s="108"/>
      <c r="D19" s="34"/>
      <c r="E19" s="35"/>
      <c r="F19" s="33"/>
      <c r="G19" s="13"/>
      <c r="H19" s="13"/>
    </row>
    <row r="20" spans="1:8" x14ac:dyDescent="0.25">
      <c r="A20" s="14">
        <v>6</v>
      </c>
      <c r="B20" s="15" t="s">
        <v>115</v>
      </c>
      <c r="C20" s="108">
        <v>8270100</v>
      </c>
      <c r="D20" s="34" t="s">
        <v>50</v>
      </c>
      <c r="E20" s="93" t="s">
        <v>158</v>
      </c>
      <c r="F20" s="92" t="s">
        <v>159</v>
      </c>
      <c r="G20" s="13"/>
      <c r="H20" s="13"/>
    </row>
    <row r="21" spans="1:8" x14ac:dyDescent="0.25">
      <c r="A21" s="14"/>
      <c r="B21" s="15" t="s">
        <v>116</v>
      </c>
      <c r="C21" s="108"/>
      <c r="D21" s="34"/>
      <c r="E21" s="36"/>
      <c r="F21" s="33"/>
      <c r="G21" s="13"/>
      <c r="H21" s="13"/>
    </row>
    <row r="22" spans="1:8" x14ac:dyDescent="0.25">
      <c r="A22" s="14">
        <v>7</v>
      </c>
      <c r="B22" s="15" t="s">
        <v>117</v>
      </c>
      <c r="C22" s="108">
        <v>11596000</v>
      </c>
      <c r="D22" s="34" t="s">
        <v>50</v>
      </c>
      <c r="E22" s="93" t="s">
        <v>158</v>
      </c>
      <c r="F22" s="92" t="s">
        <v>159</v>
      </c>
      <c r="G22" s="13"/>
      <c r="H22" s="13"/>
    </row>
    <row r="23" spans="1:8" x14ac:dyDescent="0.25">
      <c r="A23" s="14"/>
      <c r="B23" s="15" t="s">
        <v>118</v>
      </c>
      <c r="C23" s="108"/>
      <c r="D23" s="34"/>
      <c r="E23" s="35"/>
      <c r="F23" s="33"/>
      <c r="G23" s="13"/>
      <c r="H23" s="13"/>
    </row>
    <row r="24" spans="1:8" x14ac:dyDescent="0.25">
      <c r="A24" s="14">
        <v>8</v>
      </c>
      <c r="B24" s="15" t="s">
        <v>119</v>
      </c>
      <c r="C24" s="108">
        <v>7800000</v>
      </c>
      <c r="D24" s="34" t="s">
        <v>50</v>
      </c>
      <c r="E24" s="93" t="s">
        <v>158</v>
      </c>
      <c r="F24" s="92" t="s">
        <v>159</v>
      </c>
      <c r="G24" s="13"/>
      <c r="H24" s="13" t="s">
        <v>36</v>
      </c>
    </row>
    <row r="25" spans="1:8" x14ac:dyDescent="0.25">
      <c r="A25" s="14"/>
      <c r="B25" s="114" t="s">
        <v>120</v>
      </c>
      <c r="C25" s="108"/>
      <c r="D25" s="34"/>
      <c r="E25" s="36"/>
      <c r="F25" s="33"/>
      <c r="G25" s="13"/>
      <c r="H25" s="13"/>
    </row>
    <row r="26" spans="1:8" x14ac:dyDescent="0.25">
      <c r="A26" s="14">
        <v>9</v>
      </c>
      <c r="B26" s="15" t="s">
        <v>121</v>
      </c>
      <c r="C26" s="115">
        <v>1980000</v>
      </c>
      <c r="D26" s="34" t="s">
        <v>50</v>
      </c>
      <c r="E26" s="93" t="s">
        <v>158</v>
      </c>
      <c r="F26" s="92" t="s">
        <v>159</v>
      </c>
      <c r="G26" s="35"/>
      <c r="H26" s="35"/>
    </row>
    <row r="27" spans="1:8" x14ac:dyDescent="0.25">
      <c r="A27" s="14"/>
      <c r="B27" s="15" t="s">
        <v>122</v>
      </c>
      <c r="C27" s="108"/>
      <c r="D27" s="34"/>
      <c r="E27" s="35"/>
      <c r="F27" s="33"/>
      <c r="G27" s="33"/>
      <c r="H27" s="35"/>
    </row>
    <row r="28" spans="1:8" x14ac:dyDescent="0.25">
      <c r="A28" s="14">
        <v>10</v>
      </c>
      <c r="B28" s="15" t="s">
        <v>123</v>
      </c>
      <c r="C28" s="108">
        <v>34900000</v>
      </c>
      <c r="D28" s="34" t="s">
        <v>50</v>
      </c>
      <c r="E28" s="93" t="s">
        <v>158</v>
      </c>
      <c r="F28" s="92" t="s">
        <v>159</v>
      </c>
      <c r="G28" s="35"/>
      <c r="H28" s="35"/>
    </row>
    <row r="29" spans="1:8" x14ac:dyDescent="0.25">
      <c r="A29" s="14"/>
      <c r="B29" s="15" t="s">
        <v>124</v>
      </c>
      <c r="C29" s="108"/>
      <c r="D29" s="34"/>
      <c r="E29" s="36"/>
      <c r="F29" s="33"/>
      <c r="G29" s="35"/>
      <c r="H29" s="35"/>
    </row>
    <row r="30" spans="1:8" x14ac:dyDescent="0.25">
      <c r="A30" s="14">
        <v>11</v>
      </c>
      <c r="B30" s="15" t="s">
        <v>125</v>
      </c>
      <c r="C30" s="108">
        <v>27297500</v>
      </c>
      <c r="D30" s="34" t="s">
        <v>50</v>
      </c>
      <c r="E30" s="93" t="s">
        <v>158</v>
      </c>
      <c r="F30" s="92" t="s">
        <v>199</v>
      </c>
      <c r="G30" s="35"/>
      <c r="H30" s="35"/>
    </row>
    <row r="31" spans="1:8" x14ac:dyDescent="0.25">
      <c r="A31" s="14"/>
      <c r="B31" s="15" t="s">
        <v>103</v>
      </c>
      <c r="C31" s="108"/>
      <c r="D31" s="4"/>
      <c r="E31" s="35"/>
      <c r="F31" s="33"/>
      <c r="G31" s="35"/>
      <c r="H31" s="35"/>
    </row>
    <row r="32" spans="1:8" x14ac:dyDescent="0.25">
      <c r="A32" s="113">
        <v>12</v>
      </c>
      <c r="B32" s="107" t="s">
        <v>126</v>
      </c>
      <c r="C32" s="108">
        <v>1200000</v>
      </c>
      <c r="D32" s="34" t="s">
        <v>50</v>
      </c>
      <c r="E32" s="93" t="s">
        <v>158</v>
      </c>
      <c r="F32" s="92" t="s">
        <v>159</v>
      </c>
      <c r="G32" s="13"/>
      <c r="H32" s="13"/>
    </row>
    <row r="33" spans="1:8" x14ac:dyDescent="0.25">
      <c r="A33" s="113"/>
      <c r="B33" s="116" t="s">
        <v>127</v>
      </c>
      <c r="C33" s="108"/>
      <c r="D33" s="34"/>
      <c r="E33" s="36"/>
      <c r="F33" s="33"/>
      <c r="G33" s="13"/>
      <c r="H33" s="13"/>
    </row>
    <row r="34" spans="1:8" x14ac:dyDescent="0.25">
      <c r="A34" s="113">
        <v>13</v>
      </c>
      <c r="B34" s="107" t="s">
        <v>128</v>
      </c>
      <c r="C34" s="108">
        <v>36000000</v>
      </c>
      <c r="D34" s="34" t="s">
        <v>50</v>
      </c>
      <c r="E34" s="93" t="s">
        <v>158</v>
      </c>
      <c r="F34" s="92" t="s">
        <v>159</v>
      </c>
      <c r="G34" s="13"/>
      <c r="H34" s="13"/>
    </row>
    <row r="35" spans="1:8" x14ac:dyDescent="0.25">
      <c r="A35" s="113"/>
      <c r="B35" s="114" t="s">
        <v>129</v>
      </c>
      <c r="C35" s="108"/>
      <c r="D35" s="35"/>
      <c r="E35" s="36"/>
      <c r="F35" s="35"/>
      <c r="G35" s="13"/>
      <c r="H35" s="13"/>
    </row>
    <row r="36" spans="1:8" x14ac:dyDescent="0.25">
      <c r="A36" s="113">
        <v>14</v>
      </c>
      <c r="B36" s="107" t="s">
        <v>130</v>
      </c>
      <c r="C36" s="108">
        <v>197040000</v>
      </c>
      <c r="D36" s="34" t="s">
        <v>50</v>
      </c>
      <c r="E36" s="93" t="s">
        <v>158</v>
      </c>
      <c r="F36" s="92" t="s">
        <v>159</v>
      </c>
      <c r="G36" s="13"/>
      <c r="H36" s="13"/>
    </row>
    <row r="37" spans="1:8" x14ac:dyDescent="0.25">
      <c r="A37" s="117"/>
      <c r="B37" s="118" t="s">
        <v>131</v>
      </c>
      <c r="C37" s="119"/>
      <c r="D37" s="182"/>
      <c r="E37" s="173"/>
      <c r="F37" s="182"/>
      <c r="G37" s="173"/>
      <c r="H37" s="173"/>
    </row>
    <row r="38" spans="1:8" x14ac:dyDescent="0.25">
      <c r="A38" s="40">
        <v>1</v>
      </c>
      <c r="B38" s="40">
        <v>2</v>
      </c>
      <c r="C38" s="40">
        <v>3</v>
      </c>
      <c r="D38" s="171">
        <v>4</v>
      </c>
      <c r="E38" s="7">
        <v>5</v>
      </c>
      <c r="F38" s="172">
        <v>6</v>
      </c>
      <c r="G38" s="7">
        <v>7</v>
      </c>
      <c r="H38" s="7">
        <v>8</v>
      </c>
    </row>
    <row r="39" spans="1:8" ht="15.75" customHeight="1" x14ac:dyDescent="0.25">
      <c r="A39" s="113">
        <v>15</v>
      </c>
      <c r="B39" s="107" t="s">
        <v>132</v>
      </c>
      <c r="C39" s="108">
        <v>36083000</v>
      </c>
      <c r="D39" s="34" t="s">
        <v>50</v>
      </c>
      <c r="E39" s="91" t="s">
        <v>158</v>
      </c>
      <c r="F39" s="92" t="s">
        <v>159</v>
      </c>
      <c r="G39" s="41"/>
      <c r="H39" s="13"/>
    </row>
    <row r="40" spans="1:8" ht="15.75" customHeight="1" x14ac:dyDescent="0.25">
      <c r="A40" s="113"/>
      <c r="B40" s="127" t="s">
        <v>167</v>
      </c>
      <c r="C40" s="108"/>
      <c r="D40" s="34"/>
      <c r="E40" s="36"/>
      <c r="F40" s="33"/>
      <c r="G40" s="13"/>
      <c r="H40" s="13"/>
    </row>
    <row r="41" spans="1:8" ht="15.75" customHeight="1" x14ac:dyDescent="0.25">
      <c r="A41" s="113">
        <v>16</v>
      </c>
      <c r="B41" s="107" t="s">
        <v>133</v>
      </c>
      <c r="C41" s="108">
        <v>5190000</v>
      </c>
      <c r="D41" s="34" t="s">
        <v>50</v>
      </c>
      <c r="E41" s="93" t="s">
        <v>158</v>
      </c>
      <c r="F41" s="92" t="s">
        <v>159</v>
      </c>
      <c r="G41" s="13"/>
      <c r="H41" s="13"/>
    </row>
    <row r="42" spans="1:8" ht="15.75" customHeight="1" x14ac:dyDescent="0.25">
      <c r="A42" s="113"/>
      <c r="B42" s="127" t="s">
        <v>134</v>
      </c>
      <c r="C42" s="108"/>
      <c r="D42" s="34"/>
      <c r="E42" s="35"/>
      <c r="F42" s="33"/>
      <c r="G42" s="13"/>
      <c r="H42" s="13"/>
    </row>
    <row r="43" spans="1:8" ht="15.75" customHeight="1" x14ac:dyDescent="0.25">
      <c r="A43" s="113">
        <v>17</v>
      </c>
      <c r="B43" s="107" t="s">
        <v>135</v>
      </c>
      <c r="C43" s="129">
        <v>200000000</v>
      </c>
      <c r="D43" s="34" t="s">
        <v>50</v>
      </c>
      <c r="E43" s="93" t="s">
        <v>158</v>
      </c>
      <c r="F43" s="92" t="s">
        <v>159</v>
      </c>
      <c r="G43" s="13"/>
      <c r="H43" s="13"/>
    </row>
    <row r="44" spans="1:8" ht="15.75" customHeight="1" x14ac:dyDescent="0.25">
      <c r="A44" s="113"/>
      <c r="B44" s="114" t="s">
        <v>104</v>
      </c>
      <c r="C44" s="108"/>
      <c r="D44" s="34"/>
      <c r="E44" s="36"/>
      <c r="F44" s="33"/>
      <c r="G44" s="13"/>
      <c r="H44" s="13"/>
    </row>
    <row r="45" spans="1:8" ht="15.75" customHeight="1" x14ac:dyDescent="0.25">
      <c r="A45" s="113">
        <v>18</v>
      </c>
      <c r="B45" s="107" t="s">
        <v>139</v>
      </c>
      <c r="C45" s="108">
        <v>4807200</v>
      </c>
      <c r="D45" s="34" t="s">
        <v>50</v>
      </c>
      <c r="E45" s="93" t="s">
        <v>158</v>
      </c>
      <c r="F45" s="92" t="s">
        <v>159</v>
      </c>
      <c r="G45" s="13"/>
      <c r="H45" s="13"/>
    </row>
    <row r="46" spans="1:8" ht="24.75" customHeight="1" x14ac:dyDescent="0.25">
      <c r="A46" s="113"/>
      <c r="B46" s="161" t="s">
        <v>26</v>
      </c>
      <c r="C46" s="108"/>
      <c r="D46" s="34"/>
      <c r="E46" s="35"/>
      <c r="F46" s="33"/>
      <c r="G46" s="13"/>
      <c r="H46" s="13"/>
    </row>
    <row r="47" spans="1:8" ht="15.75" customHeight="1" x14ac:dyDescent="0.25">
      <c r="A47" s="113">
        <v>19</v>
      </c>
      <c r="B47" s="107" t="s">
        <v>140</v>
      </c>
      <c r="C47" s="108">
        <v>10245000</v>
      </c>
      <c r="D47" s="34" t="s">
        <v>50</v>
      </c>
      <c r="E47" s="93" t="s">
        <v>158</v>
      </c>
      <c r="F47" s="92" t="s">
        <v>160</v>
      </c>
      <c r="G47" s="13"/>
      <c r="H47" s="13"/>
    </row>
    <row r="48" spans="1:8" ht="15.75" customHeight="1" x14ac:dyDescent="0.25">
      <c r="A48" s="113"/>
      <c r="B48" s="114" t="s">
        <v>136</v>
      </c>
      <c r="C48" s="22"/>
      <c r="D48" s="34"/>
      <c r="E48" s="36"/>
      <c r="F48" s="33"/>
      <c r="G48" s="13"/>
      <c r="H48" s="13"/>
    </row>
    <row r="49" spans="1:8" ht="15.75" customHeight="1" x14ac:dyDescent="0.25">
      <c r="A49" s="113">
        <v>20</v>
      </c>
      <c r="B49" s="107" t="s">
        <v>141</v>
      </c>
      <c r="C49" s="108">
        <v>2040000</v>
      </c>
      <c r="D49" s="34" t="s">
        <v>50</v>
      </c>
      <c r="E49" s="93" t="s">
        <v>158</v>
      </c>
      <c r="F49" s="92" t="s">
        <v>160</v>
      </c>
      <c r="G49" s="13"/>
      <c r="H49" s="13"/>
    </row>
    <row r="50" spans="1:8" ht="25.5" customHeight="1" x14ac:dyDescent="0.25">
      <c r="A50" s="113"/>
      <c r="B50" s="114" t="s">
        <v>27</v>
      </c>
      <c r="C50" s="108"/>
      <c r="D50" s="34"/>
      <c r="E50" s="36"/>
      <c r="F50" s="33"/>
      <c r="G50" s="13"/>
      <c r="H50" s="13"/>
    </row>
    <row r="51" spans="1:8" ht="15.75" customHeight="1" x14ac:dyDescent="0.25">
      <c r="A51" s="113">
        <v>21</v>
      </c>
      <c r="B51" s="107" t="s">
        <v>142</v>
      </c>
      <c r="C51" s="108">
        <v>12960000</v>
      </c>
      <c r="D51" s="34" t="s">
        <v>50</v>
      </c>
      <c r="E51" s="93" t="s">
        <v>158</v>
      </c>
      <c r="F51" s="92" t="s">
        <v>159</v>
      </c>
      <c r="G51" s="13"/>
      <c r="H51" s="13"/>
    </row>
    <row r="52" spans="1:8" ht="15.75" customHeight="1" x14ac:dyDescent="0.25">
      <c r="A52" s="113"/>
      <c r="B52" s="15" t="s">
        <v>137</v>
      </c>
      <c r="C52" s="108"/>
      <c r="D52" s="34"/>
      <c r="E52" s="35"/>
      <c r="F52" s="33"/>
      <c r="G52" s="13"/>
      <c r="H52" s="13"/>
    </row>
    <row r="53" spans="1:8" ht="15.75" customHeight="1" x14ac:dyDescent="0.25">
      <c r="A53" s="113">
        <v>22</v>
      </c>
      <c r="B53" s="107" t="s">
        <v>143</v>
      </c>
      <c r="C53" s="108">
        <v>203880000</v>
      </c>
      <c r="D53" s="34" t="s">
        <v>50</v>
      </c>
      <c r="E53" s="93" t="s">
        <v>158</v>
      </c>
      <c r="F53" s="92" t="s">
        <v>159</v>
      </c>
      <c r="G53" s="13"/>
      <c r="H53" s="13"/>
    </row>
    <row r="54" spans="1:8" ht="24.75" customHeight="1" x14ac:dyDescent="0.25">
      <c r="A54" s="132"/>
      <c r="B54" s="133" t="s">
        <v>138</v>
      </c>
      <c r="C54" s="23"/>
      <c r="D54" s="34"/>
      <c r="E54" s="36"/>
      <c r="F54" s="33"/>
      <c r="G54" s="13"/>
      <c r="H54" s="13"/>
    </row>
    <row r="55" spans="1:8" ht="15.75" customHeight="1" x14ac:dyDescent="0.25">
      <c r="A55" s="132">
        <v>23</v>
      </c>
      <c r="B55" s="107" t="s">
        <v>144</v>
      </c>
      <c r="C55" s="23">
        <v>150000000</v>
      </c>
      <c r="D55" s="34" t="s">
        <v>50</v>
      </c>
      <c r="E55" s="93" t="s">
        <v>158</v>
      </c>
      <c r="F55" s="92" t="s">
        <v>159</v>
      </c>
      <c r="G55" s="13"/>
      <c r="H55" s="13"/>
    </row>
    <row r="56" spans="1:8" ht="15.75" customHeight="1" x14ac:dyDescent="0.25">
      <c r="A56" s="132"/>
      <c r="B56" s="133" t="s">
        <v>145</v>
      </c>
      <c r="C56" s="23"/>
      <c r="D56" s="34"/>
      <c r="E56" s="36"/>
      <c r="F56" s="33"/>
      <c r="G56" s="13"/>
      <c r="H56" s="13"/>
    </row>
    <row r="57" spans="1:8" ht="15.75" customHeight="1" x14ac:dyDescent="0.25">
      <c r="A57" s="132">
        <v>24</v>
      </c>
      <c r="B57" s="107" t="s">
        <v>146</v>
      </c>
      <c r="C57" s="23">
        <v>9792000</v>
      </c>
      <c r="D57" s="34" t="s">
        <v>50</v>
      </c>
      <c r="E57" s="93" t="s">
        <v>158</v>
      </c>
      <c r="F57" s="92" t="s">
        <v>159</v>
      </c>
      <c r="G57" s="13"/>
      <c r="H57" s="13"/>
    </row>
    <row r="58" spans="1:8" ht="15.75" customHeight="1" x14ac:dyDescent="0.25">
      <c r="A58" s="132"/>
      <c r="B58" s="133" t="s">
        <v>147</v>
      </c>
      <c r="C58" s="23"/>
      <c r="D58" s="34"/>
      <c r="E58" s="36"/>
      <c r="F58" s="33"/>
      <c r="G58" s="13"/>
      <c r="H58" s="13"/>
    </row>
    <row r="59" spans="1:8" ht="15.75" customHeight="1" x14ac:dyDescent="0.25">
      <c r="A59" s="132">
        <v>25</v>
      </c>
      <c r="B59" s="107" t="s">
        <v>148</v>
      </c>
      <c r="C59" s="23">
        <v>3000000</v>
      </c>
      <c r="D59" s="34" t="s">
        <v>50</v>
      </c>
      <c r="E59" s="93" t="s">
        <v>158</v>
      </c>
      <c r="F59" s="92" t="s">
        <v>159</v>
      </c>
      <c r="G59" s="13"/>
      <c r="H59" s="13"/>
    </row>
    <row r="60" spans="1:8" ht="15.75" customHeight="1" x14ac:dyDescent="0.25">
      <c r="A60" s="132"/>
      <c r="B60" s="133" t="s">
        <v>149</v>
      </c>
      <c r="C60" s="23"/>
      <c r="D60" s="34"/>
      <c r="E60" s="36"/>
      <c r="F60" s="33"/>
      <c r="G60" s="13"/>
      <c r="H60" s="13"/>
    </row>
    <row r="61" spans="1:8" ht="15.75" customHeight="1" x14ac:dyDescent="0.25">
      <c r="A61" s="132">
        <v>26</v>
      </c>
      <c r="B61" s="107" t="s">
        <v>150</v>
      </c>
      <c r="C61" s="23">
        <v>2652000</v>
      </c>
      <c r="D61" s="34" t="s">
        <v>50</v>
      </c>
      <c r="E61" s="93" t="s">
        <v>158</v>
      </c>
      <c r="F61" s="92" t="s">
        <v>159</v>
      </c>
      <c r="G61" s="13"/>
      <c r="H61" s="13"/>
    </row>
    <row r="62" spans="1:8" ht="15.75" customHeight="1" x14ac:dyDescent="0.25">
      <c r="A62" s="132"/>
      <c r="B62" s="156" t="s">
        <v>28</v>
      </c>
      <c r="C62" s="126"/>
      <c r="D62" s="34"/>
      <c r="E62" s="36"/>
      <c r="F62" s="33"/>
      <c r="G62" s="13"/>
      <c r="H62" s="13"/>
    </row>
    <row r="63" spans="1:8" ht="15.75" customHeight="1" x14ac:dyDescent="0.25">
      <c r="A63" s="132">
        <v>27</v>
      </c>
      <c r="B63" s="107" t="s">
        <v>151</v>
      </c>
      <c r="C63" s="126">
        <v>5000000</v>
      </c>
      <c r="D63" s="34" t="s">
        <v>50</v>
      </c>
      <c r="E63" s="93" t="s">
        <v>158</v>
      </c>
      <c r="F63" s="92" t="s">
        <v>159</v>
      </c>
      <c r="G63" s="13"/>
      <c r="H63" s="13"/>
    </row>
    <row r="64" spans="1:8" ht="15.75" customHeight="1" x14ac:dyDescent="0.25">
      <c r="A64" s="132"/>
      <c r="B64" s="114" t="s">
        <v>153</v>
      </c>
      <c r="C64" s="126"/>
      <c r="D64" s="34"/>
      <c r="E64" s="36"/>
      <c r="F64" s="33"/>
      <c r="G64" s="13"/>
      <c r="H64" s="13"/>
    </row>
    <row r="65" spans="1:8" ht="15.75" customHeight="1" x14ac:dyDescent="0.25">
      <c r="A65" s="132">
        <v>28</v>
      </c>
      <c r="B65" s="107" t="s">
        <v>152</v>
      </c>
      <c r="C65" s="159">
        <v>1250000</v>
      </c>
      <c r="D65" s="34" t="s">
        <v>50</v>
      </c>
      <c r="E65" s="93" t="s">
        <v>158</v>
      </c>
      <c r="F65" s="92" t="s">
        <v>199</v>
      </c>
      <c r="G65" s="13"/>
      <c r="H65" s="13"/>
    </row>
    <row r="66" spans="1:8" x14ac:dyDescent="0.25">
      <c r="A66" s="132"/>
      <c r="B66" s="156" t="s">
        <v>154</v>
      </c>
      <c r="C66" s="159"/>
      <c r="D66" s="34"/>
      <c r="E66" s="38"/>
      <c r="F66" s="33"/>
      <c r="G66" s="13"/>
      <c r="H66" s="13"/>
    </row>
    <row r="67" spans="1:8" ht="12.75" customHeight="1" x14ac:dyDescent="0.25">
      <c r="A67" s="7"/>
      <c r="B67" s="7" t="s">
        <v>51</v>
      </c>
      <c r="C67" s="170">
        <f>C10+C12+C14+C16+C18+C20+C22+C24+C26+C28+C30+C32+C34+C36+C39+C41+C43+C45+C47+C49+C51+C53+C55+C57+C59+C61+C63+C65</f>
        <v>3111302984</v>
      </c>
      <c r="D67" s="42"/>
      <c r="E67" s="42"/>
      <c r="F67" s="42"/>
      <c r="G67" s="42"/>
      <c r="H67" s="42"/>
    </row>
    <row r="68" spans="1:8" ht="12" customHeight="1" x14ac:dyDescent="0.25">
      <c r="A68" s="8"/>
      <c r="B68" s="8"/>
      <c r="C68" s="8"/>
      <c r="D68" s="8"/>
      <c r="E68" s="8"/>
      <c r="F68" s="9"/>
      <c r="G68" s="9" t="s">
        <v>198</v>
      </c>
      <c r="H68" s="8"/>
    </row>
    <row r="69" spans="1:8" ht="12" customHeight="1" x14ac:dyDescent="0.25">
      <c r="A69" s="8"/>
      <c r="B69" s="8"/>
      <c r="C69" s="8"/>
      <c r="D69" s="8" t="s">
        <v>36</v>
      </c>
      <c r="E69" s="8"/>
      <c r="F69" s="9"/>
      <c r="G69" s="9" t="s">
        <v>30</v>
      </c>
      <c r="H69" s="8"/>
    </row>
    <row r="70" spans="1:8" ht="12" customHeight="1" x14ac:dyDescent="0.25">
      <c r="A70" s="8"/>
      <c r="B70" s="8"/>
      <c r="C70" s="8"/>
      <c r="D70" s="8"/>
      <c r="E70" s="8"/>
      <c r="F70" s="9"/>
      <c r="G70" s="9"/>
      <c r="H70" s="8"/>
    </row>
    <row r="71" spans="1:8" ht="12" customHeight="1" x14ac:dyDescent="0.25">
      <c r="A71" s="8"/>
      <c r="B71" s="8"/>
      <c r="C71" s="8"/>
      <c r="D71" s="8"/>
      <c r="E71" s="8"/>
      <c r="F71" s="9"/>
      <c r="G71" s="9"/>
      <c r="H71" s="8"/>
    </row>
    <row r="72" spans="1:8" ht="12" customHeight="1" x14ac:dyDescent="0.25">
      <c r="A72" s="8"/>
      <c r="B72" s="8"/>
      <c r="C72" s="8"/>
      <c r="D72" s="8"/>
      <c r="E72" s="8"/>
      <c r="F72" s="9"/>
      <c r="G72" s="9"/>
      <c r="H72" s="8"/>
    </row>
    <row r="73" spans="1:8" ht="12" customHeight="1" x14ac:dyDescent="0.25">
      <c r="A73" s="8"/>
      <c r="B73" s="8"/>
      <c r="C73" s="8"/>
      <c r="D73" s="8"/>
      <c r="E73" s="8"/>
      <c r="F73" s="9"/>
      <c r="G73" s="9" t="s">
        <v>99</v>
      </c>
      <c r="H73" s="8"/>
    </row>
    <row r="74" spans="1:8" ht="12" customHeight="1" x14ac:dyDescent="0.25">
      <c r="A74" s="8"/>
      <c r="B74" s="8"/>
      <c r="C74" s="43"/>
      <c r="D74" s="8"/>
      <c r="E74" s="8"/>
      <c r="F74" s="9"/>
      <c r="G74" s="9" t="s">
        <v>40</v>
      </c>
      <c r="H74" s="8"/>
    </row>
    <row r="75" spans="1:8" ht="12" customHeight="1" x14ac:dyDescent="0.25">
      <c r="A75" s="8"/>
      <c r="B75" s="8"/>
      <c r="C75" s="43"/>
      <c r="D75" s="8"/>
      <c r="E75" s="8"/>
      <c r="F75" s="9"/>
      <c r="G75" s="9" t="s">
        <v>100</v>
      </c>
      <c r="H75" s="8"/>
    </row>
    <row r="76" spans="1:8" x14ac:dyDescent="0.25">
      <c r="A76" s="8"/>
      <c r="B76" s="8"/>
      <c r="C76" s="43"/>
      <c r="D76" s="4"/>
      <c r="E76" s="4"/>
      <c r="F76" s="4"/>
      <c r="G76" s="8"/>
      <c r="H76" s="8"/>
    </row>
    <row r="77" spans="1:8" x14ac:dyDescent="0.25">
      <c r="A77" s="8"/>
      <c r="B77" s="8"/>
      <c r="C77" s="43"/>
      <c r="D77" s="4"/>
      <c r="E77" s="39"/>
      <c r="F77" s="4"/>
      <c r="G77" s="8"/>
      <c r="H77" s="8"/>
    </row>
    <row r="78" spans="1:8" x14ac:dyDescent="0.25">
      <c r="A78" s="8"/>
      <c r="B78" s="8"/>
      <c r="C78" s="43"/>
      <c r="D78" s="4"/>
      <c r="E78" s="4"/>
      <c r="F78" s="4"/>
      <c r="G78" s="8"/>
      <c r="H78" s="8"/>
    </row>
    <row r="79" spans="1:8" x14ac:dyDescent="0.25">
      <c r="A79" s="8"/>
      <c r="B79" s="8"/>
      <c r="C79" s="43"/>
      <c r="D79" s="4"/>
      <c r="E79" s="39"/>
      <c r="F79" s="4"/>
      <c r="G79" s="8"/>
      <c r="H79" s="8"/>
    </row>
    <row r="80" spans="1:8" x14ac:dyDescent="0.25">
      <c r="A80" s="8"/>
      <c r="B80" s="8"/>
      <c r="C80" s="43"/>
      <c r="D80" s="4"/>
      <c r="E80" s="4"/>
      <c r="F80" s="4"/>
      <c r="G80" s="8"/>
      <c r="H80" s="8"/>
    </row>
    <row r="81" spans="1:8" x14ac:dyDescent="0.25">
      <c r="A81" s="8"/>
      <c r="B81" s="8"/>
      <c r="C81" s="43"/>
      <c r="D81" s="4"/>
      <c r="E81" s="39"/>
      <c r="F81" s="4"/>
      <c r="G81" s="8"/>
      <c r="H81" s="8"/>
    </row>
    <row r="82" spans="1:8" x14ac:dyDescent="0.25">
      <c r="A82" s="8"/>
      <c r="B82" s="8"/>
      <c r="C82" s="43"/>
      <c r="D82" s="4"/>
      <c r="E82" s="4"/>
      <c r="F82" s="4"/>
      <c r="G82" s="8"/>
      <c r="H82" s="8"/>
    </row>
    <row r="83" spans="1:8" x14ac:dyDescent="0.25">
      <c r="A83" s="8"/>
      <c r="B83" s="8"/>
      <c r="C83" s="43"/>
      <c r="D83" s="4"/>
      <c r="E83" s="39"/>
      <c r="F83" s="4"/>
      <c r="G83" s="8"/>
      <c r="H83" s="8"/>
    </row>
    <row r="84" spans="1:8" x14ac:dyDescent="0.25">
      <c r="A84" s="8"/>
      <c r="B84" s="8"/>
      <c r="C84" s="43"/>
      <c r="D84" s="4"/>
      <c r="E84" s="4"/>
      <c r="F84" s="4"/>
      <c r="G84" s="8"/>
      <c r="H84" s="8"/>
    </row>
    <row r="85" spans="1:8" x14ac:dyDescent="0.25">
      <c r="A85" s="8"/>
      <c r="B85" s="8"/>
      <c r="C85" s="43"/>
      <c r="D85" s="4"/>
      <c r="E85" s="39"/>
      <c r="F85" s="4"/>
      <c r="G85" s="8"/>
      <c r="H85" s="8"/>
    </row>
    <row r="86" spans="1:8" x14ac:dyDescent="0.25">
      <c r="A86" s="8"/>
      <c r="B86" s="8"/>
      <c r="C86" s="43"/>
      <c r="D86" s="4"/>
      <c r="E86" s="4"/>
      <c r="F86" s="4"/>
      <c r="G86" s="8"/>
      <c r="H86" s="8"/>
    </row>
    <row r="87" spans="1:8" x14ac:dyDescent="0.25">
      <c r="A87" s="8"/>
      <c r="B87" s="8"/>
      <c r="C87" s="43"/>
      <c r="D87" s="4"/>
      <c r="E87" s="39"/>
      <c r="F87" s="4"/>
      <c r="G87" s="8"/>
      <c r="H87" s="8"/>
    </row>
    <row r="88" spans="1:8" x14ac:dyDescent="0.25">
      <c r="A88" s="8"/>
      <c r="B88" s="8"/>
      <c r="C88" s="43"/>
      <c r="D88" s="4"/>
      <c r="E88" s="4"/>
      <c r="F88" s="4"/>
      <c r="G88" s="8"/>
      <c r="H88" s="8"/>
    </row>
    <row r="89" spans="1:8" x14ac:dyDescent="0.25">
      <c r="A89" s="8"/>
      <c r="B89" s="8"/>
      <c r="C89" s="43"/>
      <c r="D89" s="4"/>
      <c r="E89" s="39"/>
      <c r="F89" s="4"/>
      <c r="G89" s="8"/>
      <c r="H89" s="8"/>
    </row>
    <row r="90" spans="1:8" x14ac:dyDescent="0.25">
      <c r="A90" s="8"/>
      <c r="B90" s="8"/>
      <c r="C90" s="43"/>
      <c r="D90" s="4"/>
      <c r="E90" s="4"/>
      <c r="F90" s="4"/>
      <c r="G90" s="8"/>
      <c r="H90" s="8"/>
    </row>
    <row r="91" spans="1:8" x14ac:dyDescent="0.25">
      <c r="A91" s="8"/>
      <c r="B91" s="8"/>
      <c r="C91" s="43"/>
      <c r="D91" s="4"/>
      <c r="E91" s="39"/>
      <c r="F91" s="4"/>
      <c r="G91" s="8"/>
      <c r="H91" s="8"/>
    </row>
    <row r="92" spans="1:8" x14ac:dyDescent="0.25">
      <c r="A92" s="8"/>
      <c r="B92" s="8"/>
      <c r="C92" s="43"/>
      <c r="D92" s="4"/>
      <c r="E92" s="4"/>
      <c r="F92" s="4"/>
      <c r="G92" s="8"/>
      <c r="H92" s="8"/>
    </row>
    <row r="93" spans="1:8" x14ac:dyDescent="0.25">
      <c r="A93" s="8"/>
      <c r="B93" s="8"/>
      <c r="C93" s="43"/>
      <c r="D93" s="4"/>
      <c r="E93" s="39"/>
      <c r="F93" s="4"/>
      <c r="G93" s="8"/>
      <c r="H93" s="8"/>
    </row>
    <row r="94" spans="1:8" x14ac:dyDescent="0.25">
      <c r="A94" s="8"/>
      <c r="B94" s="8"/>
      <c r="C94" s="43"/>
      <c r="D94" s="4"/>
      <c r="E94" s="4"/>
      <c r="F94" s="4"/>
      <c r="G94" s="8"/>
      <c r="H94" s="8"/>
    </row>
    <row r="95" spans="1:8" x14ac:dyDescent="0.25">
      <c r="A95" s="8"/>
      <c r="B95" s="8"/>
      <c r="C95" s="43"/>
      <c r="D95" s="4"/>
      <c r="E95" s="39"/>
      <c r="F95" s="4"/>
      <c r="G95" s="8"/>
      <c r="H95" s="8"/>
    </row>
    <row r="96" spans="1:8" x14ac:dyDescent="0.25">
      <c r="A96" s="8"/>
      <c r="B96" s="8"/>
      <c r="C96" s="43"/>
      <c r="D96" s="4"/>
      <c r="E96" s="4"/>
      <c r="F96" s="4"/>
      <c r="G96" s="8"/>
      <c r="H96" s="8"/>
    </row>
    <row r="97" spans="1:8" x14ac:dyDescent="0.25">
      <c r="A97" s="8"/>
      <c r="B97" s="8"/>
      <c r="C97" s="43"/>
      <c r="D97" s="4"/>
      <c r="E97" s="39"/>
      <c r="F97" s="4"/>
      <c r="G97" s="8"/>
      <c r="H97" s="8"/>
    </row>
    <row r="98" spans="1:8" x14ac:dyDescent="0.25">
      <c r="A98" s="8"/>
      <c r="B98" s="8"/>
      <c r="C98" s="43"/>
      <c r="D98" s="4"/>
      <c r="E98" s="4"/>
      <c r="F98" s="4"/>
      <c r="G98" s="8"/>
      <c r="H98" s="8"/>
    </row>
    <row r="99" spans="1:8" x14ac:dyDescent="0.25">
      <c r="A99" s="8"/>
      <c r="B99" s="8"/>
      <c r="C99" s="43"/>
      <c r="D99" s="4"/>
      <c r="E99" s="39"/>
      <c r="F99" s="4"/>
      <c r="G99" s="8"/>
      <c r="H99" s="8"/>
    </row>
    <row r="100" spans="1:8" x14ac:dyDescent="0.25">
      <c r="A100" s="8"/>
      <c r="B100" s="8"/>
      <c r="C100" s="43"/>
      <c r="D100" s="4"/>
      <c r="E100" s="4"/>
      <c r="F100" s="4"/>
      <c r="G100" s="8"/>
      <c r="H100" s="8"/>
    </row>
    <row r="101" spans="1:8" x14ac:dyDescent="0.25">
      <c r="A101" s="8"/>
      <c r="B101" s="8"/>
      <c r="C101" s="43"/>
      <c r="D101" s="4"/>
      <c r="E101" s="4"/>
      <c r="F101" s="4"/>
      <c r="G101" s="8"/>
      <c r="H101" s="8"/>
    </row>
    <row r="102" spans="1:8" x14ac:dyDescent="0.25">
      <c r="A102" s="4"/>
      <c r="B102" s="4"/>
      <c r="C102" s="4"/>
      <c r="D102" s="4"/>
      <c r="E102" s="4"/>
      <c r="F102" s="4"/>
      <c r="G102" s="8"/>
      <c r="H102" s="8"/>
    </row>
    <row r="103" spans="1:8" x14ac:dyDescent="0.25">
      <c r="A103" s="8"/>
      <c r="B103" s="8"/>
      <c r="C103" s="43"/>
      <c r="D103" s="4"/>
      <c r="E103" s="4"/>
      <c r="F103" s="4"/>
      <c r="G103" s="8"/>
      <c r="H103" s="8"/>
    </row>
    <row r="104" spans="1:8" x14ac:dyDescent="0.25">
      <c r="A104" s="8"/>
      <c r="B104" s="8"/>
      <c r="C104" s="43"/>
      <c r="D104" s="4"/>
      <c r="E104" s="4"/>
      <c r="F104" s="4"/>
      <c r="G104" s="4"/>
      <c r="H104" s="4"/>
    </row>
    <row r="105" spans="1:8" x14ac:dyDescent="0.25">
      <c r="A105" s="8"/>
      <c r="B105" s="8"/>
      <c r="C105" s="43"/>
      <c r="D105" s="4"/>
      <c r="E105" s="4"/>
      <c r="F105" s="4"/>
      <c r="G105" s="8"/>
      <c r="H105" s="8"/>
    </row>
    <row r="106" spans="1:8" x14ac:dyDescent="0.25">
      <c r="A106" s="8"/>
      <c r="B106" s="8"/>
      <c r="C106" s="43"/>
      <c r="D106" s="4"/>
      <c r="E106" s="4"/>
      <c r="F106" s="4"/>
      <c r="G106" s="8"/>
      <c r="H106" s="8"/>
    </row>
    <row r="107" spans="1:8" x14ac:dyDescent="0.25">
      <c r="A107" s="8"/>
      <c r="B107" s="8"/>
      <c r="C107" s="43"/>
      <c r="D107" s="4"/>
      <c r="E107" s="4"/>
      <c r="F107" s="4"/>
      <c r="G107" s="8"/>
      <c r="H107" s="8"/>
    </row>
    <row r="108" spans="1:8" x14ac:dyDescent="0.25">
      <c r="A108" s="8"/>
      <c r="B108" s="8"/>
      <c r="C108" s="43"/>
      <c r="D108" s="4"/>
      <c r="E108" s="4"/>
      <c r="F108" s="4"/>
      <c r="G108" s="8"/>
      <c r="H108" s="8"/>
    </row>
    <row r="109" spans="1:8" x14ac:dyDescent="0.25">
      <c r="A109" s="8"/>
      <c r="B109" s="8"/>
      <c r="C109" s="43"/>
      <c r="D109" s="4"/>
      <c r="E109" s="39"/>
      <c r="F109" s="4"/>
      <c r="G109" s="8"/>
      <c r="H109" s="8"/>
    </row>
    <row r="110" spans="1:8" x14ac:dyDescent="0.25">
      <c r="A110" s="8"/>
      <c r="B110" s="8"/>
      <c r="C110" s="43"/>
      <c r="D110" s="4"/>
      <c r="E110" s="4"/>
      <c r="F110" s="4"/>
      <c r="G110" s="8"/>
      <c r="H110" s="8"/>
    </row>
    <row r="111" spans="1:8" x14ac:dyDescent="0.25">
      <c r="A111" s="8"/>
      <c r="B111" s="8"/>
      <c r="C111" s="43"/>
      <c r="D111" s="4"/>
      <c r="E111" s="39"/>
      <c r="F111" s="4"/>
      <c r="G111" s="8"/>
      <c r="H111" s="8"/>
    </row>
    <row r="112" spans="1:8" x14ac:dyDescent="0.25">
      <c r="A112" s="8"/>
      <c r="B112" s="8"/>
      <c r="C112" s="43"/>
      <c r="D112" s="4"/>
      <c r="E112" s="4"/>
      <c r="F112" s="4"/>
      <c r="G112" s="8"/>
      <c r="H112" s="8"/>
    </row>
    <row r="113" spans="1:8" x14ac:dyDescent="0.25">
      <c r="A113" s="8"/>
      <c r="B113" s="8"/>
      <c r="C113" s="43"/>
      <c r="D113" s="4"/>
      <c r="E113" s="39"/>
      <c r="F113" s="4"/>
      <c r="G113" s="8"/>
      <c r="H113" s="8"/>
    </row>
    <row r="114" spans="1:8" x14ac:dyDescent="0.25">
      <c r="A114" s="8"/>
      <c r="B114" s="8"/>
      <c r="C114" s="8"/>
      <c r="D114" s="4"/>
      <c r="E114" s="39"/>
      <c r="F114" s="4"/>
      <c r="G114" s="8"/>
      <c r="H114" s="8"/>
    </row>
    <row r="115" spans="1:8" x14ac:dyDescent="0.25">
      <c r="A115" s="8"/>
      <c r="B115" s="8"/>
      <c r="C115" s="8"/>
      <c r="D115" s="8"/>
      <c r="E115" s="8"/>
      <c r="F115" s="8"/>
      <c r="G115" s="8"/>
      <c r="H115" s="8"/>
    </row>
    <row r="116" spans="1:8" x14ac:dyDescent="0.25">
      <c r="A116" s="8"/>
      <c r="B116" s="8"/>
      <c r="C116" s="8"/>
      <c r="D116" s="8"/>
      <c r="E116" s="8"/>
      <c r="F116" s="8"/>
      <c r="G116" s="8"/>
      <c r="H116" s="8"/>
    </row>
    <row r="117" spans="1:8" x14ac:dyDescent="0.25">
      <c r="A117" s="8"/>
      <c r="B117" s="8"/>
      <c r="C117" s="8"/>
      <c r="D117" s="8"/>
      <c r="E117" s="8"/>
      <c r="F117" s="8"/>
      <c r="G117" s="8"/>
      <c r="H117" s="8"/>
    </row>
    <row r="118" spans="1:8" x14ac:dyDescent="0.25">
      <c r="A118" s="8"/>
      <c r="B118" s="8"/>
      <c r="C118" s="8"/>
      <c r="D118" s="8"/>
      <c r="E118" s="8"/>
      <c r="F118" s="8"/>
      <c r="G118" s="8"/>
      <c r="H118" s="8"/>
    </row>
    <row r="119" spans="1:8" x14ac:dyDescent="0.25">
      <c r="A119" s="8"/>
      <c r="B119" s="8"/>
      <c r="C119" s="8"/>
      <c r="D119" s="8"/>
      <c r="E119" s="8"/>
      <c r="F119" s="8"/>
      <c r="G119" s="8"/>
      <c r="H119" s="8"/>
    </row>
    <row r="120" spans="1:8" x14ac:dyDescent="0.25">
      <c r="A120" s="8"/>
      <c r="B120" s="8"/>
      <c r="C120" s="8"/>
      <c r="D120" s="8"/>
      <c r="E120" s="8"/>
      <c r="F120" s="8"/>
      <c r="G120" s="8"/>
      <c r="H120" s="8"/>
    </row>
    <row r="121" spans="1:8" x14ac:dyDescent="0.25">
      <c r="A121" s="8"/>
      <c r="B121" s="8"/>
      <c r="C121" s="8"/>
      <c r="D121" s="8"/>
      <c r="E121" s="8"/>
      <c r="F121" s="8"/>
      <c r="G121" s="8"/>
      <c r="H121" s="8"/>
    </row>
    <row r="122" spans="1:8" x14ac:dyDescent="0.25">
      <c r="A122" s="8"/>
      <c r="B122" s="8"/>
      <c r="C122" s="8"/>
      <c r="D122" s="8"/>
      <c r="E122" s="8"/>
      <c r="F122" s="8"/>
      <c r="G122" s="8"/>
      <c r="H122" s="8"/>
    </row>
    <row r="123" spans="1:8" x14ac:dyDescent="0.25">
      <c r="A123" s="8"/>
      <c r="B123" s="8"/>
      <c r="C123" s="8"/>
      <c r="D123" s="8"/>
      <c r="E123" s="8"/>
      <c r="F123" s="8"/>
      <c r="G123" s="8"/>
      <c r="H123" s="8"/>
    </row>
    <row r="124" spans="1:8" x14ac:dyDescent="0.25">
      <c r="A124" s="8"/>
      <c r="B124" s="8"/>
      <c r="C124" s="8"/>
      <c r="D124" s="8"/>
      <c r="E124" s="4"/>
      <c r="F124" s="4"/>
      <c r="G124" s="4"/>
      <c r="H124" s="8"/>
    </row>
    <row r="125" spans="1:8" x14ac:dyDescent="0.25">
      <c r="D125" s="8"/>
      <c r="E125" s="4"/>
      <c r="F125" s="4"/>
      <c r="G125" s="4"/>
      <c r="H125" s="8"/>
    </row>
    <row r="126" spans="1:8" x14ac:dyDescent="0.25">
      <c r="D126" s="8"/>
      <c r="E126" s="4"/>
      <c r="F126" s="4"/>
      <c r="G126" s="4"/>
      <c r="H126" s="8"/>
    </row>
    <row r="127" spans="1:8" x14ac:dyDescent="0.25">
      <c r="E127" s="44"/>
      <c r="F127" s="44"/>
      <c r="G127" s="44"/>
      <c r="H127" s="44"/>
    </row>
    <row r="130" spans="1:8" x14ac:dyDescent="0.25">
      <c r="A130" s="45"/>
      <c r="B130" s="45"/>
      <c r="C130" s="45"/>
    </row>
    <row r="131" spans="1:8" x14ac:dyDescent="0.25">
      <c r="A131" s="1"/>
      <c r="B131" s="1"/>
      <c r="C131" s="47"/>
    </row>
    <row r="132" spans="1:8" x14ac:dyDescent="0.25">
      <c r="A132" s="1"/>
      <c r="B132" s="1"/>
      <c r="C132" s="47"/>
      <c r="D132" s="45"/>
      <c r="E132" s="46"/>
      <c r="F132" s="46"/>
      <c r="G132" s="45"/>
      <c r="H132" s="45"/>
    </row>
    <row r="133" spans="1:8" x14ac:dyDescent="0.25">
      <c r="A133" s="48"/>
      <c r="B133" s="48"/>
      <c r="C133" s="48"/>
      <c r="D133" s="1"/>
      <c r="E133" s="1"/>
      <c r="F133" s="1"/>
      <c r="G133" s="1"/>
      <c r="H133" s="1"/>
    </row>
    <row r="134" spans="1:8" x14ac:dyDescent="0.25">
      <c r="C134" s="49"/>
      <c r="D134" s="1"/>
      <c r="E134" s="1"/>
      <c r="F134" s="1"/>
      <c r="G134" s="1"/>
      <c r="H134" s="1"/>
    </row>
    <row r="135" spans="1:8" x14ac:dyDescent="0.25">
      <c r="C135" s="49"/>
      <c r="D135" s="48"/>
      <c r="E135" s="48"/>
      <c r="F135" s="48"/>
      <c r="G135" s="48"/>
      <c r="H135" s="48"/>
    </row>
    <row r="136" spans="1:8" x14ac:dyDescent="0.25">
      <c r="C136" s="49"/>
      <c r="E136" s="50"/>
    </row>
    <row r="137" spans="1:8" x14ac:dyDescent="0.25">
      <c r="C137" s="49"/>
    </row>
    <row r="138" spans="1:8" x14ac:dyDescent="0.25">
      <c r="A138" s="1"/>
      <c r="C138" s="51"/>
      <c r="E138" s="50"/>
    </row>
    <row r="139" spans="1:8" x14ac:dyDescent="0.25">
      <c r="E139" s="50"/>
      <c r="G139" s="1"/>
      <c r="H139" s="1"/>
    </row>
    <row r="140" spans="1:8" x14ac:dyDescent="0.25">
      <c r="E140" s="50"/>
      <c r="G140" s="1"/>
      <c r="H140" s="1"/>
    </row>
  </sheetData>
  <mergeCells count="15">
    <mergeCell ref="H6:H8"/>
    <mergeCell ref="E7:E8"/>
    <mergeCell ref="F7:F8"/>
    <mergeCell ref="A1:H1"/>
    <mergeCell ref="A3:B3"/>
    <mergeCell ref="D3:F3"/>
    <mergeCell ref="A4:B4"/>
    <mergeCell ref="D4:F4"/>
    <mergeCell ref="A5:B5"/>
    <mergeCell ref="D5:F5"/>
    <mergeCell ref="A6:A8"/>
    <mergeCell ref="B6:B8"/>
    <mergeCell ref="D6:D8"/>
    <mergeCell ref="E6:F6"/>
    <mergeCell ref="G6:G8"/>
  </mergeCells>
  <pageMargins left="1.2204724409448819" right="0.19685039370078741" top="0.70866141732283472" bottom="0.62992125984251968" header="0.31496062992125984" footer="0.31496062992125984"/>
  <pageSetup paperSize="5" scale="9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75"/>
  <sheetViews>
    <sheetView view="pageBreakPreview" zoomScale="86" zoomScaleNormal="100" workbookViewId="0">
      <selection activeCell="E69" sqref="E69:G75"/>
    </sheetView>
  </sheetViews>
  <sheetFormatPr defaultColWidth="9" defaultRowHeight="15" x14ac:dyDescent="0.25"/>
  <cols>
    <col min="1" max="1" width="6" customWidth="1"/>
    <col min="2" max="2" width="55" customWidth="1"/>
    <col min="3" max="3" width="25.7109375" customWidth="1"/>
    <col min="4" max="4" width="26.28515625" customWidth="1"/>
    <col min="5" max="5" width="6.28515625" customWidth="1"/>
    <col min="6" max="6" width="6.85546875" customWidth="1"/>
    <col min="7" max="7" width="20.42578125" customWidth="1"/>
    <col min="8" max="8" width="9.7109375" customWidth="1"/>
    <col min="9" max="9" width="23.7109375" customWidth="1"/>
  </cols>
  <sheetData>
    <row r="1" spans="1:8" ht="15.75" x14ac:dyDescent="0.25">
      <c r="A1" s="312" t="s">
        <v>66</v>
      </c>
      <c r="B1" s="312"/>
      <c r="C1" s="312"/>
      <c r="D1" s="312"/>
      <c r="E1" s="312"/>
      <c r="F1" s="312"/>
      <c r="G1" s="312"/>
      <c r="H1" s="312"/>
    </row>
    <row r="2" spans="1:8" ht="15.75" x14ac:dyDescent="0.25">
      <c r="A2" s="312" t="s">
        <v>67</v>
      </c>
      <c r="B2" s="312"/>
      <c r="C2" s="312"/>
      <c r="D2" s="312"/>
      <c r="E2" s="312"/>
      <c r="F2" s="312"/>
      <c r="G2" s="312"/>
      <c r="H2" s="312"/>
    </row>
    <row r="3" spans="1:8" ht="12.75" customHeight="1" x14ac:dyDescent="0.25">
      <c r="A3" s="9"/>
      <c r="B3" s="9"/>
      <c r="C3" s="9"/>
      <c r="D3" s="9"/>
      <c r="E3" s="4"/>
      <c r="F3" s="4"/>
      <c r="G3" s="4"/>
      <c r="H3" s="4"/>
    </row>
    <row r="4" spans="1:8" ht="14.25" customHeight="1" x14ac:dyDescent="0.25">
      <c r="A4" s="313" t="s">
        <v>68</v>
      </c>
      <c r="B4" s="313"/>
      <c r="C4" s="9"/>
      <c r="D4" s="9"/>
      <c r="E4" s="4"/>
      <c r="F4" s="4"/>
      <c r="G4" s="4"/>
      <c r="H4" s="4"/>
    </row>
    <row r="5" spans="1:8" ht="14.25" customHeight="1" x14ac:dyDescent="0.25">
      <c r="A5" s="313" t="s">
        <v>69</v>
      </c>
      <c r="B5" s="313"/>
      <c r="C5" s="9"/>
      <c r="D5" s="9"/>
      <c r="E5" s="4"/>
      <c r="F5" s="4"/>
      <c r="G5" s="4"/>
      <c r="H5" s="4"/>
    </row>
    <row r="6" spans="1:8" ht="14.25" customHeight="1" x14ac:dyDescent="0.25">
      <c r="A6" s="313" t="s">
        <v>161</v>
      </c>
      <c r="B6" s="313"/>
      <c r="C6" s="8"/>
      <c r="D6" s="8"/>
      <c r="E6" s="8"/>
      <c r="F6" s="8"/>
      <c r="G6" s="8"/>
      <c r="H6" s="8"/>
    </row>
    <row r="7" spans="1:8" ht="14.25" customHeight="1" x14ac:dyDescent="0.25">
      <c r="A7" s="314" t="s">
        <v>200</v>
      </c>
      <c r="B7" s="314"/>
      <c r="C7" s="8"/>
      <c r="D7" s="8"/>
      <c r="E7" s="8"/>
      <c r="F7" s="8"/>
      <c r="G7" s="8"/>
      <c r="H7" s="8"/>
    </row>
    <row r="8" spans="1:8" x14ac:dyDescent="0.25">
      <c r="A8" s="299" t="s">
        <v>70</v>
      </c>
      <c r="B8" s="307" t="s">
        <v>71</v>
      </c>
      <c r="C8" s="307" t="s">
        <v>72</v>
      </c>
      <c r="D8" s="307" t="s">
        <v>73</v>
      </c>
      <c r="E8" s="315" t="s">
        <v>74</v>
      </c>
      <c r="F8" s="316"/>
      <c r="G8" s="317"/>
      <c r="H8" s="310" t="s">
        <v>75</v>
      </c>
    </row>
    <row r="9" spans="1:8" ht="38.1" customHeight="1" x14ac:dyDescent="0.25">
      <c r="A9" s="301"/>
      <c r="B9" s="309"/>
      <c r="C9" s="309"/>
      <c r="D9" s="309"/>
      <c r="E9" s="11" t="s">
        <v>76</v>
      </c>
      <c r="F9" s="11" t="s">
        <v>77</v>
      </c>
      <c r="G9" s="11" t="s">
        <v>78</v>
      </c>
      <c r="H9" s="311"/>
    </row>
    <row r="10" spans="1:8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</row>
    <row r="11" spans="1:8" ht="14.25" customHeight="1" x14ac:dyDescent="0.25">
      <c r="A11" s="157">
        <v>1</v>
      </c>
      <c r="B11" s="158" t="s">
        <v>108</v>
      </c>
      <c r="C11" s="12"/>
      <c r="D11" s="12"/>
      <c r="E11" s="12"/>
      <c r="F11" s="12"/>
      <c r="G11" s="12"/>
      <c r="H11" s="12"/>
    </row>
    <row r="12" spans="1:8" ht="14.25" customHeight="1" x14ac:dyDescent="0.25">
      <c r="A12" s="14"/>
      <c r="B12" s="112" t="s">
        <v>102</v>
      </c>
      <c r="C12" s="13"/>
      <c r="D12" s="13"/>
      <c r="E12" s="13"/>
      <c r="F12" s="13"/>
      <c r="G12" s="13"/>
      <c r="H12" s="13"/>
    </row>
    <row r="13" spans="1:8" ht="14.25" customHeight="1" x14ac:dyDescent="0.25">
      <c r="A13" s="14">
        <v>2</v>
      </c>
      <c r="B13" s="15" t="s">
        <v>109</v>
      </c>
      <c r="C13" s="13"/>
      <c r="D13" s="13"/>
      <c r="E13" s="13"/>
      <c r="F13" s="13"/>
      <c r="G13" s="13"/>
      <c r="H13" s="13"/>
    </row>
    <row r="14" spans="1:8" ht="14.25" customHeight="1" x14ac:dyDescent="0.25">
      <c r="A14" s="14"/>
      <c r="B14" s="16" t="s">
        <v>107</v>
      </c>
      <c r="C14" s="13"/>
      <c r="D14" s="13"/>
      <c r="E14" s="13"/>
      <c r="F14" s="13"/>
      <c r="G14" s="13"/>
      <c r="H14" s="13"/>
    </row>
    <row r="15" spans="1:8" ht="14.25" customHeight="1" x14ac:dyDescent="0.25">
      <c r="A15" s="14">
        <v>3</v>
      </c>
      <c r="B15" s="15" t="s">
        <v>110</v>
      </c>
      <c r="C15" s="13"/>
      <c r="D15" s="13"/>
      <c r="E15" s="13"/>
      <c r="F15" s="13"/>
      <c r="G15" s="13"/>
      <c r="H15" s="13"/>
    </row>
    <row r="16" spans="1:8" ht="14.25" customHeight="1" x14ac:dyDescent="0.25">
      <c r="A16" s="14"/>
      <c r="B16" s="112" t="s">
        <v>111</v>
      </c>
      <c r="C16" s="13"/>
      <c r="D16" s="13"/>
      <c r="E16" s="13"/>
      <c r="F16" s="13"/>
      <c r="G16" s="13"/>
      <c r="H16" s="13"/>
    </row>
    <row r="17" spans="1:8" ht="14.25" customHeight="1" x14ac:dyDescent="0.25">
      <c r="A17" s="14">
        <v>4</v>
      </c>
      <c r="B17" s="15" t="s">
        <v>112</v>
      </c>
      <c r="C17" s="13"/>
      <c r="D17" s="13"/>
      <c r="E17" s="13"/>
      <c r="F17" s="13"/>
      <c r="G17" s="13"/>
      <c r="H17" s="13"/>
    </row>
    <row r="18" spans="1:8" ht="14.25" customHeight="1" x14ac:dyDescent="0.25">
      <c r="A18" s="14"/>
      <c r="B18" s="174" t="s">
        <v>25</v>
      </c>
      <c r="C18" s="13"/>
      <c r="D18" s="13"/>
      <c r="E18" s="13"/>
      <c r="F18" s="13"/>
      <c r="G18" s="13"/>
      <c r="H18" s="13"/>
    </row>
    <row r="19" spans="1:8" ht="14.25" customHeight="1" x14ac:dyDescent="0.25">
      <c r="A19" s="14">
        <v>5</v>
      </c>
      <c r="B19" s="15" t="s">
        <v>113</v>
      </c>
      <c r="C19" s="13"/>
      <c r="D19" s="13"/>
      <c r="E19" s="13"/>
      <c r="F19" s="13"/>
      <c r="G19" s="13"/>
      <c r="H19" s="13"/>
    </row>
    <row r="20" spans="1:8" ht="14.25" customHeight="1" x14ac:dyDescent="0.25">
      <c r="A20" s="14"/>
      <c r="B20" s="15" t="s">
        <v>114</v>
      </c>
      <c r="C20" s="13"/>
      <c r="D20" s="13"/>
      <c r="E20" s="13"/>
      <c r="F20" s="13"/>
      <c r="G20" s="13"/>
      <c r="H20" s="13"/>
    </row>
    <row r="21" spans="1:8" ht="14.25" customHeight="1" x14ac:dyDescent="0.25">
      <c r="A21" s="14">
        <v>6</v>
      </c>
      <c r="B21" s="15" t="s">
        <v>115</v>
      </c>
      <c r="C21" s="13"/>
      <c r="D21" s="13"/>
      <c r="E21" s="13"/>
      <c r="F21" s="13"/>
      <c r="G21" s="13"/>
      <c r="H21" s="13"/>
    </row>
    <row r="22" spans="1:8" ht="14.25" customHeight="1" x14ac:dyDescent="0.25">
      <c r="A22" s="14"/>
      <c r="B22" s="15" t="s">
        <v>116</v>
      </c>
      <c r="C22" s="13"/>
      <c r="D22" s="13"/>
      <c r="E22" s="13"/>
      <c r="F22" s="13"/>
      <c r="G22" s="13"/>
      <c r="H22" s="13"/>
    </row>
    <row r="23" spans="1:8" ht="14.25" customHeight="1" x14ac:dyDescent="0.25">
      <c r="A23" s="14">
        <v>7</v>
      </c>
      <c r="B23" s="15" t="s">
        <v>117</v>
      </c>
      <c r="C23" s="13"/>
      <c r="D23" s="13"/>
      <c r="E23" s="13"/>
      <c r="F23" s="13"/>
      <c r="G23" s="13"/>
      <c r="H23" s="13"/>
    </row>
    <row r="24" spans="1:8" ht="14.25" customHeight="1" x14ac:dyDescent="0.25">
      <c r="A24" s="14"/>
      <c r="B24" s="15" t="s">
        <v>118</v>
      </c>
      <c r="C24" s="17"/>
      <c r="D24" s="17"/>
      <c r="E24" s="17"/>
      <c r="F24" s="17"/>
      <c r="G24" s="17"/>
      <c r="H24" s="13"/>
    </row>
    <row r="25" spans="1:8" ht="14.25" customHeight="1" x14ac:dyDescent="0.25">
      <c r="A25" s="14">
        <v>8</v>
      </c>
      <c r="B25" s="15" t="s">
        <v>119</v>
      </c>
      <c r="C25" s="13"/>
      <c r="D25" s="13"/>
      <c r="E25" s="13"/>
      <c r="F25" s="13"/>
      <c r="G25" s="13"/>
      <c r="H25" s="13"/>
    </row>
    <row r="26" spans="1:8" ht="14.25" customHeight="1" x14ac:dyDescent="0.25">
      <c r="A26" s="14"/>
      <c r="B26" s="114" t="s">
        <v>120</v>
      </c>
      <c r="C26" s="13"/>
      <c r="D26" s="13"/>
      <c r="E26" s="13"/>
      <c r="F26" s="13"/>
      <c r="G26" s="13"/>
      <c r="H26" s="13"/>
    </row>
    <row r="27" spans="1:8" ht="14.25" customHeight="1" x14ac:dyDescent="0.25">
      <c r="A27" s="14">
        <v>9</v>
      </c>
      <c r="B27" s="15" t="s">
        <v>121</v>
      </c>
      <c r="C27" s="13"/>
      <c r="D27" s="13"/>
      <c r="E27" s="13"/>
      <c r="F27" s="13"/>
      <c r="G27" s="13"/>
      <c r="H27" s="13"/>
    </row>
    <row r="28" spans="1:8" ht="14.25" customHeight="1" x14ac:dyDescent="0.25">
      <c r="A28" s="14"/>
      <c r="B28" s="15" t="s">
        <v>122</v>
      </c>
      <c r="C28" s="13"/>
      <c r="D28" s="13"/>
      <c r="E28" s="13"/>
      <c r="F28" s="13"/>
      <c r="G28" s="13"/>
      <c r="H28" s="13"/>
    </row>
    <row r="29" spans="1:8" ht="14.25" customHeight="1" x14ac:dyDescent="0.25">
      <c r="A29" s="14">
        <v>10</v>
      </c>
      <c r="B29" s="15" t="s">
        <v>123</v>
      </c>
      <c r="C29" s="13"/>
      <c r="D29" s="13"/>
      <c r="E29" s="13"/>
      <c r="F29" s="13"/>
      <c r="G29" s="13"/>
      <c r="H29" s="13"/>
    </row>
    <row r="30" spans="1:8" ht="14.25" customHeight="1" x14ac:dyDescent="0.25">
      <c r="A30" s="14"/>
      <c r="B30" s="15" t="s">
        <v>124</v>
      </c>
      <c r="C30" s="13"/>
      <c r="D30" s="13"/>
      <c r="E30" s="13"/>
      <c r="F30" s="13"/>
      <c r="G30" s="13"/>
      <c r="H30" s="13"/>
    </row>
    <row r="31" spans="1:8" ht="14.25" customHeight="1" x14ac:dyDescent="0.25">
      <c r="A31" s="14">
        <v>11</v>
      </c>
      <c r="B31" s="15" t="s">
        <v>125</v>
      </c>
      <c r="C31" s="13"/>
      <c r="D31" s="13"/>
      <c r="E31" s="13"/>
      <c r="F31" s="13"/>
      <c r="G31" s="13"/>
      <c r="H31" s="13"/>
    </row>
    <row r="32" spans="1:8" ht="14.25" customHeight="1" x14ac:dyDescent="0.25">
      <c r="A32" s="14"/>
      <c r="B32" s="15" t="s">
        <v>103</v>
      </c>
      <c r="C32" s="13"/>
      <c r="D32" s="13"/>
      <c r="E32" s="13"/>
      <c r="F32" s="13"/>
      <c r="G32" s="13"/>
      <c r="H32" s="13"/>
    </row>
    <row r="33" spans="1:8" ht="14.25" customHeight="1" x14ac:dyDescent="0.25">
      <c r="A33" s="113">
        <v>12</v>
      </c>
      <c r="B33" s="107" t="s">
        <v>126</v>
      </c>
      <c r="C33" s="13"/>
      <c r="D33" s="13"/>
      <c r="E33" s="13"/>
      <c r="F33" s="13"/>
      <c r="G33" s="13"/>
      <c r="H33" s="13"/>
    </row>
    <row r="34" spans="1:8" ht="14.25" customHeight="1" x14ac:dyDescent="0.25">
      <c r="A34" s="113"/>
      <c r="B34" s="116" t="s">
        <v>127</v>
      </c>
      <c r="C34" s="13"/>
      <c r="D34" s="13"/>
      <c r="E34" s="13"/>
      <c r="F34" s="13"/>
      <c r="G34" s="13"/>
      <c r="H34" s="13"/>
    </row>
    <row r="35" spans="1:8" ht="14.25" customHeight="1" x14ac:dyDescent="0.25">
      <c r="A35" s="113">
        <v>13</v>
      </c>
      <c r="B35" s="107" t="s">
        <v>128</v>
      </c>
      <c r="C35" s="13"/>
      <c r="D35" s="13"/>
      <c r="E35" s="13"/>
      <c r="F35" s="13"/>
      <c r="G35" s="13"/>
      <c r="H35" s="13"/>
    </row>
    <row r="36" spans="1:8" ht="14.25" customHeight="1" x14ac:dyDescent="0.25">
      <c r="A36" s="113"/>
      <c r="B36" s="114" t="s">
        <v>129</v>
      </c>
      <c r="C36" s="13"/>
      <c r="D36" s="13"/>
      <c r="E36" s="13"/>
      <c r="F36" s="13"/>
      <c r="G36" s="13"/>
      <c r="H36" s="13"/>
    </row>
    <row r="37" spans="1:8" ht="14.25" customHeight="1" x14ac:dyDescent="0.25">
      <c r="A37" s="113">
        <v>14</v>
      </c>
      <c r="B37" s="107" t="s">
        <v>130</v>
      </c>
      <c r="C37" s="13"/>
      <c r="D37" s="13"/>
      <c r="E37" s="13"/>
      <c r="F37" s="13"/>
      <c r="G37" s="13"/>
      <c r="H37" s="13"/>
    </row>
    <row r="38" spans="1:8" ht="14.25" customHeight="1" x14ac:dyDescent="0.25">
      <c r="A38" s="117"/>
      <c r="B38" s="118" t="s">
        <v>131</v>
      </c>
      <c r="C38" s="18"/>
      <c r="D38" s="18"/>
      <c r="E38" s="18"/>
      <c r="F38" s="18"/>
      <c r="G38" s="18"/>
      <c r="H38" s="18"/>
    </row>
    <row r="39" spans="1:8" x14ac:dyDescent="0.25">
      <c r="A39" s="5">
        <v>1</v>
      </c>
      <c r="B39" s="5">
        <v>2</v>
      </c>
      <c r="C39" s="5">
        <v>3</v>
      </c>
      <c r="D39" s="5">
        <v>4</v>
      </c>
      <c r="E39" s="5">
        <v>5</v>
      </c>
      <c r="F39" s="5">
        <v>6</v>
      </c>
      <c r="G39" s="5">
        <v>7</v>
      </c>
      <c r="H39" s="5">
        <v>8</v>
      </c>
    </row>
    <row r="40" spans="1:8" x14ac:dyDescent="0.25">
      <c r="A40" s="113">
        <v>15</v>
      </c>
      <c r="B40" s="107" t="s">
        <v>132</v>
      </c>
      <c r="C40" s="19"/>
      <c r="D40" s="19"/>
      <c r="E40" s="19"/>
      <c r="F40" s="19"/>
      <c r="G40" s="19"/>
      <c r="H40" s="19"/>
    </row>
    <row r="41" spans="1:8" ht="26.25" customHeight="1" x14ac:dyDescent="0.25">
      <c r="A41" s="113"/>
      <c r="B41" s="127" t="s">
        <v>167</v>
      </c>
      <c r="C41" s="19"/>
      <c r="D41" s="19"/>
      <c r="E41" s="19"/>
      <c r="F41" s="19"/>
      <c r="G41" s="19"/>
      <c r="H41" s="19"/>
    </row>
    <row r="42" spans="1:8" ht="14.25" customHeight="1" x14ac:dyDescent="0.25">
      <c r="A42" s="113">
        <v>16</v>
      </c>
      <c r="B42" s="107" t="s">
        <v>133</v>
      </c>
      <c r="C42" s="19"/>
      <c r="D42" s="19"/>
      <c r="E42" s="19"/>
      <c r="F42" s="19"/>
      <c r="G42" s="19"/>
      <c r="H42" s="19"/>
    </row>
    <row r="43" spans="1:8" ht="14.25" customHeight="1" x14ac:dyDescent="0.25">
      <c r="A43" s="113"/>
      <c r="B43" s="127" t="s">
        <v>134</v>
      </c>
      <c r="C43" s="19"/>
      <c r="D43" s="19"/>
      <c r="E43" s="19"/>
      <c r="F43" s="19"/>
      <c r="G43" s="19"/>
      <c r="H43" s="19"/>
    </row>
    <row r="44" spans="1:8" ht="14.25" customHeight="1" x14ac:dyDescent="0.25">
      <c r="A44" s="113">
        <v>17</v>
      </c>
      <c r="B44" s="107" t="s">
        <v>135</v>
      </c>
      <c r="C44" s="19"/>
      <c r="D44" s="19"/>
      <c r="E44" s="19"/>
      <c r="F44" s="19"/>
      <c r="G44" s="19"/>
      <c r="H44" s="19"/>
    </row>
    <row r="45" spans="1:8" ht="14.25" customHeight="1" x14ac:dyDescent="0.25">
      <c r="A45" s="113"/>
      <c r="B45" s="114" t="s">
        <v>104</v>
      </c>
      <c r="C45" s="19"/>
      <c r="D45" s="19"/>
      <c r="E45" s="19"/>
      <c r="F45" s="19"/>
      <c r="G45" s="19"/>
      <c r="H45" s="19"/>
    </row>
    <row r="46" spans="1:8" x14ac:dyDescent="0.25">
      <c r="A46" s="113">
        <v>18</v>
      </c>
      <c r="B46" s="107" t="s">
        <v>139</v>
      </c>
      <c r="C46" s="19"/>
      <c r="D46" s="19"/>
      <c r="E46" s="19"/>
      <c r="F46" s="19"/>
      <c r="G46" s="19"/>
      <c r="H46" s="19"/>
    </row>
    <row r="47" spans="1:8" ht="24.75" x14ac:dyDescent="0.25">
      <c r="A47" s="113"/>
      <c r="B47" s="161" t="s">
        <v>26</v>
      </c>
      <c r="C47" s="19"/>
      <c r="D47" s="19"/>
      <c r="E47" s="19"/>
      <c r="F47" s="19"/>
      <c r="G47" s="19"/>
      <c r="H47" s="19"/>
    </row>
    <row r="48" spans="1:8" x14ac:dyDescent="0.25">
      <c r="A48" s="113">
        <v>19</v>
      </c>
      <c r="B48" s="107" t="s">
        <v>140</v>
      </c>
      <c r="C48" s="19"/>
      <c r="D48" s="19"/>
      <c r="E48" s="19"/>
      <c r="F48" s="19"/>
      <c r="G48" s="19"/>
      <c r="H48" s="19"/>
    </row>
    <row r="49" spans="1:8" ht="24.75" x14ac:dyDescent="0.25">
      <c r="A49" s="113"/>
      <c r="B49" s="114" t="s">
        <v>136</v>
      </c>
      <c r="C49" s="19"/>
      <c r="D49" s="19"/>
      <c r="E49" s="19"/>
      <c r="F49" s="19"/>
      <c r="G49" s="19"/>
      <c r="H49" s="19"/>
    </row>
    <row r="50" spans="1:8" x14ac:dyDescent="0.25">
      <c r="A50" s="113">
        <v>20</v>
      </c>
      <c r="B50" s="107" t="s">
        <v>141</v>
      </c>
      <c r="C50" s="19"/>
      <c r="D50" s="19"/>
      <c r="E50" s="19"/>
      <c r="F50" s="19"/>
      <c r="G50" s="19"/>
      <c r="H50" s="19"/>
    </row>
    <row r="51" spans="1:8" ht="24.75" x14ac:dyDescent="0.25">
      <c r="A51" s="113"/>
      <c r="B51" s="114" t="s">
        <v>27</v>
      </c>
      <c r="C51" s="19"/>
      <c r="D51" s="19"/>
      <c r="E51" s="19"/>
      <c r="F51" s="19"/>
      <c r="G51" s="19"/>
      <c r="H51" s="19"/>
    </row>
    <row r="52" spans="1:8" x14ac:dyDescent="0.25">
      <c r="A52" s="113">
        <v>21</v>
      </c>
      <c r="B52" s="107" t="s">
        <v>142</v>
      </c>
      <c r="C52" s="19"/>
      <c r="D52" s="19"/>
      <c r="E52" s="19"/>
      <c r="F52" s="19"/>
      <c r="G52" s="19"/>
      <c r="H52" s="19"/>
    </row>
    <row r="53" spans="1:8" x14ac:dyDescent="0.25">
      <c r="A53" s="113"/>
      <c r="B53" s="15" t="s">
        <v>137</v>
      </c>
      <c r="C53" s="19" t="s">
        <v>36</v>
      </c>
      <c r="D53" s="19"/>
      <c r="E53" s="19"/>
      <c r="F53" s="19"/>
      <c r="G53" s="19"/>
      <c r="H53" s="19"/>
    </row>
    <row r="54" spans="1:8" ht="14.25" customHeight="1" x14ac:dyDescent="0.25">
      <c r="A54" s="113">
        <v>22</v>
      </c>
      <c r="B54" s="107" t="s">
        <v>143</v>
      </c>
      <c r="C54" s="19"/>
      <c r="D54" s="19"/>
      <c r="E54" s="19"/>
      <c r="F54" s="19"/>
      <c r="G54" s="19"/>
      <c r="H54" s="19"/>
    </row>
    <row r="55" spans="1:8" ht="24.75" x14ac:dyDescent="0.25">
      <c r="A55" s="132"/>
      <c r="B55" s="133" t="s">
        <v>138</v>
      </c>
      <c r="C55" s="19"/>
      <c r="D55" s="19"/>
      <c r="E55" s="19"/>
      <c r="F55" s="19"/>
      <c r="G55" s="19"/>
      <c r="H55" s="19"/>
    </row>
    <row r="56" spans="1:8" x14ac:dyDescent="0.25">
      <c r="A56" s="132">
        <v>23</v>
      </c>
      <c r="B56" s="107" t="s">
        <v>144</v>
      </c>
      <c r="C56" s="19"/>
      <c r="D56" s="19"/>
      <c r="E56" s="19"/>
      <c r="F56" s="19"/>
      <c r="G56" s="19"/>
      <c r="H56" s="19"/>
    </row>
    <row r="57" spans="1:8" ht="14.25" customHeight="1" x14ac:dyDescent="0.25">
      <c r="A57" s="132"/>
      <c r="B57" s="133" t="s">
        <v>145</v>
      </c>
      <c r="C57" s="19"/>
      <c r="D57" s="19"/>
      <c r="E57" s="19"/>
      <c r="F57" s="19"/>
      <c r="G57" s="19"/>
      <c r="H57" s="19"/>
    </row>
    <row r="58" spans="1:8" x14ac:dyDescent="0.25">
      <c r="A58" s="132">
        <v>24</v>
      </c>
      <c r="B58" s="107" t="s">
        <v>146</v>
      </c>
      <c r="C58" s="19"/>
      <c r="D58" s="19"/>
      <c r="E58" s="19"/>
      <c r="F58" s="19"/>
      <c r="G58" s="19"/>
      <c r="H58" s="19"/>
    </row>
    <row r="59" spans="1:8" ht="40.5" customHeight="1" x14ac:dyDescent="0.25">
      <c r="A59" s="132"/>
      <c r="B59" s="133" t="s">
        <v>147</v>
      </c>
      <c r="C59" s="19"/>
      <c r="D59" s="19"/>
      <c r="E59" s="19"/>
      <c r="F59" s="19"/>
      <c r="G59" s="19"/>
      <c r="H59" s="19"/>
    </row>
    <row r="60" spans="1:8" x14ac:dyDescent="0.25">
      <c r="A60" s="132">
        <v>25</v>
      </c>
      <c r="B60" s="107" t="s">
        <v>148</v>
      </c>
      <c r="C60" s="19"/>
      <c r="D60" s="19"/>
      <c r="E60" s="19"/>
      <c r="F60" s="19"/>
      <c r="G60" s="19"/>
      <c r="H60" s="19"/>
    </row>
    <row r="61" spans="1:8" ht="14.25" customHeight="1" x14ac:dyDescent="0.25">
      <c r="A61" s="132"/>
      <c r="B61" s="133" t="s">
        <v>149</v>
      </c>
      <c r="C61" s="19"/>
      <c r="D61" s="19"/>
      <c r="E61" s="19"/>
      <c r="F61" s="19"/>
      <c r="G61" s="19"/>
      <c r="H61" s="19"/>
    </row>
    <row r="62" spans="1:8" x14ac:dyDescent="0.25">
      <c r="A62" s="132">
        <v>26</v>
      </c>
      <c r="B62" s="107" t="s">
        <v>150</v>
      </c>
      <c r="C62" s="19"/>
      <c r="D62" s="19"/>
      <c r="E62" s="19"/>
      <c r="F62" s="19"/>
      <c r="G62" s="19"/>
      <c r="H62" s="19"/>
    </row>
    <row r="63" spans="1:8" ht="14.25" customHeight="1" x14ac:dyDescent="0.25">
      <c r="A63" s="132"/>
      <c r="B63" s="156" t="s">
        <v>28</v>
      </c>
      <c r="C63" s="19"/>
      <c r="D63" s="19"/>
      <c r="E63" s="19"/>
      <c r="F63" s="19"/>
      <c r="G63" s="19"/>
      <c r="H63" s="19"/>
    </row>
    <row r="64" spans="1:8" x14ac:dyDescent="0.25">
      <c r="A64" s="132">
        <v>27</v>
      </c>
      <c r="B64" s="15" t="s">
        <v>151</v>
      </c>
      <c r="C64" s="19"/>
      <c r="D64" s="19"/>
      <c r="E64" s="19"/>
      <c r="F64" s="19"/>
      <c r="G64" s="19"/>
      <c r="H64" s="19"/>
    </row>
    <row r="65" spans="1:8" ht="14.25" customHeight="1" x14ac:dyDescent="0.25">
      <c r="A65" s="132"/>
      <c r="B65" s="114" t="s">
        <v>153</v>
      </c>
      <c r="C65" s="19"/>
      <c r="D65" s="19"/>
      <c r="E65" s="19"/>
      <c r="F65" s="19"/>
      <c r="G65" s="19"/>
      <c r="H65" s="19"/>
    </row>
    <row r="66" spans="1:8" x14ac:dyDescent="0.25">
      <c r="A66" s="132">
        <v>28</v>
      </c>
      <c r="B66" s="15" t="s">
        <v>152</v>
      </c>
      <c r="C66" s="19"/>
      <c r="D66" s="19"/>
      <c r="E66" s="19"/>
      <c r="F66" s="19"/>
      <c r="G66" s="19"/>
      <c r="H66" s="19"/>
    </row>
    <row r="67" spans="1:8" ht="14.25" customHeight="1" x14ac:dyDescent="0.25">
      <c r="A67" s="168"/>
      <c r="B67" s="175" t="s">
        <v>154</v>
      </c>
      <c r="C67" s="20"/>
      <c r="D67" s="20"/>
      <c r="E67" s="20"/>
      <c r="F67" s="20"/>
      <c r="G67" s="20"/>
      <c r="H67" s="20"/>
    </row>
    <row r="68" spans="1:8" ht="9" customHeight="1" x14ac:dyDescent="0.25">
      <c r="D68" s="8"/>
      <c r="E68" s="274"/>
      <c r="F68" s="274"/>
      <c r="G68" s="274"/>
      <c r="H68" s="8"/>
    </row>
    <row r="69" spans="1:8" x14ac:dyDescent="0.25">
      <c r="D69" s="8"/>
      <c r="E69" s="313" t="s">
        <v>194</v>
      </c>
      <c r="F69" s="313"/>
      <c r="G69" s="313"/>
      <c r="H69" s="8"/>
    </row>
    <row r="70" spans="1:8" x14ac:dyDescent="0.25">
      <c r="D70" s="8"/>
      <c r="E70" s="313" t="s">
        <v>30</v>
      </c>
      <c r="F70" s="313"/>
      <c r="G70" s="313"/>
    </row>
    <row r="71" spans="1:8" x14ac:dyDescent="0.25">
      <c r="D71" s="8"/>
      <c r="E71" s="9"/>
      <c r="F71" s="9"/>
      <c r="G71" s="9"/>
      <c r="H71" s="8"/>
    </row>
    <row r="72" spans="1:8" x14ac:dyDescent="0.25">
      <c r="D72" s="8"/>
      <c r="E72" s="9"/>
      <c r="F72" s="9"/>
      <c r="G72" s="9"/>
      <c r="H72" s="8"/>
    </row>
    <row r="73" spans="1:8" ht="11.25" customHeight="1" x14ac:dyDescent="0.25">
      <c r="D73" s="8"/>
      <c r="E73" s="313" t="s">
        <v>99</v>
      </c>
      <c r="F73" s="313"/>
      <c r="G73" s="313"/>
      <c r="H73" s="8"/>
    </row>
    <row r="74" spans="1:8" ht="12.75" customHeight="1" x14ac:dyDescent="0.25">
      <c r="E74" s="313" t="s">
        <v>40</v>
      </c>
      <c r="F74" s="313"/>
      <c r="G74" s="313"/>
    </row>
    <row r="75" spans="1:8" ht="12.75" customHeight="1" x14ac:dyDescent="0.25">
      <c r="E75" s="313" t="s">
        <v>100</v>
      </c>
      <c r="F75" s="313"/>
      <c r="G75" s="313"/>
    </row>
  </sheetData>
  <mergeCells count="18">
    <mergeCell ref="E75:G75"/>
    <mergeCell ref="A8:A9"/>
    <mergeCell ref="B8:B9"/>
    <mergeCell ref="C8:C9"/>
    <mergeCell ref="D8:D9"/>
    <mergeCell ref="E8:G8"/>
    <mergeCell ref="E68:G68"/>
    <mergeCell ref="E69:G69"/>
    <mergeCell ref="E70:G70"/>
    <mergeCell ref="E73:G73"/>
    <mergeCell ref="E74:G74"/>
    <mergeCell ref="H8:H9"/>
    <mergeCell ref="A1:H1"/>
    <mergeCell ref="A2:H2"/>
    <mergeCell ref="A4:B4"/>
    <mergeCell ref="A5:B5"/>
    <mergeCell ref="A6:B6"/>
    <mergeCell ref="A7:B7"/>
  </mergeCells>
  <printOptions horizontalCentered="1"/>
  <pageMargins left="1.4173228346456694" right="0.23622047244094491" top="0.74803149606299213" bottom="0.35433070866141736" header="0.31496062992125984" footer="0.31496062992125984"/>
  <pageSetup paperSize="5" scale="90" orientation="landscape" r:id="rId1"/>
  <rowBreaks count="1" manualBreakCount="1">
    <brk id="38" max="12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39"/>
  <sheetViews>
    <sheetView view="pageBreakPreview" zoomScale="80" zoomScaleNormal="100" workbookViewId="0">
      <selection activeCell="M30" sqref="M30:O30"/>
    </sheetView>
  </sheetViews>
  <sheetFormatPr defaultColWidth="9" defaultRowHeight="15" x14ac:dyDescent="0.25"/>
  <cols>
    <col min="1" max="1" width="4.28515625" style="1" customWidth="1"/>
    <col min="2" max="2" width="16.140625" customWidth="1"/>
    <col min="3" max="3" width="15.5703125" customWidth="1"/>
    <col min="4" max="4" width="13" customWidth="1"/>
    <col min="5" max="5" width="9.42578125" customWidth="1"/>
    <col min="6" max="6" width="9.7109375" customWidth="1"/>
    <col min="7" max="7" width="10.42578125" customWidth="1"/>
    <col min="8" max="8" width="8.7109375" customWidth="1"/>
    <col min="9" max="9" width="5.5703125" customWidth="1"/>
    <col min="10" max="15" width="10" customWidth="1"/>
    <col min="16" max="16" width="17.7109375" customWidth="1"/>
    <col min="17" max="17" width="8.28515625" customWidth="1"/>
  </cols>
  <sheetData>
    <row r="1" spans="1:17" x14ac:dyDescent="0.25">
      <c r="A1" s="273" t="s">
        <v>79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319" t="s">
        <v>80</v>
      </c>
      <c r="B3" s="319"/>
      <c r="C3" s="3" t="s">
        <v>81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319" t="s">
        <v>82</v>
      </c>
      <c r="B4" s="319"/>
      <c r="C4" s="3" t="s">
        <v>164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319" t="s">
        <v>83</v>
      </c>
      <c r="B5" s="319"/>
      <c r="C5" s="3" t="s">
        <v>201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5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</row>
    <row r="7" spans="1:17" ht="22.5" customHeight="1" x14ac:dyDescent="0.25">
      <c r="A7" s="304" t="s">
        <v>4</v>
      </c>
      <c r="B7" s="304" t="s">
        <v>84</v>
      </c>
      <c r="C7" s="318" t="s">
        <v>85</v>
      </c>
      <c r="D7" s="318" t="s">
        <v>86</v>
      </c>
      <c r="E7" s="318" t="s">
        <v>87</v>
      </c>
      <c r="F7" s="318" t="s">
        <v>88</v>
      </c>
      <c r="G7" s="318" t="s">
        <v>44</v>
      </c>
      <c r="H7" s="304" t="s">
        <v>89</v>
      </c>
      <c r="I7" s="304"/>
      <c r="J7" s="304"/>
      <c r="K7" s="304"/>
      <c r="L7" s="318" t="s">
        <v>90</v>
      </c>
      <c r="M7" s="318" t="s">
        <v>91</v>
      </c>
      <c r="N7" s="318" t="s">
        <v>92</v>
      </c>
      <c r="O7" s="318" t="s">
        <v>93</v>
      </c>
      <c r="P7" s="318" t="s">
        <v>94</v>
      </c>
      <c r="Q7" s="318" t="s">
        <v>59</v>
      </c>
    </row>
    <row r="8" spans="1:17" ht="16.5" customHeight="1" x14ac:dyDescent="0.25">
      <c r="A8" s="304"/>
      <c r="B8" s="304"/>
      <c r="C8" s="318"/>
      <c r="D8" s="318"/>
      <c r="E8" s="318"/>
      <c r="F8" s="318"/>
      <c r="G8" s="318"/>
      <c r="H8" s="304" t="s">
        <v>95</v>
      </c>
      <c r="I8" s="304" t="s">
        <v>96</v>
      </c>
      <c r="J8" s="304"/>
      <c r="K8" s="304"/>
      <c r="L8" s="318"/>
      <c r="M8" s="318"/>
      <c r="N8" s="318"/>
      <c r="O8" s="318"/>
      <c r="P8" s="318"/>
      <c r="Q8" s="318"/>
    </row>
    <row r="9" spans="1:17" ht="44.25" customHeight="1" x14ac:dyDescent="0.25">
      <c r="A9" s="304"/>
      <c r="B9" s="304"/>
      <c r="C9" s="318"/>
      <c r="D9" s="318"/>
      <c r="E9" s="318"/>
      <c r="F9" s="318"/>
      <c r="G9" s="318"/>
      <c r="H9" s="304"/>
      <c r="I9" s="6" t="s">
        <v>101</v>
      </c>
      <c r="J9" s="6" t="s">
        <v>97</v>
      </c>
      <c r="K9" s="6" t="s">
        <v>98</v>
      </c>
      <c r="L9" s="318"/>
      <c r="M9" s="318"/>
      <c r="N9" s="318"/>
      <c r="O9" s="318"/>
      <c r="P9" s="318"/>
      <c r="Q9" s="318"/>
    </row>
    <row r="10" spans="1:17" ht="16.5" customHeight="1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  <c r="O10" s="7">
        <v>15</v>
      </c>
      <c r="P10" s="7">
        <v>16</v>
      </c>
      <c r="Q10" s="7">
        <v>17</v>
      </c>
    </row>
    <row r="11" spans="1:17" ht="16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16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16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16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6.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16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6.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6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6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6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6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6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6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6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6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6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6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6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6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6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313" t="s">
        <v>194</v>
      </c>
      <c r="N30" s="313"/>
      <c r="O30" s="313"/>
      <c r="P30" s="4"/>
      <c r="Q30" s="4"/>
    </row>
    <row r="31" spans="1:17" ht="16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313" t="s">
        <v>30</v>
      </c>
      <c r="N31" s="313"/>
      <c r="O31" s="313"/>
      <c r="P31" s="4"/>
      <c r="Q31" s="4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9"/>
      <c r="N32" s="9"/>
      <c r="O32" s="9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9"/>
      <c r="N33" s="9"/>
      <c r="O33" s="9"/>
      <c r="P33" s="4"/>
      <c r="Q33" s="4"/>
    </row>
    <row r="34" spans="1:1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13" t="s">
        <v>99</v>
      </c>
      <c r="N34" s="313"/>
      <c r="O34" s="313"/>
      <c r="P34" s="4"/>
      <c r="Q34" s="4"/>
    </row>
    <row r="35" spans="1:1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313" t="s">
        <v>40</v>
      </c>
      <c r="N35" s="313"/>
      <c r="O35" s="313"/>
      <c r="P35" s="4"/>
      <c r="Q35" s="4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13" t="s">
        <v>100</v>
      </c>
      <c r="N36" s="313"/>
      <c r="O36" s="313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</sheetData>
  <mergeCells count="26">
    <mergeCell ref="M31:O31"/>
    <mergeCell ref="M34:O34"/>
    <mergeCell ref="M35:O35"/>
    <mergeCell ref="M36:O36"/>
    <mergeCell ref="O7:O9"/>
    <mergeCell ref="P7:P9"/>
    <mergeCell ref="Q7:Q9"/>
    <mergeCell ref="H8:H9"/>
    <mergeCell ref="I8:K8"/>
    <mergeCell ref="M30:O30"/>
    <mergeCell ref="N7:N9"/>
    <mergeCell ref="F7:F9"/>
    <mergeCell ref="G7:G9"/>
    <mergeCell ref="H7:K7"/>
    <mergeCell ref="L7:L9"/>
    <mergeCell ref="M7:M9"/>
    <mergeCell ref="A1:Q1"/>
    <mergeCell ref="A3:B3"/>
    <mergeCell ref="A4:B4"/>
    <mergeCell ref="A5:B5"/>
    <mergeCell ref="A6:Q6"/>
    <mergeCell ref="A7:A9"/>
    <mergeCell ref="B7:B9"/>
    <mergeCell ref="C7:C9"/>
    <mergeCell ref="D7:D9"/>
    <mergeCell ref="E7:E9"/>
  </mergeCells>
  <pageMargins left="1.4173228346456694" right="0.19685039370078741" top="0.35433070866141736" bottom="0.35433070866141736" header="0.31496062992125984" footer="0.31496062992125984"/>
  <pageSetup paperSize="5" scale="85" orientation="landscape" horizontalDpi="4294967292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88"/>
  <sheetViews>
    <sheetView view="pageBreakPreview" topLeftCell="A7" zoomScale="95" zoomScaleNormal="100" workbookViewId="0">
      <selection activeCell="C19" sqref="C19"/>
    </sheetView>
  </sheetViews>
  <sheetFormatPr defaultColWidth="9" defaultRowHeight="12" x14ac:dyDescent="0.2"/>
  <cols>
    <col min="1" max="1" width="3.85546875" style="136" customWidth="1"/>
    <col min="2" max="2" width="50.85546875" style="95" customWidth="1"/>
    <col min="3" max="3" width="12.7109375" style="95" customWidth="1"/>
    <col min="4" max="4" width="12.5703125" style="95" customWidth="1"/>
    <col min="5" max="5" width="14.140625" style="95" customWidth="1"/>
    <col min="6" max="6" width="12.5703125" style="95" customWidth="1"/>
    <col min="7" max="7" width="6.5703125" style="136" customWidth="1"/>
    <col min="8" max="8" width="12.42578125" style="95" customWidth="1"/>
    <col min="9" max="9" width="12.28515625" style="95" customWidth="1"/>
    <col min="10" max="10" width="12.42578125" style="95" customWidth="1"/>
    <col min="11" max="11" width="5.7109375" style="136" customWidth="1"/>
    <col min="12" max="12" width="8.5703125" style="136" customWidth="1"/>
    <col min="13" max="13" width="6.28515625" style="95" customWidth="1"/>
    <col min="14" max="14" width="8.5703125" style="95" customWidth="1"/>
    <col min="15" max="15" width="15.42578125" style="95" customWidth="1"/>
    <col min="16" max="16384" width="9" style="95"/>
  </cols>
  <sheetData>
    <row r="1" spans="1:15" ht="17.25" customHeight="1" x14ac:dyDescent="0.2">
      <c r="A1" s="240" t="s">
        <v>177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5" ht="18.75" customHeight="1" x14ac:dyDescent="0.2">
      <c r="A2" s="240" t="s">
        <v>53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5" ht="18.7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5" ht="13.5" customHeight="1" x14ac:dyDescent="0.2">
      <c r="A4" s="241" t="s">
        <v>54</v>
      </c>
      <c r="B4" s="241"/>
      <c r="C4" s="96"/>
      <c r="D4" s="96"/>
      <c r="E4" s="96"/>
      <c r="F4" s="96"/>
      <c r="G4" s="96"/>
      <c r="H4" s="96"/>
      <c r="I4" s="96"/>
      <c r="J4" s="96"/>
      <c r="K4" s="97"/>
      <c r="L4" s="97"/>
      <c r="M4" s="96"/>
    </row>
    <row r="5" spans="1:15" ht="13.5" customHeight="1" x14ac:dyDescent="0.2">
      <c r="A5" s="241" t="s">
        <v>55</v>
      </c>
      <c r="B5" s="241"/>
      <c r="C5" s="96"/>
      <c r="D5" s="96"/>
      <c r="E5" s="96"/>
      <c r="F5" s="96"/>
      <c r="G5" s="96"/>
      <c r="H5" s="96"/>
      <c r="I5" s="96"/>
      <c r="J5" s="96"/>
      <c r="K5" s="97"/>
      <c r="L5" s="97"/>
      <c r="M5" s="96"/>
    </row>
    <row r="6" spans="1:15" ht="13.5" customHeight="1" x14ac:dyDescent="0.2">
      <c r="A6" s="96" t="s">
        <v>203</v>
      </c>
      <c r="B6" s="96"/>
      <c r="C6" s="96"/>
      <c r="D6" s="96"/>
      <c r="E6" s="96"/>
      <c r="F6" s="96"/>
      <c r="G6" s="96"/>
      <c r="H6" s="96"/>
      <c r="I6" s="96"/>
      <c r="J6" s="96"/>
      <c r="K6" s="97"/>
      <c r="L6" s="97"/>
      <c r="M6" s="96"/>
    </row>
    <row r="7" spans="1:15" x14ac:dyDescent="0.2">
      <c r="A7" s="242" t="s">
        <v>4</v>
      </c>
      <c r="B7" s="245" t="s">
        <v>5</v>
      </c>
      <c r="C7" s="98" t="s">
        <v>6</v>
      </c>
      <c r="D7" s="248" t="s">
        <v>56</v>
      </c>
      <c r="E7" s="249"/>
      <c r="F7" s="249"/>
      <c r="G7" s="250"/>
      <c r="H7" s="248" t="s">
        <v>57</v>
      </c>
      <c r="I7" s="249"/>
      <c r="J7" s="249"/>
      <c r="K7" s="250"/>
      <c r="L7" s="99" t="s">
        <v>58</v>
      </c>
      <c r="M7" s="242" t="s">
        <v>59</v>
      </c>
    </row>
    <row r="8" spans="1:15" x14ac:dyDescent="0.2">
      <c r="A8" s="243"/>
      <c r="B8" s="246"/>
      <c r="C8" s="100" t="s">
        <v>9</v>
      </c>
      <c r="D8" s="242" t="s">
        <v>60</v>
      </c>
      <c r="E8" s="242" t="s">
        <v>61</v>
      </c>
      <c r="F8" s="242" t="s">
        <v>62</v>
      </c>
      <c r="G8" s="242" t="s">
        <v>63</v>
      </c>
      <c r="H8" s="242" t="s">
        <v>60</v>
      </c>
      <c r="I8" s="242" t="s">
        <v>61</v>
      </c>
      <c r="J8" s="242" t="s">
        <v>62</v>
      </c>
      <c r="K8" s="242" t="s">
        <v>63</v>
      </c>
      <c r="L8" s="101" t="s">
        <v>64</v>
      </c>
      <c r="M8" s="243"/>
    </row>
    <row r="9" spans="1:15" x14ac:dyDescent="0.2">
      <c r="A9" s="244"/>
      <c r="B9" s="247"/>
      <c r="C9" s="102" t="s">
        <v>23</v>
      </c>
      <c r="D9" s="244"/>
      <c r="E9" s="244"/>
      <c r="F9" s="244"/>
      <c r="G9" s="244"/>
      <c r="H9" s="244"/>
      <c r="I9" s="244"/>
      <c r="J9" s="244"/>
      <c r="K9" s="244"/>
      <c r="L9" s="103" t="s">
        <v>63</v>
      </c>
      <c r="M9" s="244"/>
    </row>
    <row r="10" spans="1:15" x14ac:dyDescent="0.2">
      <c r="A10" s="104">
        <v>1</v>
      </c>
      <c r="B10" s="104">
        <v>2</v>
      </c>
      <c r="C10" s="104">
        <v>3</v>
      </c>
      <c r="D10" s="105">
        <v>4</v>
      </c>
      <c r="E10" s="105">
        <v>5</v>
      </c>
      <c r="F10" s="106">
        <v>6</v>
      </c>
      <c r="G10" s="105">
        <v>7</v>
      </c>
      <c r="H10" s="105">
        <v>8</v>
      </c>
      <c r="I10" s="105">
        <v>9</v>
      </c>
      <c r="J10" s="105">
        <v>10</v>
      </c>
      <c r="K10" s="105">
        <v>11</v>
      </c>
      <c r="L10" s="105">
        <v>12</v>
      </c>
      <c r="M10" s="105">
        <v>13</v>
      </c>
    </row>
    <row r="11" spans="1:15" ht="15" customHeight="1" x14ac:dyDescent="0.2">
      <c r="A11" s="157">
        <v>1</v>
      </c>
      <c r="B11" s="158" t="s">
        <v>108</v>
      </c>
      <c r="C11" s="108">
        <v>12503200</v>
      </c>
      <c r="D11" s="109">
        <v>0</v>
      </c>
      <c r="E11" s="109">
        <v>0</v>
      </c>
      <c r="F11" s="109">
        <f>SUM(D11:E11)</f>
        <v>0</v>
      </c>
      <c r="G11" s="176">
        <f>F11/C11*100</f>
        <v>0</v>
      </c>
      <c r="H11" s="109">
        <v>0</v>
      </c>
      <c r="I11" s="109">
        <v>0</v>
      </c>
      <c r="J11" s="109">
        <v>0</v>
      </c>
      <c r="K11" s="110">
        <f>SUM(J11/C11*100)</f>
        <v>0</v>
      </c>
      <c r="L11" s="110">
        <f>SUM(J11/C11*100)</f>
        <v>0</v>
      </c>
      <c r="M11" s="111"/>
    </row>
    <row r="12" spans="1:15" ht="15" customHeight="1" x14ac:dyDescent="0.2">
      <c r="A12" s="14"/>
      <c r="B12" s="112" t="s">
        <v>102</v>
      </c>
      <c r="C12" s="22"/>
      <c r="D12" s="23"/>
      <c r="E12" s="23"/>
      <c r="F12" s="23"/>
      <c r="G12" s="128"/>
      <c r="H12" s="23"/>
      <c r="I12" s="23"/>
      <c r="J12" s="23"/>
      <c r="K12" s="24"/>
      <c r="L12" s="24"/>
      <c r="M12" s="26"/>
    </row>
    <row r="13" spans="1:15" ht="15" customHeight="1" x14ac:dyDescent="0.2">
      <c r="A13" s="14">
        <v>2</v>
      </c>
      <c r="B13" s="15" t="s">
        <v>109</v>
      </c>
      <c r="C13" s="22">
        <v>7500000</v>
      </c>
      <c r="D13" s="23">
        <v>0</v>
      </c>
      <c r="E13" s="23">
        <v>0</v>
      </c>
      <c r="F13" s="23">
        <f>SUM(D13:E13)</f>
        <v>0</v>
      </c>
      <c r="G13" s="128">
        <f t="shared" ref="G13:G37" si="0">F13/C13*100</f>
        <v>0</v>
      </c>
      <c r="H13" s="23">
        <v>0</v>
      </c>
      <c r="I13" s="23">
        <v>0</v>
      </c>
      <c r="J13" s="23">
        <v>0</v>
      </c>
      <c r="K13" s="24">
        <f>SUM(J13/C13*100)</f>
        <v>0</v>
      </c>
      <c r="L13" s="24">
        <f t="shared" ref="L13" si="1">SUM(J13/C13*100)</f>
        <v>0</v>
      </c>
      <c r="M13" s="26"/>
    </row>
    <row r="14" spans="1:15" ht="15" customHeight="1" x14ac:dyDescent="0.2">
      <c r="A14" s="14"/>
      <c r="B14" s="16" t="s">
        <v>107</v>
      </c>
      <c r="C14" s="22"/>
      <c r="D14" s="23"/>
      <c r="E14" s="23"/>
      <c r="F14" s="23"/>
      <c r="G14" s="128"/>
      <c r="H14" s="23"/>
      <c r="I14" s="23"/>
      <c r="J14" s="23"/>
      <c r="K14" s="24"/>
      <c r="L14" s="24"/>
      <c r="M14" s="26"/>
    </row>
    <row r="15" spans="1:15" ht="15" customHeight="1" x14ac:dyDescent="0.2">
      <c r="A15" s="14">
        <v>3</v>
      </c>
      <c r="B15" s="15" t="s">
        <v>110</v>
      </c>
      <c r="C15" s="22">
        <v>2113302984</v>
      </c>
      <c r="D15" s="23">
        <v>734623710</v>
      </c>
      <c r="E15" s="23">
        <v>171478591</v>
      </c>
      <c r="F15" s="23">
        <f t="shared" ref="F15:F37" si="2">SUM(D15:E15)</f>
        <v>906102301</v>
      </c>
      <c r="G15" s="128">
        <f t="shared" si="0"/>
        <v>42.876118940832384</v>
      </c>
      <c r="H15" s="23">
        <v>734623710</v>
      </c>
      <c r="I15" s="23">
        <v>171478591</v>
      </c>
      <c r="J15" s="23">
        <v>906102301</v>
      </c>
      <c r="K15" s="24">
        <f t="shared" ref="K15" si="3">SUM(J15/C15*100)</f>
        <v>42.876118940832384</v>
      </c>
      <c r="L15" s="24">
        <f t="shared" ref="L15" si="4">SUM(J15/C15*100)</f>
        <v>42.876118940832384</v>
      </c>
      <c r="M15" s="26"/>
      <c r="O15" s="95">
        <f>H13/C13*100</f>
        <v>0</v>
      </c>
    </row>
    <row r="16" spans="1:15" ht="15" customHeight="1" x14ac:dyDescent="0.2">
      <c r="A16" s="14"/>
      <c r="B16" s="112" t="s">
        <v>111</v>
      </c>
      <c r="C16" s="22"/>
      <c r="D16" s="23"/>
      <c r="E16" s="23"/>
      <c r="F16" s="23"/>
      <c r="G16" s="128"/>
      <c r="H16" s="23"/>
      <c r="I16" s="23"/>
      <c r="J16" s="23"/>
      <c r="K16" s="24"/>
      <c r="L16" s="24"/>
      <c r="M16" s="26"/>
    </row>
    <row r="17" spans="1:15" ht="15" customHeight="1" x14ac:dyDescent="0.2">
      <c r="A17" s="14">
        <v>4</v>
      </c>
      <c r="B17" s="15" t="s">
        <v>112</v>
      </c>
      <c r="C17" s="108">
        <v>2200000</v>
      </c>
      <c r="D17" s="23">
        <v>0</v>
      </c>
      <c r="E17" s="23">
        <v>0</v>
      </c>
      <c r="F17" s="23">
        <f t="shared" si="2"/>
        <v>0</v>
      </c>
      <c r="G17" s="128">
        <f t="shared" si="0"/>
        <v>0</v>
      </c>
      <c r="H17" s="23">
        <v>0</v>
      </c>
      <c r="I17" s="23">
        <v>0</v>
      </c>
      <c r="J17" s="23">
        <v>0</v>
      </c>
      <c r="K17" s="24">
        <f t="shared" ref="K17" si="5">SUM(J17/C17*100)</f>
        <v>0</v>
      </c>
      <c r="L17" s="24">
        <f>SUM(J17/C17*100)</f>
        <v>0</v>
      </c>
      <c r="M17" s="26"/>
      <c r="O17" s="95">
        <v>369560720</v>
      </c>
    </row>
    <row r="18" spans="1:15" ht="15" customHeight="1" x14ac:dyDescent="0.2">
      <c r="A18" s="14"/>
      <c r="B18" s="114" t="s">
        <v>25</v>
      </c>
      <c r="C18" s="108"/>
      <c r="D18" s="23"/>
      <c r="E18" s="23"/>
      <c r="F18" s="23"/>
      <c r="G18" s="128"/>
      <c r="H18" s="23"/>
      <c r="I18" s="23"/>
      <c r="J18" s="23"/>
      <c r="K18" s="24"/>
      <c r="L18" s="24"/>
      <c r="M18" s="26"/>
      <c r="O18" s="95">
        <v>22878224</v>
      </c>
    </row>
    <row r="19" spans="1:15" ht="15" customHeight="1" x14ac:dyDescent="0.2">
      <c r="A19" s="14">
        <v>5</v>
      </c>
      <c r="B19" s="15" t="s">
        <v>113</v>
      </c>
      <c r="C19" s="108">
        <v>2814000</v>
      </c>
      <c r="D19" s="23">
        <v>2223000</v>
      </c>
      <c r="E19" s="23">
        <v>0</v>
      </c>
      <c r="F19" s="23">
        <f t="shared" si="2"/>
        <v>2223000</v>
      </c>
      <c r="G19" s="128">
        <f t="shared" si="0"/>
        <v>78.997867803837948</v>
      </c>
      <c r="H19" s="23">
        <v>2223000</v>
      </c>
      <c r="I19" s="23">
        <v>0</v>
      </c>
      <c r="J19" s="23">
        <v>2223000</v>
      </c>
      <c r="K19" s="24">
        <f t="shared" ref="K19" si="6">SUM(J19/C19*100)</f>
        <v>78.997867803837948</v>
      </c>
      <c r="L19" s="24">
        <f t="shared" ref="L19" si="7">SUM(J19/C19*100)</f>
        <v>78.997867803837948</v>
      </c>
      <c r="M19" s="26"/>
      <c r="O19" s="95">
        <v>13764000</v>
      </c>
    </row>
    <row r="20" spans="1:15" ht="15" customHeight="1" x14ac:dyDescent="0.2">
      <c r="A20" s="14"/>
      <c r="B20" s="15" t="s">
        <v>114</v>
      </c>
      <c r="C20" s="108"/>
      <c r="D20" s="23"/>
      <c r="E20" s="23"/>
      <c r="F20" s="23"/>
      <c r="G20" s="128"/>
      <c r="H20" s="23"/>
      <c r="I20" s="23"/>
      <c r="J20" s="23"/>
      <c r="K20" s="24"/>
      <c r="L20" s="24"/>
      <c r="M20" s="26"/>
      <c r="O20" s="95">
        <v>14947000</v>
      </c>
    </row>
    <row r="21" spans="1:15" ht="15" customHeight="1" x14ac:dyDescent="0.2">
      <c r="A21" s="14">
        <v>6</v>
      </c>
      <c r="B21" s="15" t="s">
        <v>115</v>
      </c>
      <c r="C21" s="108">
        <v>8270100</v>
      </c>
      <c r="D21" s="23">
        <v>3627000</v>
      </c>
      <c r="E21" s="23">
        <v>1826300</v>
      </c>
      <c r="F21" s="23">
        <f t="shared" si="2"/>
        <v>5453300</v>
      </c>
      <c r="G21" s="128">
        <f t="shared" si="0"/>
        <v>65.939952358496271</v>
      </c>
      <c r="H21" s="23">
        <v>3627000</v>
      </c>
      <c r="I21" s="23">
        <v>1826300</v>
      </c>
      <c r="J21" s="23">
        <v>5453300</v>
      </c>
      <c r="K21" s="24">
        <f t="shared" ref="K21" si="8">SUM(J21/C21*100)</f>
        <v>65.939952358496271</v>
      </c>
      <c r="L21" s="24">
        <f t="shared" ref="L21" si="9">SUM(J21/C21*100)</f>
        <v>65.939952358496271</v>
      </c>
      <c r="M21" s="26"/>
      <c r="O21" s="95">
        <v>15526848</v>
      </c>
    </row>
    <row r="22" spans="1:15" ht="15" customHeight="1" x14ac:dyDescent="0.2">
      <c r="A22" s="14"/>
      <c r="B22" s="15" t="s">
        <v>116</v>
      </c>
      <c r="C22" s="108"/>
      <c r="D22" s="23"/>
      <c r="E22" s="23"/>
      <c r="F22" s="23"/>
      <c r="G22" s="128"/>
      <c r="H22" s="23"/>
      <c r="I22" s="23"/>
      <c r="J22" s="23"/>
      <c r="K22" s="24"/>
      <c r="L22" s="24"/>
      <c r="M22" s="26"/>
      <c r="O22" s="95">
        <v>2136626</v>
      </c>
    </row>
    <row r="23" spans="1:15" ht="15" customHeight="1" x14ac:dyDescent="0.2">
      <c r="A23" s="14">
        <v>7</v>
      </c>
      <c r="B23" s="15" t="s">
        <v>117</v>
      </c>
      <c r="C23" s="108">
        <v>11596000</v>
      </c>
      <c r="D23" s="23">
        <v>3977000</v>
      </c>
      <c r="E23" s="23">
        <v>992750</v>
      </c>
      <c r="F23" s="23">
        <f t="shared" si="2"/>
        <v>4969750</v>
      </c>
      <c r="G23" s="128">
        <f t="shared" si="0"/>
        <v>42.857450845119004</v>
      </c>
      <c r="H23" s="23">
        <v>3977000</v>
      </c>
      <c r="I23" s="23">
        <v>992750</v>
      </c>
      <c r="J23" s="23">
        <v>4969750</v>
      </c>
      <c r="K23" s="24">
        <f t="shared" ref="K23" si="10">SUM(J23/C23*100)</f>
        <v>42.857450845119004</v>
      </c>
      <c r="L23" s="24">
        <f t="shared" ref="L23" si="11">SUM(J23/C23*100)</f>
        <v>42.857450845119004</v>
      </c>
      <c r="M23" s="26"/>
      <c r="O23" s="95">
        <v>7799</v>
      </c>
    </row>
    <row r="24" spans="1:15" ht="15" customHeight="1" x14ac:dyDescent="0.2">
      <c r="A24" s="14"/>
      <c r="B24" s="15" t="s">
        <v>118</v>
      </c>
      <c r="C24" s="108"/>
      <c r="D24" s="23"/>
      <c r="E24" s="23"/>
      <c r="F24" s="23"/>
      <c r="G24" s="128"/>
      <c r="H24" s="23"/>
      <c r="I24" s="23"/>
      <c r="J24" s="23"/>
      <c r="K24" s="24"/>
      <c r="L24" s="24"/>
      <c r="M24" s="26"/>
      <c r="O24" s="95">
        <v>13255833</v>
      </c>
    </row>
    <row r="25" spans="1:15" ht="15" customHeight="1" x14ac:dyDescent="0.2">
      <c r="A25" s="14">
        <v>8</v>
      </c>
      <c r="B25" s="15" t="s">
        <v>119</v>
      </c>
      <c r="C25" s="108">
        <v>7800000</v>
      </c>
      <c r="D25" s="23">
        <v>3870000</v>
      </c>
      <c r="E25" s="23">
        <v>960000</v>
      </c>
      <c r="F25" s="23">
        <f t="shared" si="2"/>
        <v>4830000</v>
      </c>
      <c r="G25" s="128">
        <f t="shared" si="0"/>
        <v>61.923076923076927</v>
      </c>
      <c r="H25" s="23">
        <v>3870000</v>
      </c>
      <c r="I25" s="23">
        <v>960000</v>
      </c>
      <c r="J25" s="23">
        <v>4830000</v>
      </c>
      <c r="K25" s="24">
        <f t="shared" ref="K25" si="12">SUM(J25/C25*100)</f>
        <v>61.923076923076927</v>
      </c>
      <c r="L25" s="24">
        <f t="shared" ref="L25" si="13">SUM(J25/C25*100)</f>
        <v>61.923076923076927</v>
      </c>
      <c r="M25" s="26"/>
      <c r="O25" s="95">
        <v>653397</v>
      </c>
    </row>
    <row r="26" spans="1:15" ht="15" customHeight="1" x14ac:dyDescent="0.2">
      <c r="A26" s="14"/>
      <c r="B26" s="114" t="s">
        <v>120</v>
      </c>
      <c r="C26" s="108"/>
      <c r="D26" s="23"/>
      <c r="E26" s="23"/>
      <c r="F26" s="23"/>
      <c r="G26" s="128"/>
      <c r="H26" s="23"/>
      <c r="I26" s="23"/>
      <c r="J26" s="23"/>
      <c r="K26" s="24"/>
      <c r="L26" s="24"/>
      <c r="M26" s="26"/>
      <c r="O26" s="95">
        <v>1960201</v>
      </c>
    </row>
    <row r="27" spans="1:15" ht="15" customHeight="1" x14ac:dyDescent="0.2">
      <c r="A27" s="14">
        <v>9</v>
      </c>
      <c r="B27" s="15" t="s">
        <v>121</v>
      </c>
      <c r="C27" s="115">
        <v>1980000</v>
      </c>
      <c r="D27" s="23">
        <v>320000</v>
      </c>
      <c r="E27" s="23">
        <v>0</v>
      </c>
      <c r="F27" s="23">
        <f t="shared" si="2"/>
        <v>320000</v>
      </c>
      <c r="G27" s="128">
        <f t="shared" si="0"/>
        <v>16.161616161616163</v>
      </c>
      <c r="H27" s="23">
        <v>320000</v>
      </c>
      <c r="I27" s="23">
        <v>0</v>
      </c>
      <c r="J27" s="23">
        <v>320000</v>
      </c>
      <c r="K27" s="24">
        <f t="shared" ref="K27" si="14">SUM(J27/C27*100)</f>
        <v>16.161616161616163</v>
      </c>
      <c r="L27" s="24">
        <f t="shared" ref="L27" si="15">SUM(J27/C27*100)</f>
        <v>16.161616161616163</v>
      </c>
      <c r="M27" s="26"/>
      <c r="O27" s="95">
        <v>6543235</v>
      </c>
    </row>
    <row r="28" spans="1:15" ht="15" customHeight="1" x14ac:dyDescent="0.2">
      <c r="A28" s="14"/>
      <c r="B28" s="15" t="s">
        <v>122</v>
      </c>
      <c r="C28" s="108"/>
      <c r="D28" s="23"/>
      <c r="E28" s="23"/>
      <c r="F28" s="23"/>
      <c r="G28" s="128"/>
      <c r="H28" s="23"/>
      <c r="I28" s="23"/>
      <c r="J28" s="23"/>
      <c r="K28" s="24"/>
      <c r="L28" s="24"/>
      <c r="M28" s="26"/>
      <c r="O28" s="95">
        <v>346968167</v>
      </c>
    </row>
    <row r="29" spans="1:15" ht="15" customHeight="1" x14ac:dyDescent="0.2">
      <c r="A29" s="14">
        <v>10</v>
      </c>
      <c r="B29" s="15" t="s">
        <v>123</v>
      </c>
      <c r="C29" s="108">
        <v>34900000</v>
      </c>
      <c r="D29" s="23">
        <v>7210000</v>
      </c>
      <c r="E29" s="23">
        <v>3860000</v>
      </c>
      <c r="F29" s="23">
        <f t="shared" si="2"/>
        <v>11070000</v>
      </c>
      <c r="G29" s="128">
        <f t="shared" si="0"/>
        <v>31.719197707736392</v>
      </c>
      <c r="H29" s="23">
        <v>7210000</v>
      </c>
      <c r="I29" s="23">
        <v>3860000</v>
      </c>
      <c r="J29" s="23">
        <v>11070000</v>
      </c>
      <c r="K29" s="24">
        <f t="shared" ref="K29" si="16">SUM(J29/C29*100)</f>
        <v>31.719197707736392</v>
      </c>
      <c r="L29" s="24">
        <f t="shared" ref="L29" si="17">SUM(J29/C29*100)</f>
        <v>31.719197707736392</v>
      </c>
      <c r="M29" s="26"/>
      <c r="O29" s="95">
        <f>SUM(O17:O28)</f>
        <v>808202050</v>
      </c>
    </row>
    <row r="30" spans="1:15" ht="15" customHeight="1" x14ac:dyDescent="0.2">
      <c r="A30" s="14"/>
      <c r="B30" s="15" t="s">
        <v>124</v>
      </c>
      <c r="C30" s="108"/>
      <c r="D30" s="23"/>
      <c r="E30" s="23"/>
      <c r="F30" s="23"/>
      <c r="G30" s="128"/>
      <c r="H30" s="23"/>
      <c r="I30" s="23"/>
      <c r="J30" s="23"/>
      <c r="K30" s="24"/>
      <c r="L30" s="24"/>
      <c r="M30" s="26"/>
      <c r="O30" s="95">
        <v>2297111000</v>
      </c>
    </row>
    <row r="31" spans="1:15" ht="15" customHeight="1" x14ac:dyDescent="0.2">
      <c r="A31" s="14">
        <v>11</v>
      </c>
      <c r="B31" s="15" t="s">
        <v>125</v>
      </c>
      <c r="C31" s="108">
        <v>27297500</v>
      </c>
      <c r="D31" s="23">
        <v>27297500</v>
      </c>
      <c r="E31" s="23">
        <v>0</v>
      </c>
      <c r="F31" s="23">
        <f t="shared" si="2"/>
        <v>27297500</v>
      </c>
      <c r="G31" s="128">
        <f t="shared" si="0"/>
        <v>100</v>
      </c>
      <c r="H31" s="23">
        <v>27297500</v>
      </c>
      <c r="I31" s="23">
        <v>0</v>
      </c>
      <c r="J31" s="23">
        <v>27297500</v>
      </c>
      <c r="K31" s="24">
        <f t="shared" ref="K31" si="18">SUM(J31/C31*100)</f>
        <v>100</v>
      </c>
      <c r="L31" s="24">
        <f t="shared" ref="L31" si="19">SUM(J31/C31*100)</f>
        <v>100</v>
      </c>
      <c r="M31" s="26"/>
      <c r="O31" s="95">
        <f>O30-O29</f>
        <v>1488908950</v>
      </c>
    </row>
    <row r="32" spans="1:15" ht="15" customHeight="1" x14ac:dyDescent="0.2">
      <c r="A32" s="14"/>
      <c r="B32" s="15" t="s">
        <v>103</v>
      </c>
      <c r="C32" s="108"/>
      <c r="D32" s="23"/>
      <c r="E32" s="23"/>
      <c r="F32" s="23"/>
      <c r="G32" s="128"/>
      <c r="H32" s="23"/>
      <c r="I32" s="23"/>
      <c r="J32" s="23"/>
      <c r="K32" s="24"/>
      <c r="L32" s="24"/>
      <c r="M32" s="26"/>
      <c r="O32" s="95">
        <v>1402429260</v>
      </c>
    </row>
    <row r="33" spans="1:15" ht="15" customHeight="1" x14ac:dyDescent="0.2">
      <c r="A33" s="113">
        <v>12</v>
      </c>
      <c r="B33" s="107" t="s">
        <v>126</v>
      </c>
      <c r="C33" s="108">
        <v>1200000</v>
      </c>
      <c r="D33" s="23">
        <v>740000</v>
      </c>
      <c r="E33" s="23">
        <v>220000</v>
      </c>
      <c r="F33" s="23">
        <f t="shared" si="2"/>
        <v>960000</v>
      </c>
      <c r="G33" s="128">
        <f t="shared" si="0"/>
        <v>80</v>
      </c>
      <c r="H33" s="23">
        <v>740000</v>
      </c>
      <c r="I33" s="23">
        <v>220000</v>
      </c>
      <c r="J33" s="23">
        <v>960000</v>
      </c>
      <c r="K33" s="24">
        <f t="shared" ref="K33" si="20">SUM(J33/C33*100)</f>
        <v>80</v>
      </c>
      <c r="L33" s="24">
        <f t="shared" ref="L33" si="21">SUM(J33/C33*100)</f>
        <v>80</v>
      </c>
      <c r="M33" s="26"/>
      <c r="O33" s="95">
        <f>O31-O32</f>
        <v>86479690</v>
      </c>
    </row>
    <row r="34" spans="1:15" ht="15" customHeight="1" x14ac:dyDescent="0.2">
      <c r="A34" s="113"/>
      <c r="B34" s="116" t="s">
        <v>127</v>
      </c>
      <c r="C34" s="108"/>
      <c r="D34" s="23"/>
      <c r="E34" s="23"/>
      <c r="F34" s="23"/>
      <c r="G34" s="128"/>
      <c r="H34" s="23"/>
      <c r="I34" s="23"/>
      <c r="J34" s="23"/>
      <c r="K34" s="24"/>
      <c r="L34" s="24"/>
      <c r="M34" s="26"/>
    </row>
    <row r="35" spans="1:15" ht="15" customHeight="1" x14ac:dyDescent="0.2">
      <c r="A35" s="113">
        <v>13</v>
      </c>
      <c r="B35" s="107" t="s">
        <v>128</v>
      </c>
      <c r="C35" s="108">
        <v>36000000</v>
      </c>
      <c r="D35" s="23">
        <v>11190998</v>
      </c>
      <c r="E35" s="23">
        <v>2538517</v>
      </c>
      <c r="F35" s="23">
        <f t="shared" si="2"/>
        <v>13729515</v>
      </c>
      <c r="G35" s="128">
        <f t="shared" si="0"/>
        <v>38.137541666666671</v>
      </c>
      <c r="H35" s="23">
        <v>11190998</v>
      </c>
      <c r="I35" s="23">
        <v>2538517</v>
      </c>
      <c r="J35" s="23">
        <v>13729515</v>
      </c>
      <c r="K35" s="24">
        <f t="shared" ref="K35" si="22">SUM(J35/C35*100)</f>
        <v>38.137541666666671</v>
      </c>
      <c r="L35" s="24">
        <f t="shared" ref="L35" si="23">SUM(J35/C35*100)</f>
        <v>38.137541666666671</v>
      </c>
      <c r="M35" s="26"/>
    </row>
    <row r="36" spans="1:15" ht="15" customHeight="1" x14ac:dyDescent="0.2">
      <c r="A36" s="113"/>
      <c r="B36" s="114" t="s">
        <v>129</v>
      </c>
      <c r="C36" s="108"/>
      <c r="D36" s="23"/>
      <c r="E36" s="23"/>
      <c r="F36" s="23"/>
      <c r="G36" s="128"/>
      <c r="H36" s="23"/>
      <c r="I36" s="23"/>
      <c r="J36" s="23"/>
      <c r="K36" s="24"/>
      <c r="L36" s="24"/>
      <c r="M36" s="26"/>
    </row>
    <row r="37" spans="1:15" ht="15" customHeight="1" x14ac:dyDescent="0.2">
      <c r="A37" s="113">
        <v>14</v>
      </c>
      <c r="B37" s="107" t="s">
        <v>130</v>
      </c>
      <c r="C37" s="108">
        <v>197040000</v>
      </c>
      <c r="D37" s="23">
        <v>91160000</v>
      </c>
      <c r="E37" s="23">
        <v>29860000</v>
      </c>
      <c r="F37" s="23">
        <f t="shared" si="2"/>
        <v>121020000</v>
      </c>
      <c r="G37" s="128">
        <f t="shared" si="0"/>
        <v>61.419001218026793</v>
      </c>
      <c r="H37" s="23">
        <v>91160000</v>
      </c>
      <c r="I37" s="23">
        <v>29860000</v>
      </c>
      <c r="J37" s="23">
        <v>121020000</v>
      </c>
      <c r="K37" s="24">
        <f t="shared" ref="K37" si="24">SUM(J37/C37*100)</f>
        <v>61.419001218026793</v>
      </c>
      <c r="L37" s="24">
        <f t="shared" ref="L37" si="25">SUM(J37/C37*100)</f>
        <v>61.419001218026793</v>
      </c>
      <c r="M37" s="26"/>
    </row>
    <row r="38" spans="1:15" ht="15" customHeight="1" x14ac:dyDescent="0.2">
      <c r="A38" s="117"/>
      <c r="B38" s="118" t="s">
        <v>131</v>
      </c>
      <c r="C38" s="119"/>
      <c r="D38" s="120"/>
      <c r="E38" s="120"/>
      <c r="F38" s="120"/>
      <c r="G38" s="177"/>
      <c r="H38" s="120"/>
      <c r="I38" s="120"/>
      <c r="J38" s="120"/>
      <c r="K38" s="121"/>
      <c r="L38" s="121"/>
      <c r="M38" s="122"/>
    </row>
    <row r="39" spans="1:15" ht="15" customHeight="1" x14ac:dyDescent="0.2">
      <c r="A39" s="123"/>
      <c r="B39" s="124"/>
      <c r="C39" s="125"/>
      <c r="D39" s="126"/>
      <c r="E39" s="126"/>
      <c r="F39" s="126"/>
      <c r="G39" s="130"/>
      <c r="H39" s="126"/>
      <c r="I39" s="126"/>
      <c r="J39" s="126"/>
      <c r="K39" s="130"/>
      <c r="L39" s="130"/>
      <c r="M39" s="96"/>
    </row>
    <row r="40" spans="1:15" ht="21" customHeight="1" x14ac:dyDescent="0.2">
      <c r="A40" s="123"/>
      <c r="B40" s="124"/>
      <c r="C40" s="125"/>
      <c r="D40" s="126"/>
      <c r="E40" s="126"/>
      <c r="F40" s="126"/>
      <c r="G40" s="97"/>
      <c r="H40" s="126"/>
      <c r="I40" s="126"/>
      <c r="J40" s="126"/>
      <c r="K40" s="97"/>
      <c r="L40" s="97"/>
      <c r="M40" s="96"/>
    </row>
    <row r="41" spans="1:15" x14ac:dyDescent="0.2">
      <c r="A41" s="104">
        <v>1</v>
      </c>
      <c r="B41" s="104">
        <v>2</v>
      </c>
      <c r="C41" s="104">
        <v>3</v>
      </c>
      <c r="D41" s="105"/>
      <c r="E41" s="105"/>
      <c r="F41" s="105"/>
      <c r="G41" s="105"/>
      <c r="H41" s="105"/>
      <c r="I41" s="105"/>
      <c r="J41" s="105"/>
      <c r="K41" s="105">
        <v>11</v>
      </c>
      <c r="L41" s="105">
        <v>12</v>
      </c>
      <c r="M41" s="105">
        <v>13</v>
      </c>
    </row>
    <row r="42" spans="1:15" ht="15" customHeight="1" x14ac:dyDescent="0.2">
      <c r="A42" s="113">
        <v>15</v>
      </c>
      <c r="B42" s="107" t="s">
        <v>132</v>
      </c>
      <c r="C42" s="108">
        <v>36083000</v>
      </c>
      <c r="D42" s="109">
        <v>13463500</v>
      </c>
      <c r="E42" s="109">
        <v>3845000</v>
      </c>
      <c r="F42" s="109">
        <f>SUM(D42:E42)</f>
        <v>17308500</v>
      </c>
      <c r="G42" s="176">
        <f>F42/C42*100</f>
        <v>47.968572457944184</v>
      </c>
      <c r="H42" s="109">
        <v>13463500</v>
      </c>
      <c r="I42" s="109">
        <v>3845000</v>
      </c>
      <c r="J42" s="109">
        <v>17308500</v>
      </c>
      <c r="K42" s="24">
        <f t="shared" ref="K42" si="26">SUM(J42/C42*100)</f>
        <v>47.968572457944184</v>
      </c>
      <c r="L42" s="24">
        <f t="shared" ref="L42" si="27">SUM(J42/C42*100)</f>
        <v>47.968572457944184</v>
      </c>
      <c r="M42" s="26"/>
    </row>
    <row r="43" spans="1:15" ht="25.5" customHeight="1" x14ac:dyDescent="0.2">
      <c r="A43" s="113"/>
      <c r="B43" s="127" t="s">
        <v>167</v>
      </c>
      <c r="C43" s="108"/>
      <c r="D43" s="23"/>
      <c r="E43" s="23"/>
      <c r="F43" s="23"/>
      <c r="G43" s="128"/>
      <c r="H43" s="23"/>
      <c r="I43" s="23"/>
      <c r="J43" s="23"/>
      <c r="K43" s="24"/>
      <c r="L43" s="24"/>
      <c r="M43" s="26"/>
    </row>
    <row r="44" spans="1:15" ht="15" customHeight="1" x14ac:dyDescent="0.2">
      <c r="A44" s="113">
        <v>16</v>
      </c>
      <c r="B44" s="107" t="s">
        <v>133</v>
      </c>
      <c r="C44" s="108">
        <v>5190000</v>
      </c>
      <c r="D44" s="23">
        <v>3743000</v>
      </c>
      <c r="E44" s="23">
        <v>1447000</v>
      </c>
      <c r="F44" s="23">
        <f>SUM(D44:E44)</f>
        <v>5190000</v>
      </c>
      <c r="G44" s="128">
        <f t="shared" ref="G44" si="28">F44/C44*100</f>
        <v>100</v>
      </c>
      <c r="H44" s="23">
        <v>3743000</v>
      </c>
      <c r="I44" s="23">
        <v>1447000</v>
      </c>
      <c r="J44" s="23">
        <v>5190000</v>
      </c>
      <c r="K44" s="24">
        <f t="shared" ref="K44" si="29">SUM(J44/C44*100)</f>
        <v>100</v>
      </c>
      <c r="L44" s="24">
        <f t="shared" ref="L44" si="30">SUM(J44/C44*100)</f>
        <v>100</v>
      </c>
      <c r="M44" s="26"/>
    </row>
    <row r="45" spans="1:15" ht="15" customHeight="1" x14ac:dyDescent="0.2">
      <c r="A45" s="113"/>
      <c r="B45" s="127" t="s">
        <v>134</v>
      </c>
      <c r="C45" s="108"/>
      <c r="D45" s="23"/>
      <c r="E45" s="23"/>
      <c r="F45" s="23"/>
      <c r="G45" s="128"/>
      <c r="H45" s="23"/>
      <c r="I45" s="23"/>
      <c r="J45" s="23"/>
      <c r="K45" s="24"/>
      <c r="L45" s="128"/>
      <c r="M45" s="26"/>
    </row>
    <row r="46" spans="1:15" ht="15" customHeight="1" x14ac:dyDescent="0.2">
      <c r="A46" s="113">
        <v>17</v>
      </c>
      <c r="B46" s="107" t="s">
        <v>135</v>
      </c>
      <c r="C46" s="129">
        <v>200000000</v>
      </c>
      <c r="D46" s="23">
        <v>0</v>
      </c>
      <c r="E46" s="23">
        <v>0</v>
      </c>
      <c r="F46" s="23">
        <f t="shared" ref="F46" si="31">SUM(D46:E46)</f>
        <v>0</v>
      </c>
      <c r="G46" s="128">
        <f t="shared" ref="G46" si="32">F46/C46*100</f>
        <v>0</v>
      </c>
      <c r="H46" s="23">
        <v>0</v>
      </c>
      <c r="I46" s="23">
        <v>0</v>
      </c>
      <c r="J46" s="23">
        <v>0</v>
      </c>
      <c r="K46" s="128">
        <f>SUM(J46/C46*100)</f>
        <v>0</v>
      </c>
      <c r="L46" s="130">
        <f t="shared" ref="L46" si="33">SUM(J46/C46*100)</f>
        <v>0</v>
      </c>
      <c r="M46" s="26"/>
    </row>
    <row r="47" spans="1:15" ht="15" customHeight="1" x14ac:dyDescent="0.2">
      <c r="A47" s="113"/>
      <c r="B47" s="114" t="s">
        <v>104</v>
      </c>
      <c r="C47" s="108"/>
      <c r="D47" s="23"/>
      <c r="E47" s="23"/>
      <c r="F47" s="23"/>
      <c r="G47" s="128"/>
      <c r="H47" s="23"/>
      <c r="I47" s="23"/>
      <c r="J47" s="23"/>
      <c r="K47" s="24"/>
      <c r="L47" s="24"/>
      <c r="M47" s="26"/>
    </row>
    <row r="48" spans="1:15" ht="15" customHeight="1" x14ac:dyDescent="0.2">
      <c r="A48" s="113">
        <v>18</v>
      </c>
      <c r="B48" s="107" t="s">
        <v>139</v>
      </c>
      <c r="C48" s="108">
        <v>4807200</v>
      </c>
      <c r="D48" s="23">
        <v>3753200</v>
      </c>
      <c r="E48" s="23">
        <v>926500</v>
      </c>
      <c r="F48" s="23">
        <f t="shared" ref="F48" si="34">SUM(D48:E48)</f>
        <v>4679700</v>
      </c>
      <c r="G48" s="128">
        <f t="shared" ref="G48" si="35">F48/C48*100</f>
        <v>97.347728407388914</v>
      </c>
      <c r="H48" s="23">
        <v>3753200</v>
      </c>
      <c r="I48" s="23">
        <v>926500</v>
      </c>
      <c r="J48" s="23">
        <v>4679700</v>
      </c>
      <c r="K48" s="24">
        <f t="shared" ref="K48" si="36">SUM(J48/C48*100)</f>
        <v>97.347728407388914</v>
      </c>
      <c r="L48" s="24">
        <f t="shared" ref="L48" si="37">SUM(J48/C48*100)</f>
        <v>97.347728407388914</v>
      </c>
      <c r="M48" s="26"/>
      <c r="O48" s="131">
        <f>E48/C48*100</f>
        <v>19.273173572973874</v>
      </c>
    </row>
    <row r="49" spans="1:13" ht="15" customHeight="1" x14ac:dyDescent="0.2">
      <c r="A49" s="113"/>
      <c r="B49" s="15" t="s">
        <v>26</v>
      </c>
      <c r="C49" s="108"/>
      <c r="D49" s="23"/>
      <c r="E49" s="23"/>
      <c r="F49" s="23"/>
      <c r="G49" s="128"/>
      <c r="H49" s="23"/>
      <c r="I49" s="23"/>
      <c r="J49" s="23"/>
      <c r="K49" s="24"/>
      <c r="L49" s="24"/>
      <c r="M49" s="26"/>
    </row>
    <row r="50" spans="1:13" ht="15" customHeight="1" x14ac:dyDescent="0.2">
      <c r="A50" s="113">
        <v>19</v>
      </c>
      <c r="B50" s="107" t="s">
        <v>140</v>
      </c>
      <c r="C50" s="108">
        <v>10245000</v>
      </c>
      <c r="D50" s="23">
        <v>10245000</v>
      </c>
      <c r="E50" s="23">
        <v>0</v>
      </c>
      <c r="F50" s="23">
        <f t="shared" ref="F50" si="38">SUM(D50:E50)</f>
        <v>10245000</v>
      </c>
      <c r="G50" s="128">
        <f t="shared" ref="G50" si="39">F50/C50*100</f>
        <v>100</v>
      </c>
      <c r="H50" s="23">
        <v>10245000</v>
      </c>
      <c r="I50" s="23">
        <v>0</v>
      </c>
      <c r="J50" s="23">
        <v>10245000</v>
      </c>
      <c r="K50" s="24">
        <f t="shared" ref="K50" si="40">SUM(J50/C50*100)</f>
        <v>100</v>
      </c>
      <c r="L50" s="24">
        <f>SUM(J50/C50*100)</f>
        <v>100</v>
      </c>
      <c r="M50" s="26"/>
    </row>
    <row r="51" spans="1:13" ht="25.5" customHeight="1" x14ac:dyDescent="0.2">
      <c r="A51" s="113"/>
      <c r="B51" s="114" t="s">
        <v>136</v>
      </c>
      <c r="C51" s="22"/>
      <c r="D51" s="23"/>
      <c r="E51" s="23"/>
      <c r="F51" s="23"/>
      <c r="G51" s="128"/>
      <c r="H51" s="23"/>
      <c r="I51" s="23"/>
      <c r="J51" s="23"/>
      <c r="K51" s="128"/>
      <c r="L51" s="24"/>
      <c r="M51" s="26"/>
    </row>
    <row r="52" spans="1:13" ht="15" customHeight="1" x14ac:dyDescent="0.2">
      <c r="A52" s="113">
        <v>20</v>
      </c>
      <c r="B52" s="107" t="s">
        <v>141</v>
      </c>
      <c r="C52" s="108">
        <v>2040000</v>
      </c>
      <c r="D52" s="23">
        <v>2000000</v>
      </c>
      <c r="E52" s="23">
        <v>0</v>
      </c>
      <c r="F52" s="23">
        <f t="shared" ref="F52" si="41">SUM(D52:E52)</f>
        <v>2000000</v>
      </c>
      <c r="G52" s="128">
        <f t="shared" ref="G52" si="42">F52/C52*100</f>
        <v>98.039215686274503</v>
      </c>
      <c r="H52" s="23">
        <v>2000000</v>
      </c>
      <c r="I52" s="23">
        <v>0</v>
      </c>
      <c r="J52" s="23">
        <v>2000000</v>
      </c>
      <c r="K52" s="128">
        <f t="shared" ref="K52" si="43">SUM(J52/C52*100)</f>
        <v>98.039215686274503</v>
      </c>
      <c r="L52" s="24">
        <f t="shared" ref="L52" si="44">SUM(J52/C52*100)</f>
        <v>98.039215686274503</v>
      </c>
      <c r="M52" s="26"/>
    </row>
    <row r="53" spans="1:13" ht="25.5" customHeight="1" x14ac:dyDescent="0.2">
      <c r="A53" s="113"/>
      <c r="B53" s="114" t="s">
        <v>27</v>
      </c>
      <c r="C53" s="108"/>
      <c r="D53" s="23"/>
      <c r="E53" s="23"/>
      <c r="F53" s="23"/>
      <c r="G53" s="128"/>
      <c r="H53" s="23"/>
      <c r="I53" s="23"/>
      <c r="J53" s="23"/>
      <c r="K53" s="128"/>
      <c r="L53" s="24"/>
      <c r="M53" s="26"/>
    </row>
    <row r="54" spans="1:13" ht="15" customHeight="1" x14ac:dyDescent="0.2">
      <c r="A54" s="113">
        <v>21</v>
      </c>
      <c r="B54" s="107" t="s">
        <v>142</v>
      </c>
      <c r="C54" s="108">
        <v>12960000</v>
      </c>
      <c r="D54" s="23">
        <v>5000000</v>
      </c>
      <c r="E54" s="23">
        <v>1250000</v>
      </c>
      <c r="F54" s="23">
        <f t="shared" ref="F54" si="45">SUM(D54:E54)</f>
        <v>6250000</v>
      </c>
      <c r="G54" s="128">
        <f t="shared" ref="G54" si="46">F54/C54*100</f>
        <v>48.225308641975303</v>
      </c>
      <c r="H54" s="23">
        <v>5000000</v>
      </c>
      <c r="I54" s="23">
        <v>1250000</v>
      </c>
      <c r="J54" s="23">
        <v>6250000</v>
      </c>
      <c r="K54" s="24">
        <f t="shared" ref="K54" si="47">SUM(J54/C54*100)</f>
        <v>48.225308641975303</v>
      </c>
      <c r="L54" s="24">
        <f t="shared" ref="L54" si="48">SUM(J54/C54*100)</f>
        <v>48.225308641975303</v>
      </c>
      <c r="M54" s="26"/>
    </row>
    <row r="55" spans="1:13" ht="15" customHeight="1" x14ac:dyDescent="0.2">
      <c r="A55" s="113"/>
      <c r="B55" s="15" t="s">
        <v>137</v>
      </c>
      <c r="C55" s="108"/>
      <c r="D55" s="23"/>
      <c r="E55" s="23"/>
      <c r="F55" s="23"/>
      <c r="G55" s="128"/>
      <c r="H55" s="23"/>
      <c r="I55" s="23"/>
      <c r="J55" s="23"/>
      <c r="K55" s="24"/>
      <c r="L55" s="24"/>
      <c r="M55" s="26"/>
    </row>
    <row r="56" spans="1:13" ht="15" customHeight="1" x14ac:dyDescent="0.2">
      <c r="A56" s="113">
        <v>22</v>
      </c>
      <c r="B56" s="107" t="s">
        <v>143</v>
      </c>
      <c r="C56" s="108">
        <v>203880000</v>
      </c>
      <c r="D56" s="23">
        <v>41080000</v>
      </c>
      <c r="E56" s="23">
        <v>2150000</v>
      </c>
      <c r="F56" s="23">
        <f t="shared" ref="F56" si="49">SUM(D56:E56)</f>
        <v>43230000</v>
      </c>
      <c r="G56" s="128">
        <f t="shared" ref="G56:G64" si="50">F56/C56*100</f>
        <v>21.203649205414951</v>
      </c>
      <c r="H56" s="23">
        <v>41080000</v>
      </c>
      <c r="I56" s="23">
        <v>2150000</v>
      </c>
      <c r="J56" s="23">
        <v>43230000</v>
      </c>
      <c r="K56" s="24">
        <f t="shared" ref="K56" si="51">SUM(J56/C56*100)</f>
        <v>21.203649205414951</v>
      </c>
      <c r="L56" s="24">
        <f t="shared" ref="L56" si="52">SUM(J56/C56*100)</f>
        <v>21.203649205414951</v>
      </c>
      <c r="M56" s="26"/>
    </row>
    <row r="57" spans="1:13" ht="24.75" customHeight="1" x14ac:dyDescent="0.2">
      <c r="A57" s="132"/>
      <c r="B57" s="133" t="s">
        <v>168</v>
      </c>
      <c r="C57" s="23"/>
      <c r="D57" s="23"/>
      <c r="E57" s="23"/>
      <c r="F57" s="23"/>
      <c r="G57" s="128"/>
      <c r="H57" s="23"/>
      <c r="I57" s="23"/>
      <c r="J57" s="23"/>
      <c r="K57" s="24"/>
      <c r="L57" s="24"/>
      <c r="M57" s="26"/>
    </row>
    <row r="58" spans="1:13" ht="15" customHeight="1" x14ac:dyDescent="0.2">
      <c r="A58" s="132">
        <v>23</v>
      </c>
      <c r="B58" s="107" t="s">
        <v>144</v>
      </c>
      <c r="C58" s="23">
        <v>150000000</v>
      </c>
      <c r="D58" s="23">
        <v>50000000</v>
      </c>
      <c r="E58" s="23">
        <v>0</v>
      </c>
      <c r="F58" s="23">
        <f t="shared" ref="F58" si="53">SUM(D58:E58)</f>
        <v>50000000</v>
      </c>
      <c r="G58" s="128">
        <f t="shared" si="50"/>
        <v>33.333333333333329</v>
      </c>
      <c r="H58" s="23">
        <v>50000000</v>
      </c>
      <c r="I58" s="23">
        <v>0</v>
      </c>
      <c r="J58" s="23">
        <v>50000000</v>
      </c>
      <c r="K58" s="24">
        <f t="shared" ref="K58" si="54">SUM(J58/C58*100)</f>
        <v>33.333333333333329</v>
      </c>
      <c r="L58" s="24">
        <f>SUM(J58/C58*100)</f>
        <v>33.333333333333329</v>
      </c>
      <c r="M58" s="26"/>
    </row>
    <row r="59" spans="1:13" ht="15" customHeight="1" x14ac:dyDescent="0.2">
      <c r="A59" s="132"/>
      <c r="B59" s="133" t="s">
        <v>145</v>
      </c>
      <c r="C59" s="23"/>
      <c r="D59" s="23"/>
      <c r="E59" s="23"/>
      <c r="F59" s="23"/>
      <c r="G59" s="128"/>
      <c r="H59" s="23"/>
      <c r="I59" s="23"/>
      <c r="J59" s="23"/>
      <c r="K59" s="128"/>
      <c r="L59" s="24"/>
      <c r="M59" s="26"/>
    </row>
    <row r="60" spans="1:13" ht="15" customHeight="1" x14ac:dyDescent="0.2">
      <c r="A60" s="132">
        <v>24</v>
      </c>
      <c r="B60" s="107" t="s">
        <v>146</v>
      </c>
      <c r="C60" s="23">
        <v>9792000</v>
      </c>
      <c r="D60" s="23">
        <v>1630000</v>
      </c>
      <c r="E60" s="23">
        <v>1530000</v>
      </c>
      <c r="F60" s="23">
        <f t="shared" ref="F60" si="55">SUM(D60:E60)</f>
        <v>3160000</v>
      </c>
      <c r="G60" s="128">
        <f t="shared" ref="G60" si="56">F60/C60*100</f>
        <v>32.271241830065364</v>
      </c>
      <c r="H60" s="23">
        <v>1630000</v>
      </c>
      <c r="I60" s="23">
        <v>1530000</v>
      </c>
      <c r="J60" s="23">
        <v>3160000</v>
      </c>
      <c r="K60" s="128">
        <f t="shared" ref="K60" si="57">SUM(J60/C60*100)</f>
        <v>32.271241830065364</v>
      </c>
      <c r="L60" s="24">
        <f t="shared" ref="L60" si="58">SUM(J60/C60*100)</f>
        <v>32.271241830065364</v>
      </c>
      <c r="M60" s="26"/>
    </row>
    <row r="61" spans="1:13" ht="34.5" customHeight="1" x14ac:dyDescent="0.2">
      <c r="A61" s="132"/>
      <c r="B61" s="133" t="s">
        <v>147</v>
      </c>
      <c r="C61" s="23"/>
      <c r="D61" s="23"/>
      <c r="E61" s="23"/>
      <c r="F61" s="23"/>
      <c r="G61" s="128"/>
      <c r="H61" s="23"/>
      <c r="I61" s="23"/>
      <c r="J61" s="23"/>
      <c r="K61" s="128"/>
      <c r="L61" s="24"/>
      <c r="M61" s="26"/>
    </row>
    <row r="62" spans="1:13" ht="15" customHeight="1" x14ac:dyDescent="0.2">
      <c r="A62" s="132">
        <v>25</v>
      </c>
      <c r="B62" s="107" t="s">
        <v>148</v>
      </c>
      <c r="C62" s="23">
        <v>3000000</v>
      </c>
      <c r="D62" s="23">
        <v>1500000</v>
      </c>
      <c r="E62" s="23">
        <v>1500000</v>
      </c>
      <c r="F62" s="23">
        <f t="shared" ref="F62" si="59">SUM(D62:E62)</f>
        <v>3000000</v>
      </c>
      <c r="G62" s="128">
        <f t="shared" ref="G62" si="60">F62/C62*100</f>
        <v>100</v>
      </c>
      <c r="H62" s="23">
        <v>1500000</v>
      </c>
      <c r="I62" s="23">
        <v>1500000</v>
      </c>
      <c r="J62" s="23">
        <v>3000000</v>
      </c>
      <c r="K62" s="24">
        <f t="shared" ref="K62" si="61">SUM(J62/C62*100)</f>
        <v>100</v>
      </c>
      <c r="L62" s="24">
        <f t="shared" ref="L62" si="62">SUM(J62/C62*100)</f>
        <v>100</v>
      </c>
      <c r="M62" s="26"/>
    </row>
    <row r="63" spans="1:13" ht="15" customHeight="1" x14ac:dyDescent="0.2">
      <c r="A63" s="132"/>
      <c r="B63" s="133" t="s">
        <v>149</v>
      </c>
      <c r="C63" s="23"/>
      <c r="D63" s="23"/>
      <c r="E63" s="23"/>
      <c r="F63" s="23"/>
      <c r="G63" s="128"/>
      <c r="H63" s="23"/>
      <c r="I63" s="23"/>
      <c r="J63" s="23"/>
      <c r="K63" s="24"/>
      <c r="L63" s="24"/>
      <c r="M63" s="26"/>
    </row>
    <row r="64" spans="1:13" ht="15" customHeight="1" x14ac:dyDescent="0.2">
      <c r="A64" s="132">
        <v>26</v>
      </c>
      <c r="B64" s="107" t="s">
        <v>150</v>
      </c>
      <c r="C64" s="23">
        <v>2652000</v>
      </c>
      <c r="D64" s="23">
        <v>0</v>
      </c>
      <c r="E64" s="23">
        <v>2652000</v>
      </c>
      <c r="F64" s="23">
        <f t="shared" ref="F64" si="63">SUM(D64:E64)</f>
        <v>2652000</v>
      </c>
      <c r="G64" s="128">
        <f t="shared" si="50"/>
        <v>100</v>
      </c>
      <c r="H64" s="23">
        <v>0</v>
      </c>
      <c r="I64" s="23">
        <v>2652000</v>
      </c>
      <c r="J64" s="23">
        <v>2652000</v>
      </c>
      <c r="K64" s="24">
        <f t="shared" ref="K64" si="64">SUM(J64/C64*100)</f>
        <v>100</v>
      </c>
      <c r="L64" s="24">
        <f t="shared" ref="L64" si="65">SUM(J64/C64*100)</f>
        <v>100</v>
      </c>
      <c r="M64" s="26"/>
    </row>
    <row r="65" spans="1:13" ht="15" customHeight="1" x14ac:dyDescent="0.2">
      <c r="A65" s="132"/>
      <c r="B65" s="156" t="s">
        <v>28</v>
      </c>
      <c r="C65" s="126"/>
      <c r="D65" s="23"/>
      <c r="E65" s="23"/>
      <c r="F65" s="23"/>
      <c r="G65" s="128"/>
      <c r="H65" s="23"/>
      <c r="I65" s="23"/>
      <c r="J65" s="23"/>
      <c r="K65" s="24"/>
      <c r="L65" s="24"/>
      <c r="M65" s="26"/>
    </row>
    <row r="66" spans="1:13" ht="15" customHeight="1" x14ac:dyDescent="0.2">
      <c r="A66" s="132">
        <v>27</v>
      </c>
      <c r="B66" s="107" t="s">
        <v>151</v>
      </c>
      <c r="C66" s="126">
        <v>5000000</v>
      </c>
      <c r="D66" s="23">
        <v>1250000</v>
      </c>
      <c r="E66" s="23">
        <v>0</v>
      </c>
      <c r="F66" s="23">
        <f t="shared" ref="F66" si="66">SUM(D66:E66)</f>
        <v>1250000</v>
      </c>
      <c r="G66" s="128">
        <f t="shared" ref="G66" si="67">F66/C66*100</f>
        <v>25</v>
      </c>
      <c r="H66" s="23">
        <v>1250000</v>
      </c>
      <c r="I66" s="23">
        <v>0</v>
      </c>
      <c r="J66" s="23">
        <v>1250000</v>
      </c>
      <c r="K66" s="24">
        <f t="shared" ref="K66" si="68">SUM(J66/C66*100)</f>
        <v>25</v>
      </c>
      <c r="L66" s="24">
        <f t="shared" ref="L66" si="69">SUM(J66/C66*100)</f>
        <v>25</v>
      </c>
      <c r="M66" s="26"/>
    </row>
    <row r="67" spans="1:13" ht="25.5" customHeight="1" x14ac:dyDescent="0.2">
      <c r="A67" s="132"/>
      <c r="B67" s="114" t="s">
        <v>153</v>
      </c>
      <c r="C67" s="126"/>
      <c r="D67" s="23"/>
      <c r="E67" s="23"/>
      <c r="F67" s="23"/>
      <c r="G67" s="128"/>
      <c r="H67" s="23"/>
      <c r="I67" s="23"/>
      <c r="J67" s="23"/>
      <c r="K67" s="24"/>
      <c r="L67" s="24"/>
      <c r="M67" s="26"/>
    </row>
    <row r="68" spans="1:13" ht="15" customHeight="1" x14ac:dyDescent="0.2">
      <c r="A68" s="132">
        <v>28</v>
      </c>
      <c r="B68" s="107" t="s">
        <v>152</v>
      </c>
      <c r="C68" s="159">
        <v>1250000</v>
      </c>
      <c r="D68" s="23">
        <v>1250000</v>
      </c>
      <c r="E68" s="23">
        <v>0</v>
      </c>
      <c r="F68" s="23">
        <f t="shared" ref="F68" si="70">SUM(D68:E68)</f>
        <v>1250000</v>
      </c>
      <c r="G68" s="128">
        <f t="shared" ref="G68" si="71">F68/C68*100</f>
        <v>100</v>
      </c>
      <c r="H68" s="23">
        <v>1250000</v>
      </c>
      <c r="I68" s="23">
        <v>0</v>
      </c>
      <c r="J68" s="23">
        <v>1250000</v>
      </c>
      <c r="K68" s="24">
        <f t="shared" ref="K68" si="72">SUM(J68/C68*100)</f>
        <v>100</v>
      </c>
      <c r="L68" s="24">
        <f t="shared" ref="L68" si="73">SUM(J68/C68*100)</f>
        <v>100</v>
      </c>
      <c r="M68" s="26"/>
    </row>
    <row r="69" spans="1:13" ht="15" customHeight="1" x14ac:dyDescent="0.2">
      <c r="A69" s="132"/>
      <c r="B69" s="156" t="s">
        <v>154</v>
      </c>
      <c r="C69" s="159"/>
      <c r="D69" s="23"/>
      <c r="E69" s="23"/>
      <c r="F69" s="23"/>
      <c r="G69" s="128"/>
      <c r="H69" s="23"/>
      <c r="I69" s="23"/>
      <c r="J69" s="23"/>
      <c r="K69" s="24"/>
      <c r="L69" s="24"/>
      <c r="M69" s="26"/>
    </row>
    <row r="70" spans="1:13" ht="13.5" customHeight="1" x14ac:dyDescent="0.2">
      <c r="A70" s="105"/>
      <c r="B70" s="105" t="s">
        <v>51</v>
      </c>
      <c r="C70" s="134">
        <f>SUM(C11:C38,C42:C68)</f>
        <v>3111302984</v>
      </c>
      <c r="D70" s="134">
        <f>SUM(D11:D38,D42:D57)</f>
        <v>965523908</v>
      </c>
      <c r="E70" s="134">
        <f>SUM(E11:E38,E42:E57)</f>
        <v>221354658</v>
      </c>
      <c r="F70" s="134">
        <f>SUM(F11:F38,F42:F68)</f>
        <v>1248190566</v>
      </c>
      <c r="G70" s="135">
        <f>SUM(F70/C70*100)</f>
        <v>40.117936839287907</v>
      </c>
      <c r="H70" s="134">
        <f>SUM(H11:H38,H42:H57)</f>
        <v>965523908</v>
      </c>
      <c r="I70" s="134">
        <f>SUM(I11:I38,I42:I57)</f>
        <v>221354658</v>
      </c>
      <c r="J70" s="134">
        <f>SUM(J11:J38,J42:J68)</f>
        <v>1248190566</v>
      </c>
      <c r="K70" s="135">
        <f>SUM(J70/C70*100)</f>
        <v>40.117936839287907</v>
      </c>
      <c r="L70" s="135">
        <f>SUM(J70/C70*100)</f>
        <v>40.117936839287907</v>
      </c>
      <c r="M70" s="134"/>
    </row>
    <row r="71" spans="1:13" ht="9" customHeight="1" x14ac:dyDescent="0.2">
      <c r="A71" s="97"/>
      <c r="B71" s="97"/>
      <c r="C71" s="126"/>
      <c r="D71" s="126"/>
      <c r="E71" s="126"/>
      <c r="F71" s="126"/>
      <c r="G71" s="97"/>
      <c r="H71" s="126"/>
      <c r="I71" s="126"/>
      <c r="J71" s="126"/>
      <c r="K71" s="97"/>
      <c r="L71" s="97"/>
      <c r="M71" s="126"/>
    </row>
    <row r="72" spans="1:13" x14ac:dyDescent="0.2">
      <c r="A72" s="97"/>
      <c r="B72" s="96"/>
      <c r="C72" s="96"/>
      <c r="D72" s="96"/>
      <c r="E72" s="96"/>
      <c r="F72" s="96"/>
      <c r="G72" s="97"/>
      <c r="H72" s="96"/>
      <c r="I72" s="241" t="s">
        <v>204</v>
      </c>
      <c r="J72" s="241"/>
      <c r="K72" s="241"/>
      <c r="L72" s="241"/>
      <c r="M72" s="241"/>
    </row>
    <row r="73" spans="1:13" x14ac:dyDescent="0.2">
      <c r="A73" s="97"/>
      <c r="B73" s="96"/>
      <c r="C73" s="96"/>
      <c r="D73" s="96"/>
      <c r="E73" s="96"/>
      <c r="F73" s="96"/>
      <c r="G73" s="97"/>
      <c r="H73" s="96"/>
      <c r="I73" s="241" t="s">
        <v>30</v>
      </c>
      <c r="J73" s="241"/>
      <c r="K73" s="241"/>
      <c r="L73" s="241"/>
      <c r="M73" s="241"/>
    </row>
    <row r="74" spans="1:13" x14ac:dyDescent="0.2">
      <c r="A74" s="97"/>
      <c r="B74" s="96" t="s">
        <v>166</v>
      </c>
      <c r="C74" s="96"/>
      <c r="D74" s="96"/>
      <c r="E74" s="96"/>
      <c r="F74" s="96"/>
      <c r="G74" s="97"/>
      <c r="H74" s="96"/>
      <c r="I74" s="241" t="s">
        <v>65</v>
      </c>
      <c r="J74" s="241"/>
      <c r="K74" s="241"/>
      <c r="L74" s="241"/>
      <c r="M74" s="241"/>
    </row>
    <row r="75" spans="1:13" x14ac:dyDescent="0.2">
      <c r="A75" s="97"/>
      <c r="B75" s="96"/>
      <c r="C75" s="96"/>
      <c r="D75" s="96"/>
      <c r="E75" s="96"/>
      <c r="F75" s="124"/>
      <c r="G75" s="123"/>
      <c r="H75" s="96"/>
      <c r="I75" s="183"/>
      <c r="J75" s="183"/>
      <c r="K75" s="183"/>
      <c r="L75" s="183"/>
      <c r="M75" s="183"/>
    </row>
    <row r="76" spans="1:13" ht="12.75" customHeight="1" x14ac:dyDescent="0.2">
      <c r="A76" s="97"/>
      <c r="B76" s="96"/>
      <c r="C76" s="96"/>
      <c r="D76" s="96"/>
      <c r="E76" s="96"/>
      <c r="F76" s="124"/>
      <c r="G76" s="123"/>
      <c r="H76" s="96" t="s">
        <v>186</v>
      </c>
      <c r="I76" s="183"/>
      <c r="J76" s="183"/>
      <c r="K76" s="183"/>
      <c r="L76" s="183"/>
      <c r="M76" s="183"/>
    </row>
    <row r="77" spans="1:13" ht="9.75" customHeight="1" x14ac:dyDescent="0.2">
      <c r="A77" s="97"/>
      <c r="B77" s="96"/>
      <c r="C77" s="96"/>
      <c r="D77" s="96"/>
      <c r="E77" s="96"/>
      <c r="F77" s="124"/>
      <c r="G77" s="123"/>
      <c r="H77" s="96"/>
      <c r="I77" s="241" t="s">
        <v>99</v>
      </c>
      <c r="J77" s="241"/>
      <c r="K77" s="241"/>
      <c r="L77" s="241"/>
      <c r="M77" s="241"/>
    </row>
    <row r="78" spans="1:13" ht="9.75" customHeight="1" x14ac:dyDescent="0.2">
      <c r="A78" s="97"/>
      <c r="B78" s="96"/>
      <c r="C78" s="96"/>
      <c r="D78" s="96"/>
      <c r="E78" s="96"/>
      <c r="F78" s="124"/>
      <c r="G78" s="123"/>
      <c r="H78" s="96"/>
      <c r="I78" s="241" t="s">
        <v>40</v>
      </c>
      <c r="J78" s="241"/>
      <c r="K78" s="241"/>
      <c r="L78" s="241"/>
      <c r="M78" s="241"/>
    </row>
    <row r="79" spans="1:13" ht="9.75" customHeight="1" x14ac:dyDescent="0.2">
      <c r="A79" s="97"/>
      <c r="B79" s="96"/>
      <c r="C79" s="96"/>
      <c r="D79" s="96"/>
      <c r="E79" s="96"/>
      <c r="F79" s="124"/>
      <c r="G79" s="123"/>
      <c r="H79" s="96"/>
      <c r="I79" s="241" t="s">
        <v>100</v>
      </c>
      <c r="J79" s="241"/>
      <c r="K79" s="241"/>
      <c r="L79" s="241"/>
      <c r="M79" s="241"/>
    </row>
    <row r="80" spans="1:13" x14ac:dyDescent="0.2">
      <c r="F80" s="137"/>
      <c r="G80" s="138"/>
    </row>
    <row r="81" spans="5:7" x14ac:dyDescent="0.2">
      <c r="F81" s="137"/>
      <c r="G81" s="138"/>
    </row>
    <row r="82" spans="5:7" x14ac:dyDescent="0.2">
      <c r="E82" s="139"/>
      <c r="F82" s="137"/>
      <c r="G82" s="138"/>
    </row>
    <row r="83" spans="5:7" x14ac:dyDescent="0.2">
      <c r="F83" s="137"/>
      <c r="G83" s="138"/>
    </row>
    <row r="84" spans="5:7" x14ac:dyDescent="0.2">
      <c r="F84" s="137"/>
      <c r="G84" s="138"/>
    </row>
    <row r="85" spans="5:7" x14ac:dyDescent="0.2">
      <c r="F85" s="137"/>
      <c r="G85" s="138"/>
    </row>
    <row r="86" spans="5:7" x14ac:dyDescent="0.2">
      <c r="F86" s="137"/>
      <c r="G86" s="138"/>
    </row>
    <row r="87" spans="5:7" x14ac:dyDescent="0.2">
      <c r="F87" s="137"/>
      <c r="G87" s="138"/>
    </row>
    <row r="88" spans="5:7" x14ac:dyDescent="0.2">
      <c r="F88" s="137"/>
      <c r="G88" s="138"/>
    </row>
  </sheetData>
  <mergeCells count="23">
    <mergeCell ref="A1:M1"/>
    <mergeCell ref="A2:M2"/>
    <mergeCell ref="A4:B4"/>
    <mergeCell ref="A5:B5"/>
    <mergeCell ref="A7:A9"/>
    <mergeCell ref="B7:B9"/>
    <mergeCell ref="D7:G7"/>
    <mergeCell ref="H7:K7"/>
    <mergeCell ref="M7:M9"/>
    <mergeCell ref="D8:D9"/>
    <mergeCell ref="E8:E9"/>
    <mergeCell ref="F8:F9"/>
    <mergeCell ref="G8:G9"/>
    <mergeCell ref="H8:H9"/>
    <mergeCell ref="I8:I9"/>
    <mergeCell ref="I79:M79"/>
    <mergeCell ref="K8:K9"/>
    <mergeCell ref="I72:M72"/>
    <mergeCell ref="I73:M73"/>
    <mergeCell ref="I74:M74"/>
    <mergeCell ref="I77:M77"/>
    <mergeCell ref="I78:M78"/>
    <mergeCell ref="J8:J9"/>
  </mergeCells>
  <pageMargins left="0.78740157480314965" right="0.39370078740157483" top="0.55118110236220474" bottom="0.55118110236220474" header="0.31496062992125984" footer="0.31496062992125984"/>
  <pageSetup paperSize="5" scale="87" orientation="landscape" horizontalDpi="4294967293" r:id="rId1"/>
  <rowBreaks count="2" manualBreakCount="2">
    <brk id="40" max="12" man="1"/>
    <brk id="80" max="12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O155"/>
  <sheetViews>
    <sheetView view="pageBreakPreview" topLeftCell="E7" zoomScale="124" zoomScaleNormal="100" zoomScaleSheetLayoutView="124" workbookViewId="0">
      <selection activeCell="W7" sqref="W1:AN1048576"/>
    </sheetView>
  </sheetViews>
  <sheetFormatPr defaultColWidth="9" defaultRowHeight="15" x14ac:dyDescent="0.25"/>
  <cols>
    <col min="1" max="1" width="3.7109375" style="1" customWidth="1"/>
    <col min="2" max="2" width="27" customWidth="1"/>
    <col min="3" max="3" width="13.28515625" customWidth="1"/>
    <col min="4" max="4" width="9.85546875" customWidth="1"/>
    <col min="5" max="22" width="3.7109375" customWidth="1"/>
    <col min="23" max="40" width="3.42578125" customWidth="1"/>
  </cols>
  <sheetData>
    <row r="1" spans="1:41" ht="13.5" customHeight="1" x14ac:dyDescent="0.25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</row>
    <row r="2" spans="1:41" ht="14.25" customHeight="1" x14ac:dyDescent="0.25">
      <c r="A2" s="274" t="s">
        <v>180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</row>
    <row r="3" spans="1:41" ht="10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1" ht="10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1" ht="7.5" hidden="1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ht="16.5" customHeight="1" x14ac:dyDescent="0.25">
      <c r="A6" s="275" t="s">
        <v>202</v>
      </c>
      <c r="B6" s="275"/>
      <c r="C6" s="275"/>
      <c r="D6" s="275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94" t="s">
        <v>36</v>
      </c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41" ht="16.5" customHeight="1" x14ac:dyDescent="0.25">
      <c r="A7" s="275" t="s">
        <v>3</v>
      </c>
      <c r="B7" s="275"/>
      <c r="C7" s="275"/>
      <c r="D7" s="275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</row>
    <row r="8" spans="1:41" ht="16.5" customHeight="1" x14ac:dyDescent="0.25">
      <c r="A8" s="275" t="s">
        <v>205</v>
      </c>
      <c r="B8" s="275"/>
      <c r="C8" s="275"/>
      <c r="D8" s="275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</row>
    <row r="9" spans="1:41" ht="17.25" customHeight="1" x14ac:dyDescent="0.25">
      <c r="A9" s="276" t="s">
        <v>4</v>
      </c>
      <c r="B9" s="276" t="s">
        <v>5</v>
      </c>
      <c r="C9" s="53" t="s">
        <v>6</v>
      </c>
      <c r="D9" s="54" t="s">
        <v>7</v>
      </c>
      <c r="E9" s="279" t="s">
        <v>8</v>
      </c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1"/>
    </row>
    <row r="10" spans="1:41" x14ac:dyDescent="0.25">
      <c r="A10" s="277"/>
      <c r="B10" s="277"/>
      <c r="C10" s="55" t="s">
        <v>9</v>
      </c>
      <c r="D10" s="56" t="s">
        <v>10</v>
      </c>
      <c r="E10" s="267" t="s">
        <v>11</v>
      </c>
      <c r="F10" s="268"/>
      <c r="G10" s="269"/>
      <c r="H10" s="282" t="s">
        <v>12</v>
      </c>
      <c r="I10" s="283"/>
      <c r="J10" s="284"/>
      <c r="K10" s="282" t="s">
        <v>13</v>
      </c>
      <c r="L10" s="283"/>
      <c r="M10" s="284"/>
      <c r="N10" s="282" t="s">
        <v>14</v>
      </c>
      <c r="O10" s="283"/>
      <c r="P10" s="284"/>
      <c r="Q10" s="267" t="s">
        <v>15</v>
      </c>
      <c r="R10" s="268"/>
      <c r="S10" s="269"/>
      <c r="T10" s="267" t="s">
        <v>16</v>
      </c>
      <c r="U10" s="268"/>
      <c r="V10" s="269"/>
      <c r="W10" s="267" t="s">
        <v>17</v>
      </c>
      <c r="X10" s="268"/>
      <c r="Y10" s="269"/>
      <c r="Z10" s="267" t="s">
        <v>18</v>
      </c>
      <c r="AA10" s="268"/>
      <c r="AB10" s="269"/>
      <c r="AC10" s="282" t="s">
        <v>19</v>
      </c>
      <c r="AD10" s="283"/>
      <c r="AE10" s="284"/>
      <c r="AF10" s="282" t="s">
        <v>20</v>
      </c>
      <c r="AG10" s="283"/>
      <c r="AH10" s="284"/>
      <c r="AI10" s="282" t="s">
        <v>21</v>
      </c>
      <c r="AJ10" s="283"/>
      <c r="AK10" s="284"/>
      <c r="AL10" s="282" t="s">
        <v>22</v>
      </c>
      <c r="AM10" s="283"/>
      <c r="AN10" s="284"/>
    </row>
    <row r="11" spans="1:41" x14ac:dyDescent="0.25">
      <c r="A11" s="278"/>
      <c r="B11" s="278"/>
      <c r="C11" s="57" t="s">
        <v>23</v>
      </c>
      <c r="D11" s="58" t="s">
        <v>24</v>
      </c>
      <c r="E11" s="270"/>
      <c r="F11" s="271"/>
      <c r="G11" s="272"/>
      <c r="H11" s="285"/>
      <c r="I11" s="286"/>
      <c r="J11" s="287"/>
      <c r="K11" s="285"/>
      <c r="L11" s="286"/>
      <c r="M11" s="287"/>
      <c r="N11" s="285"/>
      <c r="O11" s="286"/>
      <c r="P11" s="287"/>
      <c r="Q11" s="270"/>
      <c r="R11" s="271"/>
      <c r="S11" s="272"/>
      <c r="T11" s="270"/>
      <c r="U11" s="271"/>
      <c r="V11" s="272"/>
      <c r="W11" s="270"/>
      <c r="X11" s="271"/>
      <c r="Y11" s="272"/>
      <c r="Z11" s="270"/>
      <c r="AA11" s="271"/>
      <c r="AB11" s="272"/>
      <c r="AC11" s="285"/>
      <c r="AD11" s="286"/>
      <c r="AE11" s="287"/>
      <c r="AF11" s="285"/>
      <c r="AG11" s="286"/>
      <c r="AH11" s="287"/>
      <c r="AI11" s="285"/>
      <c r="AJ11" s="286"/>
      <c r="AK11" s="287"/>
      <c r="AL11" s="285"/>
      <c r="AM11" s="286"/>
      <c r="AN11" s="287"/>
    </row>
    <row r="12" spans="1:41" x14ac:dyDescent="0.25">
      <c r="A12" s="59">
        <v>1</v>
      </c>
      <c r="B12" s="60">
        <v>2</v>
      </c>
      <c r="C12" s="61">
        <v>3</v>
      </c>
      <c r="D12" s="60">
        <v>4</v>
      </c>
      <c r="E12" s="288">
        <v>5</v>
      </c>
      <c r="F12" s="289"/>
      <c r="G12" s="290"/>
      <c r="H12" s="288">
        <v>6</v>
      </c>
      <c r="I12" s="289"/>
      <c r="J12" s="290"/>
      <c r="K12" s="288">
        <v>7</v>
      </c>
      <c r="L12" s="289"/>
      <c r="M12" s="290"/>
      <c r="N12" s="288">
        <v>8</v>
      </c>
      <c r="O12" s="289"/>
      <c r="P12" s="290"/>
      <c r="Q12" s="288">
        <v>9</v>
      </c>
      <c r="R12" s="289"/>
      <c r="S12" s="290"/>
      <c r="T12" s="288">
        <v>10</v>
      </c>
      <c r="U12" s="289"/>
      <c r="V12" s="290"/>
      <c r="W12" s="288">
        <v>11</v>
      </c>
      <c r="X12" s="289"/>
      <c r="Y12" s="290"/>
      <c r="Z12" s="288">
        <v>12</v>
      </c>
      <c r="AA12" s="289"/>
      <c r="AB12" s="290"/>
      <c r="AC12" s="288">
        <v>13</v>
      </c>
      <c r="AD12" s="289"/>
      <c r="AE12" s="290"/>
      <c r="AF12" s="288">
        <v>14</v>
      </c>
      <c r="AG12" s="289"/>
      <c r="AH12" s="290"/>
      <c r="AI12" s="288">
        <v>15</v>
      </c>
      <c r="AJ12" s="289"/>
      <c r="AK12" s="290"/>
      <c r="AL12" s="288">
        <v>16</v>
      </c>
      <c r="AM12" s="289"/>
      <c r="AN12" s="290"/>
    </row>
    <row r="13" spans="1:41" ht="16.5" customHeight="1" x14ac:dyDescent="0.25">
      <c r="A13" s="157">
        <v>1</v>
      </c>
      <c r="B13" s="158" t="s">
        <v>108</v>
      </c>
      <c r="C13" s="108">
        <v>12503200</v>
      </c>
      <c r="D13" s="63"/>
      <c r="E13" s="140"/>
      <c r="F13" s="141">
        <v>0</v>
      </c>
      <c r="G13" s="142"/>
      <c r="H13" s="140"/>
      <c r="I13" s="141">
        <v>0</v>
      </c>
      <c r="J13" s="142"/>
      <c r="K13" s="140"/>
      <c r="L13" s="141">
        <v>0</v>
      </c>
      <c r="M13" s="142"/>
      <c r="N13" s="140"/>
      <c r="O13" s="141">
        <v>0</v>
      </c>
      <c r="P13" s="142"/>
      <c r="Q13" s="140"/>
      <c r="R13" s="141">
        <v>0</v>
      </c>
      <c r="S13" s="142"/>
      <c r="T13" s="140"/>
      <c r="U13" s="141">
        <v>0</v>
      </c>
      <c r="V13" s="142"/>
      <c r="W13" s="140"/>
      <c r="X13" s="141"/>
      <c r="Y13" s="142"/>
      <c r="Z13" s="140"/>
      <c r="AA13" s="141"/>
      <c r="AB13" s="142"/>
      <c r="AC13" s="140"/>
      <c r="AD13" s="141"/>
      <c r="AE13" s="142"/>
      <c r="AF13" s="140"/>
      <c r="AG13" s="141"/>
      <c r="AH13" s="142"/>
      <c r="AI13" s="140"/>
      <c r="AJ13" s="141"/>
      <c r="AK13" s="142"/>
      <c r="AL13" s="140"/>
      <c r="AM13" s="141"/>
      <c r="AN13" s="142"/>
      <c r="AO13" s="143"/>
    </row>
    <row r="14" spans="1:41" ht="16.5" customHeight="1" x14ac:dyDescent="0.25">
      <c r="A14" s="14"/>
      <c r="B14" s="259" t="s">
        <v>102</v>
      </c>
      <c r="D14" s="62"/>
      <c r="E14" s="144">
        <v>0</v>
      </c>
      <c r="F14" s="145"/>
      <c r="G14" s="146">
        <v>0</v>
      </c>
      <c r="H14" s="144">
        <v>0</v>
      </c>
      <c r="I14" s="145"/>
      <c r="J14" s="146">
        <v>0</v>
      </c>
      <c r="K14" s="144">
        <v>0</v>
      </c>
      <c r="L14" s="145"/>
      <c r="M14" s="146">
        <v>0</v>
      </c>
      <c r="N14" s="144">
        <v>0</v>
      </c>
      <c r="O14" s="145"/>
      <c r="P14" s="146">
        <v>0</v>
      </c>
      <c r="Q14" s="144">
        <v>0</v>
      </c>
      <c r="R14" s="145"/>
      <c r="S14" s="146">
        <v>0</v>
      </c>
      <c r="T14" s="144">
        <v>0</v>
      </c>
      <c r="U14" s="145"/>
      <c r="V14" s="146">
        <v>0</v>
      </c>
      <c r="W14" s="144"/>
      <c r="X14" s="145"/>
      <c r="Y14" s="146"/>
      <c r="Z14" s="144"/>
      <c r="AA14" s="145"/>
      <c r="AB14" s="146"/>
      <c r="AC14" s="144"/>
      <c r="AD14" s="145"/>
      <c r="AE14" s="146"/>
      <c r="AF14" s="144"/>
      <c r="AG14" s="145"/>
      <c r="AH14" s="146"/>
      <c r="AI14" s="144"/>
      <c r="AJ14" s="145"/>
      <c r="AK14" s="146"/>
      <c r="AL14" s="144"/>
      <c r="AM14" s="145"/>
      <c r="AN14" s="146"/>
      <c r="AO14" s="143"/>
    </row>
    <row r="15" spans="1:41" ht="16.5" customHeight="1" x14ac:dyDescent="0.25">
      <c r="A15" s="166"/>
      <c r="B15" s="260"/>
      <c r="C15" s="167"/>
      <c r="D15" s="66"/>
      <c r="E15" s="147"/>
      <c r="F15" s="148">
        <v>0</v>
      </c>
      <c r="G15" s="149"/>
      <c r="H15" s="147"/>
      <c r="I15" s="148">
        <v>0</v>
      </c>
      <c r="J15" s="149"/>
      <c r="K15" s="147"/>
      <c r="L15" s="148">
        <v>0</v>
      </c>
      <c r="M15" s="149"/>
      <c r="N15" s="147"/>
      <c r="O15" s="148">
        <v>0</v>
      </c>
      <c r="P15" s="149"/>
      <c r="Q15" s="147"/>
      <c r="R15" s="148">
        <v>0</v>
      </c>
      <c r="S15" s="149"/>
      <c r="T15" s="147"/>
      <c r="U15" s="148">
        <v>0</v>
      </c>
      <c r="V15" s="149"/>
      <c r="W15" s="147"/>
      <c r="X15" s="148"/>
      <c r="Y15" s="149"/>
      <c r="Z15" s="147"/>
      <c r="AA15" s="148"/>
      <c r="AB15" s="149"/>
      <c r="AC15" s="147"/>
      <c r="AD15" s="148"/>
      <c r="AE15" s="149"/>
      <c r="AF15" s="147"/>
      <c r="AG15" s="148"/>
      <c r="AH15" s="149"/>
      <c r="AI15" s="147"/>
      <c r="AJ15" s="150"/>
      <c r="AK15" s="149"/>
      <c r="AL15" s="147"/>
      <c r="AM15" s="150"/>
      <c r="AN15" s="149"/>
      <c r="AO15" s="143"/>
    </row>
    <row r="16" spans="1:41" ht="16.5" customHeight="1" x14ac:dyDescent="0.25">
      <c r="A16" s="14">
        <v>2</v>
      </c>
      <c r="B16" s="15" t="s">
        <v>109</v>
      </c>
      <c r="C16" s="22">
        <v>7500000</v>
      </c>
      <c r="D16" s="65"/>
      <c r="E16" s="140"/>
      <c r="F16" s="141">
        <v>0</v>
      </c>
      <c r="G16" s="142"/>
      <c r="H16" s="140"/>
      <c r="I16" s="141">
        <v>0</v>
      </c>
      <c r="J16" s="142"/>
      <c r="K16" s="140"/>
      <c r="L16" s="141">
        <v>0</v>
      </c>
      <c r="M16" s="142"/>
      <c r="N16" s="140"/>
      <c r="O16" s="141">
        <v>0</v>
      </c>
      <c r="P16" s="142"/>
      <c r="Q16" s="140"/>
      <c r="R16" s="141">
        <v>0</v>
      </c>
      <c r="S16" s="142"/>
      <c r="T16" s="140"/>
      <c r="U16" s="141">
        <v>0</v>
      </c>
      <c r="V16" s="142"/>
      <c r="W16" s="140"/>
      <c r="X16" s="141"/>
      <c r="Y16" s="142"/>
      <c r="Z16" s="140"/>
      <c r="AA16" s="141"/>
      <c r="AB16" s="142"/>
      <c r="AC16" s="140"/>
      <c r="AD16" s="141"/>
      <c r="AE16" s="142"/>
      <c r="AF16" s="140"/>
      <c r="AG16" s="141"/>
      <c r="AH16" s="142"/>
      <c r="AI16" s="140"/>
      <c r="AJ16" s="141"/>
      <c r="AK16" s="142"/>
      <c r="AL16" s="140"/>
      <c r="AM16" s="141"/>
      <c r="AN16" s="142"/>
      <c r="AO16" s="143"/>
    </row>
    <row r="17" spans="1:41" ht="16.5" customHeight="1" x14ac:dyDescent="0.25">
      <c r="A17" s="14"/>
      <c r="B17" s="261" t="s">
        <v>107</v>
      </c>
      <c r="C17" s="22"/>
      <c r="D17" s="62"/>
      <c r="E17" s="144">
        <v>0</v>
      </c>
      <c r="F17" s="145"/>
      <c r="G17" s="146">
        <v>0</v>
      </c>
      <c r="H17" s="144">
        <v>0</v>
      </c>
      <c r="I17" s="145"/>
      <c r="J17" s="146">
        <v>0</v>
      </c>
      <c r="K17" s="144">
        <v>0</v>
      </c>
      <c r="L17" s="145"/>
      <c r="M17" s="146">
        <v>0</v>
      </c>
      <c r="N17" s="144">
        <v>0</v>
      </c>
      <c r="O17" s="145"/>
      <c r="P17" s="146">
        <v>0</v>
      </c>
      <c r="Q17" s="144">
        <v>0</v>
      </c>
      <c r="R17" s="145"/>
      <c r="S17" s="146">
        <v>0</v>
      </c>
      <c r="T17" s="144">
        <v>0</v>
      </c>
      <c r="U17" s="145"/>
      <c r="V17" s="146">
        <v>0</v>
      </c>
      <c r="W17" s="144"/>
      <c r="X17" s="145"/>
      <c r="Y17" s="146"/>
      <c r="Z17" s="144"/>
      <c r="AA17" s="145"/>
      <c r="AB17" s="146"/>
      <c r="AC17" s="144"/>
      <c r="AD17" s="145"/>
      <c r="AE17" s="146"/>
      <c r="AF17" s="144"/>
      <c r="AG17" s="145"/>
      <c r="AH17" s="146"/>
      <c r="AI17" s="144"/>
      <c r="AJ17" s="145"/>
      <c r="AK17" s="146"/>
      <c r="AL17" s="144"/>
      <c r="AM17" s="145"/>
      <c r="AN17" s="146"/>
      <c r="AO17" s="143"/>
    </row>
    <row r="18" spans="1:41" ht="16.5" customHeight="1" x14ac:dyDescent="0.25">
      <c r="A18" s="166"/>
      <c r="B18" s="262"/>
      <c r="C18" s="167"/>
      <c r="D18" s="66"/>
      <c r="E18" s="147"/>
      <c r="F18" s="148">
        <v>0</v>
      </c>
      <c r="G18" s="149"/>
      <c r="H18" s="147"/>
      <c r="I18" s="148">
        <v>0</v>
      </c>
      <c r="J18" s="149"/>
      <c r="K18" s="147"/>
      <c r="L18" s="148">
        <v>0</v>
      </c>
      <c r="M18" s="149"/>
      <c r="N18" s="147"/>
      <c r="O18" s="148">
        <v>0</v>
      </c>
      <c r="P18" s="149"/>
      <c r="Q18" s="147"/>
      <c r="R18" s="148">
        <v>0</v>
      </c>
      <c r="S18" s="149"/>
      <c r="T18" s="147"/>
      <c r="U18" s="148">
        <v>0</v>
      </c>
      <c r="V18" s="149"/>
      <c r="W18" s="147"/>
      <c r="X18" s="148"/>
      <c r="Y18" s="149"/>
      <c r="Z18" s="147"/>
      <c r="AA18" s="150"/>
      <c r="AB18" s="149"/>
      <c r="AC18" s="147"/>
      <c r="AD18" s="150"/>
      <c r="AE18" s="149"/>
      <c r="AF18" s="147"/>
      <c r="AG18" s="150"/>
      <c r="AH18" s="149"/>
      <c r="AI18" s="147"/>
      <c r="AJ18" s="150"/>
      <c r="AK18" s="149"/>
      <c r="AL18" s="147"/>
      <c r="AM18" s="150"/>
      <c r="AN18" s="149"/>
      <c r="AO18" s="143"/>
    </row>
    <row r="19" spans="1:41" ht="16.5" customHeight="1" x14ac:dyDescent="0.25">
      <c r="A19" s="14">
        <v>3</v>
      </c>
      <c r="B19" s="15" t="s">
        <v>110</v>
      </c>
      <c r="C19" s="22">
        <v>2113302984</v>
      </c>
      <c r="D19" s="65"/>
      <c r="E19" s="140"/>
      <c r="F19" s="141">
        <v>8</v>
      </c>
      <c r="G19" s="142"/>
      <c r="H19" s="140"/>
      <c r="I19" s="141">
        <v>16</v>
      </c>
      <c r="J19" s="142"/>
      <c r="K19" s="140"/>
      <c r="L19" s="141">
        <v>16</v>
      </c>
      <c r="M19" s="142"/>
      <c r="N19" s="140"/>
      <c r="O19" s="141">
        <v>28</v>
      </c>
      <c r="P19" s="142"/>
      <c r="Q19" s="140"/>
      <c r="R19" s="141">
        <v>35</v>
      </c>
      <c r="S19" s="142"/>
      <c r="T19" s="140"/>
      <c r="U19" s="141">
        <v>43</v>
      </c>
      <c r="V19" s="142"/>
      <c r="W19" s="140"/>
      <c r="X19" s="141"/>
      <c r="Y19" s="142"/>
      <c r="Z19" s="140"/>
      <c r="AA19" s="141"/>
      <c r="AB19" s="142"/>
      <c r="AC19" s="140"/>
      <c r="AD19" s="141"/>
      <c r="AE19" s="142"/>
      <c r="AF19" s="140"/>
      <c r="AG19" s="141"/>
      <c r="AH19" s="142"/>
      <c r="AI19" s="140"/>
      <c r="AJ19" s="141"/>
      <c r="AK19" s="142"/>
      <c r="AL19" s="140"/>
      <c r="AM19" s="141"/>
      <c r="AN19" s="142"/>
      <c r="AO19" s="143"/>
    </row>
    <row r="20" spans="1:41" ht="16.5" customHeight="1" x14ac:dyDescent="0.25">
      <c r="A20" s="14"/>
      <c r="B20" s="259" t="s">
        <v>111</v>
      </c>
      <c r="C20" s="22"/>
      <c r="D20" s="65"/>
      <c r="E20" s="144">
        <v>6.37</v>
      </c>
      <c r="F20" s="145"/>
      <c r="G20" s="146">
        <v>8</v>
      </c>
      <c r="H20" s="144">
        <v>10.18</v>
      </c>
      <c r="I20" s="145"/>
      <c r="J20" s="146">
        <v>16</v>
      </c>
      <c r="K20" s="144">
        <v>13.73</v>
      </c>
      <c r="L20" s="145"/>
      <c r="M20" s="146">
        <v>16</v>
      </c>
      <c r="N20" s="144">
        <v>28.14</v>
      </c>
      <c r="O20" s="145"/>
      <c r="P20" s="146">
        <v>28</v>
      </c>
      <c r="Q20" s="144">
        <v>34.76</v>
      </c>
      <c r="R20" s="145"/>
      <c r="S20" s="146">
        <v>35</v>
      </c>
      <c r="T20" s="144">
        <v>42.88</v>
      </c>
      <c r="U20" s="145"/>
      <c r="V20" s="146">
        <v>43</v>
      </c>
      <c r="W20" s="144"/>
      <c r="X20" s="145"/>
      <c r="Y20" s="146"/>
      <c r="Z20" s="144"/>
      <c r="AA20" s="145"/>
      <c r="AB20" s="146"/>
      <c r="AC20" s="144"/>
      <c r="AD20" s="145"/>
      <c r="AE20" s="146"/>
      <c r="AF20" s="144"/>
      <c r="AG20" s="145"/>
      <c r="AH20" s="146"/>
      <c r="AI20" s="144"/>
      <c r="AJ20" s="145"/>
      <c r="AK20" s="146"/>
      <c r="AL20" s="144"/>
      <c r="AM20" s="145"/>
      <c r="AN20" s="146"/>
      <c r="AO20" s="143"/>
    </row>
    <row r="21" spans="1:41" ht="16.5" customHeight="1" x14ac:dyDescent="0.25">
      <c r="A21" s="166"/>
      <c r="B21" s="260"/>
      <c r="C21" s="167"/>
      <c r="D21" s="67"/>
      <c r="E21" s="147"/>
      <c r="F21" s="148">
        <v>6.37</v>
      </c>
      <c r="G21" s="149"/>
      <c r="H21" s="147"/>
      <c r="I21" s="148">
        <v>10.18</v>
      </c>
      <c r="J21" s="149"/>
      <c r="K21" s="147"/>
      <c r="L21" s="148">
        <v>13.73</v>
      </c>
      <c r="M21" s="149"/>
      <c r="N21" s="147"/>
      <c r="O21" s="148">
        <v>28.14</v>
      </c>
      <c r="P21" s="149"/>
      <c r="Q21" s="147"/>
      <c r="R21" s="148">
        <v>34.76</v>
      </c>
      <c r="S21" s="149"/>
      <c r="T21" s="147"/>
      <c r="U21" s="148">
        <v>42.88</v>
      </c>
      <c r="V21" s="149"/>
      <c r="W21" s="147"/>
      <c r="X21" s="148"/>
      <c r="Y21" s="149"/>
      <c r="Z21" s="147"/>
      <c r="AA21" s="148"/>
      <c r="AB21" s="149"/>
      <c r="AC21" s="147"/>
      <c r="AD21" s="148"/>
      <c r="AE21" s="149"/>
      <c r="AF21" s="147"/>
      <c r="AG21" s="148"/>
      <c r="AH21" s="149"/>
      <c r="AI21" s="147"/>
      <c r="AJ21" s="148"/>
      <c r="AK21" s="149"/>
      <c r="AL21" s="147"/>
      <c r="AM21" s="148"/>
      <c r="AN21" s="149"/>
      <c r="AO21" s="143"/>
    </row>
    <row r="22" spans="1:41" ht="16.5" customHeight="1" x14ac:dyDescent="0.25">
      <c r="A22" s="14">
        <v>4</v>
      </c>
      <c r="B22" s="15" t="s">
        <v>112</v>
      </c>
      <c r="C22" s="108">
        <v>2200000</v>
      </c>
      <c r="D22" s="65"/>
      <c r="E22" s="140"/>
      <c r="F22" s="141">
        <v>0</v>
      </c>
      <c r="G22" s="142"/>
      <c r="H22" s="140"/>
      <c r="I22" s="141">
        <v>0</v>
      </c>
      <c r="J22" s="142"/>
      <c r="K22" s="140"/>
      <c r="L22" s="141">
        <v>0</v>
      </c>
      <c r="M22" s="142"/>
      <c r="N22" s="140"/>
      <c r="O22" s="141">
        <v>0</v>
      </c>
      <c r="P22" s="142"/>
      <c r="Q22" s="140"/>
      <c r="R22" s="141">
        <v>0</v>
      </c>
      <c r="S22" s="142"/>
      <c r="T22" s="140"/>
      <c r="U22" s="141">
        <v>0</v>
      </c>
      <c r="V22" s="142"/>
      <c r="W22" s="140"/>
      <c r="X22" s="141"/>
      <c r="Y22" s="142"/>
      <c r="Z22" s="140"/>
      <c r="AA22" s="141"/>
      <c r="AB22" s="142"/>
      <c r="AC22" s="140"/>
      <c r="AD22" s="141"/>
      <c r="AE22" s="142"/>
      <c r="AF22" s="140"/>
      <c r="AG22" s="141"/>
      <c r="AH22" s="142"/>
      <c r="AI22" s="140"/>
      <c r="AJ22" s="141"/>
      <c r="AK22" s="142"/>
      <c r="AL22" s="140"/>
      <c r="AM22" s="141"/>
      <c r="AN22" s="142"/>
      <c r="AO22" s="143"/>
    </row>
    <row r="23" spans="1:41" ht="16.5" customHeight="1" x14ac:dyDescent="0.25">
      <c r="A23" s="14"/>
      <c r="B23" s="253" t="s">
        <v>25</v>
      </c>
      <c r="C23" s="108"/>
      <c r="D23" s="62"/>
      <c r="E23" s="144">
        <v>0</v>
      </c>
      <c r="F23" s="145"/>
      <c r="G23" s="146">
        <v>0</v>
      </c>
      <c r="H23" s="144">
        <v>0</v>
      </c>
      <c r="I23" s="145"/>
      <c r="J23" s="146">
        <v>0</v>
      </c>
      <c r="K23" s="144">
        <v>0</v>
      </c>
      <c r="L23" s="145"/>
      <c r="M23" s="146">
        <v>0</v>
      </c>
      <c r="N23" s="144">
        <v>0</v>
      </c>
      <c r="O23" s="145"/>
      <c r="P23" s="146">
        <v>0</v>
      </c>
      <c r="Q23" s="144">
        <v>0</v>
      </c>
      <c r="R23" s="145"/>
      <c r="S23" s="146">
        <v>0</v>
      </c>
      <c r="T23" s="144">
        <v>0</v>
      </c>
      <c r="U23" s="145"/>
      <c r="V23" s="146">
        <v>0</v>
      </c>
      <c r="W23" s="144"/>
      <c r="X23" s="145"/>
      <c r="Y23" s="146"/>
      <c r="Z23" s="144"/>
      <c r="AA23" s="145"/>
      <c r="AB23" s="146"/>
      <c r="AC23" s="144"/>
      <c r="AD23" s="145"/>
      <c r="AE23" s="146"/>
      <c r="AF23" s="144"/>
      <c r="AG23" s="145"/>
      <c r="AH23" s="146"/>
      <c r="AI23" s="144"/>
      <c r="AJ23" s="145"/>
      <c r="AK23" s="146"/>
      <c r="AL23" s="144"/>
      <c r="AM23" s="145"/>
      <c r="AN23" s="146"/>
      <c r="AO23" s="143"/>
    </row>
    <row r="24" spans="1:41" ht="16.5" customHeight="1" x14ac:dyDescent="0.25">
      <c r="A24" s="166"/>
      <c r="B24" s="254"/>
      <c r="C24" s="119"/>
      <c r="D24" s="66"/>
      <c r="E24" s="151"/>
      <c r="F24" s="148">
        <v>0</v>
      </c>
      <c r="G24" s="149"/>
      <c r="H24" s="151"/>
      <c r="I24" s="148">
        <v>0</v>
      </c>
      <c r="J24" s="149"/>
      <c r="K24" s="151"/>
      <c r="L24" s="148">
        <v>0</v>
      </c>
      <c r="M24" s="149"/>
      <c r="N24" s="151"/>
      <c r="O24" s="148">
        <v>0</v>
      </c>
      <c r="P24" s="149"/>
      <c r="Q24" s="151"/>
      <c r="R24" s="148">
        <v>0</v>
      </c>
      <c r="S24" s="149"/>
      <c r="T24" s="151"/>
      <c r="U24" s="148">
        <v>0</v>
      </c>
      <c r="V24" s="149"/>
      <c r="W24" s="147"/>
      <c r="X24" s="150"/>
      <c r="Y24" s="149"/>
      <c r="Z24" s="147"/>
      <c r="AA24" s="150"/>
      <c r="AB24" s="149"/>
      <c r="AC24" s="147"/>
      <c r="AD24" s="150"/>
      <c r="AE24" s="149"/>
      <c r="AF24" s="147"/>
      <c r="AG24" s="150"/>
      <c r="AH24" s="149"/>
      <c r="AI24" s="147"/>
      <c r="AJ24" s="150"/>
      <c r="AK24" s="149"/>
      <c r="AL24" s="147"/>
      <c r="AM24" s="150"/>
      <c r="AN24" s="149"/>
      <c r="AO24" s="143"/>
    </row>
    <row r="25" spans="1:41" ht="16.5" customHeight="1" x14ac:dyDescent="0.25">
      <c r="A25" s="14">
        <v>5</v>
      </c>
      <c r="B25" s="15" t="s">
        <v>113</v>
      </c>
      <c r="C25" s="108">
        <v>2814000</v>
      </c>
      <c r="D25" s="65"/>
      <c r="E25" s="152"/>
      <c r="F25" s="141">
        <v>0</v>
      </c>
      <c r="G25" s="142"/>
      <c r="H25" s="152"/>
      <c r="I25" s="141">
        <v>0</v>
      </c>
      <c r="J25" s="142"/>
      <c r="K25" s="152"/>
      <c r="L25" s="141">
        <v>52</v>
      </c>
      <c r="M25" s="142"/>
      <c r="N25" s="152"/>
      <c r="O25" s="141">
        <v>79</v>
      </c>
      <c r="P25" s="142"/>
      <c r="Q25" s="152"/>
      <c r="R25" s="141">
        <v>79</v>
      </c>
      <c r="S25" s="142"/>
      <c r="T25" s="152"/>
      <c r="U25" s="141">
        <v>79</v>
      </c>
      <c r="V25" s="142"/>
      <c r="W25" s="140"/>
      <c r="X25" s="141"/>
      <c r="Y25" s="142"/>
      <c r="Z25" s="140"/>
      <c r="AA25" s="141"/>
      <c r="AB25" s="142"/>
      <c r="AC25" s="140"/>
      <c r="AD25" s="141"/>
      <c r="AE25" s="142"/>
      <c r="AF25" s="140"/>
      <c r="AG25" s="141"/>
      <c r="AH25" s="142"/>
      <c r="AI25" s="140"/>
      <c r="AJ25" s="141"/>
      <c r="AK25" s="142"/>
      <c r="AL25" s="140"/>
      <c r="AM25" s="141"/>
      <c r="AN25" s="142"/>
      <c r="AO25" s="143"/>
    </row>
    <row r="26" spans="1:41" ht="16.5" customHeight="1" x14ac:dyDescent="0.25">
      <c r="A26" s="14"/>
      <c r="B26" s="253" t="s">
        <v>114</v>
      </c>
      <c r="C26" s="108"/>
      <c r="D26" s="65"/>
      <c r="E26" s="144">
        <v>0</v>
      </c>
      <c r="F26" s="145"/>
      <c r="G26" s="146">
        <v>0</v>
      </c>
      <c r="H26" s="144">
        <v>0</v>
      </c>
      <c r="I26" s="145"/>
      <c r="J26" s="146">
        <v>0</v>
      </c>
      <c r="K26" s="144">
        <v>51.88</v>
      </c>
      <c r="L26" s="145"/>
      <c r="M26" s="146">
        <v>52</v>
      </c>
      <c r="N26" s="144">
        <v>79</v>
      </c>
      <c r="O26" s="145"/>
      <c r="P26" s="146">
        <v>79</v>
      </c>
      <c r="Q26" s="144">
        <v>79</v>
      </c>
      <c r="R26" s="145"/>
      <c r="S26" s="146">
        <v>79</v>
      </c>
      <c r="T26" s="144">
        <v>79</v>
      </c>
      <c r="U26" s="145"/>
      <c r="V26" s="146">
        <v>79</v>
      </c>
      <c r="W26" s="144"/>
      <c r="X26" s="145"/>
      <c r="Y26" s="146"/>
      <c r="Z26" s="144"/>
      <c r="AA26" s="145"/>
      <c r="AB26" s="146"/>
      <c r="AC26" s="144"/>
      <c r="AD26" s="145"/>
      <c r="AE26" s="146"/>
      <c r="AF26" s="144"/>
      <c r="AG26" s="145"/>
      <c r="AH26" s="146"/>
      <c r="AI26" s="144"/>
      <c r="AJ26" s="145"/>
      <c r="AK26" s="146"/>
      <c r="AL26" s="144"/>
      <c r="AM26" s="145"/>
      <c r="AN26" s="146"/>
      <c r="AO26" s="143"/>
    </row>
    <row r="27" spans="1:41" ht="16.5" customHeight="1" x14ac:dyDescent="0.25">
      <c r="A27" s="166"/>
      <c r="B27" s="254"/>
      <c r="C27" s="119"/>
      <c r="D27" s="67"/>
      <c r="E27" s="147"/>
      <c r="F27" s="148">
        <v>0</v>
      </c>
      <c r="G27" s="149"/>
      <c r="H27" s="147"/>
      <c r="I27" s="148">
        <v>0</v>
      </c>
      <c r="J27" s="149"/>
      <c r="K27" s="147"/>
      <c r="L27" s="148">
        <v>51.88</v>
      </c>
      <c r="M27" s="149"/>
      <c r="N27" s="147"/>
      <c r="O27" s="148">
        <v>79</v>
      </c>
      <c r="P27" s="149"/>
      <c r="Q27" s="147"/>
      <c r="R27" s="148">
        <v>79</v>
      </c>
      <c r="S27" s="149"/>
      <c r="T27" s="147"/>
      <c r="U27" s="148">
        <v>79</v>
      </c>
      <c r="V27" s="149"/>
      <c r="W27" s="147"/>
      <c r="X27" s="150"/>
      <c r="Y27" s="149"/>
      <c r="Z27" s="147"/>
      <c r="AA27" s="150"/>
      <c r="AB27" s="149"/>
      <c r="AC27" s="147"/>
      <c r="AD27" s="150"/>
      <c r="AE27" s="149"/>
      <c r="AF27" s="147"/>
      <c r="AG27" s="150"/>
      <c r="AH27" s="149"/>
      <c r="AI27" s="147"/>
      <c r="AJ27" s="150"/>
      <c r="AK27" s="149"/>
      <c r="AL27" s="147"/>
      <c r="AM27" s="150"/>
      <c r="AN27" s="149"/>
      <c r="AO27" s="143"/>
    </row>
    <row r="28" spans="1:41" ht="16.5" customHeight="1" x14ac:dyDescent="0.25">
      <c r="A28" s="14">
        <v>6</v>
      </c>
      <c r="B28" s="15" t="s">
        <v>115</v>
      </c>
      <c r="C28" s="108">
        <v>8270100</v>
      </c>
      <c r="D28" s="65"/>
      <c r="E28" s="140"/>
      <c r="F28" s="141">
        <v>0</v>
      </c>
      <c r="G28" s="142"/>
      <c r="H28" s="140"/>
      <c r="I28" s="141">
        <v>0</v>
      </c>
      <c r="J28" s="142"/>
      <c r="K28" s="140"/>
      <c r="L28" s="141">
        <v>20</v>
      </c>
      <c r="M28" s="142"/>
      <c r="N28" s="140"/>
      <c r="O28" s="141">
        <v>30</v>
      </c>
      <c r="P28" s="142"/>
      <c r="Q28" s="140"/>
      <c r="R28" s="141">
        <v>44</v>
      </c>
      <c r="S28" s="142"/>
      <c r="T28" s="140"/>
      <c r="U28" s="141">
        <v>66</v>
      </c>
      <c r="V28" s="142"/>
      <c r="W28" s="140"/>
      <c r="X28" s="141"/>
      <c r="Y28" s="142"/>
      <c r="Z28" s="140"/>
      <c r="AA28" s="141"/>
      <c r="AB28" s="142"/>
      <c r="AC28" s="140"/>
      <c r="AD28" s="141"/>
      <c r="AE28" s="142"/>
      <c r="AF28" s="140"/>
      <c r="AG28" s="141"/>
      <c r="AH28" s="142"/>
      <c r="AI28" s="140"/>
      <c r="AJ28" s="141"/>
      <c r="AK28" s="142"/>
      <c r="AL28" s="140"/>
      <c r="AM28" s="141"/>
      <c r="AN28" s="142"/>
      <c r="AO28" s="143"/>
    </row>
    <row r="29" spans="1:41" ht="16.5" customHeight="1" x14ac:dyDescent="0.25">
      <c r="A29" s="14"/>
      <c r="B29" s="263" t="s">
        <v>116</v>
      </c>
      <c r="C29" s="108"/>
      <c r="D29" s="65"/>
      <c r="E29" s="144">
        <v>0</v>
      </c>
      <c r="F29" s="145"/>
      <c r="G29" s="146">
        <v>0</v>
      </c>
      <c r="H29" s="144">
        <v>0</v>
      </c>
      <c r="I29" s="145"/>
      <c r="J29" s="146">
        <v>0</v>
      </c>
      <c r="K29" s="144">
        <v>19.690000000000001</v>
      </c>
      <c r="L29" s="145"/>
      <c r="M29" s="146">
        <v>20</v>
      </c>
      <c r="N29" s="144">
        <v>31.77</v>
      </c>
      <c r="O29" s="145"/>
      <c r="P29" s="146">
        <v>30</v>
      </c>
      <c r="Q29" s="144">
        <v>43.86</v>
      </c>
      <c r="R29" s="145"/>
      <c r="S29" s="146">
        <v>44</v>
      </c>
      <c r="T29" s="144">
        <v>65.94</v>
      </c>
      <c r="U29" s="145"/>
      <c r="V29" s="146">
        <v>66</v>
      </c>
      <c r="W29" s="144"/>
      <c r="X29" s="145"/>
      <c r="Y29" s="146"/>
      <c r="Z29" s="144"/>
      <c r="AA29" s="145"/>
      <c r="AB29" s="146"/>
      <c r="AC29" s="144"/>
      <c r="AD29" s="145"/>
      <c r="AE29" s="146"/>
      <c r="AF29" s="144"/>
      <c r="AG29" s="145"/>
      <c r="AH29" s="146"/>
      <c r="AI29" s="144"/>
      <c r="AJ29" s="145"/>
      <c r="AK29" s="146"/>
      <c r="AL29" s="144"/>
      <c r="AM29" s="145"/>
      <c r="AN29" s="146"/>
      <c r="AO29" s="143"/>
    </row>
    <row r="30" spans="1:41" ht="16.5" customHeight="1" x14ac:dyDescent="0.25">
      <c r="A30" s="166"/>
      <c r="B30" s="264"/>
      <c r="C30" s="119"/>
      <c r="D30" s="67"/>
      <c r="E30" s="147"/>
      <c r="F30" s="148">
        <v>0</v>
      </c>
      <c r="G30" s="149"/>
      <c r="H30" s="147"/>
      <c r="I30" s="148">
        <v>0</v>
      </c>
      <c r="J30" s="149"/>
      <c r="K30" s="147"/>
      <c r="L30" s="148">
        <v>19.690000000000001</v>
      </c>
      <c r="M30" s="149"/>
      <c r="N30" s="147"/>
      <c r="O30" s="148">
        <v>31.77</v>
      </c>
      <c r="P30" s="149"/>
      <c r="Q30" s="147"/>
      <c r="R30" s="148">
        <v>43.86</v>
      </c>
      <c r="S30" s="149"/>
      <c r="T30" s="147"/>
      <c r="U30" s="148">
        <v>65.94</v>
      </c>
      <c r="V30" s="149"/>
      <c r="W30" s="147"/>
      <c r="X30" s="150"/>
      <c r="Y30" s="149"/>
      <c r="Z30" s="147"/>
      <c r="AA30" s="150"/>
      <c r="AB30" s="149"/>
      <c r="AC30" s="147"/>
      <c r="AD30" s="150"/>
      <c r="AE30" s="149"/>
      <c r="AF30" s="147"/>
      <c r="AG30" s="150"/>
      <c r="AH30" s="149"/>
      <c r="AI30" s="147"/>
      <c r="AJ30" s="150"/>
      <c r="AK30" s="149"/>
      <c r="AL30" s="147"/>
      <c r="AM30" s="150"/>
      <c r="AN30" s="149"/>
      <c r="AO30" s="143"/>
    </row>
    <row r="31" spans="1:41" ht="16.5" customHeight="1" x14ac:dyDescent="0.25">
      <c r="A31" s="14">
        <v>7</v>
      </c>
      <c r="B31" s="15" t="s">
        <v>117</v>
      </c>
      <c r="C31" s="108">
        <v>11596000</v>
      </c>
      <c r="D31" s="65"/>
      <c r="E31" s="140"/>
      <c r="F31" s="141">
        <v>0</v>
      </c>
      <c r="G31" s="142"/>
      <c r="H31" s="140"/>
      <c r="I31" s="141">
        <v>9</v>
      </c>
      <c r="J31" s="142"/>
      <c r="K31" s="140"/>
      <c r="L31" s="141">
        <v>17</v>
      </c>
      <c r="M31" s="142"/>
      <c r="N31" s="140"/>
      <c r="O31" s="141">
        <v>25</v>
      </c>
      <c r="P31" s="142"/>
      <c r="Q31" s="140"/>
      <c r="R31" s="141">
        <v>34</v>
      </c>
      <c r="S31" s="142"/>
      <c r="T31" s="140"/>
      <c r="U31" s="141">
        <v>43</v>
      </c>
      <c r="V31" s="142"/>
      <c r="W31" s="140"/>
      <c r="X31" s="141"/>
      <c r="Y31" s="142"/>
      <c r="Z31" s="140"/>
      <c r="AA31" s="141"/>
      <c r="AB31" s="142"/>
      <c r="AC31" s="140"/>
      <c r="AD31" s="141"/>
      <c r="AE31" s="142"/>
      <c r="AF31" s="140"/>
      <c r="AG31" s="141"/>
      <c r="AH31" s="142"/>
      <c r="AI31" s="140"/>
      <c r="AJ31" s="141"/>
      <c r="AK31" s="142"/>
      <c r="AL31" s="140"/>
      <c r="AM31" s="141"/>
      <c r="AN31" s="142"/>
      <c r="AO31" s="143"/>
    </row>
    <row r="32" spans="1:41" ht="16.5" customHeight="1" x14ac:dyDescent="0.25">
      <c r="A32" s="14"/>
      <c r="B32" s="263" t="s">
        <v>118</v>
      </c>
      <c r="C32" s="108"/>
      <c r="D32" s="65"/>
      <c r="E32" s="144">
        <v>0</v>
      </c>
      <c r="F32" s="145"/>
      <c r="G32" s="146">
        <v>0</v>
      </c>
      <c r="H32" s="144">
        <v>8.56</v>
      </c>
      <c r="I32" s="145"/>
      <c r="J32" s="146">
        <v>9</v>
      </c>
      <c r="K32" s="144">
        <v>17.170000000000002</v>
      </c>
      <c r="L32" s="145"/>
      <c r="M32" s="146">
        <v>17</v>
      </c>
      <c r="N32" s="144">
        <v>25.74</v>
      </c>
      <c r="O32" s="145"/>
      <c r="P32" s="146">
        <v>25</v>
      </c>
      <c r="Q32" s="144">
        <v>34.299999999999997</v>
      </c>
      <c r="R32" s="145"/>
      <c r="S32" s="146">
        <v>34</v>
      </c>
      <c r="T32" s="144">
        <v>42.86</v>
      </c>
      <c r="U32" s="145"/>
      <c r="V32" s="146">
        <v>43</v>
      </c>
      <c r="W32" s="144"/>
      <c r="X32" s="145"/>
      <c r="Y32" s="146"/>
      <c r="Z32" s="144"/>
      <c r="AA32" s="145"/>
      <c r="AB32" s="146"/>
      <c r="AC32" s="144"/>
      <c r="AD32" s="145"/>
      <c r="AE32" s="146"/>
      <c r="AF32" s="144"/>
      <c r="AG32" s="145"/>
      <c r="AH32" s="146"/>
      <c r="AI32" s="144"/>
      <c r="AJ32" s="145"/>
      <c r="AK32" s="146"/>
      <c r="AL32" s="144"/>
      <c r="AM32" s="145"/>
      <c r="AN32" s="146"/>
      <c r="AO32" s="143"/>
    </row>
    <row r="33" spans="1:41" ht="16.5" customHeight="1" x14ac:dyDescent="0.25">
      <c r="A33" s="166"/>
      <c r="B33" s="264"/>
      <c r="C33" s="119"/>
      <c r="D33" s="67"/>
      <c r="E33" s="147"/>
      <c r="F33" s="148">
        <v>0</v>
      </c>
      <c r="G33" s="149"/>
      <c r="H33" s="147"/>
      <c r="I33" s="148">
        <v>8.56</v>
      </c>
      <c r="J33" s="149"/>
      <c r="K33" s="147"/>
      <c r="L33" s="148">
        <v>17.170000000000002</v>
      </c>
      <c r="M33" s="149"/>
      <c r="N33" s="147"/>
      <c r="O33" s="148">
        <v>25.74</v>
      </c>
      <c r="P33" s="149"/>
      <c r="Q33" s="147"/>
      <c r="R33" s="148">
        <v>34.299999999999997</v>
      </c>
      <c r="S33" s="149"/>
      <c r="T33" s="147"/>
      <c r="U33" s="148">
        <v>42.86</v>
      </c>
      <c r="V33" s="149"/>
      <c r="W33" s="147"/>
      <c r="X33" s="148"/>
      <c r="Y33" s="149"/>
      <c r="Z33" s="147"/>
      <c r="AA33" s="148"/>
      <c r="AB33" s="149"/>
      <c r="AC33" s="147"/>
      <c r="AD33" s="148"/>
      <c r="AE33" s="149"/>
      <c r="AF33" s="147"/>
      <c r="AG33" s="148"/>
      <c r="AH33" s="149"/>
      <c r="AI33" s="147"/>
      <c r="AJ33" s="148"/>
      <c r="AK33" s="149"/>
      <c r="AL33" s="147"/>
      <c r="AM33" s="148"/>
      <c r="AN33" s="149"/>
      <c r="AO33" s="143"/>
    </row>
    <row r="34" spans="1:41" ht="16.5" customHeight="1" x14ac:dyDescent="0.25">
      <c r="A34" s="14">
        <v>8</v>
      </c>
      <c r="B34" s="15" t="s">
        <v>119</v>
      </c>
      <c r="C34" s="108">
        <v>7800000</v>
      </c>
      <c r="D34" s="70"/>
      <c r="E34" s="140"/>
      <c r="F34" s="141">
        <v>0</v>
      </c>
      <c r="G34" s="142"/>
      <c r="H34" s="140"/>
      <c r="I34" s="141">
        <v>13</v>
      </c>
      <c r="J34" s="142"/>
      <c r="K34" s="140"/>
      <c r="L34" s="141">
        <v>25</v>
      </c>
      <c r="M34" s="142"/>
      <c r="N34" s="140"/>
      <c r="O34" s="141">
        <v>37</v>
      </c>
      <c r="P34" s="142"/>
      <c r="Q34" s="140"/>
      <c r="R34" s="141">
        <v>50</v>
      </c>
      <c r="S34" s="142"/>
      <c r="T34" s="140"/>
      <c r="U34" s="141">
        <v>62</v>
      </c>
      <c r="V34" s="142"/>
      <c r="W34" s="140"/>
      <c r="X34" s="141"/>
      <c r="Y34" s="142"/>
      <c r="Z34" s="140"/>
      <c r="AA34" s="141"/>
      <c r="AB34" s="142"/>
      <c r="AC34" s="140"/>
      <c r="AD34" s="141"/>
      <c r="AE34" s="142"/>
      <c r="AF34" s="140"/>
      <c r="AG34" s="141"/>
      <c r="AH34" s="142"/>
      <c r="AI34" s="140"/>
      <c r="AJ34" s="141"/>
      <c r="AK34" s="142"/>
      <c r="AL34" s="140"/>
      <c r="AM34" s="141"/>
      <c r="AN34" s="142"/>
      <c r="AO34" s="143"/>
    </row>
    <row r="35" spans="1:41" ht="16.5" customHeight="1" x14ac:dyDescent="0.25">
      <c r="A35" s="14"/>
      <c r="B35" s="263" t="s">
        <v>120</v>
      </c>
      <c r="C35" s="108"/>
      <c r="D35" s="62"/>
      <c r="E35" s="144">
        <v>0</v>
      </c>
      <c r="F35" s="145"/>
      <c r="G35" s="146">
        <v>0</v>
      </c>
      <c r="H35" s="144">
        <v>12.31</v>
      </c>
      <c r="I35" s="145"/>
      <c r="J35" s="146">
        <v>13</v>
      </c>
      <c r="K35" s="144">
        <v>25</v>
      </c>
      <c r="L35" s="145"/>
      <c r="M35" s="146">
        <v>25</v>
      </c>
      <c r="N35" s="144">
        <v>37.31</v>
      </c>
      <c r="O35" s="145"/>
      <c r="P35" s="146">
        <v>37</v>
      </c>
      <c r="Q35" s="144">
        <v>49.62</v>
      </c>
      <c r="R35" s="145"/>
      <c r="S35" s="146">
        <v>50</v>
      </c>
      <c r="T35" s="144">
        <v>61.92</v>
      </c>
      <c r="U35" s="145"/>
      <c r="V35" s="146">
        <v>62</v>
      </c>
      <c r="W35" s="153"/>
      <c r="X35" s="145"/>
      <c r="Y35" s="146"/>
      <c r="Z35" s="153"/>
      <c r="AA35" s="145"/>
      <c r="AB35" s="146"/>
      <c r="AC35" s="153"/>
      <c r="AD35" s="145"/>
      <c r="AE35" s="146"/>
      <c r="AF35" s="153"/>
      <c r="AG35" s="145"/>
      <c r="AH35" s="146"/>
      <c r="AI35" s="153"/>
      <c r="AJ35" s="145"/>
      <c r="AK35" s="146"/>
      <c r="AL35" s="153"/>
      <c r="AM35" s="145"/>
      <c r="AN35" s="146"/>
      <c r="AO35" s="143"/>
    </row>
    <row r="36" spans="1:41" ht="16.5" customHeight="1" x14ac:dyDescent="0.25">
      <c r="A36" s="166"/>
      <c r="B36" s="264"/>
      <c r="C36" s="119"/>
      <c r="D36" s="66"/>
      <c r="E36" s="151"/>
      <c r="F36" s="148">
        <v>0</v>
      </c>
      <c r="G36" s="149"/>
      <c r="H36" s="151"/>
      <c r="I36" s="148">
        <v>12.31</v>
      </c>
      <c r="J36" s="149"/>
      <c r="K36" s="151"/>
      <c r="L36" s="148">
        <v>25</v>
      </c>
      <c r="M36" s="149"/>
      <c r="N36" s="151"/>
      <c r="O36" s="148">
        <v>37.31</v>
      </c>
      <c r="P36" s="149"/>
      <c r="Q36" s="151"/>
      <c r="R36" s="148">
        <v>49.62</v>
      </c>
      <c r="S36" s="149"/>
      <c r="T36" s="151"/>
      <c r="U36" s="148">
        <v>61.92</v>
      </c>
      <c r="V36" s="149"/>
      <c r="W36" s="147"/>
      <c r="X36" s="154"/>
      <c r="Y36" s="149"/>
      <c r="Z36" s="147"/>
      <c r="AA36" s="154"/>
      <c r="AB36" s="149"/>
      <c r="AC36" s="147"/>
      <c r="AD36" s="154"/>
      <c r="AE36" s="149"/>
      <c r="AF36" s="147"/>
      <c r="AG36" s="154"/>
      <c r="AH36" s="149"/>
      <c r="AI36" s="147"/>
      <c r="AJ36" s="154"/>
      <c r="AK36" s="149"/>
      <c r="AL36" s="147"/>
      <c r="AM36" s="154"/>
      <c r="AN36" s="149"/>
      <c r="AO36" s="143"/>
    </row>
    <row r="37" spans="1:41" ht="16.5" customHeight="1" x14ac:dyDescent="0.25">
      <c r="A37" s="14">
        <v>9</v>
      </c>
      <c r="B37" s="15" t="s">
        <v>121</v>
      </c>
      <c r="C37" s="115">
        <v>1980000</v>
      </c>
      <c r="D37" s="62"/>
      <c r="E37" s="140"/>
      <c r="F37" s="141">
        <v>0</v>
      </c>
      <c r="G37" s="142"/>
      <c r="H37" s="140"/>
      <c r="I37" s="141">
        <v>17</v>
      </c>
      <c r="J37" s="142"/>
      <c r="K37" s="140"/>
      <c r="L37" s="141">
        <v>17</v>
      </c>
      <c r="M37" s="142"/>
      <c r="N37" s="140"/>
      <c r="O37" s="141">
        <v>17</v>
      </c>
      <c r="P37" s="142"/>
      <c r="Q37" s="140"/>
      <c r="R37" s="141">
        <v>17</v>
      </c>
      <c r="S37" s="142"/>
      <c r="T37" s="140"/>
      <c r="U37" s="141">
        <v>17</v>
      </c>
      <c r="V37" s="142"/>
      <c r="W37" s="140"/>
      <c r="X37" s="141"/>
      <c r="Y37" s="142"/>
      <c r="Z37" s="140"/>
      <c r="AA37" s="141"/>
      <c r="AB37" s="142"/>
      <c r="AC37" s="140"/>
      <c r="AD37" s="141"/>
      <c r="AE37" s="142"/>
      <c r="AF37" s="140"/>
      <c r="AG37" s="141"/>
      <c r="AH37" s="142"/>
      <c r="AI37" s="140"/>
      <c r="AJ37" s="141"/>
      <c r="AK37" s="142"/>
      <c r="AL37" s="140"/>
      <c r="AM37" s="141"/>
      <c r="AN37" s="142"/>
      <c r="AO37" s="143"/>
    </row>
    <row r="38" spans="1:41" ht="16.5" customHeight="1" x14ac:dyDescent="0.25">
      <c r="A38" s="14"/>
      <c r="B38" s="263" t="s">
        <v>122</v>
      </c>
      <c r="C38" s="108"/>
      <c r="D38" s="62"/>
      <c r="E38" s="144">
        <v>0</v>
      </c>
      <c r="F38" s="145"/>
      <c r="G38" s="146">
        <v>0</v>
      </c>
      <c r="H38" s="144">
        <v>16.16</v>
      </c>
      <c r="I38" s="145"/>
      <c r="J38" s="146">
        <v>17</v>
      </c>
      <c r="K38" s="144">
        <v>16.16</v>
      </c>
      <c r="L38" s="145"/>
      <c r="M38" s="146">
        <v>17</v>
      </c>
      <c r="N38" s="144">
        <v>16.16</v>
      </c>
      <c r="O38" s="145"/>
      <c r="P38" s="146">
        <v>17</v>
      </c>
      <c r="Q38" s="144">
        <v>16.16</v>
      </c>
      <c r="R38" s="145"/>
      <c r="S38" s="146">
        <v>17</v>
      </c>
      <c r="T38" s="144">
        <v>16.16</v>
      </c>
      <c r="U38" s="145"/>
      <c r="V38" s="146">
        <v>17</v>
      </c>
      <c r="W38" s="144"/>
      <c r="X38" s="145"/>
      <c r="Y38" s="146"/>
      <c r="Z38" s="144"/>
      <c r="AA38" s="145"/>
      <c r="AB38" s="146"/>
      <c r="AC38" s="144"/>
      <c r="AD38" s="145"/>
      <c r="AE38" s="146"/>
      <c r="AF38" s="144"/>
      <c r="AG38" s="145"/>
      <c r="AH38" s="146"/>
      <c r="AI38" s="144"/>
      <c r="AJ38" s="145"/>
      <c r="AK38" s="146"/>
      <c r="AL38" s="144"/>
      <c r="AM38" s="145"/>
      <c r="AN38" s="146"/>
      <c r="AO38" s="143"/>
    </row>
    <row r="39" spans="1:41" ht="16.5" customHeight="1" x14ac:dyDescent="0.25">
      <c r="A39" s="166"/>
      <c r="B39" s="264"/>
      <c r="C39" s="119"/>
      <c r="D39" s="66"/>
      <c r="E39" s="147"/>
      <c r="F39" s="148">
        <v>0</v>
      </c>
      <c r="G39" s="149"/>
      <c r="H39" s="147"/>
      <c r="I39" s="148">
        <v>16.16</v>
      </c>
      <c r="J39" s="149"/>
      <c r="K39" s="147"/>
      <c r="L39" s="148">
        <v>16.16</v>
      </c>
      <c r="M39" s="149"/>
      <c r="N39" s="147"/>
      <c r="O39" s="148">
        <v>16.16</v>
      </c>
      <c r="P39" s="149"/>
      <c r="Q39" s="147"/>
      <c r="R39" s="148">
        <v>16.16</v>
      </c>
      <c r="S39" s="149"/>
      <c r="T39" s="147"/>
      <c r="U39" s="148">
        <v>16.16</v>
      </c>
      <c r="V39" s="149"/>
      <c r="W39" s="147"/>
      <c r="X39" s="148"/>
      <c r="Y39" s="149"/>
      <c r="Z39" s="147"/>
      <c r="AA39" s="148"/>
      <c r="AB39" s="149"/>
      <c r="AC39" s="147"/>
      <c r="AD39" s="148"/>
      <c r="AE39" s="149"/>
      <c r="AF39" s="147"/>
      <c r="AG39" s="148"/>
      <c r="AH39" s="149"/>
      <c r="AI39" s="147"/>
      <c r="AJ39" s="148"/>
      <c r="AK39" s="149"/>
      <c r="AL39" s="147"/>
      <c r="AM39" s="148"/>
      <c r="AN39" s="149"/>
      <c r="AO39" s="143"/>
    </row>
    <row r="40" spans="1:41" ht="16.5" customHeight="1" x14ac:dyDescent="0.25">
      <c r="A40" s="14">
        <v>10</v>
      </c>
      <c r="B40" s="15" t="s">
        <v>123</v>
      </c>
      <c r="C40" s="108">
        <v>34900000</v>
      </c>
      <c r="D40" s="65"/>
      <c r="E40" s="140"/>
      <c r="F40" s="141">
        <v>0</v>
      </c>
      <c r="G40" s="142"/>
      <c r="H40" s="140"/>
      <c r="I40" s="141">
        <v>0</v>
      </c>
      <c r="J40" s="142"/>
      <c r="K40" s="140"/>
      <c r="L40" s="141">
        <v>12</v>
      </c>
      <c r="M40" s="142"/>
      <c r="N40" s="140"/>
      <c r="O40" s="141">
        <v>12</v>
      </c>
      <c r="P40" s="142"/>
      <c r="Q40" s="140"/>
      <c r="R40" s="141">
        <v>21</v>
      </c>
      <c r="S40" s="142"/>
      <c r="T40" s="140"/>
      <c r="U40" s="141">
        <v>32</v>
      </c>
      <c r="V40" s="142"/>
      <c r="W40" s="140"/>
      <c r="X40" s="141"/>
      <c r="Y40" s="142"/>
      <c r="Z40" s="140"/>
      <c r="AA40" s="141"/>
      <c r="AB40" s="142"/>
      <c r="AC40" s="140"/>
      <c r="AD40" s="141"/>
      <c r="AE40" s="142"/>
      <c r="AF40" s="140"/>
      <c r="AG40" s="141"/>
      <c r="AH40" s="142"/>
      <c r="AI40" s="140"/>
      <c r="AJ40" s="141"/>
      <c r="AK40" s="142"/>
      <c r="AL40" s="140"/>
      <c r="AM40" s="141"/>
      <c r="AN40" s="142"/>
      <c r="AO40" s="143"/>
    </row>
    <row r="41" spans="1:41" ht="16.5" customHeight="1" x14ac:dyDescent="0.25">
      <c r="A41" s="14"/>
      <c r="B41" s="263" t="s">
        <v>124</v>
      </c>
      <c r="C41" s="108"/>
      <c r="D41" s="65"/>
      <c r="E41" s="144">
        <v>0</v>
      </c>
      <c r="F41" s="145"/>
      <c r="G41" s="146">
        <v>0</v>
      </c>
      <c r="H41" s="144">
        <v>0</v>
      </c>
      <c r="I41" s="145"/>
      <c r="J41" s="146">
        <v>0</v>
      </c>
      <c r="K41" s="144">
        <v>11.78</v>
      </c>
      <c r="L41" s="145"/>
      <c r="M41" s="146">
        <v>12</v>
      </c>
      <c r="N41" s="144">
        <v>11.78</v>
      </c>
      <c r="O41" s="145"/>
      <c r="P41" s="146">
        <v>12</v>
      </c>
      <c r="Q41" s="144">
        <v>20.66</v>
      </c>
      <c r="R41" s="145"/>
      <c r="S41" s="146">
        <v>21</v>
      </c>
      <c r="T41" s="144">
        <v>31.72</v>
      </c>
      <c r="U41" s="145"/>
      <c r="V41" s="146">
        <v>32</v>
      </c>
      <c r="W41" s="144"/>
      <c r="X41" s="145"/>
      <c r="Y41" s="146"/>
      <c r="Z41" s="144"/>
      <c r="AA41" s="145"/>
      <c r="AB41" s="146"/>
      <c r="AC41" s="144"/>
      <c r="AD41" s="145"/>
      <c r="AE41" s="146"/>
      <c r="AF41" s="144"/>
      <c r="AG41" s="145"/>
      <c r="AH41" s="146"/>
      <c r="AI41" s="144"/>
      <c r="AJ41" s="145"/>
      <c r="AK41" s="146"/>
      <c r="AL41" s="144"/>
      <c r="AM41" s="145"/>
      <c r="AN41" s="146"/>
      <c r="AO41" s="143"/>
    </row>
    <row r="42" spans="1:41" ht="16.5" customHeight="1" x14ac:dyDescent="0.25">
      <c r="A42" s="166"/>
      <c r="B42" s="264"/>
      <c r="C42" s="119"/>
      <c r="D42" s="67"/>
      <c r="E42" s="147"/>
      <c r="F42" s="148">
        <v>0</v>
      </c>
      <c r="G42" s="149"/>
      <c r="H42" s="147"/>
      <c r="I42" s="148">
        <v>0</v>
      </c>
      <c r="J42" s="149"/>
      <c r="K42" s="147"/>
      <c r="L42" s="148">
        <v>11.78</v>
      </c>
      <c r="M42" s="149"/>
      <c r="N42" s="147"/>
      <c r="O42" s="148">
        <v>11.78</v>
      </c>
      <c r="P42" s="149"/>
      <c r="Q42" s="147"/>
      <c r="R42" s="148">
        <v>20.66</v>
      </c>
      <c r="S42" s="149"/>
      <c r="T42" s="147"/>
      <c r="U42" s="148">
        <v>31.72</v>
      </c>
      <c r="V42" s="149"/>
      <c r="W42" s="147"/>
      <c r="X42" s="148"/>
      <c r="Y42" s="149"/>
      <c r="Z42" s="147"/>
      <c r="AA42" s="148"/>
      <c r="AB42" s="149"/>
      <c r="AC42" s="147"/>
      <c r="AD42" s="148"/>
      <c r="AE42" s="149"/>
      <c r="AF42" s="147"/>
      <c r="AG42" s="148"/>
      <c r="AH42" s="149"/>
      <c r="AI42" s="147"/>
      <c r="AJ42" s="148"/>
      <c r="AK42" s="149"/>
      <c r="AL42" s="147"/>
      <c r="AM42" s="148"/>
      <c r="AN42" s="149"/>
      <c r="AO42" s="143"/>
    </row>
    <row r="43" spans="1:41" ht="16.5" customHeight="1" x14ac:dyDescent="0.25">
      <c r="A43" s="157">
        <v>11</v>
      </c>
      <c r="B43" s="158" t="s">
        <v>125</v>
      </c>
      <c r="C43" s="181">
        <v>27297500</v>
      </c>
      <c r="D43" s="63"/>
      <c r="E43" s="140"/>
      <c r="F43" s="141">
        <v>0</v>
      </c>
      <c r="G43" s="142"/>
      <c r="H43" s="140"/>
      <c r="I43" s="141">
        <v>0</v>
      </c>
      <c r="J43" s="142"/>
      <c r="K43" s="140"/>
      <c r="L43" s="141">
        <v>0</v>
      </c>
      <c r="M43" s="142"/>
      <c r="N43" s="140"/>
      <c r="O43" s="141">
        <v>60</v>
      </c>
      <c r="P43" s="142"/>
      <c r="Q43" s="140"/>
      <c r="R43" s="141">
        <v>100</v>
      </c>
      <c r="S43" s="142"/>
      <c r="T43" s="140"/>
      <c r="U43" s="141">
        <v>100</v>
      </c>
      <c r="V43" s="142"/>
      <c r="W43" s="140"/>
      <c r="X43" s="141"/>
      <c r="Y43" s="142"/>
      <c r="Z43" s="140"/>
      <c r="AA43" s="141"/>
      <c r="AB43" s="142"/>
      <c r="AC43" s="140"/>
      <c r="AD43" s="141"/>
      <c r="AE43" s="142"/>
      <c r="AF43" s="140"/>
      <c r="AG43" s="141"/>
      <c r="AH43" s="142"/>
      <c r="AI43" s="140"/>
      <c r="AJ43" s="141"/>
      <c r="AK43" s="142"/>
      <c r="AL43" s="140"/>
      <c r="AM43" s="141"/>
      <c r="AN43" s="142"/>
      <c r="AO43" s="143"/>
    </row>
    <row r="44" spans="1:41" ht="16.5" customHeight="1" x14ac:dyDescent="0.25">
      <c r="A44" s="14"/>
      <c r="B44" s="263" t="s">
        <v>103</v>
      </c>
      <c r="C44" s="108"/>
      <c r="D44" s="65"/>
      <c r="E44" s="144">
        <v>0</v>
      </c>
      <c r="F44" s="145"/>
      <c r="G44" s="146">
        <v>0</v>
      </c>
      <c r="H44" s="144">
        <v>0</v>
      </c>
      <c r="I44" s="145"/>
      <c r="J44" s="146">
        <v>0</v>
      </c>
      <c r="K44" s="144">
        <v>0</v>
      </c>
      <c r="L44" s="145"/>
      <c r="M44" s="146">
        <v>0</v>
      </c>
      <c r="N44" s="144">
        <v>60.63</v>
      </c>
      <c r="O44" s="145"/>
      <c r="P44" s="146">
        <v>60</v>
      </c>
      <c r="Q44" s="144">
        <v>100</v>
      </c>
      <c r="R44" s="145"/>
      <c r="S44" s="146">
        <v>100</v>
      </c>
      <c r="T44" s="144">
        <v>100</v>
      </c>
      <c r="U44" s="145"/>
      <c r="V44" s="146">
        <v>100</v>
      </c>
      <c r="W44" s="144"/>
      <c r="X44" s="145"/>
      <c r="Y44" s="146"/>
      <c r="Z44" s="144"/>
      <c r="AA44" s="145"/>
      <c r="AB44" s="146"/>
      <c r="AC44" s="144"/>
      <c r="AD44" s="145"/>
      <c r="AE44" s="146"/>
      <c r="AF44" s="144"/>
      <c r="AG44" s="145"/>
      <c r="AH44" s="146"/>
      <c r="AI44" s="144"/>
      <c r="AJ44" s="145"/>
      <c r="AK44" s="146"/>
      <c r="AL44" s="144"/>
      <c r="AM44" s="145"/>
      <c r="AN44" s="146"/>
      <c r="AO44" s="143"/>
    </row>
    <row r="45" spans="1:41" ht="16.5" customHeight="1" x14ac:dyDescent="0.25">
      <c r="A45" s="166"/>
      <c r="B45" s="264"/>
      <c r="C45" s="119"/>
      <c r="D45" s="67"/>
      <c r="E45" s="147"/>
      <c r="F45" s="148">
        <v>0</v>
      </c>
      <c r="G45" s="149"/>
      <c r="H45" s="147"/>
      <c r="I45" s="148">
        <v>0</v>
      </c>
      <c r="J45" s="149"/>
      <c r="K45" s="147"/>
      <c r="L45" s="148">
        <v>0</v>
      </c>
      <c r="M45" s="149"/>
      <c r="N45" s="147"/>
      <c r="O45" s="148">
        <v>60.63</v>
      </c>
      <c r="P45" s="149"/>
      <c r="Q45" s="147"/>
      <c r="R45" s="148">
        <v>100</v>
      </c>
      <c r="S45" s="149"/>
      <c r="T45" s="147"/>
      <c r="U45" s="148">
        <v>100</v>
      </c>
      <c r="V45" s="149"/>
      <c r="W45" s="147"/>
      <c r="X45" s="148"/>
      <c r="Y45" s="149"/>
      <c r="Z45" s="147"/>
      <c r="AA45" s="148"/>
      <c r="AB45" s="149"/>
      <c r="AC45" s="147"/>
      <c r="AD45" s="148"/>
      <c r="AE45" s="149"/>
      <c r="AF45" s="147"/>
      <c r="AG45" s="148"/>
      <c r="AH45" s="149"/>
      <c r="AI45" s="147"/>
      <c r="AJ45" s="148"/>
      <c r="AK45" s="149"/>
      <c r="AL45" s="147"/>
      <c r="AM45" s="148"/>
      <c r="AN45" s="149"/>
      <c r="AO45" s="143"/>
    </row>
    <row r="46" spans="1:41" ht="16.5" customHeight="1" x14ac:dyDescent="0.25">
      <c r="A46" s="113">
        <v>12</v>
      </c>
      <c r="B46" s="107" t="s">
        <v>126</v>
      </c>
      <c r="C46" s="108">
        <v>1200000</v>
      </c>
      <c r="D46" s="71"/>
      <c r="E46" s="140"/>
      <c r="F46" s="141">
        <v>0</v>
      </c>
      <c r="G46" s="142"/>
      <c r="H46" s="140"/>
      <c r="I46" s="141">
        <v>17</v>
      </c>
      <c r="J46" s="142"/>
      <c r="K46" s="140"/>
      <c r="L46" s="141">
        <v>30</v>
      </c>
      <c r="M46" s="142"/>
      <c r="N46" s="140"/>
      <c r="O46" s="141">
        <v>43.33</v>
      </c>
      <c r="P46" s="142"/>
      <c r="Q46" s="140"/>
      <c r="R46" s="141">
        <v>62</v>
      </c>
      <c r="S46" s="142"/>
      <c r="T46" s="140"/>
      <c r="U46" s="141">
        <v>80</v>
      </c>
      <c r="V46" s="142"/>
      <c r="W46" s="140"/>
      <c r="X46" s="141"/>
      <c r="Y46" s="142"/>
      <c r="Z46" s="140"/>
      <c r="AA46" s="141"/>
      <c r="AB46" s="142"/>
      <c r="AC46" s="140"/>
      <c r="AD46" s="141"/>
      <c r="AE46" s="142"/>
      <c r="AF46" s="140"/>
      <c r="AG46" s="141"/>
      <c r="AH46" s="142"/>
      <c r="AI46" s="140"/>
      <c r="AJ46" s="141"/>
      <c r="AK46" s="142"/>
      <c r="AL46" s="140"/>
      <c r="AM46" s="141"/>
      <c r="AN46" s="142"/>
      <c r="AO46" s="143"/>
    </row>
    <row r="47" spans="1:41" ht="16.5" customHeight="1" x14ac:dyDescent="0.25">
      <c r="A47" s="113"/>
      <c r="B47" s="265" t="s">
        <v>127</v>
      </c>
      <c r="C47" s="108"/>
      <c r="D47" s="64"/>
      <c r="E47" s="144">
        <v>0</v>
      </c>
      <c r="F47" s="145"/>
      <c r="G47" s="146">
        <v>0</v>
      </c>
      <c r="H47" s="144">
        <v>16.670000000000002</v>
      </c>
      <c r="I47" s="145"/>
      <c r="J47" s="146">
        <v>17</v>
      </c>
      <c r="K47" s="144">
        <v>30</v>
      </c>
      <c r="L47" s="145"/>
      <c r="M47" s="146">
        <v>30</v>
      </c>
      <c r="N47" s="144">
        <v>43</v>
      </c>
      <c r="O47" s="145"/>
      <c r="P47" s="146">
        <v>43.33</v>
      </c>
      <c r="Q47" s="144">
        <v>61.67</v>
      </c>
      <c r="R47" s="145"/>
      <c r="S47" s="146">
        <v>62</v>
      </c>
      <c r="T47" s="144">
        <v>80</v>
      </c>
      <c r="U47" s="145"/>
      <c r="V47" s="146">
        <v>80</v>
      </c>
      <c r="W47" s="144"/>
      <c r="X47" s="145"/>
      <c r="Y47" s="146"/>
      <c r="Z47" s="144"/>
      <c r="AA47" s="145"/>
      <c r="AB47" s="146"/>
      <c r="AC47" s="144"/>
      <c r="AD47" s="145"/>
      <c r="AE47" s="146"/>
      <c r="AF47" s="144"/>
      <c r="AG47" s="145"/>
      <c r="AH47" s="146"/>
      <c r="AI47" s="144"/>
      <c r="AJ47" s="145"/>
      <c r="AK47" s="146"/>
      <c r="AL47" s="144"/>
      <c r="AM47" s="145"/>
      <c r="AN47" s="146"/>
      <c r="AO47" s="143"/>
    </row>
    <row r="48" spans="1:41" ht="16.5" customHeight="1" x14ac:dyDescent="0.25">
      <c r="A48" s="117"/>
      <c r="B48" s="266"/>
      <c r="C48" s="119"/>
      <c r="D48" s="72"/>
      <c r="E48" s="147"/>
      <c r="F48" s="148">
        <v>0</v>
      </c>
      <c r="G48" s="149"/>
      <c r="H48" s="147"/>
      <c r="I48" s="148">
        <v>16.670000000000002</v>
      </c>
      <c r="J48" s="149"/>
      <c r="K48" s="147"/>
      <c r="L48" s="148">
        <v>30</v>
      </c>
      <c r="M48" s="149"/>
      <c r="N48" s="147"/>
      <c r="O48" s="148">
        <v>43</v>
      </c>
      <c r="P48" s="149"/>
      <c r="Q48" s="147"/>
      <c r="R48" s="148">
        <v>61.67</v>
      </c>
      <c r="S48" s="149"/>
      <c r="T48" s="147"/>
      <c r="U48" s="148">
        <v>80</v>
      </c>
      <c r="V48" s="149"/>
      <c r="W48" s="147"/>
      <c r="X48" s="148"/>
      <c r="Y48" s="149"/>
      <c r="Z48" s="147"/>
      <c r="AA48" s="148"/>
      <c r="AB48" s="149"/>
      <c r="AC48" s="147"/>
      <c r="AD48" s="148"/>
      <c r="AE48" s="149"/>
      <c r="AF48" s="147"/>
      <c r="AG48" s="148"/>
      <c r="AH48" s="149"/>
      <c r="AI48" s="147"/>
      <c r="AJ48" s="148"/>
      <c r="AK48" s="149"/>
      <c r="AL48" s="147"/>
      <c r="AM48" s="148"/>
      <c r="AN48" s="149"/>
      <c r="AO48" s="143"/>
    </row>
    <row r="49" spans="1:41" ht="16.5" customHeight="1" x14ac:dyDescent="0.25">
      <c r="A49" s="113">
        <v>13</v>
      </c>
      <c r="B49" s="107" t="s">
        <v>128</v>
      </c>
      <c r="C49" s="108">
        <v>36000000</v>
      </c>
      <c r="D49" s="65"/>
      <c r="E49" s="152"/>
      <c r="F49" s="141">
        <v>0</v>
      </c>
      <c r="G49" s="142"/>
      <c r="H49" s="152"/>
      <c r="I49" s="141">
        <v>13</v>
      </c>
      <c r="J49" s="142"/>
      <c r="K49" s="152"/>
      <c r="L49" s="141">
        <v>18</v>
      </c>
      <c r="M49" s="142"/>
      <c r="N49" s="152"/>
      <c r="O49" s="141">
        <v>25</v>
      </c>
      <c r="P49" s="142"/>
      <c r="Q49" s="152"/>
      <c r="R49" s="141">
        <v>31</v>
      </c>
      <c r="S49" s="142"/>
      <c r="T49" s="152"/>
      <c r="U49" s="141">
        <v>39</v>
      </c>
      <c r="V49" s="142"/>
      <c r="W49" s="140"/>
      <c r="X49" s="141"/>
      <c r="Y49" s="142"/>
      <c r="Z49" s="140"/>
      <c r="AA49" s="141"/>
      <c r="AB49" s="142"/>
      <c r="AC49" s="140"/>
      <c r="AD49" s="141"/>
      <c r="AE49" s="142"/>
      <c r="AF49" s="140"/>
      <c r="AG49" s="141"/>
      <c r="AH49" s="142"/>
      <c r="AI49" s="140"/>
      <c r="AJ49" s="141"/>
      <c r="AK49" s="142"/>
      <c r="AL49" s="140"/>
      <c r="AM49" s="141"/>
      <c r="AN49" s="142"/>
      <c r="AO49" s="143"/>
    </row>
    <row r="50" spans="1:41" ht="16.5" customHeight="1" x14ac:dyDescent="0.25">
      <c r="A50" s="113"/>
      <c r="B50" s="263" t="s">
        <v>129</v>
      </c>
      <c r="C50" s="108"/>
      <c r="D50" s="65"/>
      <c r="E50" s="144">
        <v>0</v>
      </c>
      <c r="F50" s="145"/>
      <c r="G50" s="146">
        <v>0</v>
      </c>
      <c r="H50" s="144">
        <v>12.84</v>
      </c>
      <c r="I50" s="145"/>
      <c r="J50" s="146">
        <v>13</v>
      </c>
      <c r="K50" s="144">
        <v>18.89</v>
      </c>
      <c r="L50" s="145"/>
      <c r="M50" s="146">
        <v>18</v>
      </c>
      <c r="N50" s="144">
        <v>25.85</v>
      </c>
      <c r="O50" s="145"/>
      <c r="P50" s="146">
        <v>25</v>
      </c>
      <c r="Q50" s="144">
        <v>31.09</v>
      </c>
      <c r="R50" s="145"/>
      <c r="S50" s="146">
        <v>31</v>
      </c>
      <c r="T50" s="144">
        <v>38.14</v>
      </c>
      <c r="U50" s="145"/>
      <c r="V50" s="146">
        <v>39</v>
      </c>
      <c r="W50" s="144"/>
      <c r="X50" s="145"/>
      <c r="Y50" s="146"/>
      <c r="Z50" s="144"/>
      <c r="AA50" s="145"/>
      <c r="AB50" s="146"/>
      <c r="AC50" s="144"/>
      <c r="AD50" s="145"/>
      <c r="AE50" s="146"/>
      <c r="AF50" s="144"/>
      <c r="AG50" s="145"/>
      <c r="AH50" s="146"/>
      <c r="AI50" s="144"/>
      <c r="AJ50" s="145"/>
      <c r="AK50" s="146"/>
      <c r="AL50" s="144"/>
      <c r="AM50" s="145"/>
      <c r="AN50" s="146"/>
      <c r="AO50" s="143"/>
    </row>
    <row r="51" spans="1:41" ht="16.5" customHeight="1" x14ac:dyDescent="0.25">
      <c r="A51" s="117"/>
      <c r="B51" s="264"/>
      <c r="C51" s="119"/>
      <c r="D51" s="73"/>
      <c r="E51" s="147"/>
      <c r="F51" s="148">
        <v>0</v>
      </c>
      <c r="G51" s="149"/>
      <c r="H51" s="147"/>
      <c r="I51" s="148">
        <v>12.84</v>
      </c>
      <c r="J51" s="149"/>
      <c r="K51" s="147"/>
      <c r="L51" s="148">
        <v>18.89</v>
      </c>
      <c r="M51" s="149"/>
      <c r="N51" s="147"/>
      <c r="O51" s="148">
        <v>25.85</v>
      </c>
      <c r="P51" s="149"/>
      <c r="Q51" s="147"/>
      <c r="R51" s="148">
        <v>31.09</v>
      </c>
      <c r="S51" s="149"/>
      <c r="T51" s="147"/>
      <c r="U51" s="148">
        <v>38.14</v>
      </c>
      <c r="V51" s="149"/>
      <c r="W51" s="147"/>
      <c r="X51" s="148"/>
      <c r="Y51" s="149"/>
      <c r="Z51" s="147"/>
      <c r="AA51" s="148"/>
      <c r="AB51" s="149"/>
      <c r="AC51" s="147"/>
      <c r="AD51" s="148"/>
      <c r="AE51" s="149"/>
      <c r="AF51" s="147"/>
      <c r="AG51" s="148"/>
      <c r="AH51" s="149"/>
      <c r="AI51" s="147"/>
      <c r="AJ51" s="148"/>
      <c r="AK51" s="149"/>
      <c r="AL51" s="147"/>
      <c r="AM51" s="148"/>
      <c r="AN51" s="149"/>
      <c r="AO51" s="143"/>
    </row>
    <row r="52" spans="1:41" ht="16.5" customHeight="1" x14ac:dyDescent="0.25">
      <c r="A52" s="113">
        <v>14</v>
      </c>
      <c r="B52" s="107" t="s">
        <v>130</v>
      </c>
      <c r="C52" s="108">
        <v>197040000</v>
      </c>
      <c r="D52" s="65"/>
      <c r="E52" s="140"/>
      <c r="F52" s="141">
        <v>0</v>
      </c>
      <c r="G52" s="142"/>
      <c r="H52" s="140"/>
      <c r="I52" s="141">
        <v>8</v>
      </c>
      <c r="J52" s="142"/>
      <c r="K52" s="140"/>
      <c r="L52" s="141">
        <v>15</v>
      </c>
      <c r="M52" s="142"/>
      <c r="N52" s="140"/>
      <c r="O52" s="141">
        <v>30</v>
      </c>
      <c r="P52" s="142"/>
      <c r="Q52" s="140"/>
      <c r="R52" s="141">
        <v>47</v>
      </c>
      <c r="S52" s="142"/>
      <c r="T52" s="140"/>
      <c r="U52" s="141">
        <v>62</v>
      </c>
      <c r="V52" s="142"/>
      <c r="W52" s="140"/>
      <c r="X52" s="141"/>
      <c r="Y52" s="142"/>
      <c r="Z52" s="140"/>
      <c r="AA52" s="141"/>
      <c r="AB52" s="142"/>
      <c r="AC52" s="140"/>
      <c r="AD52" s="141"/>
      <c r="AE52" s="142"/>
      <c r="AF52" s="140"/>
      <c r="AG52" s="141"/>
      <c r="AH52" s="142"/>
      <c r="AI52" s="140"/>
      <c r="AJ52" s="141"/>
      <c r="AK52" s="142"/>
      <c r="AL52" s="140"/>
      <c r="AM52" s="141"/>
      <c r="AN52" s="142"/>
      <c r="AO52" s="143"/>
    </row>
    <row r="53" spans="1:41" ht="16.5" customHeight="1" x14ac:dyDescent="0.25">
      <c r="A53" s="113"/>
      <c r="B53" s="263" t="s">
        <v>131</v>
      </c>
      <c r="C53" s="108"/>
      <c r="D53" s="65"/>
      <c r="E53" s="144">
        <v>0</v>
      </c>
      <c r="F53" s="145"/>
      <c r="G53" s="146">
        <v>0</v>
      </c>
      <c r="H53" s="144">
        <v>7.62</v>
      </c>
      <c r="I53" s="145"/>
      <c r="J53" s="146">
        <v>8</v>
      </c>
      <c r="K53" s="144">
        <v>15.25</v>
      </c>
      <c r="L53" s="145"/>
      <c r="M53" s="146">
        <v>15</v>
      </c>
      <c r="N53" s="144">
        <v>30.4</v>
      </c>
      <c r="O53" s="145"/>
      <c r="P53" s="146">
        <v>30</v>
      </c>
      <c r="Q53" s="144">
        <v>46.26</v>
      </c>
      <c r="R53" s="145"/>
      <c r="S53" s="146">
        <v>47</v>
      </c>
      <c r="T53" s="144">
        <v>61.42</v>
      </c>
      <c r="U53" s="145"/>
      <c r="V53" s="146">
        <v>62</v>
      </c>
      <c r="W53" s="144"/>
      <c r="X53" s="145"/>
      <c r="Y53" s="146"/>
      <c r="Z53" s="144"/>
      <c r="AA53" s="145"/>
      <c r="AB53" s="146"/>
      <c r="AC53" s="144"/>
      <c r="AD53" s="145"/>
      <c r="AE53" s="146"/>
      <c r="AF53" s="144"/>
      <c r="AG53" s="145"/>
      <c r="AH53" s="146"/>
      <c r="AI53" s="144"/>
      <c r="AJ53" s="145"/>
      <c r="AK53" s="146"/>
      <c r="AL53" s="144"/>
      <c r="AM53" s="145"/>
      <c r="AN53" s="146"/>
      <c r="AO53" s="143"/>
    </row>
    <row r="54" spans="1:41" ht="16.5" customHeight="1" x14ac:dyDescent="0.25">
      <c r="A54" s="68"/>
      <c r="B54" s="264"/>
      <c r="C54" s="66"/>
      <c r="D54" s="67"/>
      <c r="E54" s="147"/>
      <c r="F54" s="148">
        <v>0</v>
      </c>
      <c r="G54" s="149"/>
      <c r="H54" s="147"/>
      <c r="I54" s="148">
        <v>7.62</v>
      </c>
      <c r="J54" s="149"/>
      <c r="K54" s="147"/>
      <c r="L54" s="148">
        <v>15.25</v>
      </c>
      <c r="M54" s="149"/>
      <c r="N54" s="147"/>
      <c r="O54" s="148">
        <v>30.4</v>
      </c>
      <c r="P54" s="149"/>
      <c r="Q54" s="147"/>
      <c r="R54" s="148">
        <v>46.26</v>
      </c>
      <c r="S54" s="149"/>
      <c r="T54" s="147"/>
      <c r="U54" s="148">
        <v>61.42</v>
      </c>
      <c r="V54" s="149"/>
      <c r="W54" s="147"/>
      <c r="X54" s="148"/>
      <c r="Y54" s="149"/>
      <c r="Z54" s="147"/>
      <c r="AA54" s="148"/>
      <c r="AB54" s="149"/>
      <c r="AC54" s="147"/>
      <c r="AD54" s="148"/>
      <c r="AE54" s="149"/>
      <c r="AF54" s="147"/>
      <c r="AG54" s="148"/>
      <c r="AH54" s="149"/>
      <c r="AI54" s="147"/>
      <c r="AJ54" s="148"/>
      <c r="AK54" s="149"/>
      <c r="AL54" s="147"/>
      <c r="AM54" s="148"/>
      <c r="AN54" s="149"/>
      <c r="AO54" s="143"/>
    </row>
    <row r="55" spans="1:41" ht="16.5" customHeight="1" x14ac:dyDescent="0.25">
      <c r="A55" s="113">
        <v>15</v>
      </c>
      <c r="B55" s="107" t="s">
        <v>132</v>
      </c>
      <c r="C55" s="108">
        <v>36083000</v>
      </c>
      <c r="D55" s="70"/>
      <c r="E55" s="140"/>
      <c r="F55" s="141">
        <v>0</v>
      </c>
      <c r="G55" s="142"/>
      <c r="H55" s="140"/>
      <c r="I55" s="141">
        <v>8</v>
      </c>
      <c r="J55" s="142"/>
      <c r="K55" s="140"/>
      <c r="L55" s="141">
        <v>24</v>
      </c>
      <c r="M55" s="142"/>
      <c r="N55" s="140"/>
      <c r="O55" s="141">
        <v>28</v>
      </c>
      <c r="P55" s="142"/>
      <c r="Q55" s="140"/>
      <c r="R55" s="141">
        <v>38</v>
      </c>
      <c r="S55" s="142"/>
      <c r="T55" s="140"/>
      <c r="U55" s="141">
        <v>48</v>
      </c>
      <c r="V55" s="142"/>
      <c r="W55" s="140"/>
      <c r="X55" s="141"/>
      <c r="Y55" s="142"/>
      <c r="Z55" s="140"/>
      <c r="AA55" s="141"/>
      <c r="AB55" s="142"/>
      <c r="AC55" s="140"/>
      <c r="AD55" s="141"/>
      <c r="AE55" s="142"/>
      <c r="AF55" s="140"/>
      <c r="AG55" s="141"/>
      <c r="AH55" s="142"/>
      <c r="AI55" s="140"/>
      <c r="AJ55" s="141"/>
      <c r="AK55" s="142"/>
      <c r="AL55" s="140"/>
      <c r="AM55" s="141"/>
      <c r="AN55" s="142"/>
      <c r="AO55" s="143"/>
    </row>
    <row r="56" spans="1:41" ht="16.5" customHeight="1" x14ac:dyDescent="0.25">
      <c r="A56" s="113"/>
      <c r="B56" s="253" t="s">
        <v>167</v>
      </c>
      <c r="C56" s="108"/>
      <c r="D56" s="62"/>
      <c r="E56" s="144">
        <v>0</v>
      </c>
      <c r="F56" s="145"/>
      <c r="G56" s="146">
        <v>0</v>
      </c>
      <c r="H56" s="144">
        <v>7.79</v>
      </c>
      <c r="I56" s="145"/>
      <c r="J56" s="146">
        <v>8</v>
      </c>
      <c r="K56" s="144">
        <v>24.92</v>
      </c>
      <c r="L56" s="145"/>
      <c r="M56" s="146">
        <v>24</v>
      </c>
      <c r="N56" s="144">
        <v>28.75</v>
      </c>
      <c r="O56" s="145"/>
      <c r="P56" s="146">
        <v>28</v>
      </c>
      <c r="Q56" s="144">
        <v>37.31</v>
      </c>
      <c r="R56" s="145"/>
      <c r="S56" s="146">
        <v>38</v>
      </c>
      <c r="T56" s="144">
        <v>47.97</v>
      </c>
      <c r="U56" s="145"/>
      <c r="V56" s="146">
        <v>48</v>
      </c>
      <c r="W56" s="144"/>
      <c r="X56" s="145"/>
      <c r="Y56" s="146"/>
      <c r="Z56" s="144"/>
      <c r="AA56" s="145"/>
      <c r="AB56" s="146"/>
      <c r="AC56" s="144"/>
      <c r="AD56" s="145"/>
      <c r="AE56" s="146"/>
      <c r="AF56" s="144"/>
      <c r="AG56" s="145"/>
      <c r="AH56" s="146"/>
      <c r="AI56" s="144"/>
      <c r="AJ56" s="145"/>
      <c r="AK56" s="146"/>
      <c r="AL56" s="144"/>
      <c r="AM56" s="145"/>
      <c r="AN56" s="146"/>
      <c r="AO56" s="143"/>
    </row>
    <row r="57" spans="1:41" ht="16.5" customHeight="1" x14ac:dyDescent="0.25">
      <c r="A57" s="117"/>
      <c r="B57" s="254"/>
      <c r="C57" s="119"/>
      <c r="D57" s="66"/>
      <c r="E57" s="147"/>
      <c r="F57" s="148">
        <v>0</v>
      </c>
      <c r="G57" s="149"/>
      <c r="H57" s="147"/>
      <c r="I57" s="148">
        <v>7.79</v>
      </c>
      <c r="J57" s="149"/>
      <c r="K57" s="147"/>
      <c r="L57" s="148">
        <v>24.92</v>
      </c>
      <c r="M57" s="149"/>
      <c r="N57" s="147"/>
      <c r="O57" s="148">
        <v>28.75</v>
      </c>
      <c r="P57" s="149"/>
      <c r="Q57" s="147"/>
      <c r="R57" s="148">
        <v>37.31</v>
      </c>
      <c r="S57" s="149"/>
      <c r="T57" s="147"/>
      <c r="U57" s="148">
        <v>47.97</v>
      </c>
      <c r="V57" s="149"/>
      <c r="W57" s="147"/>
      <c r="X57" s="148"/>
      <c r="Y57" s="149"/>
      <c r="Z57" s="147"/>
      <c r="AA57" s="148"/>
      <c r="AB57" s="149"/>
      <c r="AC57" s="147"/>
      <c r="AD57" s="148"/>
      <c r="AE57" s="149"/>
      <c r="AF57" s="147"/>
      <c r="AG57" s="148"/>
      <c r="AH57" s="149"/>
      <c r="AI57" s="147"/>
      <c r="AJ57" s="148"/>
      <c r="AK57" s="149"/>
      <c r="AL57" s="147"/>
      <c r="AM57" s="148"/>
      <c r="AN57" s="149"/>
      <c r="AO57" s="143"/>
    </row>
    <row r="58" spans="1:41" ht="16.5" customHeight="1" x14ac:dyDescent="0.25">
      <c r="A58" s="113">
        <v>16</v>
      </c>
      <c r="B58" s="107" t="s">
        <v>133</v>
      </c>
      <c r="C58" s="108">
        <v>5190000</v>
      </c>
      <c r="D58" s="65"/>
      <c r="E58" s="140"/>
      <c r="F58" s="141">
        <v>0</v>
      </c>
      <c r="G58" s="142"/>
      <c r="H58" s="140"/>
      <c r="I58" s="141">
        <v>33</v>
      </c>
      <c r="J58" s="142"/>
      <c r="K58" s="140"/>
      <c r="L58" s="141">
        <v>33</v>
      </c>
      <c r="M58" s="142"/>
      <c r="N58" s="140"/>
      <c r="O58" s="141">
        <v>58</v>
      </c>
      <c r="P58" s="142"/>
      <c r="Q58" s="140"/>
      <c r="R58" s="141">
        <v>72</v>
      </c>
      <c r="S58" s="142"/>
      <c r="T58" s="140"/>
      <c r="U58" s="141">
        <v>100</v>
      </c>
      <c r="V58" s="142"/>
      <c r="W58" s="140"/>
      <c r="X58" s="141"/>
      <c r="Y58" s="142"/>
      <c r="Z58" s="140"/>
      <c r="AA58" s="141"/>
      <c r="AB58" s="142"/>
      <c r="AC58" s="140"/>
      <c r="AD58" s="141"/>
      <c r="AE58" s="142"/>
      <c r="AF58" s="140"/>
      <c r="AG58" s="141"/>
      <c r="AH58" s="142"/>
      <c r="AI58" s="140"/>
      <c r="AJ58" s="141"/>
      <c r="AK58" s="142"/>
      <c r="AL58" s="140"/>
      <c r="AM58" s="141"/>
      <c r="AN58" s="142"/>
      <c r="AO58" s="143"/>
    </row>
    <row r="59" spans="1:41" ht="16.5" customHeight="1" x14ac:dyDescent="0.25">
      <c r="A59" s="113"/>
      <c r="B59" s="263" t="s">
        <v>134</v>
      </c>
      <c r="C59" s="108"/>
      <c r="D59" s="74"/>
      <c r="E59" s="144">
        <v>0</v>
      </c>
      <c r="F59" s="145"/>
      <c r="G59" s="146">
        <v>0</v>
      </c>
      <c r="H59" s="144">
        <v>32.24</v>
      </c>
      <c r="I59" s="145"/>
      <c r="J59" s="146">
        <v>33</v>
      </c>
      <c r="K59" s="144">
        <v>32.24</v>
      </c>
      <c r="L59" s="145"/>
      <c r="M59" s="146">
        <v>33</v>
      </c>
      <c r="N59" s="144">
        <v>58.25</v>
      </c>
      <c r="O59" s="145"/>
      <c r="P59" s="146">
        <v>58</v>
      </c>
      <c r="Q59" s="144">
        <v>72.12</v>
      </c>
      <c r="R59" s="145"/>
      <c r="S59" s="146">
        <v>72</v>
      </c>
      <c r="T59" s="144">
        <v>100</v>
      </c>
      <c r="U59" s="145"/>
      <c r="V59" s="146">
        <v>100</v>
      </c>
      <c r="W59" s="144"/>
      <c r="X59" s="145"/>
      <c r="Y59" s="146"/>
      <c r="Z59" s="144"/>
      <c r="AA59" s="145"/>
      <c r="AB59" s="146"/>
      <c r="AC59" s="144"/>
      <c r="AD59" s="145"/>
      <c r="AE59" s="146"/>
      <c r="AF59" s="144"/>
      <c r="AG59" s="145"/>
      <c r="AH59" s="146"/>
      <c r="AI59" s="144"/>
      <c r="AJ59" s="145"/>
      <c r="AK59" s="146"/>
      <c r="AL59" s="144"/>
      <c r="AM59" s="145"/>
      <c r="AN59" s="146"/>
      <c r="AO59" s="143"/>
    </row>
    <row r="60" spans="1:41" ht="16.5" customHeight="1" x14ac:dyDescent="0.25">
      <c r="A60" s="117"/>
      <c r="B60" s="264"/>
      <c r="C60" s="119"/>
      <c r="D60" s="67"/>
      <c r="E60" s="147"/>
      <c r="F60" s="148">
        <v>0</v>
      </c>
      <c r="G60" s="149"/>
      <c r="H60" s="147"/>
      <c r="I60" s="148">
        <v>32.24</v>
      </c>
      <c r="J60" s="149"/>
      <c r="K60" s="147"/>
      <c r="L60" s="148">
        <v>32.24</v>
      </c>
      <c r="M60" s="149"/>
      <c r="N60" s="147"/>
      <c r="O60" s="148">
        <v>58.25</v>
      </c>
      <c r="P60" s="149"/>
      <c r="Q60" s="147"/>
      <c r="R60" s="148">
        <v>72.12</v>
      </c>
      <c r="S60" s="149"/>
      <c r="T60" s="147"/>
      <c r="U60" s="148">
        <v>100</v>
      </c>
      <c r="V60" s="149"/>
      <c r="W60" s="147"/>
      <c r="X60" s="148"/>
      <c r="Y60" s="149"/>
      <c r="Z60" s="147"/>
      <c r="AA60" s="148"/>
      <c r="AB60" s="149"/>
      <c r="AC60" s="147"/>
      <c r="AD60" s="148"/>
      <c r="AE60" s="149"/>
      <c r="AF60" s="147"/>
      <c r="AG60" s="148"/>
      <c r="AH60" s="149"/>
      <c r="AI60" s="147"/>
      <c r="AJ60" s="148"/>
      <c r="AK60" s="149"/>
      <c r="AL60" s="147"/>
      <c r="AM60" s="148"/>
      <c r="AN60" s="149"/>
      <c r="AO60" s="143"/>
    </row>
    <row r="61" spans="1:41" ht="16.5" customHeight="1" x14ac:dyDescent="0.25">
      <c r="A61" s="113">
        <v>17</v>
      </c>
      <c r="B61" s="107" t="s">
        <v>135</v>
      </c>
      <c r="C61" s="129">
        <v>200000000</v>
      </c>
      <c r="D61" s="70"/>
      <c r="E61" s="140"/>
      <c r="F61" s="141">
        <v>0</v>
      </c>
      <c r="G61" s="142"/>
      <c r="H61" s="140"/>
      <c r="I61" s="141">
        <v>0</v>
      </c>
      <c r="J61" s="142"/>
      <c r="K61" s="140"/>
      <c r="L61" s="141">
        <v>0</v>
      </c>
      <c r="M61" s="142"/>
      <c r="N61" s="140"/>
      <c r="O61" s="141">
        <v>0</v>
      </c>
      <c r="P61" s="142"/>
      <c r="Q61" s="140"/>
      <c r="R61" s="141">
        <v>0</v>
      </c>
      <c r="S61" s="142"/>
      <c r="T61" s="140"/>
      <c r="U61" s="141">
        <v>0</v>
      </c>
      <c r="V61" s="142"/>
      <c r="W61" s="140"/>
      <c r="X61" s="141"/>
      <c r="Y61" s="142"/>
      <c r="Z61" s="140"/>
      <c r="AA61" s="141"/>
      <c r="AB61" s="142"/>
      <c r="AC61" s="140"/>
      <c r="AD61" s="141"/>
      <c r="AE61" s="142"/>
      <c r="AF61" s="140"/>
      <c r="AG61" s="141"/>
      <c r="AH61" s="142"/>
      <c r="AI61" s="140"/>
      <c r="AJ61" s="141"/>
      <c r="AK61" s="142"/>
      <c r="AL61" s="140"/>
      <c r="AM61" s="141"/>
      <c r="AN61" s="142"/>
      <c r="AO61" s="143"/>
    </row>
    <row r="62" spans="1:41" ht="16.5" customHeight="1" x14ac:dyDescent="0.25">
      <c r="A62" s="113"/>
      <c r="B62" s="253" t="s">
        <v>104</v>
      </c>
      <c r="C62" s="108"/>
      <c r="D62" s="62"/>
      <c r="E62" s="144">
        <v>0</v>
      </c>
      <c r="F62" s="145"/>
      <c r="G62" s="146">
        <v>0</v>
      </c>
      <c r="H62" s="144">
        <v>0</v>
      </c>
      <c r="I62" s="145"/>
      <c r="J62" s="146">
        <v>0</v>
      </c>
      <c r="K62" s="144">
        <v>0</v>
      </c>
      <c r="L62" s="145"/>
      <c r="M62" s="146">
        <v>0</v>
      </c>
      <c r="N62" s="144">
        <v>0</v>
      </c>
      <c r="O62" s="145"/>
      <c r="P62" s="146">
        <v>0</v>
      </c>
      <c r="Q62" s="144">
        <v>0</v>
      </c>
      <c r="R62" s="145"/>
      <c r="S62" s="146">
        <v>0</v>
      </c>
      <c r="T62" s="144">
        <v>0</v>
      </c>
      <c r="U62" s="145"/>
      <c r="V62" s="146">
        <v>0</v>
      </c>
      <c r="W62" s="144"/>
      <c r="X62" s="145"/>
      <c r="Y62" s="146"/>
      <c r="Z62" s="144"/>
      <c r="AA62" s="145"/>
      <c r="AB62" s="146"/>
      <c r="AC62" s="144"/>
      <c r="AD62" s="145"/>
      <c r="AE62" s="146"/>
      <c r="AF62" s="144"/>
      <c r="AG62" s="145"/>
      <c r="AH62" s="146"/>
      <c r="AI62" s="144"/>
      <c r="AJ62" s="145"/>
      <c r="AK62" s="146"/>
      <c r="AL62" s="144"/>
      <c r="AM62" s="145"/>
      <c r="AN62" s="146"/>
      <c r="AO62" s="143"/>
    </row>
    <row r="63" spans="1:41" ht="16.5" customHeight="1" x14ac:dyDescent="0.25">
      <c r="A63" s="117"/>
      <c r="B63" s="254"/>
      <c r="C63" s="119"/>
      <c r="D63" s="66"/>
      <c r="E63" s="147"/>
      <c r="F63" s="148">
        <v>0</v>
      </c>
      <c r="G63" s="149"/>
      <c r="H63" s="147"/>
      <c r="I63" s="148">
        <v>0</v>
      </c>
      <c r="J63" s="149"/>
      <c r="K63" s="147"/>
      <c r="L63" s="148">
        <v>0</v>
      </c>
      <c r="M63" s="149"/>
      <c r="N63" s="147"/>
      <c r="O63" s="148">
        <v>0</v>
      </c>
      <c r="P63" s="149"/>
      <c r="Q63" s="147"/>
      <c r="R63" s="148">
        <v>0</v>
      </c>
      <c r="S63" s="149"/>
      <c r="T63" s="147"/>
      <c r="U63" s="148">
        <v>0</v>
      </c>
      <c r="V63" s="149"/>
      <c r="W63" s="147"/>
      <c r="X63" s="148"/>
      <c r="Y63" s="149"/>
      <c r="Z63" s="147"/>
      <c r="AA63" s="148"/>
      <c r="AB63" s="149"/>
      <c r="AC63" s="147"/>
      <c r="AD63" s="148"/>
      <c r="AE63" s="149"/>
      <c r="AF63" s="147"/>
      <c r="AG63" s="148"/>
      <c r="AH63" s="149"/>
      <c r="AI63" s="147"/>
      <c r="AJ63" s="148"/>
      <c r="AK63" s="149"/>
      <c r="AL63" s="147"/>
      <c r="AM63" s="148"/>
      <c r="AN63" s="149"/>
      <c r="AO63" s="143"/>
    </row>
    <row r="64" spans="1:41" ht="16.5" customHeight="1" x14ac:dyDescent="0.25">
      <c r="A64" s="113">
        <v>18</v>
      </c>
      <c r="B64" s="107" t="s">
        <v>139</v>
      </c>
      <c r="C64" s="108">
        <v>4807200</v>
      </c>
      <c r="D64" s="65"/>
      <c r="E64" s="140"/>
      <c r="F64" s="141">
        <v>0</v>
      </c>
      <c r="G64" s="142"/>
      <c r="H64" s="140"/>
      <c r="I64" s="141">
        <v>44</v>
      </c>
      <c r="J64" s="142"/>
      <c r="K64" s="140"/>
      <c r="L64" s="141">
        <v>44</v>
      </c>
      <c r="M64" s="142"/>
      <c r="N64" s="140"/>
      <c r="O64" s="141">
        <v>78</v>
      </c>
      <c r="P64" s="142"/>
      <c r="Q64" s="140"/>
      <c r="R64" s="141">
        <v>78</v>
      </c>
      <c r="S64" s="142"/>
      <c r="T64" s="140"/>
      <c r="U64" s="141">
        <v>98</v>
      </c>
      <c r="V64" s="142"/>
      <c r="W64" s="140"/>
      <c r="X64" s="141"/>
      <c r="Y64" s="142"/>
      <c r="Z64" s="140"/>
      <c r="AA64" s="141"/>
      <c r="AB64" s="142"/>
      <c r="AC64" s="140"/>
      <c r="AD64" s="141"/>
      <c r="AE64" s="142"/>
      <c r="AF64" s="140"/>
      <c r="AG64" s="141"/>
      <c r="AH64" s="142"/>
      <c r="AI64" s="140"/>
      <c r="AJ64" s="141"/>
      <c r="AK64" s="142"/>
      <c r="AL64" s="140"/>
      <c r="AM64" s="141"/>
      <c r="AN64" s="142"/>
      <c r="AO64" s="143"/>
    </row>
    <row r="65" spans="1:41" ht="16.5" customHeight="1" x14ac:dyDescent="0.25">
      <c r="A65" s="113"/>
      <c r="B65" s="253" t="s">
        <v>26</v>
      </c>
      <c r="C65" s="108"/>
      <c r="D65" s="65"/>
      <c r="E65" s="144">
        <v>0</v>
      </c>
      <c r="F65" s="145"/>
      <c r="G65" s="146">
        <v>0</v>
      </c>
      <c r="H65" s="144">
        <v>43.54</v>
      </c>
      <c r="I65" s="145"/>
      <c r="J65" s="146">
        <v>44</v>
      </c>
      <c r="K65" s="144">
        <v>43.54</v>
      </c>
      <c r="L65" s="145"/>
      <c r="M65" s="146">
        <v>44</v>
      </c>
      <c r="N65" s="144">
        <v>78.069999999999993</v>
      </c>
      <c r="O65" s="145"/>
      <c r="P65" s="146">
        <v>78</v>
      </c>
      <c r="Q65" s="144">
        <v>78.069999999999993</v>
      </c>
      <c r="R65" s="145"/>
      <c r="S65" s="146">
        <v>78</v>
      </c>
      <c r="T65" s="144">
        <v>97.35</v>
      </c>
      <c r="U65" s="145"/>
      <c r="V65" s="146">
        <v>98</v>
      </c>
      <c r="W65" s="144"/>
      <c r="X65" s="145"/>
      <c r="Y65" s="146"/>
      <c r="Z65" s="144"/>
      <c r="AA65" s="145"/>
      <c r="AB65" s="146"/>
      <c r="AC65" s="144"/>
      <c r="AD65" s="145"/>
      <c r="AE65" s="146"/>
      <c r="AF65" s="144"/>
      <c r="AG65" s="145"/>
      <c r="AH65" s="146"/>
      <c r="AI65" s="144"/>
      <c r="AJ65" s="145"/>
      <c r="AK65" s="146"/>
      <c r="AL65" s="144"/>
      <c r="AM65" s="145"/>
      <c r="AN65" s="146"/>
      <c r="AO65" s="143"/>
    </row>
    <row r="66" spans="1:41" ht="16.5" customHeight="1" x14ac:dyDescent="0.25">
      <c r="A66" s="117"/>
      <c r="B66" s="254"/>
      <c r="C66" s="119"/>
      <c r="D66" s="67"/>
      <c r="E66" s="147"/>
      <c r="F66" s="148">
        <v>0</v>
      </c>
      <c r="G66" s="149"/>
      <c r="H66" s="147"/>
      <c r="I66" s="148">
        <v>43.54</v>
      </c>
      <c r="J66" s="149"/>
      <c r="K66" s="147"/>
      <c r="L66" s="148">
        <v>43.54</v>
      </c>
      <c r="M66" s="149"/>
      <c r="N66" s="147"/>
      <c r="O66" s="148">
        <v>78.069999999999993</v>
      </c>
      <c r="P66" s="149"/>
      <c r="Q66" s="147"/>
      <c r="R66" s="148">
        <v>78.069999999999993</v>
      </c>
      <c r="S66" s="149"/>
      <c r="T66" s="147"/>
      <c r="U66" s="148">
        <v>97.35</v>
      </c>
      <c r="V66" s="149"/>
      <c r="W66" s="147"/>
      <c r="X66" s="150"/>
      <c r="Y66" s="149"/>
      <c r="Z66" s="147"/>
      <c r="AA66" s="150"/>
      <c r="AB66" s="149"/>
      <c r="AC66" s="147"/>
      <c r="AD66" s="150"/>
      <c r="AE66" s="149"/>
      <c r="AF66" s="147"/>
      <c r="AG66" s="150"/>
      <c r="AH66" s="149"/>
      <c r="AI66" s="147"/>
      <c r="AJ66" s="150"/>
      <c r="AK66" s="149"/>
      <c r="AL66" s="147"/>
      <c r="AM66" s="150"/>
      <c r="AN66" s="149"/>
      <c r="AO66" s="143"/>
    </row>
    <row r="67" spans="1:41" ht="16.5" customHeight="1" x14ac:dyDescent="0.25">
      <c r="A67" s="113">
        <v>19</v>
      </c>
      <c r="B67" s="107" t="s">
        <v>140</v>
      </c>
      <c r="C67" s="108">
        <v>10245000</v>
      </c>
      <c r="D67" s="70"/>
      <c r="E67" s="140"/>
      <c r="F67" s="141">
        <v>0</v>
      </c>
      <c r="G67" s="142"/>
      <c r="H67" s="140"/>
      <c r="I67" s="141">
        <v>100</v>
      </c>
      <c r="J67" s="142"/>
      <c r="K67" s="140"/>
      <c r="L67" s="141">
        <v>100</v>
      </c>
      <c r="M67" s="142"/>
      <c r="N67" s="140"/>
      <c r="O67" s="141">
        <v>100</v>
      </c>
      <c r="P67" s="142"/>
      <c r="Q67" s="140"/>
      <c r="R67" s="141">
        <v>100</v>
      </c>
      <c r="S67" s="142"/>
      <c r="T67" s="140"/>
      <c r="U67" s="141">
        <v>100</v>
      </c>
      <c r="V67" s="142"/>
      <c r="W67" s="140"/>
      <c r="X67" s="141"/>
      <c r="Y67" s="142"/>
      <c r="Z67" s="140"/>
      <c r="AA67" s="141"/>
      <c r="AB67" s="142"/>
      <c r="AC67" s="140"/>
      <c r="AD67" s="141"/>
      <c r="AE67" s="142"/>
      <c r="AF67" s="140"/>
      <c r="AG67" s="141"/>
      <c r="AH67" s="142"/>
      <c r="AI67" s="140"/>
      <c r="AJ67" s="141"/>
      <c r="AK67" s="142"/>
      <c r="AL67" s="140"/>
      <c r="AM67" s="141"/>
      <c r="AN67" s="142"/>
      <c r="AO67" s="143"/>
    </row>
    <row r="68" spans="1:41" ht="16.5" customHeight="1" x14ac:dyDescent="0.25">
      <c r="A68" s="113"/>
      <c r="B68" s="253" t="s">
        <v>136</v>
      </c>
      <c r="C68" s="22"/>
      <c r="D68" s="62"/>
      <c r="E68" s="144">
        <v>0</v>
      </c>
      <c r="F68" s="145"/>
      <c r="G68" s="146">
        <v>0</v>
      </c>
      <c r="H68" s="144">
        <v>100</v>
      </c>
      <c r="I68" s="145"/>
      <c r="J68" s="146">
        <v>100</v>
      </c>
      <c r="K68" s="144">
        <v>100</v>
      </c>
      <c r="L68" s="145"/>
      <c r="M68" s="146">
        <v>100</v>
      </c>
      <c r="N68" s="144">
        <v>100</v>
      </c>
      <c r="O68" s="145"/>
      <c r="P68" s="146">
        <v>100</v>
      </c>
      <c r="Q68" s="144">
        <v>100</v>
      </c>
      <c r="R68" s="145"/>
      <c r="S68" s="146">
        <v>100</v>
      </c>
      <c r="T68" s="144">
        <v>100</v>
      </c>
      <c r="U68" s="145"/>
      <c r="V68" s="146">
        <v>100</v>
      </c>
      <c r="W68" s="144"/>
      <c r="X68" s="145"/>
      <c r="Y68" s="146"/>
      <c r="Z68" s="144"/>
      <c r="AA68" s="145"/>
      <c r="AB68" s="146"/>
      <c r="AC68" s="144"/>
      <c r="AD68" s="145"/>
      <c r="AE68" s="146"/>
      <c r="AF68" s="144"/>
      <c r="AG68" s="145"/>
      <c r="AH68" s="146"/>
      <c r="AI68" s="144"/>
      <c r="AJ68" s="145"/>
      <c r="AK68" s="146"/>
      <c r="AL68" s="144"/>
      <c r="AM68" s="145"/>
      <c r="AN68" s="146"/>
      <c r="AO68" s="143"/>
    </row>
    <row r="69" spans="1:41" ht="16.5" customHeight="1" x14ac:dyDescent="0.25">
      <c r="A69" s="117"/>
      <c r="B69" s="254"/>
      <c r="C69" s="167"/>
      <c r="D69" s="66"/>
      <c r="E69" s="147"/>
      <c r="F69" s="148">
        <v>0</v>
      </c>
      <c r="G69" s="149"/>
      <c r="H69" s="147"/>
      <c r="I69" s="148">
        <v>100</v>
      </c>
      <c r="J69" s="149"/>
      <c r="K69" s="147"/>
      <c r="L69" s="148">
        <v>100</v>
      </c>
      <c r="M69" s="149"/>
      <c r="N69" s="147"/>
      <c r="O69" s="148">
        <v>100</v>
      </c>
      <c r="P69" s="149"/>
      <c r="Q69" s="147"/>
      <c r="R69" s="148">
        <v>100</v>
      </c>
      <c r="S69" s="149"/>
      <c r="T69" s="147"/>
      <c r="U69" s="148">
        <v>100</v>
      </c>
      <c r="V69" s="149"/>
      <c r="W69" s="147"/>
      <c r="X69" s="148"/>
      <c r="Y69" s="149"/>
      <c r="Z69" s="147"/>
      <c r="AA69" s="148"/>
      <c r="AB69" s="149"/>
      <c r="AC69" s="147"/>
      <c r="AD69" s="148"/>
      <c r="AE69" s="149"/>
      <c r="AF69" s="147"/>
      <c r="AG69" s="148"/>
      <c r="AH69" s="149"/>
      <c r="AI69" s="147"/>
      <c r="AJ69" s="148"/>
      <c r="AK69" s="149"/>
      <c r="AL69" s="147"/>
      <c r="AM69" s="148"/>
      <c r="AN69" s="149"/>
      <c r="AO69" s="143"/>
    </row>
    <row r="70" spans="1:41" ht="16.5" customHeight="1" x14ac:dyDescent="0.25">
      <c r="A70" s="113">
        <v>20</v>
      </c>
      <c r="B70" s="107" t="s">
        <v>141</v>
      </c>
      <c r="C70" s="108">
        <v>2040000</v>
      </c>
      <c r="D70" s="65"/>
      <c r="E70" s="140"/>
      <c r="F70" s="141">
        <v>0</v>
      </c>
      <c r="G70" s="142"/>
      <c r="H70" s="140"/>
      <c r="I70" s="141">
        <v>0</v>
      </c>
      <c r="J70" s="142"/>
      <c r="K70" s="140"/>
      <c r="L70" s="141">
        <v>98</v>
      </c>
      <c r="M70" s="142"/>
      <c r="N70" s="140"/>
      <c r="O70" s="141">
        <v>98</v>
      </c>
      <c r="P70" s="142"/>
      <c r="Q70" s="140"/>
      <c r="R70" s="141">
        <v>98</v>
      </c>
      <c r="S70" s="142"/>
      <c r="T70" s="140"/>
      <c r="U70" s="141">
        <v>98</v>
      </c>
      <c r="V70" s="142"/>
      <c r="W70" s="140"/>
      <c r="X70" s="141"/>
      <c r="Y70" s="142"/>
      <c r="Z70" s="140"/>
      <c r="AA70" s="141"/>
      <c r="AB70" s="142"/>
      <c r="AC70" s="140"/>
      <c r="AD70" s="141"/>
      <c r="AE70" s="142"/>
      <c r="AF70" s="140"/>
      <c r="AG70" s="141"/>
      <c r="AH70" s="142"/>
      <c r="AI70" s="140"/>
      <c r="AJ70" s="141"/>
      <c r="AK70" s="142"/>
      <c r="AL70" s="140"/>
      <c r="AM70" s="141"/>
      <c r="AN70" s="142"/>
      <c r="AO70" s="143"/>
    </row>
    <row r="71" spans="1:41" ht="16.5" customHeight="1" x14ac:dyDescent="0.25">
      <c r="A71" s="113"/>
      <c r="B71" s="253" t="s">
        <v>27</v>
      </c>
      <c r="C71" s="108"/>
      <c r="D71" s="65"/>
      <c r="E71" s="144">
        <v>0</v>
      </c>
      <c r="F71" s="145"/>
      <c r="G71" s="146">
        <v>0</v>
      </c>
      <c r="H71" s="144">
        <v>0</v>
      </c>
      <c r="I71" s="145"/>
      <c r="J71" s="146">
        <v>0</v>
      </c>
      <c r="K71" s="144">
        <v>98.04</v>
      </c>
      <c r="L71" s="145"/>
      <c r="M71" s="146">
        <v>98</v>
      </c>
      <c r="N71" s="144">
        <v>98.04</v>
      </c>
      <c r="O71" s="145"/>
      <c r="P71" s="146">
        <v>98</v>
      </c>
      <c r="Q71" s="144">
        <v>98.04</v>
      </c>
      <c r="R71" s="145"/>
      <c r="S71" s="146">
        <v>98</v>
      </c>
      <c r="T71" s="144">
        <v>98.04</v>
      </c>
      <c r="U71" s="145"/>
      <c r="V71" s="146">
        <v>98</v>
      </c>
      <c r="W71" s="144"/>
      <c r="X71" s="145"/>
      <c r="Y71" s="146"/>
      <c r="Z71" s="144"/>
      <c r="AA71" s="145"/>
      <c r="AB71" s="146"/>
      <c r="AC71" s="144"/>
      <c r="AD71" s="145"/>
      <c r="AE71" s="146"/>
      <c r="AF71" s="144"/>
      <c r="AG71" s="145"/>
      <c r="AH71" s="146"/>
      <c r="AI71" s="144"/>
      <c r="AJ71" s="145"/>
      <c r="AK71" s="146"/>
      <c r="AL71" s="144"/>
      <c r="AM71" s="145"/>
      <c r="AN71" s="146"/>
      <c r="AO71" s="143"/>
    </row>
    <row r="72" spans="1:41" ht="16.5" customHeight="1" x14ac:dyDescent="0.25">
      <c r="A72" s="117"/>
      <c r="B72" s="254"/>
      <c r="C72" s="119"/>
      <c r="D72" s="67"/>
      <c r="E72" s="147"/>
      <c r="F72" s="148">
        <v>0</v>
      </c>
      <c r="G72" s="149"/>
      <c r="H72" s="147"/>
      <c r="I72" s="148">
        <v>0</v>
      </c>
      <c r="J72" s="149"/>
      <c r="K72" s="147"/>
      <c r="L72" s="148">
        <v>98.04</v>
      </c>
      <c r="M72" s="149"/>
      <c r="N72" s="147"/>
      <c r="O72" s="148">
        <v>98.04</v>
      </c>
      <c r="P72" s="149"/>
      <c r="Q72" s="147"/>
      <c r="R72" s="148">
        <v>98.04</v>
      </c>
      <c r="S72" s="149"/>
      <c r="T72" s="147"/>
      <c r="U72" s="148">
        <v>98.04</v>
      </c>
      <c r="V72" s="149"/>
      <c r="W72" s="147"/>
      <c r="X72" s="148"/>
      <c r="Y72" s="149"/>
      <c r="Z72" s="147"/>
      <c r="AA72" s="148"/>
      <c r="AB72" s="149"/>
      <c r="AC72" s="147"/>
      <c r="AD72" s="148"/>
      <c r="AE72" s="149"/>
      <c r="AF72" s="147"/>
      <c r="AG72" s="148"/>
      <c r="AH72" s="149"/>
      <c r="AI72" s="147"/>
      <c r="AJ72" s="148"/>
      <c r="AK72" s="149"/>
      <c r="AL72" s="147"/>
      <c r="AM72" s="148"/>
      <c r="AN72" s="149"/>
      <c r="AO72" s="143"/>
    </row>
    <row r="73" spans="1:41" ht="16.5" customHeight="1" x14ac:dyDescent="0.25">
      <c r="A73" s="113">
        <v>21</v>
      </c>
      <c r="B73" s="107" t="s">
        <v>142</v>
      </c>
      <c r="C73" s="108">
        <v>12960000</v>
      </c>
      <c r="D73" s="65"/>
      <c r="E73" s="140"/>
      <c r="F73" s="141">
        <v>0</v>
      </c>
      <c r="G73" s="142"/>
      <c r="H73" s="140"/>
      <c r="I73" s="141">
        <v>10</v>
      </c>
      <c r="J73" s="142"/>
      <c r="K73" s="140"/>
      <c r="L73" s="141">
        <v>20</v>
      </c>
      <c r="M73" s="142"/>
      <c r="N73" s="140"/>
      <c r="O73" s="141">
        <v>29</v>
      </c>
      <c r="P73" s="142"/>
      <c r="Q73" s="140"/>
      <c r="R73" s="141">
        <v>39</v>
      </c>
      <c r="S73" s="142"/>
      <c r="T73" s="140"/>
      <c r="U73" s="141">
        <v>49</v>
      </c>
      <c r="V73" s="142"/>
      <c r="W73" s="140"/>
      <c r="X73" s="141"/>
      <c r="Y73" s="142"/>
      <c r="Z73" s="140"/>
      <c r="AA73" s="141"/>
      <c r="AB73" s="142"/>
      <c r="AC73" s="140"/>
      <c r="AD73" s="141"/>
      <c r="AE73" s="142"/>
      <c r="AF73" s="140"/>
      <c r="AG73" s="141"/>
      <c r="AH73" s="142"/>
      <c r="AI73" s="140"/>
      <c r="AJ73" s="141"/>
      <c r="AK73" s="142"/>
      <c r="AL73" s="140"/>
      <c r="AM73" s="141"/>
      <c r="AN73" s="142"/>
      <c r="AO73" s="143"/>
    </row>
    <row r="74" spans="1:41" ht="16.5" customHeight="1" x14ac:dyDescent="0.25">
      <c r="A74" s="113"/>
      <c r="B74" s="263" t="s">
        <v>137</v>
      </c>
      <c r="C74" s="108"/>
      <c r="D74" s="65"/>
      <c r="E74" s="144">
        <v>0</v>
      </c>
      <c r="F74" s="145"/>
      <c r="G74" s="146">
        <v>0</v>
      </c>
      <c r="H74" s="144">
        <v>9.65</v>
      </c>
      <c r="I74" s="145"/>
      <c r="J74" s="146">
        <v>10</v>
      </c>
      <c r="K74" s="144">
        <v>19.29</v>
      </c>
      <c r="L74" s="145"/>
      <c r="M74" s="146">
        <v>20</v>
      </c>
      <c r="N74" s="144">
        <v>28.94</v>
      </c>
      <c r="O74" s="145"/>
      <c r="P74" s="146">
        <v>29</v>
      </c>
      <c r="Q74" s="144">
        <v>38.58</v>
      </c>
      <c r="R74" s="145"/>
      <c r="S74" s="146">
        <v>39</v>
      </c>
      <c r="T74" s="144">
        <v>48.23</v>
      </c>
      <c r="U74" s="145"/>
      <c r="V74" s="146">
        <v>49</v>
      </c>
      <c r="W74" s="144"/>
      <c r="X74" s="145"/>
      <c r="Y74" s="146"/>
      <c r="Z74" s="144"/>
      <c r="AA74" s="145"/>
      <c r="AB74" s="146"/>
      <c r="AC74" s="144"/>
      <c r="AD74" s="145"/>
      <c r="AE74" s="146"/>
      <c r="AF74" s="144"/>
      <c r="AG74" s="145"/>
      <c r="AH74" s="146"/>
      <c r="AI74" s="144"/>
      <c r="AJ74" s="145"/>
      <c r="AK74" s="146"/>
      <c r="AL74" s="144"/>
      <c r="AM74" s="145"/>
      <c r="AN74" s="146"/>
      <c r="AO74" s="143"/>
    </row>
    <row r="75" spans="1:41" ht="16.5" customHeight="1" x14ac:dyDescent="0.25">
      <c r="A75" s="117"/>
      <c r="B75" s="264"/>
      <c r="C75" s="119"/>
      <c r="D75" s="67"/>
      <c r="E75" s="147"/>
      <c r="F75" s="148">
        <v>0</v>
      </c>
      <c r="G75" s="149"/>
      <c r="H75" s="147"/>
      <c r="I75" s="148">
        <v>9.65</v>
      </c>
      <c r="J75" s="149"/>
      <c r="K75" s="147"/>
      <c r="L75" s="148">
        <v>19.29</v>
      </c>
      <c r="M75" s="149"/>
      <c r="N75" s="147"/>
      <c r="O75" s="148">
        <v>28.94</v>
      </c>
      <c r="P75" s="149"/>
      <c r="Q75" s="147"/>
      <c r="R75" s="148">
        <v>38.58</v>
      </c>
      <c r="S75" s="149"/>
      <c r="T75" s="147"/>
      <c r="U75" s="148">
        <v>48.23</v>
      </c>
      <c r="V75" s="149"/>
      <c r="W75" s="147"/>
      <c r="X75" s="148"/>
      <c r="Y75" s="149"/>
      <c r="Z75" s="147"/>
      <c r="AA75" s="148"/>
      <c r="AB75" s="149"/>
      <c r="AC75" s="147"/>
      <c r="AD75" s="148"/>
      <c r="AE75" s="149"/>
      <c r="AF75" s="147"/>
      <c r="AG75" s="148"/>
      <c r="AH75" s="149"/>
      <c r="AI75" s="147"/>
      <c r="AJ75" s="148"/>
      <c r="AK75" s="149"/>
      <c r="AL75" s="147"/>
      <c r="AM75" s="148"/>
      <c r="AN75" s="149"/>
      <c r="AO75" s="143"/>
    </row>
    <row r="76" spans="1:41" ht="17.25" customHeight="1" x14ac:dyDescent="0.25">
      <c r="A76" s="113">
        <v>22</v>
      </c>
      <c r="B76" s="107" t="s">
        <v>143</v>
      </c>
      <c r="C76" s="108">
        <v>203880000</v>
      </c>
      <c r="D76" s="65"/>
      <c r="E76" s="140"/>
      <c r="F76" s="141">
        <v>0</v>
      </c>
      <c r="G76" s="142"/>
      <c r="H76" s="140"/>
      <c r="I76" s="141">
        <v>10</v>
      </c>
      <c r="J76" s="142"/>
      <c r="K76" s="140"/>
      <c r="L76" s="141">
        <v>18</v>
      </c>
      <c r="M76" s="142"/>
      <c r="N76" s="140"/>
      <c r="O76" s="141">
        <v>19</v>
      </c>
      <c r="P76" s="142"/>
      <c r="Q76" s="140"/>
      <c r="R76" s="141">
        <v>20</v>
      </c>
      <c r="S76" s="142"/>
      <c r="T76" s="140"/>
      <c r="U76" s="141">
        <v>22</v>
      </c>
      <c r="V76" s="142"/>
      <c r="W76" s="140"/>
      <c r="X76" s="141"/>
      <c r="Y76" s="142"/>
      <c r="Z76" s="140"/>
      <c r="AA76" s="141"/>
      <c r="AB76" s="142"/>
      <c r="AC76" s="140"/>
      <c r="AD76" s="141"/>
      <c r="AE76" s="142"/>
      <c r="AF76" s="140"/>
      <c r="AG76" s="141"/>
      <c r="AH76" s="142"/>
      <c r="AI76" s="140"/>
      <c r="AJ76" s="141"/>
      <c r="AK76" s="142"/>
      <c r="AL76" s="140"/>
      <c r="AM76" s="141"/>
      <c r="AN76" s="142"/>
      <c r="AO76" s="143"/>
    </row>
    <row r="77" spans="1:41" ht="17.25" customHeight="1" x14ac:dyDescent="0.25">
      <c r="A77" s="132"/>
      <c r="B77" s="257" t="s">
        <v>138</v>
      </c>
      <c r="C77" s="23"/>
      <c r="D77" s="74"/>
      <c r="E77" s="144">
        <v>0</v>
      </c>
      <c r="F77" s="145"/>
      <c r="G77" s="146">
        <v>0</v>
      </c>
      <c r="H77" s="144">
        <v>9.02</v>
      </c>
      <c r="I77" s="145"/>
      <c r="J77" s="146">
        <v>10</v>
      </c>
      <c r="K77" s="144">
        <v>18.04</v>
      </c>
      <c r="L77" s="145"/>
      <c r="M77" s="146">
        <v>18</v>
      </c>
      <c r="N77" s="144">
        <v>19.09</v>
      </c>
      <c r="O77" s="145"/>
      <c r="P77" s="146">
        <v>19</v>
      </c>
      <c r="Q77" s="144">
        <v>20.149999999999999</v>
      </c>
      <c r="R77" s="145"/>
      <c r="S77" s="146">
        <v>20</v>
      </c>
      <c r="T77" s="144">
        <v>21.2</v>
      </c>
      <c r="U77" s="145"/>
      <c r="V77" s="146">
        <v>22</v>
      </c>
      <c r="W77" s="144"/>
      <c r="X77" s="145"/>
      <c r="Y77" s="146"/>
      <c r="Z77" s="144"/>
      <c r="AA77" s="145"/>
      <c r="AB77" s="146"/>
      <c r="AC77" s="144"/>
      <c r="AD77" s="145"/>
      <c r="AE77" s="146"/>
      <c r="AF77" s="144"/>
      <c r="AG77" s="145"/>
      <c r="AH77" s="146"/>
      <c r="AI77" s="144"/>
      <c r="AJ77" s="145"/>
      <c r="AK77" s="146"/>
      <c r="AL77" s="144"/>
      <c r="AM77" s="145"/>
      <c r="AN77" s="146"/>
      <c r="AO77" s="143"/>
    </row>
    <row r="78" spans="1:41" ht="17.25" customHeight="1" x14ac:dyDescent="0.25">
      <c r="A78" s="168"/>
      <c r="B78" s="258"/>
      <c r="C78" s="120"/>
      <c r="D78" s="67"/>
      <c r="E78" s="147"/>
      <c r="F78" s="148">
        <v>0</v>
      </c>
      <c r="G78" s="149"/>
      <c r="H78" s="147"/>
      <c r="I78" s="148">
        <v>9.02</v>
      </c>
      <c r="J78" s="149"/>
      <c r="K78" s="147"/>
      <c r="L78" s="148">
        <v>18.04</v>
      </c>
      <c r="M78" s="149"/>
      <c r="N78" s="147"/>
      <c r="O78" s="148">
        <v>19.09</v>
      </c>
      <c r="P78" s="149"/>
      <c r="Q78" s="147"/>
      <c r="R78" s="148">
        <v>20.149999999999999</v>
      </c>
      <c r="S78" s="149"/>
      <c r="T78" s="147"/>
      <c r="U78" s="148">
        <v>21.2</v>
      </c>
      <c r="V78" s="149"/>
      <c r="W78" s="147"/>
      <c r="X78" s="148"/>
      <c r="Y78" s="149"/>
      <c r="Z78" s="147"/>
      <c r="AA78" s="148"/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9"/>
      <c r="AO78" s="143"/>
    </row>
    <row r="79" spans="1:41" ht="18" customHeight="1" x14ac:dyDescent="0.25">
      <c r="A79" s="132">
        <v>23</v>
      </c>
      <c r="B79" s="107" t="s">
        <v>144</v>
      </c>
      <c r="C79" s="23">
        <v>150000000</v>
      </c>
      <c r="D79" s="65"/>
      <c r="E79" s="140"/>
      <c r="F79" s="141">
        <v>0</v>
      </c>
      <c r="G79" s="142"/>
      <c r="H79" s="140"/>
      <c r="I79" s="141">
        <v>0</v>
      </c>
      <c r="J79" s="142"/>
      <c r="K79" s="140"/>
      <c r="L79" s="141">
        <v>0</v>
      </c>
      <c r="M79" s="142"/>
      <c r="N79" s="140"/>
      <c r="O79" s="141">
        <v>33</v>
      </c>
      <c r="P79" s="142"/>
      <c r="Q79" s="140"/>
      <c r="R79" s="141">
        <v>33</v>
      </c>
      <c r="S79" s="142"/>
      <c r="T79" s="140"/>
      <c r="U79" s="141">
        <v>33</v>
      </c>
      <c r="V79" s="142"/>
      <c r="W79" s="140"/>
      <c r="X79" s="141"/>
      <c r="Y79" s="142"/>
      <c r="Z79" s="140"/>
      <c r="AA79" s="141"/>
      <c r="AB79" s="142"/>
      <c r="AC79" s="140"/>
      <c r="AD79" s="141"/>
      <c r="AE79" s="142"/>
      <c r="AF79" s="140"/>
      <c r="AG79" s="141"/>
      <c r="AH79" s="142"/>
      <c r="AI79" s="140"/>
      <c r="AJ79" s="141"/>
      <c r="AK79" s="142"/>
      <c r="AL79" s="140"/>
      <c r="AM79" s="141"/>
      <c r="AN79" s="142"/>
      <c r="AO79" s="143"/>
    </row>
    <row r="80" spans="1:41" ht="18" customHeight="1" x14ac:dyDescent="0.25">
      <c r="A80" s="132"/>
      <c r="B80" s="291" t="s">
        <v>145</v>
      </c>
      <c r="C80" s="23"/>
      <c r="D80" s="74"/>
      <c r="E80" s="144">
        <v>0</v>
      </c>
      <c r="F80" s="145"/>
      <c r="G80" s="146">
        <v>0</v>
      </c>
      <c r="H80" s="144">
        <v>0</v>
      </c>
      <c r="I80" s="145"/>
      <c r="J80" s="146">
        <v>0</v>
      </c>
      <c r="K80" s="144">
        <v>0</v>
      </c>
      <c r="L80" s="145"/>
      <c r="M80" s="146">
        <v>0</v>
      </c>
      <c r="N80" s="144">
        <v>33.33</v>
      </c>
      <c r="O80" s="145"/>
      <c r="P80" s="146">
        <v>33</v>
      </c>
      <c r="Q80" s="144">
        <v>33.33</v>
      </c>
      <c r="R80" s="145"/>
      <c r="S80" s="146">
        <v>33</v>
      </c>
      <c r="T80" s="144">
        <v>33.33</v>
      </c>
      <c r="U80" s="145"/>
      <c r="V80" s="146">
        <v>33</v>
      </c>
      <c r="W80" s="144"/>
      <c r="X80" s="145"/>
      <c r="Y80" s="146"/>
      <c r="Z80" s="144"/>
      <c r="AA80" s="145"/>
      <c r="AB80" s="146"/>
      <c r="AC80" s="144"/>
      <c r="AD80" s="145"/>
      <c r="AE80" s="146"/>
      <c r="AF80" s="144"/>
      <c r="AG80" s="145"/>
      <c r="AH80" s="146"/>
      <c r="AI80" s="144"/>
      <c r="AJ80" s="145"/>
      <c r="AK80" s="146"/>
      <c r="AL80" s="144"/>
      <c r="AM80" s="145"/>
      <c r="AN80" s="146"/>
      <c r="AO80" s="143"/>
    </row>
    <row r="81" spans="1:41" ht="18" customHeight="1" x14ac:dyDescent="0.25">
      <c r="A81" s="168"/>
      <c r="B81" s="292"/>
      <c r="C81" s="120"/>
      <c r="D81" s="67"/>
      <c r="E81" s="147"/>
      <c r="F81" s="148">
        <v>0</v>
      </c>
      <c r="G81" s="149"/>
      <c r="H81" s="147"/>
      <c r="I81" s="148">
        <v>0</v>
      </c>
      <c r="J81" s="149"/>
      <c r="K81" s="147"/>
      <c r="L81" s="148">
        <v>0</v>
      </c>
      <c r="M81" s="149"/>
      <c r="N81" s="147"/>
      <c r="O81" s="148">
        <v>33.33</v>
      </c>
      <c r="P81" s="149"/>
      <c r="Q81" s="147"/>
      <c r="R81" s="148">
        <v>33.33</v>
      </c>
      <c r="S81" s="149"/>
      <c r="T81" s="147"/>
      <c r="U81" s="148">
        <v>33.33</v>
      </c>
      <c r="V81" s="149"/>
      <c r="W81" s="147"/>
      <c r="X81" s="148"/>
      <c r="Y81" s="149"/>
      <c r="Z81" s="147"/>
      <c r="AA81" s="148"/>
      <c r="AB81" s="149"/>
      <c r="AC81" s="147"/>
      <c r="AD81" s="148"/>
      <c r="AE81" s="149"/>
      <c r="AF81" s="147"/>
      <c r="AG81" s="148"/>
      <c r="AH81" s="149"/>
      <c r="AI81" s="147"/>
      <c r="AJ81" s="148"/>
      <c r="AK81" s="149"/>
      <c r="AL81" s="147"/>
      <c r="AM81" s="148"/>
      <c r="AN81" s="149"/>
      <c r="AO81" s="143"/>
    </row>
    <row r="82" spans="1:41" ht="16.5" customHeight="1" x14ac:dyDescent="0.25">
      <c r="A82" s="106">
        <v>24</v>
      </c>
      <c r="B82" s="178" t="s">
        <v>146</v>
      </c>
      <c r="C82" s="109">
        <v>9792000</v>
      </c>
      <c r="D82" s="63"/>
      <c r="E82" s="140"/>
      <c r="F82" s="141">
        <v>0</v>
      </c>
      <c r="G82" s="142"/>
      <c r="H82" s="140"/>
      <c r="I82" s="141">
        <v>0</v>
      </c>
      <c r="J82" s="142"/>
      <c r="K82" s="140"/>
      <c r="L82" s="141">
        <v>0</v>
      </c>
      <c r="M82" s="142"/>
      <c r="N82" s="140"/>
      <c r="O82" s="141">
        <v>16</v>
      </c>
      <c r="P82" s="142"/>
      <c r="Q82" s="140"/>
      <c r="R82" s="141">
        <v>16</v>
      </c>
      <c r="S82" s="142"/>
      <c r="T82" s="140"/>
      <c r="U82" s="141">
        <v>33</v>
      </c>
      <c r="V82" s="142"/>
      <c r="W82" s="140"/>
      <c r="X82" s="141"/>
      <c r="Y82" s="142"/>
      <c r="Z82" s="140"/>
      <c r="AA82" s="141"/>
      <c r="AB82" s="142"/>
      <c r="AC82" s="140"/>
      <c r="AD82" s="141"/>
      <c r="AE82" s="142"/>
      <c r="AF82" s="140"/>
      <c r="AG82" s="141"/>
      <c r="AH82" s="142"/>
      <c r="AI82" s="140"/>
      <c r="AJ82" s="141"/>
      <c r="AK82" s="142"/>
      <c r="AL82" s="140"/>
      <c r="AM82" s="141"/>
      <c r="AN82" s="142"/>
      <c r="AO82" s="143"/>
    </row>
    <row r="83" spans="1:41" ht="16.5" customHeight="1" x14ac:dyDescent="0.25">
      <c r="A83" s="132"/>
      <c r="B83" s="257" t="s">
        <v>147</v>
      </c>
      <c r="C83" s="23"/>
      <c r="D83" s="65"/>
      <c r="E83" s="144">
        <v>0</v>
      </c>
      <c r="F83" s="145"/>
      <c r="G83" s="146">
        <v>0</v>
      </c>
      <c r="H83" s="144">
        <v>0</v>
      </c>
      <c r="I83" s="145"/>
      <c r="J83" s="146">
        <v>0</v>
      </c>
      <c r="K83" s="144">
        <v>0</v>
      </c>
      <c r="L83" s="145"/>
      <c r="M83" s="146">
        <v>0</v>
      </c>
      <c r="N83" s="144">
        <v>16.649999999999999</v>
      </c>
      <c r="O83" s="145"/>
      <c r="P83" s="146">
        <v>16</v>
      </c>
      <c r="Q83" s="144">
        <v>16.649999999999999</v>
      </c>
      <c r="R83" s="145"/>
      <c r="S83" s="146">
        <v>16</v>
      </c>
      <c r="T83" s="144">
        <v>32.270000000000003</v>
      </c>
      <c r="U83" s="145"/>
      <c r="V83" s="146">
        <v>33</v>
      </c>
      <c r="W83" s="144"/>
      <c r="X83" s="145"/>
      <c r="Y83" s="146"/>
      <c r="Z83" s="144"/>
      <c r="AA83" s="145"/>
      <c r="AB83" s="146"/>
      <c r="AC83" s="144"/>
      <c r="AD83" s="145"/>
      <c r="AE83" s="146"/>
      <c r="AF83" s="144"/>
      <c r="AG83" s="145"/>
      <c r="AH83" s="146"/>
      <c r="AI83" s="144"/>
      <c r="AJ83" s="145"/>
      <c r="AK83" s="146"/>
      <c r="AL83" s="144"/>
      <c r="AM83" s="145"/>
      <c r="AN83" s="146"/>
      <c r="AO83" s="143"/>
    </row>
    <row r="84" spans="1:41" ht="16.5" customHeight="1" x14ac:dyDescent="0.25">
      <c r="A84" s="168"/>
      <c r="B84" s="258"/>
      <c r="C84" s="120"/>
      <c r="D84" s="67"/>
      <c r="E84" s="147"/>
      <c r="F84" s="148">
        <v>0</v>
      </c>
      <c r="G84" s="149"/>
      <c r="H84" s="147"/>
      <c r="I84" s="148">
        <v>0</v>
      </c>
      <c r="J84" s="149"/>
      <c r="K84" s="147"/>
      <c r="L84" s="148">
        <v>0</v>
      </c>
      <c r="M84" s="149"/>
      <c r="N84" s="147"/>
      <c r="O84" s="148">
        <v>16.649999999999999</v>
      </c>
      <c r="P84" s="149"/>
      <c r="Q84" s="147"/>
      <c r="R84" s="148">
        <v>16.649999999999999</v>
      </c>
      <c r="S84" s="149"/>
      <c r="T84" s="147"/>
      <c r="U84" s="148">
        <v>32.270000000000003</v>
      </c>
      <c r="V84" s="149"/>
      <c r="W84" s="147"/>
      <c r="X84" s="148"/>
      <c r="Y84" s="149"/>
      <c r="Z84" s="147"/>
      <c r="AA84" s="148"/>
      <c r="AB84" s="149"/>
      <c r="AC84" s="147"/>
      <c r="AD84" s="148"/>
      <c r="AE84" s="149"/>
      <c r="AF84" s="147"/>
      <c r="AG84" s="148"/>
      <c r="AH84" s="149"/>
      <c r="AI84" s="147"/>
      <c r="AJ84" s="148"/>
      <c r="AK84" s="149"/>
      <c r="AL84" s="147"/>
      <c r="AM84" s="148"/>
      <c r="AN84" s="149"/>
      <c r="AO84" s="143"/>
    </row>
    <row r="85" spans="1:41" ht="16.5" customHeight="1" x14ac:dyDescent="0.25">
      <c r="A85" s="132">
        <v>25</v>
      </c>
      <c r="B85" s="107" t="s">
        <v>148</v>
      </c>
      <c r="C85" s="23">
        <v>3000000</v>
      </c>
      <c r="D85" s="65"/>
      <c r="E85" s="140"/>
      <c r="F85" s="141">
        <v>0</v>
      </c>
      <c r="G85" s="142"/>
      <c r="H85" s="140"/>
      <c r="I85" s="141">
        <v>0</v>
      </c>
      <c r="J85" s="142"/>
      <c r="K85" s="140"/>
      <c r="L85" s="141">
        <v>50</v>
      </c>
      <c r="M85" s="142"/>
      <c r="N85" s="140"/>
      <c r="O85" s="141">
        <v>50</v>
      </c>
      <c r="P85" s="142"/>
      <c r="Q85" s="140"/>
      <c r="R85" s="141">
        <v>50</v>
      </c>
      <c r="S85" s="142"/>
      <c r="T85" s="140"/>
      <c r="U85" s="141">
        <v>100</v>
      </c>
      <c r="V85" s="142"/>
      <c r="W85" s="140"/>
      <c r="X85" s="141"/>
      <c r="Y85" s="142"/>
      <c r="Z85" s="140"/>
      <c r="AA85" s="141"/>
      <c r="AB85" s="142"/>
      <c r="AC85" s="140"/>
      <c r="AD85" s="141"/>
      <c r="AE85" s="142"/>
      <c r="AF85" s="140"/>
      <c r="AG85" s="141"/>
      <c r="AH85" s="142"/>
      <c r="AI85" s="140"/>
      <c r="AJ85" s="141"/>
      <c r="AK85" s="142"/>
      <c r="AL85" s="140"/>
      <c r="AM85" s="141"/>
      <c r="AN85" s="142"/>
      <c r="AO85" s="143"/>
    </row>
    <row r="86" spans="1:41" ht="16.5" customHeight="1" x14ac:dyDescent="0.25">
      <c r="A86" s="132"/>
      <c r="B86" s="257" t="s">
        <v>149</v>
      </c>
      <c r="C86" s="23"/>
      <c r="D86" s="65"/>
      <c r="E86" s="144">
        <v>0</v>
      </c>
      <c r="F86" s="145"/>
      <c r="G86" s="146">
        <v>0</v>
      </c>
      <c r="H86" s="144">
        <v>0</v>
      </c>
      <c r="I86" s="145"/>
      <c r="J86" s="146">
        <v>0</v>
      </c>
      <c r="K86" s="144">
        <v>50</v>
      </c>
      <c r="L86" s="145"/>
      <c r="M86" s="146">
        <v>50</v>
      </c>
      <c r="N86" s="144">
        <v>50</v>
      </c>
      <c r="O86" s="145"/>
      <c r="P86" s="146">
        <v>50</v>
      </c>
      <c r="Q86" s="144">
        <v>50</v>
      </c>
      <c r="R86" s="145"/>
      <c r="S86" s="146">
        <v>50</v>
      </c>
      <c r="T86" s="144">
        <v>100</v>
      </c>
      <c r="U86" s="145"/>
      <c r="V86" s="146">
        <v>100</v>
      </c>
      <c r="W86" s="144"/>
      <c r="X86" s="145"/>
      <c r="Y86" s="146"/>
      <c r="Z86" s="144"/>
      <c r="AA86" s="145"/>
      <c r="AB86" s="146"/>
      <c r="AC86" s="144"/>
      <c r="AD86" s="145"/>
      <c r="AE86" s="146"/>
      <c r="AF86" s="144"/>
      <c r="AG86" s="145"/>
      <c r="AH86" s="146"/>
      <c r="AI86" s="144"/>
      <c r="AJ86" s="145"/>
      <c r="AK86" s="146"/>
      <c r="AL86" s="144"/>
      <c r="AM86" s="145"/>
      <c r="AN86" s="146"/>
      <c r="AO86" s="143"/>
    </row>
    <row r="87" spans="1:41" ht="16.5" customHeight="1" x14ac:dyDescent="0.25">
      <c r="A87" s="168"/>
      <c r="B87" s="258"/>
      <c r="C87" s="120"/>
      <c r="D87" s="67"/>
      <c r="E87" s="147"/>
      <c r="F87" s="148">
        <v>0</v>
      </c>
      <c r="G87" s="149"/>
      <c r="H87" s="147"/>
      <c r="I87" s="148">
        <v>0</v>
      </c>
      <c r="J87" s="149"/>
      <c r="K87" s="147"/>
      <c r="L87" s="148">
        <v>50</v>
      </c>
      <c r="M87" s="149"/>
      <c r="N87" s="147"/>
      <c r="O87" s="148">
        <v>50</v>
      </c>
      <c r="P87" s="149"/>
      <c r="Q87" s="147"/>
      <c r="R87" s="148">
        <v>50</v>
      </c>
      <c r="S87" s="149"/>
      <c r="T87" s="147"/>
      <c r="U87" s="148">
        <v>100</v>
      </c>
      <c r="V87" s="149"/>
      <c r="W87" s="147"/>
      <c r="X87" s="148"/>
      <c r="Y87" s="149"/>
      <c r="Z87" s="147"/>
      <c r="AA87" s="148"/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9"/>
      <c r="AO87" s="143"/>
    </row>
    <row r="88" spans="1:41" ht="16.5" customHeight="1" x14ac:dyDescent="0.25">
      <c r="A88" s="132">
        <v>26</v>
      </c>
      <c r="B88" s="107" t="s">
        <v>150</v>
      </c>
      <c r="C88" s="109">
        <v>2652000</v>
      </c>
      <c r="D88" s="179"/>
      <c r="E88" s="140"/>
      <c r="F88" s="141">
        <v>0</v>
      </c>
      <c r="G88" s="142"/>
      <c r="H88" s="140"/>
      <c r="I88" s="141">
        <v>0</v>
      </c>
      <c r="J88" s="142"/>
      <c r="K88" s="140"/>
      <c r="L88" s="141">
        <v>0</v>
      </c>
      <c r="M88" s="142"/>
      <c r="N88" s="140"/>
      <c r="O88" s="141">
        <v>0</v>
      </c>
      <c r="P88" s="142"/>
      <c r="Q88" s="140"/>
      <c r="R88" s="141">
        <v>0</v>
      </c>
      <c r="S88" s="142"/>
      <c r="T88" s="140"/>
      <c r="U88" s="141">
        <v>100</v>
      </c>
      <c r="V88" s="142"/>
      <c r="W88" s="140"/>
      <c r="X88" s="141"/>
      <c r="Y88" s="142"/>
      <c r="Z88" s="140"/>
      <c r="AA88" s="141"/>
      <c r="AB88" s="142"/>
      <c r="AC88" s="140"/>
      <c r="AD88" s="141"/>
      <c r="AE88" s="142"/>
      <c r="AF88" s="140"/>
      <c r="AG88" s="141"/>
      <c r="AH88" s="142"/>
      <c r="AI88" s="140"/>
      <c r="AJ88" s="141"/>
      <c r="AK88" s="142"/>
      <c r="AL88" s="140"/>
      <c r="AM88" s="141"/>
      <c r="AN88" s="142"/>
      <c r="AO88" s="143"/>
    </row>
    <row r="89" spans="1:41" ht="16.5" customHeight="1" x14ac:dyDescent="0.25">
      <c r="A89" s="132"/>
      <c r="B89" s="255" t="s">
        <v>28</v>
      </c>
      <c r="C89" s="23"/>
      <c r="D89" s="74"/>
      <c r="E89" s="144">
        <v>0</v>
      </c>
      <c r="F89" s="145"/>
      <c r="G89" s="146">
        <v>0</v>
      </c>
      <c r="H89" s="144">
        <v>0</v>
      </c>
      <c r="I89" s="145"/>
      <c r="J89" s="146">
        <v>0</v>
      </c>
      <c r="K89" s="144">
        <v>0</v>
      </c>
      <c r="L89" s="145"/>
      <c r="M89" s="146">
        <v>0</v>
      </c>
      <c r="N89" s="144">
        <v>0</v>
      </c>
      <c r="O89" s="145"/>
      <c r="P89" s="146">
        <v>0</v>
      </c>
      <c r="Q89" s="144">
        <v>0</v>
      </c>
      <c r="R89" s="145"/>
      <c r="S89" s="146">
        <v>0</v>
      </c>
      <c r="T89" s="144">
        <v>100</v>
      </c>
      <c r="U89" s="145"/>
      <c r="V89" s="146">
        <v>100</v>
      </c>
      <c r="W89" s="144"/>
      <c r="X89" s="145"/>
      <c r="Y89" s="146"/>
      <c r="Z89" s="144"/>
      <c r="AA89" s="145"/>
      <c r="AB89" s="146"/>
      <c r="AC89" s="144"/>
      <c r="AD89" s="145"/>
      <c r="AE89" s="146"/>
      <c r="AF89" s="144"/>
      <c r="AG89" s="145"/>
      <c r="AH89" s="146"/>
      <c r="AI89" s="144"/>
      <c r="AJ89" s="145"/>
      <c r="AK89" s="146"/>
      <c r="AL89" s="144"/>
      <c r="AM89" s="145"/>
      <c r="AN89" s="146"/>
      <c r="AO89" s="143"/>
    </row>
    <row r="90" spans="1:41" ht="16.5" customHeight="1" x14ac:dyDescent="0.25">
      <c r="A90" s="168"/>
      <c r="B90" s="256"/>
      <c r="C90" s="120"/>
      <c r="D90" s="180"/>
      <c r="E90" s="147"/>
      <c r="F90" s="148">
        <v>0</v>
      </c>
      <c r="G90" s="149"/>
      <c r="H90" s="147"/>
      <c r="I90" s="148">
        <v>0</v>
      </c>
      <c r="J90" s="149"/>
      <c r="K90" s="147"/>
      <c r="L90" s="148">
        <v>0</v>
      </c>
      <c r="M90" s="149"/>
      <c r="N90" s="147"/>
      <c r="O90" s="148">
        <v>0</v>
      </c>
      <c r="P90" s="149"/>
      <c r="Q90" s="147"/>
      <c r="R90" s="148">
        <v>0</v>
      </c>
      <c r="S90" s="149"/>
      <c r="T90" s="147"/>
      <c r="U90" s="148">
        <v>100</v>
      </c>
      <c r="V90" s="149"/>
      <c r="W90" s="147"/>
      <c r="X90" s="148"/>
      <c r="Y90" s="149"/>
      <c r="Z90" s="147"/>
      <c r="AA90" s="148"/>
      <c r="AB90" s="149"/>
      <c r="AC90" s="147"/>
      <c r="AD90" s="148"/>
      <c r="AE90" s="149"/>
      <c r="AF90" s="147"/>
      <c r="AG90" s="148"/>
      <c r="AH90" s="149"/>
      <c r="AI90" s="147"/>
      <c r="AJ90" s="148"/>
      <c r="AK90" s="149"/>
      <c r="AL90" s="147"/>
      <c r="AM90" s="148"/>
      <c r="AN90" s="149"/>
      <c r="AO90" s="143"/>
    </row>
    <row r="91" spans="1:41" ht="16.5" customHeight="1" x14ac:dyDescent="0.25">
      <c r="A91" s="132">
        <v>27</v>
      </c>
      <c r="B91" s="107" t="s">
        <v>151</v>
      </c>
      <c r="C91" s="23">
        <v>5000000</v>
      </c>
      <c r="D91" s="71"/>
      <c r="E91" s="140"/>
      <c r="F91" s="141">
        <v>0</v>
      </c>
      <c r="G91" s="142"/>
      <c r="H91" s="140"/>
      <c r="I91" s="141">
        <v>0</v>
      </c>
      <c r="J91" s="142"/>
      <c r="K91" s="140"/>
      <c r="L91" s="141">
        <v>0</v>
      </c>
      <c r="M91" s="142"/>
      <c r="N91" s="140"/>
      <c r="O91" s="141">
        <v>0</v>
      </c>
      <c r="P91" s="142"/>
      <c r="Q91" s="140"/>
      <c r="R91" s="141">
        <v>25</v>
      </c>
      <c r="S91" s="142"/>
      <c r="T91" s="140"/>
      <c r="U91" s="141">
        <v>25</v>
      </c>
      <c r="V91" s="142"/>
      <c r="W91" s="140"/>
      <c r="X91" s="141"/>
      <c r="Y91" s="142"/>
      <c r="Z91" s="140"/>
      <c r="AA91" s="141"/>
      <c r="AB91" s="142"/>
      <c r="AC91" s="140"/>
      <c r="AD91" s="141"/>
      <c r="AE91" s="142"/>
      <c r="AF91" s="140"/>
      <c r="AG91" s="141"/>
      <c r="AH91" s="142"/>
      <c r="AI91" s="140"/>
      <c r="AJ91" s="141"/>
      <c r="AK91" s="142"/>
      <c r="AL91" s="140"/>
      <c r="AM91" s="141"/>
      <c r="AN91" s="142"/>
      <c r="AO91" s="143"/>
    </row>
    <row r="92" spans="1:41" ht="16.5" customHeight="1" x14ac:dyDescent="0.25">
      <c r="A92" s="132"/>
      <c r="B92" s="253" t="s">
        <v>153</v>
      </c>
      <c r="C92" s="126"/>
      <c r="D92" s="62"/>
      <c r="E92" s="144">
        <v>0</v>
      </c>
      <c r="F92" s="145"/>
      <c r="G92" s="146">
        <v>0</v>
      </c>
      <c r="H92" s="144">
        <v>0</v>
      </c>
      <c r="I92" s="145"/>
      <c r="J92" s="146">
        <v>0</v>
      </c>
      <c r="K92" s="144">
        <v>0</v>
      </c>
      <c r="L92" s="145"/>
      <c r="M92" s="146">
        <v>0</v>
      </c>
      <c r="N92" s="144">
        <v>0</v>
      </c>
      <c r="O92" s="145"/>
      <c r="P92" s="146">
        <v>0</v>
      </c>
      <c r="Q92" s="144">
        <v>25</v>
      </c>
      <c r="R92" s="145"/>
      <c r="S92" s="146">
        <v>25</v>
      </c>
      <c r="T92" s="144">
        <v>25</v>
      </c>
      <c r="U92" s="145"/>
      <c r="V92" s="146">
        <v>25</v>
      </c>
      <c r="W92" s="144"/>
      <c r="X92" s="145"/>
      <c r="Y92" s="146"/>
      <c r="Z92" s="144"/>
      <c r="AA92" s="145"/>
      <c r="AB92" s="146"/>
      <c r="AC92" s="144"/>
      <c r="AD92" s="145"/>
      <c r="AE92" s="146"/>
      <c r="AF92" s="144"/>
      <c r="AG92" s="145"/>
      <c r="AH92" s="146"/>
      <c r="AI92" s="144"/>
      <c r="AJ92" s="145"/>
      <c r="AK92" s="146"/>
      <c r="AL92" s="144"/>
      <c r="AM92" s="145"/>
      <c r="AN92" s="146"/>
      <c r="AO92" s="143"/>
    </row>
    <row r="93" spans="1:41" ht="16.5" customHeight="1" x14ac:dyDescent="0.25">
      <c r="A93" s="168"/>
      <c r="B93" s="254"/>
      <c r="C93" s="169"/>
      <c r="D93" s="66"/>
      <c r="E93" s="147"/>
      <c r="F93" s="148">
        <v>0</v>
      </c>
      <c r="G93" s="149"/>
      <c r="H93" s="147"/>
      <c r="I93" s="148">
        <v>0</v>
      </c>
      <c r="J93" s="149"/>
      <c r="K93" s="147"/>
      <c r="L93" s="148">
        <v>0</v>
      </c>
      <c r="M93" s="149"/>
      <c r="N93" s="147"/>
      <c r="O93" s="148">
        <v>0</v>
      </c>
      <c r="P93" s="149"/>
      <c r="Q93" s="147"/>
      <c r="R93" s="148">
        <v>25</v>
      </c>
      <c r="S93" s="149"/>
      <c r="T93" s="147"/>
      <c r="U93" s="148">
        <v>25</v>
      </c>
      <c r="V93" s="149"/>
      <c r="W93" s="147"/>
      <c r="X93" s="148"/>
      <c r="Y93" s="149"/>
      <c r="Z93" s="147"/>
      <c r="AA93" s="148"/>
      <c r="AB93" s="149"/>
      <c r="AC93" s="147"/>
      <c r="AD93" s="148"/>
      <c r="AE93" s="149"/>
      <c r="AF93" s="147"/>
      <c r="AG93" s="148"/>
      <c r="AH93" s="149"/>
      <c r="AI93" s="147"/>
      <c r="AJ93" s="148"/>
      <c r="AK93" s="149"/>
      <c r="AL93" s="147"/>
      <c r="AM93" s="148"/>
      <c r="AN93" s="149"/>
      <c r="AO93" s="143"/>
    </row>
    <row r="94" spans="1:41" ht="16.5" customHeight="1" x14ac:dyDescent="0.25">
      <c r="A94" s="132">
        <v>28</v>
      </c>
      <c r="B94" s="107" t="s">
        <v>152</v>
      </c>
      <c r="C94" s="159">
        <v>1250000</v>
      </c>
      <c r="D94" s="70"/>
      <c r="E94" s="140"/>
      <c r="F94" s="141">
        <v>0</v>
      </c>
      <c r="G94" s="142"/>
      <c r="H94" s="140"/>
      <c r="I94" s="141">
        <v>0</v>
      </c>
      <c r="J94" s="142"/>
      <c r="K94" s="140"/>
      <c r="L94" s="141">
        <v>0</v>
      </c>
      <c r="M94" s="142"/>
      <c r="N94" s="140"/>
      <c r="O94" s="141">
        <v>0</v>
      </c>
      <c r="P94" s="142"/>
      <c r="Q94" s="140"/>
      <c r="R94" s="141">
        <v>100</v>
      </c>
      <c r="S94" s="142"/>
      <c r="T94" s="140"/>
      <c r="U94" s="141">
        <v>100</v>
      </c>
      <c r="V94" s="142"/>
      <c r="W94" s="140"/>
      <c r="X94" s="141"/>
      <c r="Y94" s="142"/>
      <c r="Z94" s="140"/>
      <c r="AA94" s="141"/>
      <c r="AB94" s="142"/>
      <c r="AC94" s="140"/>
      <c r="AD94" s="141"/>
      <c r="AE94" s="142"/>
      <c r="AF94" s="140"/>
      <c r="AG94" s="141"/>
      <c r="AH94" s="142"/>
      <c r="AI94" s="140"/>
      <c r="AJ94" s="141"/>
      <c r="AK94" s="142"/>
      <c r="AL94" s="140"/>
      <c r="AM94" s="141"/>
      <c r="AN94" s="142"/>
      <c r="AO94" s="143"/>
    </row>
    <row r="95" spans="1:41" ht="16.5" customHeight="1" x14ac:dyDescent="0.25">
      <c r="A95" s="132"/>
      <c r="B95" s="251" t="s">
        <v>154</v>
      </c>
      <c r="C95" s="62"/>
      <c r="D95" s="62"/>
      <c r="E95" s="144">
        <v>0</v>
      </c>
      <c r="F95" s="145"/>
      <c r="G95" s="146">
        <v>0</v>
      </c>
      <c r="H95" s="144">
        <v>0</v>
      </c>
      <c r="I95" s="145"/>
      <c r="J95" s="146">
        <v>0</v>
      </c>
      <c r="K95" s="144">
        <v>0</v>
      </c>
      <c r="L95" s="145"/>
      <c r="M95" s="146">
        <v>0</v>
      </c>
      <c r="N95" s="144">
        <v>0</v>
      </c>
      <c r="O95" s="145"/>
      <c r="P95" s="146">
        <v>0</v>
      </c>
      <c r="Q95" s="144">
        <v>100</v>
      </c>
      <c r="R95" s="145"/>
      <c r="S95" s="146">
        <v>100</v>
      </c>
      <c r="T95" s="144">
        <v>100</v>
      </c>
      <c r="U95" s="145"/>
      <c r="V95" s="146">
        <v>100</v>
      </c>
      <c r="W95" s="144"/>
      <c r="X95" s="145"/>
      <c r="Y95" s="146"/>
      <c r="Z95" s="144"/>
      <c r="AA95" s="145"/>
      <c r="AB95" s="146"/>
      <c r="AC95" s="144"/>
      <c r="AD95" s="145"/>
      <c r="AE95" s="146"/>
      <c r="AF95" s="144"/>
      <c r="AG95" s="145"/>
      <c r="AH95" s="146"/>
      <c r="AI95" s="144"/>
      <c r="AJ95" s="145"/>
      <c r="AK95" s="146"/>
      <c r="AL95" s="144"/>
      <c r="AM95" s="145"/>
      <c r="AN95" s="146"/>
    </row>
    <row r="96" spans="1:41" ht="16.5" customHeight="1" x14ac:dyDescent="0.25">
      <c r="A96" s="68"/>
      <c r="B96" s="252"/>
      <c r="C96" s="66"/>
      <c r="D96" s="66"/>
      <c r="E96" s="147"/>
      <c r="F96" s="148">
        <v>0</v>
      </c>
      <c r="G96" s="149"/>
      <c r="H96" s="147"/>
      <c r="I96" s="148">
        <v>0</v>
      </c>
      <c r="J96" s="149"/>
      <c r="K96" s="147"/>
      <c r="L96" s="148">
        <v>0</v>
      </c>
      <c r="M96" s="149"/>
      <c r="N96" s="147"/>
      <c r="O96" s="148">
        <v>0</v>
      </c>
      <c r="P96" s="149"/>
      <c r="Q96" s="147"/>
      <c r="R96" s="148">
        <v>100</v>
      </c>
      <c r="S96" s="149"/>
      <c r="T96" s="147"/>
      <c r="U96" s="148">
        <v>100</v>
      </c>
      <c r="V96" s="149"/>
      <c r="W96" s="147"/>
      <c r="X96" s="148"/>
      <c r="Y96" s="149"/>
      <c r="Z96" s="147"/>
      <c r="AA96" s="148"/>
      <c r="AB96" s="149"/>
      <c r="AC96" s="147"/>
      <c r="AD96" s="148"/>
      <c r="AE96" s="149"/>
      <c r="AF96" s="147"/>
      <c r="AG96" s="148"/>
      <c r="AH96" s="149"/>
      <c r="AI96" s="147"/>
      <c r="AJ96" s="148"/>
      <c r="AK96" s="149"/>
      <c r="AL96" s="147"/>
      <c r="AM96" s="148"/>
      <c r="AN96" s="149"/>
    </row>
    <row r="97" spans="1:40" ht="16.5" customHeight="1" x14ac:dyDescent="0.25">
      <c r="A97" s="69"/>
      <c r="B97" s="162"/>
      <c r="C97" s="21">
        <f>SUM(C13:C96)</f>
        <v>3111302984</v>
      </c>
      <c r="D97" s="70"/>
      <c r="E97" s="140"/>
      <c r="F97" s="141">
        <v>8</v>
      </c>
      <c r="G97" s="142"/>
      <c r="H97" s="140"/>
      <c r="I97" s="141">
        <v>9</v>
      </c>
      <c r="J97" s="142"/>
      <c r="K97" s="140"/>
      <c r="L97" s="141">
        <v>13</v>
      </c>
      <c r="M97" s="142"/>
      <c r="N97" s="140"/>
      <c r="O97" s="141">
        <v>26</v>
      </c>
      <c r="P97" s="142"/>
      <c r="Q97" s="140"/>
      <c r="R97" s="141">
        <v>33</v>
      </c>
      <c r="S97" s="142"/>
      <c r="T97" s="140"/>
      <c r="U97" s="141">
        <v>41</v>
      </c>
      <c r="V97" s="142"/>
      <c r="W97" s="140"/>
      <c r="X97" s="141"/>
      <c r="Y97" s="142"/>
      <c r="Z97" s="140"/>
      <c r="AA97" s="141"/>
      <c r="AB97" s="142"/>
      <c r="AC97" s="140"/>
      <c r="AD97" s="141"/>
      <c r="AE97" s="142"/>
      <c r="AF97" s="140"/>
      <c r="AG97" s="141"/>
      <c r="AH97" s="142"/>
      <c r="AI97" s="140"/>
      <c r="AJ97" s="141"/>
      <c r="AK97" s="142"/>
      <c r="AL97" s="140"/>
      <c r="AM97" s="141"/>
      <c r="AN97" s="142"/>
    </row>
    <row r="98" spans="1:40" ht="16.5" customHeight="1" x14ac:dyDescent="0.25">
      <c r="A98" s="69"/>
      <c r="B98" s="75" t="s">
        <v>29</v>
      </c>
      <c r="C98" s="62"/>
      <c r="D98" s="62"/>
      <c r="E98" s="144">
        <v>6.37</v>
      </c>
      <c r="F98" s="145"/>
      <c r="G98" s="146">
        <v>8</v>
      </c>
      <c r="H98" s="144">
        <v>8.82</v>
      </c>
      <c r="I98" s="145"/>
      <c r="J98" s="146">
        <v>9</v>
      </c>
      <c r="K98" s="144">
        <v>13</v>
      </c>
      <c r="L98" s="145"/>
      <c r="M98" s="146">
        <v>13</v>
      </c>
      <c r="N98" s="144">
        <v>26.4</v>
      </c>
      <c r="O98" s="145"/>
      <c r="P98" s="146">
        <v>26</v>
      </c>
      <c r="Q98" s="144">
        <v>32.74</v>
      </c>
      <c r="R98" s="145"/>
      <c r="S98" s="146">
        <v>33</v>
      </c>
      <c r="T98" s="144">
        <v>40.119999999999997</v>
      </c>
      <c r="U98" s="145"/>
      <c r="V98" s="146">
        <v>41</v>
      </c>
      <c r="W98" s="144"/>
      <c r="X98" s="145"/>
      <c r="Y98" s="146"/>
      <c r="Z98" s="144"/>
      <c r="AA98" s="145"/>
      <c r="AB98" s="146"/>
      <c r="AC98" s="144"/>
      <c r="AD98" s="145"/>
      <c r="AE98" s="146"/>
      <c r="AF98" s="144"/>
      <c r="AG98" s="145"/>
      <c r="AH98" s="146"/>
      <c r="AI98" s="144"/>
      <c r="AJ98" s="145"/>
      <c r="AK98" s="146"/>
      <c r="AL98" s="144"/>
      <c r="AM98" s="145"/>
      <c r="AN98" s="146"/>
    </row>
    <row r="99" spans="1:40" ht="16.5" customHeight="1" x14ac:dyDescent="0.25">
      <c r="A99" s="68"/>
      <c r="B99" s="160"/>
      <c r="C99" s="66"/>
      <c r="D99" s="66"/>
      <c r="E99" s="147"/>
      <c r="F99" s="148">
        <v>6.37</v>
      </c>
      <c r="G99" s="149"/>
      <c r="H99" s="147"/>
      <c r="I99" s="148">
        <v>8.82</v>
      </c>
      <c r="J99" s="149"/>
      <c r="K99" s="147"/>
      <c r="L99" s="148">
        <v>13</v>
      </c>
      <c r="M99" s="149"/>
      <c r="N99" s="147"/>
      <c r="O99" s="148">
        <v>26.4</v>
      </c>
      <c r="P99" s="149"/>
      <c r="Q99" s="147"/>
      <c r="R99" s="148">
        <v>32.74</v>
      </c>
      <c r="S99" s="149"/>
      <c r="T99" s="147"/>
      <c r="U99" s="148">
        <v>40.119999999999997</v>
      </c>
      <c r="V99" s="149"/>
      <c r="W99" s="147"/>
      <c r="X99" s="148"/>
      <c r="Y99" s="149"/>
      <c r="Z99" s="147"/>
      <c r="AA99" s="148"/>
      <c r="AB99" s="149"/>
      <c r="AC99" s="147"/>
      <c r="AD99" s="148"/>
      <c r="AE99" s="149"/>
      <c r="AF99" s="147"/>
      <c r="AG99" s="148"/>
      <c r="AH99" s="149"/>
      <c r="AI99" s="147"/>
      <c r="AJ99" s="148"/>
      <c r="AK99" s="149"/>
      <c r="AL99" s="147"/>
      <c r="AM99" s="148"/>
      <c r="AN99" s="149"/>
    </row>
    <row r="100" spans="1:40" ht="15.75" customHeight="1" x14ac:dyDescent="0.25">
      <c r="A100" s="84"/>
      <c r="B100" s="163"/>
      <c r="C100" s="164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</row>
    <row r="101" spans="1:40" ht="15" customHeight="1" x14ac:dyDescent="0.25">
      <c r="A101" s="84"/>
      <c r="B101" s="293" t="s">
        <v>31</v>
      </c>
      <c r="C101" s="293"/>
      <c r="D101" s="52"/>
      <c r="E101" s="78"/>
      <c r="F101" s="79" t="s">
        <v>32</v>
      </c>
      <c r="G101" s="80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</row>
    <row r="102" spans="1:40" ht="15" customHeight="1" x14ac:dyDescent="0.25">
      <c r="A102" s="84"/>
      <c r="B102" s="293" t="s">
        <v>33</v>
      </c>
      <c r="C102" s="293"/>
      <c r="D102" s="52"/>
      <c r="E102" s="81" t="s">
        <v>34</v>
      </c>
      <c r="F102" s="82"/>
      <c r="G102" s="83" t="s">
        <v>35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275" t="s">
        <v>206</v>
      </c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</row>
    <row r="103" spans="1:40" ht="15" customHeight="1" x14ac:dyDescent="0.25">
      <c r="A103" s="84"/>
      <c r="B103" s="293" t="s">
        <v>37</v>
      </c>
      <c r="C103" s="293"/>
      <c r="D103" s="52"/>
      <c r="E103" s="85"/>
      <c r="F103" s="86" t="s">
        <v>38</v>
      </c>
      <c r="G103" s="87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275" t="s">
        <v>30</v>
      </c>
      <c r="AA103" s="275"/>
      <c r="AB103" s="275"/>
      <c r="AC103" s="275"/>
      <c r="AD103" s="275"/>
      <c r="AE103" s="275"/>
      <c r="AF103" s="275"/>
      <c r="AG103" s="275"/>
      <c r="AH103" s="275"/>
      <c r="AI103" s="275"/>
      <c r="AJ103" s="275"/>
    </row>
    <row r="104" spans="1:40" ht="15" customHeight="1" x14ac:dyDescent="0.25">
      <c r="A104" s="84"/>
      <c r="B104" s="293" t="s">
        <v>39</v>
      </c>
      <c r="C104" s="293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</row>
    <row r="105" spans="1:40" x14ac:dyDescent="0.25">
      <c r="A105" s="84"/>
      <c r="B105" s="77"/>
      <c r="C105" s="74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</row>
    <row r="106" spans="1:40" x14ac:dyDescent="0.25">
      <c r="A106" s="84"/>
      <c r="B106" s="77"/>
      <c r="C106" s="25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275" t="s">
        <v>99</v>
      </c>
      <c r="AA106" s="275"/>
      <c r="AB106" s="275"/>
      <c r="AC106" s="275"/>
      <c r="AD106" s="275"/>
      <c r="AE106" s="275"/>
      <c r="AF106" s="275"/>
      <c r="AG106" s="275"/>
      <c r="AH106" s="275"/>
      <c r="AI106" s="275"/>
      <c r="AJ106" s="275"/>
    </row>
    <row r="107" spans="1:40" x14ac:dyDescent="0.25">
      <c r="A107" s="84"/>
      <c r="B107" s="77"/>
      <c r="C107" s="74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275" t="s">
        <v>40</v>
      </c>
      <c r="AA107" s="275"/>
      <c r="AB107" s="275"/>
      <c r="AC107" s="275"/>
      <c r="AD107" s="275"/>
      <c r="AE107" s="275"/>
      <c r="AF107" s="275"/>
      <c r="AG107" s="275"/>
      <c r="AH107" s="275"/>
      <c r="AI107" s="275"/>
      <c r="AJ107" s="275"/>
    </row>
    <row r="108" spans="1:40" x14ac:dyDescent="0.25">
      <c r="A108" s="84"/>
      <c r="B108" s="77"/>
      <c r="C108" s="74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275" t="s">
        <v>100</v>
      </c>
      <c r="AA108" s="275"/>
      <c r="AB108" s="275"/>
      <c r="AC108" s="275"/>
      <c r="AD108" s="275"/>
      <c r="AE108" s="275"/>
      <c r="AF108" s="275"/>
      <c r="AG108" s="275"/>
      <c r="AH108" s="275"/>
      <c r="AI108" s="275"/>
      <c r="AJ108" s="275"/>
    </row>
    <row r="109" spans="1:40" x14ac:dyDescent="0.25">
      <c r="A109" s="84"/>
      <c r="B109" s="88"/>
      <c r="C109" s="25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84"/>
      <c r="AA109" s="84"/>
      <c r="AB109" s="84"/>
      <c r="AC109" s="84"/>
      <c r="AD109" s="84"/>
      <c r="AE109" s="84"/>
      <c r="AF109" s="84"/>
      <c r="AG109" s="84"/>
      <c r="AH109" s="52"/>
    </row>
    <row r="110" spans="1:40" x14ac:dyDescent="0.25">
      <c r="A110" s="84"/>
      <c r="B110" s="88"/>
      <c r="C110" s="74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84"/>
      <c r="AA110" s="84"/>
      <c r="AB110" s="84"/>
      <c r="AC110" s="84"/>
      <c r="AD110" s="84"/>
      <c r="AE110" s="84"/>
      <c r="AF110" s="84"/>
      <c r="AG110" s="84"/>
      <c r="AH110" s="52"/>
    </row>
    <row r="111" spans="1:40" x14ac:dyDescent="0.25">
      <c r="A111" s="84"/>
      <c r="B111" s="88"/>
      <c r="C111" s="74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84"/>
      <c r="AA111" s="84"/>
      <c r="AB111" s="84"/>
      <c r="AC111" s="84"/>
      <c r="AD111" s="84"/>
      <c r="AE111" s="84"/>
      <c r="AF111" s="84"/>
      <c r="AG111" s="84"/>
      <c r="AH111" s="52"/>
    </row>
    <row r="112" spans="1:40" x14ac:dyDescent="0.25">
      <c r="A112" s="84"/>
      <c r="B112" s="77"/>
      <c r="C112" s="25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84"/>
      <c r="AA112" s="84"/>
      <c r="AB112" s="84"/>
      <c r="AC112" s="84"/>
      <c r="AD112" s="84"/>
      <c r="AE112" s="84"/>
      <c r="AF112" s="84"/>
      <c r="AG112" s="84"/>
      <c r="AH112" s="52"/>
    </row>
    <row r="113" spans="1:34" x14ac:dyDescent="0.25">
      <c r="A113" s="84"/>
      <c r="B113" s="88"/>
      <c r="C113" s="74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84"/>
      <c r="AA113" s="84"/>
      <c r="AB113" s="84"/>
      <c r="AC113" s="84"/>
      <c r="AD113" s="84"/>
      <c r="AE113" s="84"/>
      <c r="AF113" s="84"/>
      <c r="AG113" s="84"/>
      <c r="AH113" s="52"/>
    </row>
    <row r="114" spans="1:34" x14ac:dyDescent="0.25">
      <c r="A114" s="84"/>
      <c r="B114" s="77"/>
      <c r="C114" s="74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84"/>
      <c r="AA114" s="84"/>
      <c r="AB114" s="84"/>
      <c r="AC114" s="84"/>
      <c r="AD114" s="84"/>
      <c r="AE114" s="84"/>
      <c r="AF114" s="84"/>
      <c r="AG114" s="84"/>
      <c r="AH114" s="52"/>
    </row>
    <row r="115" spans="1:34" x14ac:dyDescent="0.25">
      <c r="A115" s="84"/>
      <c r="B115" s="88"/>
      <c r="C115" s="74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84"/>
      <c r="AA115" s="84"/>
      <c r="AB115" s="84"/>
      <c r="AC115" s="84"/>
      <c r="AD115" s="84"/>
      <c r="AE115" s="84"/>
      <c r="AF115" s="84"/>
      <c r="AG115" s="84"/>
      <c r="AH115" s="52"/>
    </row>
    <row r="116" spans="1:34" x14ac:dyDescent="0.25">
      <c r="A116" s="84"/>
      <c r="B116" s="77"/>
      <c r="C116" s="74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84"/>
      <c r="AA116" s="84"/>
      <c r="AB116" s="84"/>
      <c r="AC116" s="84"/>
      <c r="AD116" s="84"/>
      <c r="AE116" s="84"/>
      <c r="AF116" s="84"/>
      <c r="AG116" s="84"/>
      <c r="AH116" s="52"/>
    </row>
    <row r="117" spans="1:34" x14ac:dyDescent="0.25">
      <c r="A117" s="84"/>
      <c r="B117" s="88"/>
      <c r="C117" s="74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84"/>
      <c r="AA117" s="84"/>
      <c r="AB117" s="84"/>
      <c r="AC117" s="84"/>
      <c r="AD117" s="84"/>
      <c r="AE117" s="84"/>
      <c r="AF117" s="84"/>
      <c r="AG117" s="84"/>
      <c r="AH117" s="52"/>
    </row>
    <row r="118" spans="1:34" x14ac:dyDescent="0.25">
      <c r="A118" s="76"/>
      <c r="B118" s="77"/>
      <c r="C118" s="74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84"/>
      <c r="AA118" s="84"/>
      <c r="AB118" s="84"/>
      <c r="AC118" s="84"/>
      <c r="AD118" s="84"/>
      <c r="AE118" s="84"/>
      <c r="AF118" s="84"/>
      <c r="AG118" s="84"/>
      <c r="AH118" s="52"/>
    </row>
    <row r="119" spans="1:34" x14ac:dyDescent="0.25">
      <c r="A119" s="76"/>
      <c r="B119" s="88"/>
      <c r="C119" s="74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84"/>
      <c r="AA119" s="84"/>
      <c r="AB119" s="84"/>
      <c r="AC119" s="84"/>
      <c r="AD119" s="84"/>
      <c r="AE119" s="84"/>
      <c r="AF119" s="84"/>
      <c r="AG119" s="84"/>
      <c r="AH119" s="52"/>
    </row>
    <row r="120" spans="1:34" x14ac:dyDescent="0.25">
      <c r="A120" s="76"/>
      <c r="B120" s="77"/>
      <c r="C120" s="74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84"/>
      <c r="AA120" s="84"/>
      <c r="AB120" s="84"/>
      <c r="AC120" s="84"/>
      <c r="AD120" s="84"/>
      <c r="AE120" s="84"/>
      <c r="AF120" s="84"/>
      <c r="AG120" s="84"/>
      <c r="AH120" s="52"/>
    </row>
    <row r="121" spans="1:34" x14ac:dyDescent="0.25">
      <c r="A121" s="76"/>
      <c r="B121" s="88"/>
      <c r="C121" s="74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84"/>
      <c r="AA121" s="84"/>
      <c r="AB121" s="84"/>
      <c r="AC121" s="84"/>
      <c r="AD121" s="84"/>
      <c r="AE121" s="84"/>
      <c r="AF121" s="84"/>
      <c r="AG121" s="84"/>
      <c r="AH121" s="52"/>
    </row>
    <row r="122" spans="1:34" x14ac:dyDescent="0.25">
      <c r="A122" s="76"/>
      <c r="B122" s="77"/>
      <c r="C122" s="74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84"/>
      <c r="AA122" s="84"/>
      <c r="AB122" s="84"/>
      <c r="AC122" s="84"/>
      <c r="AD122" s="84"/>
      <c r="AE122" s="84"/>
      <c r="AF122" s="84"/>
      <c r="AG122" s="84"/>
      <c r="AH122" s="52"/>
    </row>
    <row r="123" spans="1:34" x14ac:dyDescent="0.25">
      <c r="A123" s="76"/>
      <c r="B123" s="88"/>
      <c r="C123" s="74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84"/>
      <c r="AA123" s="84"/>
      <c r="AB123" s="84"/>
      <c r="AC123" s="84"/>
      <c r="AD123" s="84"/>
      <c r="AE123" s="84"/>
      <c r="AF123" s="84"/>
      <c r="AG123" s="84"/>
      <c r="AH123" s="52"/>
    </row>
    <row r="124" spans="1:34" x14ac:dyDescent="0.25">
      <c r="A124" s="84"/>
      <c r="B124" s="77"/>
      <c r="C124" s="165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84"/>
      <c r="AA124" s="84"/>
      <c r="AB124" s="84"/>
      <c r="AC124" s="84"/>
      <c r="AD124" s="84"/>
      <c r="AE124" s="84"/>
      <c r="AF124" s="84"/>
      <c r="AG124" s="84"/>
      <c r="AH124" s="52"/>
    </row>
    <row r="125" spans="1:34" x14ac:dyDescent="0.25">
      <c r="A125" s="76"/>
      <c r="B125" s="90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84"/>
      <c r="AA125" s="84"/>
      <c r="AB125" s="84"/>
      <c r="AC125" s="84"/>
      <c r="AD125" s="84"/>
      <c r="AE125" s="84"/>
      <c r="AF125" s="84"/>
      <c r="AG125" s="84"/>
      <c r="AH125" s="52"/>
    </row>
    <row r="126" spans="1:34" x14ac:dyDescent="0.25">
      <c r="A126" s="76"/>
      <c r="B126" s="77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84"/>
      <c r="AA126" s="84"/>
      <c r="AB126" s="84"/>
      <c r="AC126" s="84"/>
      <c r="AD126" s="84"/>
      <c r="AE126" s="84"/>
      <c r="AF126" s="84"/>
      <c r="AG126" s="84"/>
      <c r="AH126" s="52"/>
    </row>
    <row r="127" spans="1:34" x14ac:dyDescent="0.25">
      <c r="A127" s="76"/>
      <c r="B127" s="88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84"/>
      <c r="AA127" s="84"/>
      <c r="AB127" s="84"/>
      <c r="AC127" s="84"/>
      <c r="AD127" s="84"/>
      <c r="AE127" s="84"/>
      <c r="AF127" s="84"/>
      <c r="AG127" s="84"/>
      <c r="AH127" s="52"/>
    </row>
    <row r="128" spans="1:34" x14ac:dyDescent="0.25">
      <c r="A128" s="76"/>
      <c r="B128" s="77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84"/>
      <c r="AA128" s="84"/>
      <c r="AB128" s="84"/>
      <c r="AC128" s="84"/>
      <c r="AD128" s="84"/>
      <c r="AE128" s="84"/>
      <c r="AF128" s="84"/>
      <c r="AG128" s="84"/>
      <c r="AH128" s="52"/>
    </row>
    <row r="129" spans="1:34" x14ac:dyDescent="0.25">
      <c r="A129" s="76"/>
      <c r="B129" s="77"/>
      <c r="C129" s="89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84"/>
      <c r="AA129" s="84"/>
      <c r="AB129" s="84"/>
      <c r="AC129" s="84"/>
      <c r="AD129" s="84"/>
      <c r="AE129" s="84"/>
      <c r="AF129" s="84"/>
      <c r="AG129" s="84"/>
      <c r="AH129" s="52"/>
    </row>
    <row r="130" spans="1:34" x14ac:dyDescent="0.25">
      <c r="A130" s="76"/>
      <c r="B130" s="77"/>
      <c r="C130" s="89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84"/>
      <c r="AA130" s="84"/>
      <c r="AB130" s="84"/>
      <c r="AC130" s="84"/>
      <c r="AD130" s="84"/>
      <c r="AE130" s="84"/>
      <c r="AF130" s="84"/>
      <c r="AG130" s="84"/>
      <c r="AH130" s="52"/>
    </row>
    <row r="131" spans="1:34" x14ac:dyDescent="0.25">
      <c r="A131" s="76"/>
      <c r="B131" s="77"/>
      <c r="C131" s="89"/>
      <c r="E131" s="52"/>
      <c r="F131" s="52"/>
      <c r="G131" s="52"/>
      <c r="H131" s="52"/>
      <c r="Z131" s="84"/>
      <c r="AA131" s="84"/>
      <c r="AB131" s="84"/>
      <c r="AC131" s="84"/>
      <c r="AD131" s="84"/>
      <c r="AE131" s="84"/>
      <c r="AF131" s="84"/>
      <c r="AG131" s="84"/>
      <c r="AH131" s="52"/>
    </row>
    <row r="132" spans="1:34" x14ac:dyDescent="0.25">
      <c r="A132" s="76"/>
      <c r="B132" s="77"/>
      <c r="C132" s="52"/>
      <c r="E132" s="52"/>
      <c r="F132" s="52"/>
      <c r="G132" s="52"/>
      <c r="H132" s="52"/>
      <c r="Z132" s="84"/>
      <c r="AA132" s="84"/>
      <c r="AB132" s="84"/>
      <c r="AC132" s="84"/>
      <c r="AD132" s="84"/>
      <c r="AE132" s="84"/>
      <c r="AF132" s="84"/>
      <c r="AG132" s="84"/>
      <c r="AH132" s="52"/>
    </row>
    <row r="133" spans="1:34" x14ac:dyDescent="0.25">
      <c r="A133" s="76"/>
      <c r="B133" s="77"/>
      <c r="C133" s="52"/>
      <c r="E133" s="52"/>
      <c r="F133" s="52"/>
      <c r="G133" s="52"/>
      <c r="H133" s="52"/>
      <c r="Z133" s="84"/>
      <c r="AA133" s="84"/>
      <c r="AB133" s="84"/>
      <c r="AC133" s="84"/>
      <c r="AD133" s="84"/>
      <c r="AE133" s="84"/>
      <c r="AF133" s="84"/>
      <c r="AG133" s="84"/>
      <c r="AH133" s="52"/>
    </row>
    <row r="134" spans="1:34" x14ac:dyDescent="0.25">
      <c r="A134" s="76"/>
      <c r="B134" s="77"/>
      <c r="C134" s="52"/>
      <c r="E134" s="52"/>
      <c r="F134" s="52"/>
      <c r="G134" s="52"/>
      <c r="H134" s="52"/>
      <c r="Z134" s="84"/>
      <c r="AA134" s="84"/>
      <c r="AB134" s="84"/>
      <c r="AC134" s="84"/>
      <c r="AD134" s="84"/>
      <c r="AE134" s="84"/>
      <c r="AF134" s="84"/>
      <c r="AG134" s="84"/>
      <c r="AH134" s="52"/>
    </row>
    <row r="135" spans="1:34" x14ac:dyDescent="0.25">
      <c r="A135" s="76"/>
      <c r="C135" s="52"/>
      <c r="H135" s="52"/>
      <c r="Z135" s="84"/>
      <c r="AA135" s="84"/>
      <c r="AB135" s="84"/>
      <c r="AC135" s="84"/>
      <c r="AD135" s="84"/>
      <c r="AE135" s="84"/>
      <c r="AF135" s="84"/>
      <c r="AG135" s="84"/>
      <c r="AH135" s="52"/>
    </row>
    <row r="136" spans="1:34" x14ac:dyDescent="0.25">
      <c r="A136" s="76"/>
      <c r="C136" s="52"/>
      <c r="Z136" s="84"/>
      <c r="AA136" s="84"/>
      <c r="AB136" s="84"/>
      <c r="AC136" s="84"/>
      <c r="AD136" s="84"/>
      <c r="AE136" s="84"/>
      <c r="AF136" s="84"/>
      <c r="AG136" s="84"/>
      <c r="AH136" s="52"/>
    </row>
    <row r="137" spans="1:34" x14ac:dyDescent="0.25">
      <c r="A137" s="76"/>
      <c r="C137" s="52"/>
      <c r="Z137" s="84"/>
      <c r="AA137" s="84"/>
      <c r="AB137" s="84"/>
      <c r="AC137" s="84"/>
      <c r="AD137" s="84"/>
      <c r="AE137" s="84"/>
      <c r="AF137" s="84"/>
      <c r="AG137" s="84"/>
      <c r="AH137" s="52"/>
    </row>
    <row r="138" spans="1:34" x14ac:dyDescent="0.25">
      <c r="A138" s="76"/>
      <c r="C138" s="52"/>
    </row>
    <row r="139" spans="1:34" x14ac:dyDescent="0.25">
      <c r="A139" s="76"/>
      <c r="C139" s="52"/>
    </row>
    <row r="140" spans="1:34" x14ac:dyDescent="0.25">
      <c r="A140" s="76"/>
      <c r="C140" s="52"/>
    </row>
    <row r="141" spans="1:34" x14ac:dyDescent="0.25">
      <c r="A141" s="76"/>
      <c r="C141" s="52"/>
    </row>
    <row r="142" spans="1:34" x14ac:dyDescent="0.25">
      <c r="A142" s="76"/>
      <c r="C142" s="52"/>
    </row>
    <row r="143" spans="1:34" x14ac:dyDescent="0.25">
      <c r="A143" s="76"/>
      <c r="C143" s="52"/>
    </row>
    <row r="144" spans="1:34" x14ac:dyDescent="0.25">
      <c r="A144" s="76"/>
      <c r="C144" s="52"/>
    </row>
    <row r="145" spans="1:3" x14ac:dyDescent="0.25">
      <c r="A145" s="76"/>
      <c r="C145" s="52"/>
    </row>
    <row r="146" spans="1:3" x14ac:dyDescent="0.25">
      <c r="A146" s="76"/>
      <c r="C146" s="52"/>
    </row>
    <row r="147" spans="1:3" x14ac:dyDescent="0.25">
      <c r="A147" s="76"/>
      <c r="C147" s="52"/>
    </row>
    <row r="148" spans="1:3" x14ac:dyDescent="0.25">
      <c r="A148" s="76"/>
      <c r="C148" s="52"/>
    </row>
    <row r="149" spans="1:3" x14ac:dyDescent="0.25">
      <c r="A149" s="76"/>
      <c r="C149" s="52"/>
    </row>
    <row r="150" spans="1:3" x14ac:dyDescent="0.25">
      <c r="A150" s="76"/>
      <c r="C150" s="52"/>
    </row>
    <row r="151" spans="1:3" x14ac:dyDescent="0.25">
      <c r="A151" s="76"/>
      <c r="C151" s="52"/>
    </row>
    <row r="152" spans="1:3" x14ac:dyDescent="0.25">
      <c r="A152" s="76"/>
      <c r="C152" s="52"/>
    </row>
    <row r="153" spans="1:3" x14ac:dyDescent="0.25">
      <c r="A153" s="76"/>
      <c r="C153" s="52"/>
    </row>
    <row r="154" spans="1:3" x14ac:dyDescent="0.25">
      <c r="A154" s="76"/>
      <c r="C154" s="52"/>
    </row>
    <row r="155" spans="1:3" x14ac:dyDescent="0.25">
      <c r="A155" s="76"/>
    </row>
  </sheetData>
  <mergeCells count="69">
    <mergeCell ref="Z108:AJ108"/>
    <mergeCell ref="Z102:AJ102"/>
    <mergeCell ref="B103:C103"/>
    <mergeCell ref="Z103:AJ103"/>
    <mergeCell ref="B104:C104"/>
    <mergeCell ref="Z106:AJ106"/>
    <mergeCell ref="Z107:AJ107"/>
    <mergeCell ref="B102:C102"/>
    <mergeCell ref="B86:B87"/>
    <mergeCell ref="B89:B90"/>
    <mergeCell ref="B92:B93"/>
    <mergeCell ref="B95:B96"/>
    <mergeCell ref="B101:C101"/>
    <mergeCell ref="B83:B84"/>
    <mergeCell ref="B50:B51"/>
    <mergeCell ref="B53:B54"/>
    <mergeCell ref="B56:B57"/>
    <mergeCell ref="B59:B60"/>
    <mergeCell ref="B62:B63"/>
    <mergeCell ref="B65:B66"/>
    <mergeCell ref="B68:B69"/>
    <mergeCell ref="B71:B72"/>
    <mergeCell ref="B74:B75"/>
    <mergeCell ref="B77:B78"/>
    <mergeCell ref="B80:B81"/>
    <mergeCell ref="B47:B48"/>
    <mergeCell ref="B14:B15"/>
    <mergeCell ref="B17:B18"/>
    <mergeCell ref="B20:B21"/>
    <mergeCell ref="B23:B24"/>
    <mergeCell ref="B26:B27"/>
    <mergeCell ref="B29:B30"/>
    <mergeCell ref="B32:B33"/>
    <mergeCell ref="B35:B36"/>
    <mergeCell ref="B38:B39"/>
    <mergeCell ref="B41:B42"/>
    <mergeCell ref="B44:B45"/>
    <mergeCell ref="W12:Y12"/>
    <mergeCell ref="Z12:AB12"/>
    <mergeCell ref="AC12:AE12"/>
    <mergeCell ref="AF12:AH12"/>
    <mergeCell ref="AI12:AK12"/>
    <mergeCell ref="AL12:AN12"/>
    <mergeCell ref="AC10:AE11"/>
    <mergeCell ref="AF10:AH11"/>
    <mergeCell ref="AI10:AK11"/>
    <mergeCell ref="AL10:AN11"/>
    <mergeCell ref="E12:G12"/>
    <mergeCell ref="H12:J12"/>
    <mergeCell ref="K12:M12"/>
    <mergeCell ref="N12:P12"/>
    <mergeCell ref="Q12:S12"/>
    <mergeCell ref="T12:V12"/>
    <mergeCell ref="K10:M11"/>
    <mergeCell ref="N10:P11"/>
    <mergeCell ref="Q10:S11"/>
    <mergeCell ref="T10:V11"/>
    <mergeCell ref="W10:Y11"/>
    <mergeCell ref="Z10:AB11"/>
    <mergeCell ref="A1:AN1"/>
    <mergeCell ref="A2:AN2"/>
    <mergeCell ref="A6:D6"/>
    <mergeCell ref="A7:D7"/>
    <mergeCell ref="A8:D8"/>
    <mergeCell ref="A9:A11"/>
    <mergeCell ref="B9:B11"/>
    <mergeCell ref="E9:AN9"/>
    <mergeCell ref="E10:G11"/>
    <mergeCell ref="H10:J11"/>
  </mergeCells>
  <pageMargins left="0.59055118110236227" right="0.19685039370078741" top="0.74803149606299213" bottom="0.15748031496062992" header="0.31496062992125984" footer="0.31496062992125984"/>
  <pageSetup paperSize="5" scale="85" orientation="landscape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40"/>
  <sheetViews>
    <sheetView view="pageBreakPreview" topLeftCell="A55" zoomScale="77" zoomScaleNormal="100" zoomScalePageLayoutView="82" workbookViewId="0">
      <selection activeCell="E72" sqref="E72"/>
    </sheetView>
  </sheetViews>
  <sheetFormatPr defaultColWidth="9" defaultRowHeight="15" x14ac:dyDescent="0.25"/>
  <cols>
    <col min="1" max="1" width="4.28515625" customWidth="1"/>
    <col min="2" max="2" width="60.85546875" customWidth="1"/>
    <col min="3" max="3" width="18.5703125" customWidth="1"/>
    <col min="4" max="4" width="19.28515625" customWidth="1"/>
    <col min="5" max="5" width="13.7109375" customWidth="1"/>
    <col min="6" max="6" width="18" customWidth="1"/>
    <col min="7" max="7" width="16.85546875" customWidth="1"/>
    <col min="8" max="8" width="16.28515625" customWidth="1"/>
  </cols>
  <sheetData>
    <row r="1" spans="1:8" ht="18" x14ac:dyDescent="0.25">
      <c r="A1" s="298" t="s">
        <v>41</v>
      </c>
      <c r="B1" s="298"/>
      <c r="C1" s="298"/>
      <c r="D1" s="298"/>
      <c r="E1" s="298"/>
      <c r="F1" s="298"/>
      <c r="G1" s="298"/>
      <c r="H1" s="298"/>
    </row>
    <row r="2" spans="1:8" ht="12" customHeight="1" x14ac:dyDescent="0.25">
      <c r="A2" s="9"/>
      <c r="B2" s="9"/>
      <c r="C2" s="8"/>
      <c r="D2" s="9"/>
      <c r="E2" s="9"/>
      <c r="F2" s="9"/>
      <c r="G2" s="8"/>
      <c r="H2" s="8"/>
    </row>
    <row r="3" spans="1:8" ht="18.95" customHeight="1" x14ac:dyDescent="0.25">
      <c r="A3" s="297" t="s">
        <v>42</v>
      </c>
      <c r="B3" s="297"/>
      <c r="C3" s="27"/>
      <c r="D3" s="297"/>
      <c r="E3" s="297"/>
      <c r="F3" s="297"/>
      <c r="G3" s="27"/>
      <c r="H3" s="27"/>
    </row>
    <row r="4" spans="1:8" ht="18.95" customHeight="1" x14ac:dyDescent="0.25">
      <c r="A4" s="297" t="s">
        <v>43</v>
      </c>
      <c r="B4" s="297"/>
      <c r="C4" s="27"/>
      <c r="D4" s="297"/>
      <c r="E4" s="297"/>
      <c r="F4" s="297"/>
      <c r="G4" s="27"/>
      <c r="H4" s="27"/>
    </row>
    <row r="5" spans="1:8" ht="18.95" customHeight="1" x14ac:dyDescent="0.25">
      <c r="A5" s="296" t="s">
        <v>209</v>
      </c>
      <c r="B5" s="296"/>
      <c r="C5" s="27"/>
      <c r="D5" s="297"/>
      <c r="E5" s="297"/>
      <c r="F5" s="297"/>
      <c r="G5" s="27"/>
      <c r="H5" s="27"/>
    </row>
    <row r="6" spans="1:8" ht="18" customHeight="1" x14ac:dyDescent="0.25">
      <c r="A6" s="299" t="s">
        <v>4</v>
      </c>
      <c r="B6" s="299" t="s">
        <v>5</v>
      </c>
      <c r="C6" s="10" t="s">
        <v>6</v>
      </c>
      <c r="D6" s="299" t="s">
        <v>44</v>
      </c>
      <c r="E6" s="302" t="s">
        <v>45</v>
      </c>
      <c r="F6" s="303"/>
      <c r="G6" s="307" t="s">
        <v>46</v>
      </c>
      <c r="H6" s="299" t="s">
        <v>47</v>
      </c>
    </row>
    <row r="7" spans="1:8" ht="18" customHeight="1" x14ac:dyDescent="0.25">
      <c r="A7" s="300"/>
      <c r="B7" s="300"/>
      <c r="C7" s="28" t="s">
        <v>9</v>
      </c>
      <c r="D7" s="300"/>
      <c r="E7" s="304" t="s">
        <v>48</v>
      </c>
      <c r="F7" s="305" t="s">
        <v>49</v>
      </c>
      <c r="G7" s="308"/>
      <c r="H7" s="300"/>
    </row>
    <row r="8" spans="1:8" ht="18" customHeight="1" x14ac:dyDescent="0.25">
      <c r="A8" s="301"/>
      <c r="B8" s="301"/>
      <c r="C8" s="29" t="s">
        <v>23</v>
      </c>
      <c r="D8" s="301"/>
      <c r="E8" s="304"/>
      <c r="F8" s="306"/>
      <c r="G8" s="309"/>
      <c r="H8" s="301"/>
    </row>
    <row r="9" spans="1:8" x14ac:dyDescent="0.25">
      <c r="A9" s="7">
        <v>1</v>
      </c>
      <c r="B9" s="30">
        <v>2</v>
      </c>
      <c r="C9" s="7">
        <v>3</v>
      </c>
      <c r="D9" s="30">
        <v>4</v>
      </c>
      <c r="E9" s="31">
        <v>5</v>
      </c>
      <c r="F9" s="7">
        <v>6</v>
      </c>
      <c r="G9" s="7">
        <v>7</v>
      </c>
      <c r="H9" s="7">
        <v>8</v>
      </c>
    </row>
    <row r="10" spans="1:8" x14ac:dyDescent="0.25">
      <c r="A10" s="157">
        <v>1</v>
      </c>
      <c r="B10" s="158" t="s">
        <v>108</v>
      </c>
      <c r="C10" s="108">
        <v>12503200</v>
      </c>
      <c r="D10" s="32" t="s">
        <v>50</v>
      </c>
      <c r="E10" s="91" t="s">
        <v>158</v>
      </c>
      <c r="F10" s="92" t="s">
        <v>159</v>
      </c>
      <c r="G10" s="12"/>
      <c r="H10" s="12"/>
    </row>
    <row r="11" spans="1:8" x14ac:dyDescent="0.25">
      <c r="A11" s="14"/>
      <c r="B11" s="112" t="s">
        <v>102</v>
      </c>
      <c r="C11" s="22"/>
      <c r="D11" s="34"/>
      <c r="E11" s="35"/>
      <c r="F11" s="33"/>
      <c r="G11" s="13"/>
      <c r="H11" s="13"/>
    </row>
    <row r="12" spans="1:8" x14ac:dyDescent="0.25">
      <c r="A12" s="14">
        <v>2</v>
      </c>
      <c r="B12" s="15" t="s">
        <v>109</v>
      </c>
      <c r="C12" s="22">
        <v>7500000</v>
      </c>
      <c r="D12" s="34" t="s">
        <v>50</v>
      </c>
      <c r="E12" s="93" t="s">
        <v>158</v>
      </c>
      <c r="F12" s="92" t="s">
        <v>159</v>
      </c>
      <c r="G12" s="37"/>
      <c r="H12" s="13"/>
    </row>
    <row r="13" spans="1:8" x14ac:dyDescent="0.25">
      <c r="A13" s="14"/>
      <c r="B13" s="16" t="s">
        <v>107</v>
      </c>
      <c r="C13" s="22"/>
      <c r="D13" s="34"/>
      <c r="E13" s="36"/>
      <c r="F13" s="33"/>
      <c r="G13" s="37"/>
      <c r="H13" s="13"/>
    </row>
    <row r="14" spans="1:8" x14ac:dyDescent="0.25">
      <c r="A14" s="14">
        <v>3</v>
      </c>
      <c r="B14" s="15" t="s">
        <v>110</v>
      </c>
      <c r="C14" s="22">
        <v>2113302984</v>
      </c>
      <c r="D14" s="34" t="s">
        <v>50</v>
      </c>
      <c r="E14" s="93" t="s">
        <v>158</v>
      </c>
      <c r="F14" s="92" t="s">
        <v>159</v>
      </c>
      <c r="G14" s="13"/>
      <c r="H14" s="13"/>
    </row>
    <row r="15" spans="1:8" x14ac:dyDescent="0.25">
      <c r="A15" s="14"/>
      <c r="B15" s="112" t="s">
        <v>111</v>
      </c>
      <c r="C15" s="22"/>
      <c r="D15" s="34"/>
      <c r="E15" s="35"/>
      <c r="F15" s="33"/>
      <c r="G15" s="13"/>
      <c r="H15" s="13"/>
    </row>
    <row r="16" spans="1:8" x14ac:dyDescent="0.25">
      <c r="A16" s="14">
        <v>4</v>
      </c>
      <c r="B16" s="15" t="s">
        <v>112</v>
      </c>
      <c r="C16" s="108">
        <v>2200000</v>
      </c>
      <c r="D16" s="34" t="s">
        <v>50</v>
      </c>
      <c r="E16" s="93" t="s">
        <v>158</v>
      </c>
      <c r="F16" s="92" t="s">
        <v>159</v>
      </c>
      <c r="G16" s="13"/>
      <c r="H16" s="13"/>
    </row>
    <row r="17" spans="1:8" x14ac:dyDescent="0.25">
      <c r="A17" s="14"/>
      <c r="B17" s="114" t="s">
        <v>25</v>
      </c>
      <c r="C17" s="108"/>
      <c r="D17" s="34"/>
      <c r="E17" s="36"/>
      <c r="F17" s="33"/>
      <c r="G17" s="13"/>
      <c r="H17" s="13"/>
    </row>
    <row r="18" spans="1:8" x14ac:dyDescent="0.25">
      <c r="A18" s="14">
        <v>5</v>
      </c>
      <c r="B18" s="15" t="s">
        <v>113</v>
      </c>
      <c r="C18" s="108">
        <v>2814000</v>
      </c>
      <c r="D18" s="34" t="s">
        <v>50</v>
      </c>
      <c r="E18" s="93" t="s">
        <v>158</v>
      </c>
      <c r="F18" s="92" t="s">
        <v>159</v>
      </c>
      <c r="G18" s="13"/>
      <c r="H18" s="13"/>
    </row>
    <row r="19" spans="1:8" x14ac:dyDescent="0.25">
      <c r="A19" s="14"/>
      <c r="B19" s="15" t="s">
        <v>114</v>
      </c>
      <c r="C19" s="108"/>
      <c r="D19" s="34"/>
      <c r="E19" s="35"/>
      <c r="F19" s="33"/>
      <c r="G19" s="13"/>
      <c r="H19" s="13"/>
    </row>
    <row r="20" spans="1:8" x14ac:dyDescent="0.25">
      <c r="A20" s="14">
        <v>6</v>
      </c>
      <c r="B20" s="15" t="s">
        <v>115</v>
      </c>
      <c r="C20" s="108">
        <v>8270100</v>
      </c>
      <c r="D20" s="34" t="s">
        <v>50</v>
      </c>
      <c r="E20" s="93" t="s">
        <v>158</v>
      </c>
      <c r="F20" s="92" t="s">
        <v>159</v>
      </c>
      <c r="G20" s="13"/>
      <c r="H20" s="13"/>
    </row>
    <row r="21" spans="1:8" x14ac:dyDescent="0.25">
      <c r="A21" s="14"/>
      <c r="B21" s="15" t="s">
        <v>116</v>
      </c>
      <c r="C21" s="108"/>
      <c r="D21" s="34"/>
      <c r="E21" s="36"/>
      <c r="F21" s="33"/>
      <c r="G21" s="13"/>
      <c r="H21" s="13"/>
    </row>
    <row r="22" spans="1:8" x14ac:dyDescent="0.25">
      <c r="A22" s="14">
        <v>7</v>
      </c>
      <c r="B22" s="15" t="s">
        <v>117</v>
      </c>
      <c r="C22" s="108">
        <v>11596000</v>
      </c>
      <c r="D22" s="34" t="s">
        <v>50</v>
      </c>
      <c r="E22" s="93" t="s">
        <v>158</v>
      </c>
      <c r="F22" s="92" t="s">
        <v>159</v>
      </c>
      <c r="G22" s="13"/>
      <c r="H22" s="13"/>
    </row>
    <row r="23" spans="1:8" x14ac:dyDescent="0.25">
      <c r="A23" s="14"/>
      <c r="B23" s="15" t="s">
        <v>118</v>
      </c>
      <c r="C23" s="108"/>
      <c r="D23" s="34"/>
      <c r="E23" s="35"/>
      <c r="F23" s="33"/>
      <c r="G23" s="13"/>
      <c r="H23" s="13"/>
    </row>
    <row r="24" spans="1:8" x14ac:dyDescent="0.25">
      <c r="A24" s="14">
        <v>8</v>
      </c>
      <c r="B24" s="15" t="s">
        <v>119</v>
      </c>
      <c r="C24" s="108">
        <v>7800000</v>
      </c>
      <c r="D24" s="34" t="s">
        <v>50</v>
      </c>
      <c r="E24" s="93" t="s">
        <v>158</v>
      </c>
      <c r="F24" s="92" t="s">
        <v>159</v>
      </c>
      <c r="G24" s="13"/>
      <c r="H24" s="13" t="s">
        <v>36</v>
      </c>
    </row>
    <row r="25" spans="1:8" x14ac:dyDescent="0.25">
      <c r="A25" s="14"/>
      <c r="B25" s="114" t="s">
        <v>120</v>
      </c>
      <c r="C25" s="108"/>
      <c r="D25" s="34"/>
      <c r="E25" s="36"/>
      <c r="F25" s="33"/>
      <c r="G25" s="13"/>
      <c r="H25" s="13"/>
    </row>
    <row r="26" spans="1:8" x14ac:dyDescent="0.25">
      <c r="A26" s="14">
        <v>9</v>
      </c>
      <c r="B26" s="15" t="s">
        <v>121</v>
      </c>
      <c r="C26" s="115">
        <v>1980000</v>
      </c>
      <c r="D26" s="34" t="s">
        <v>50</v>
      </c>
      <c r="E26" s="93" t="s">
        <v>158</v>
      </c>
      <c r="F26" s="92" t="s">
        <v>159</v>
      </c>
      <c r="G26" s="35"/>
      <c r="H26" s="35"/>
    </row>
    <row r="27" spans="1:8" x14ac:dyDescent="0.25">
      <c r="A27" s="14"/>
      <c r="B27" s="15" t="s">
        <v>122</v>
      </c>
      <c r="C27" s="108"/>
      <c r="D27" s="34"/>
      <c r="E27" s="35"/>
      <c r="F27" s="33"/>
      <c r="G27" s="33"/>
      <c r="H27" s="35"/>
    </row>
    <row r="28" spans="1:8" x14ac:dyDescent="0.25">
      <c r="A28" s="14">
        <v>10</v>
      </c>
      <c r="B28" s="15" t="s">
        <v>123</v>
      </c>
      <c r="C28" s="108">
        <v>34900000</v>
      </c>
      <c r="D28" s="34" t="s">
        <v>50</v>
      </c>
      <c r="E28" s="93" t="s">
        <v>158</v>
      </c>
      <c r="F28" s="92" t="s">
        <v>159</v>
      </c>
      <c r="G28" s="35"/>
      <c r="H28" s="35"/>
    </row>
    <row r="29" spans="1:8" x14ac:dyDescent="0.25">
      <c r="A29" s="14"/>
      <c r="B29" s="15" t="s">
        <v>124</v>
      </c>
      <c r="C29" s="108"/>
      <c r="D29" s="34"/>
      <c r="E29" s="36"/>
      <c r="F29" s="33"/>
      <c r="G29" s="35"/>
      <c r="H29" s="35"/>
    </row>
    <row r="30" spans="1:8" x14ac:dyDescent="0.25">
      <c r="A30" s="14">
        <v>11</v>
      </c>
      <c r="B30" s="15" t="s">
        <v>125</v>
      </c>
      <c r="C30" s="108">
        <v>27297500</v>
      </c>
      <c r="D30" s="34" t="s">
        <v>50</v>
      </c>
      <c r="E30" s="93" t="s">
        <v>158</v>
      </c>
      <c r="F30" s="92" t="s">
        <v>199</v>
      </c>
      <c r="G30" s="35"/>
      <c r="H30" s="35"/>
    </row>
    <row r="31" spans="1:8" x14ac:dyDescent="0.25">
      <c r="A31" s="14"/>
      <c r="B31" s="15" t="s">
        <v>103</v>
      </c>
      <c r="C31" s="108"/>
      <c r="D31" s="4"/>
      <c r="E31" s="35"/>
      <c r="F31" s="33"/>
      <c r="G31" s="35"/>
      <c r="H31" s="35"/>
    </row>
    <row r="32" spans="1:8" x14ac:dyDescent="0.25">
      <c r="A32" s="113">
        <v>12</v>
      </c>
      <c r="B32" s="107" t="s">
        <v>126</v>
      </c>
      <c r="C32" s="108">
        <v>1200000</v>
      </c>
      <c r="D32" s="34" t="s">
        <v>50</v>
      </c>
      <c r="E32" s="93" t="s">
        <v>158</v>
      </c>
      <c r="F32" s="92" t="s">
        <v>159</v>
      </c>
      <c r="G32" s="13"/>
      <c r="H32" s="13"/>
    </row>
    <row r="33" spans="1:8" x14ac:dyDescent="0.25">
      <c r="A33" s="113"/>
      <c r="B33" s="116" t="s">
        <v>127</v>
      </c>
      <c r="C33" s="108"/>
      <c r="D33" s="34"/>
      <c r="E33" s="36"/>
      <c r="F33" s="33"/>
      <c r="G33" s="13"/>
      <c r="H33" s="13"/>
    </row>
    <row r="34" spans="1:8" x14ac:dyDescent="0.25">
      <c r="A34" s="113">
        <v>13</v>
      </c>
      <c r="B34" s="107" t="s">
        <v>128</v>
      </c>
      <c r="C34" s="108">
        <v>36000000</v>
      </c>
      <c r="D34" s="34" t="s">
        <v>50</v>
      </c>
      <c r="E34" s="93" t="s">
        <v>158</v>
      </c>
      <c r="F34" s="92" t="s">
        <v>159</v>
      </c>
      <c r="G34" s="13"/>
      <c r="H34" s="13"/>
    </row>
    <row r="35" spans="1:8" x14ac:dyDescent="0.25">
      <c r="A35" s="113"/>
      <c r="B35" s="114" t="s">
        <v>129</v>
      </c>
      <c r="C35" s="108"/>
      <c r="D35" s="35"/>
      <c r="E35" s="36"/>
      <c r="F35" s="35"/>
      <c r="G35" s="13"/>
      <c r="H35" s="13"/>
    </row>
    <row r="36" spans="1:8" x14ac:dyDescent="0.25">
      <c r="A36" s="113">
        <v>14</v>
      </c>
      <c r="B36" s="107" t="s">
        <v>130</v>
      </c>
      <c r="C36" s="108">
        <v>197040000</v>
      </c>
      <c r="D36" s="34" t="s">
        <v>50</v>
      </c>
      <c r="E36" s="93" t="s">
        <v>158</v>
      </c>
      <c r="F36" s="92" t="s">
        <v>159</v>
      </c>
      <c r="G36" s="13"/>
      <c r="H36" s="13"/>
    </row>
    <row r="37" spans="1:8" x14ac:dyDescent="0.25">
      <c r="A37" s="117"/>
      <c r="B37" s="118" t="s">
        <v>131</v>
      </c>
      <c r="C37" s="119"/>
      <c r="D37" s="182"/>
      <c r="E37" s="173"/>
      <c r="F37" s="182"/>
      <c r="G37" s="173"/>
      <c r="H37" s="173"/>
    </row>
    <row r="38" spans="1:8" x14ac:dyDescent="0.25">
      <c r="A38" s="40">
        <v>1</v>
      </c>
      <c r="B38" s="40">
        <v>2</v>
      </c>
      <c r="C38" s="40">
        <v>3</v>
      </c>
      <c r="D38" s="171">
        <v>4</v>
      </c>
      <c r="E38" s="7">
        <v>5</v>
      </c>
      <c r="F38" s="172">
        <v>6</v>
      </c>
      <c r="G38" s="7">
        <v>7</v>
      </c>
      <c r="H38" s="7">
        <v>8</v>
      </c>
    </row>
    <row r="39" spans="1:8" ht="15.75" customHeight="1" x14ac:dyDescent="0.25">
      <c r="A39" s="113">
        <v>15</v>
      </c>
      <c r="B39" s="107" t="s">
        <v>132</v>
      </c>
      <c r="C39" s="108">
        <v>36083000</v>
      </c>
      <c r="D39" s="34" t="s">
        <v>50</v>
      </c>
      <c r="E39" s="91" t="s">
        <v>158</v>
      </c>
      <c r="F39" s="92" t="s">
        <v>159</v>
      </c>
      <c r="G39" s="41"/>
      <c r="H39" s="13"/>
    </row>
    <row r="40" spans="1:8" ht="15.75" customHeight="1" x14ac:dyDescent="0.25">
      <c r="A40" s="113"/>
      <c r="B40" s="127" t="s">
        <v>167</v>
      </c>
      <c r="C40" s="108"/>
      <c r="D40" s="34"/>
      <c r="E40" s="36"/>
      <c r="F40" s="33"/>
      <c r="G40" s="13"/>
      <c r="H40" s="13"/>
    </row>
    <row r="41" spans="1:8" ht="15.75" customHeight="1" x14ac:dyDescent="0.25">
      <c r="A41" s="113">
        <v>16</v>
      </c>
      <c r="B41" s="107" t="s">
        <v>133</v>
      </c>
      <c r="C41" s="108">
        <v>5190000</v>
      </c>
      <c r="D41" s="34" t="s">
        <v>50</v>
      </c>
      <c r="E41" s="93" t="s">
        <v>158</v>
      </c>
      <c r="F41" s="92" t="s">
        <v>199</v>
      </c>
      <c r="G41" s="13"/>
      <c r="H41" s="13"/>
    </row>
    <row r="42" spans="1:8" ht="15.75" customHeight="1" x14ac:dyDescent="0.25">
      <c r="A42" s="113"/>
      <c r="B42" s="127" t="s">
        <v>134</v>
      </c>
      <c r="C42" s="108"/>
      <c r="D42" s="34"/>
      <c r="E42" s="35"/>
      <c r="F42" s="33"/>
      <c r="G42" s="13"/>
      <c r="H42" s="13"/>
    </row>
    <row r="43" spans="1:8" ht="15.75" customHeight="1" x14ac:dyDescent="0.25">
      <c r="A43" s="113">
        <v>17</v>
      </c>
      <c r="B43" s="107" t="s">
        <v>135</v>
      </c>
      <c r="C43" s="129">
        <v>200000000</v>
      </c>
      <c r="D43" s="34" t="s">
        <v>50</v>
      </c>
      <c r="E43" s="93" t="s">
        <v>158</v>
      </c>
      <c r="F43" s="92" t="s">
        <v>159</v>
      </c>
      <c r="G43" s="13"/>
      <c r="H43" s="13"/>
    </row>
    <row r="44" spans="1:8" ht="15.75" customHeight="1" x14ac:dyDescent="0.25">
      <c r="A44" s="113"/>
      <c r="B44" s="114" t="s">
        <v>104</v>
      </c>
      <c r="C44" s="108"/>
      <c r="D44" s="34"/>
      <c r="E44" s="36"/>
      <c r="F44" s="33"/>
      <c r="G44" s="13"/>
      <c r="H44" s="13"/>
    </row>
    <row r="45" spans="1:8" ht="15.75" customHeight="1" x14ac:dyDescent="0.25">
      <c r="A45" s="113">
        <v>18</v>
      </c>
      <c r="B45" s="107" t="s">
        <v>139</v>
      </c>
      <c r="C45" s="108">
        <v>4807200</v>
      </c>
      <c r="D45" s="34" t="s">
        <v>50</v>
      </c>
      <c r="E45" s="93" t="s">
        <v>158</v>
      </c>
      <c r="F45" s="92" t="s">
        <v>159</v>
      </c>
      <c r="G45" s="13"/>
      <c r="H45" s="13"/>
    </row>
    <row r="46" spans="1:8" ht="24.75" customHeight="1" x14ac:dyDescent="0.25">
      <c r="A46" s="113"/>
      <c r="B46" s="161" t="s">
        <v>26</v>
      </c>
      <c r="C46" s="108"/>
      <c r="D46" s="34"/>
      <c r="E46" s="35"/>
      <c r="F46" s="33"/>
      <c r="G46" s="13"/>
      <c r="H46" s="13"/>
    </row>
    <row r="47" spans="1:8" ht="15.75" customHeight="1" x14ac:dyDescent="0.25">
      <c r="A47" s="113">
        <v>19</v>
      </c>
      <c r="B47" s="107" t="s">
        <v>140</v>
      </c>
      <c r="C47" s="108">
        <v>10245000</v>
      </c>
      <c r="D47" s="34" t="s">
        <v>50</v>
      </c>
      <c r="E47" s="93" t="s">
        <v>158</v>
      </c>
      <c r="F47" s="92" t="s">
        <v>160</v>
      </c>
      <c r="G47" s="13"/>
      <c r="H47" s="13"/>
    </row>
    <row r="48" spans="1:8" ht="15.75" customHeight="1" x14ac:dyDescent="0.25">
      <c r="A48" s="113"/>
      <c r="B48" s="114" t="s">
        <v>136</v>
      </c>
      <c r="C48" s="22"/>
      <c r="D48" s="34"/>
      <c r="E48" s="36"/>
      <c r="F48" s="33"/>
      <c r="G48" s="13"/>
      <c r="H48" s="13"/>
    </row>
    <row r="49" spans="1:8" ht="15.75" customHeight="1" x14ac:dyDescent="0.25">
      <c r="A49" s="113">
        <v>20</v>
      </c>
      <c r="B49" s="107" t="s">
        <v>141</v>
      </c>
      <c r="C49" s="108">
        <v>2040000</v>
      </c>
      <c r="D49" s="34" t="s">
        <v>50</v>
      </c>
      <c r="E49" s="93" t="s">
        <v>158</v>
      </c>
      <c r="F49" s="92" t="s">
        <v>160</v>
      </c>
      <c r="G49" s="13"/>
      <c r="H49" s="13"/>
    </row>
    <row r="50" spans="1:8" ht="25.5" customHeight="1" x14ac:dyDescent="0.25">
      <c r="A50" s="113"/>
      <c r="B50" s="114" t="s">
        <v>27</v>
      </c>
      <c r="C50" s="108"/>
      <c r="D50" s="34"/>
      <c r="E50" s="36"/>
      <c r="F50" s="33"/>
      <c r="G50" s="13"/>
      <c r="H50" s="13"/>
    </row>
    <row r="51" spans="1:8" ht="15.75" customHeight="1" x14ac:dyDescent="0.25">
      <c r="A51" s="113">
        <v>21</v>
      </c>
      <c r="B51" s="107" t="s">
        <v>142</v>
      </c>
      <c r="C51" s="108">
        <v>12960000</v>
      </c>
      <c r="D51" s="34" t="s">
        <v>50</v>
      </c>
      <c r="E51" s="93" t="s">
        <v>158</v>
      </c>
      <c r="F51" s="92" t="s">
        <v>159</v>
      </c>
      <c r="G51" s="13"/>
      <c r="H51" s="13"/>
    </row>
    <row r="52" spans="1:8" ht="15.75" customHeight="1" x14ac:dyDescent="0.25">
      <c r="A52" s="113"/>
      <c r="B52" s="15" t="s">
        <v>137</v>
      </c>
      <c r="C52" s="108"/>
      <c r="D52" s="34"/>
      <c r="E52" s="35"/>
      <c r="F52" s="33"/>
      <c r="G52" s="13"/>
      <c r="H52" s="13"/>
    </row>
    <row r="53" spans="1:8" ht="15.75" customHeight="1" x14ac:dyDescent="0.25">
      <c r="A53" s="113">
        <v>22</v>
      </c>
      <c r="B53" s="107" t="s">
        <v>143</v>
      </c>
      <c r="C53" s="108">
        <v>203880000</v>
      </c>
      <c r="D53" s="34" t="s">
        <v>50</v>
      </c>
      <c r="E53" s="93" t="s">
        <v>158</v>
      </c>
      <c r="F53" s="92" t="s">
        <v>159</v>
      </c>
      <c r="G53" s="13"/>
      <c r="H53" s="13"/>
    </row>
    <row r="54" spans="1:8" ht="24.75" customHeight="1" x14ac:dyDescent="0.25">
      <c r="A54" s="132"/>
      <c r="B54" s="133" t="s">
        <v>138</v>
      </c>
      <c r="C54" s="23"/>
      <c r="D54" s="34"/>
      <c r="E54" s="36"/>
      <c r="F54" s="33"/>
      <c r="G54" s="13"/>
      <c r="H54" s="13"/>
    </row>
    <row r="55" spans="1:8" ht="15.75" customHeight="1" x14ac:dyDescent="0.25">
      <c r="A55" s="132">
        <v>23</v>
      </c>
      <c r="B55" s="107" t="s">
        <v>144</v>
      </c>
      <c r="C55" s="23">
        <v>150000000</v>
      </c>
      <c r="D55" s="34" t="s">
        <v>50</v>
      </c>
      <c r="E55" s="93" t="s">
        <v>158</v>
      </c>
      <c r="F55" s="92" t="s">
        <v>159</v>
      </c>
      <c r="G55" s="13"/>
      <c r="H55" s="13"/>
    </row>
    <row r="56" spans="1:8" ht="15.75" customHeight="1" x14ac:dyDescent="0.25">
      <c r="A56" s="132"/>
      <c r="B56" s="133" t="s">
        <v>145</v>
      </c>
      <c r="C56" s="23"/>
      <c r="D56" s="34"/>
      <c r="E56" s="36"/>
      <c r="F56" s="33"/>
      <c r="G56" s="13"/>
      <c r="H56" s="13"/>
    </row>
    <row r="57" spans="1:8" ht="15.75" customHeight="1" x14ac:dyDescent="0.25">
      <c r="A57" s="132">
        <v>24</v>
      </c>
      <c r="B57" s="107" t="s">
        <v>146</v>
      </c>
      <c r="C57" s="23">
        <v>9792000</v>
      </c>
      <c r="D57" s="34" t="s">
        <v>50</v>
      </c>
      <c r="E57" s="93" t="s">
        <v>158</v>
      </c>
      <c r="F57" s="92" t="s">
        <v>159</v>
      </c>
      <c r="G57" s="13"/>
      <c r="H57" s="13"/>
    </row>
    <row r="58" spans="1:8" ht="15.75" customHeight="1" x14ac:dyDescent="0.25">
      <c r="A58" s="132"/>
      <c r="B58" s="133" t="s">
        <v>147</v>
      </c>
      <c r="C58" s="23"/>
      <c r="D58" s="34"/>
      <c r="E58" s="36"/>
      <c r="F58" s="33"/>
      <c r="G58" s="13"/>
      <c r="H58" s="13"/>
    </row>
    <row r="59" spans="1:8" ht="15.75" customHeight="1" x14ac:dyDescent="0.25">
      <c r="A59" s="132">
        <v>25</v>
      </c>
      <c r="B59" s="107" t="s">
        <v>148</v>
      </c>
      <c r="C59" s="23">
        <v>3000000</v>
      </c>
      <c r="D59" s="34" t="s">
        <v>50</v>
      </c>
      <c r="E59" s="93" t="s">
        <v>158</v>
      </c>
      <c r="F59" s="92" t="s">
        <v>199</v>
      </c>
      <c r="G59" s="13"/>
      <c r="H59" s="13"/>
    </row>
    <row r="60" spans="1:8" ht="15.75" customHeight="1" x14ac:dyDescent="0.25">
      <c r="A60" s="132"/>
      <c r="B60" s="133" t="s">
        <v>149</v>
      </c>
      <c r="C60" s="23"/>
      <c r="D60" s="34"/>
      <c r="E60" s="36"/>
      <c r="F60" s="33"/>
      <c r="G60" s="13"/>
      <c r="H60" s="13"/>
    </row>
    <row r="61" spans="1:8" ht="15.75" customHeight="1" x14ac:dyDescent="0.25">
      <c r="A61" s="132">
        <v>26</v>
      </c>
      <c r="B61" s="107" t="s">
        <v>150</v>
      </c>
      <c r="C61" s="23">
        <v>2652000</v>
      </c>
      <c r="D61" s="34" t="s">
        <v>50</v>
      </c>
      <c r="E61" s="93" t="s">
        <v>158</v>
      </c>
      <c r="F61" s="92" t="s">
        <v>199</v>
      </c>
      <c r="G61" s="13"/>
      <c r="H61" s="13"/>
    </row>
    <row r="62" spans="1:8" ht="15.75" customHeight="1" x14ac:dyDescent="0.25">
      <c r="A62" s="132"/>
      <c r="B62" s="156" t="s">
        <v>28</v>
      </c>
      <c r="C62" s="126"/>
      <c r="D62" s="34"/>
      <c r="E62" s="36"/>
      <c r="F62" s="33"/>
      <c r="G62" s="13"/>
      <c r="H62" s="13"/>
    </row>
    <row r="63" spans="1:8" ht="15.75" customHeight="1" x14ac:dyDescent="0.25">
      <c r="A63" s="132">
        <v>27</v>
      </c>
      <c r="B63" s="107" t="s">
        <v>151</v>
      </c>
      <c r="C63" s="126">
        <v>5000000</v>
      </c>
      <c r="D63" s="34" t="s">
        <v>50</v>
      </c>
      <c r="E63" s="93" t="s">
        <v>158</v>
      </c>
      <c r="F63" s="92" t="s">
        <v>199</v>
      </c>
      <c r="G63" s="13"/>
      <c r="H63" s="13"/>
    </row>
    <row r="64" spans="1:8" ht="15.75" customHeight="1" x14ac:dyDescent="0.25">
      <c r="A64" s="132"/>
      <c r="B64" s="114" t="s">
        <v>153</v>
      </c>
      <c r="C64" s="126"/>
      <c r="D64" s="34"/>
      <c r="E64" s="36"/>
      <c r="F64" s="33"/>
      <c r="G64" s="13"/>
      <c r="H64" s="13"/>
    </row>
    <row r="65" spans="1:8" ht="15.75" customHeight="1" x14ac:dyDescent="0.25">
      <c r="A65" s="132">
        <v>28</v>
      </c>
      <c r="B65" s="107" t="s">
        <v>152</v>
      </c>
      <c r="C65" s="159">
        <v>1250000</v>
      </c>
      <c r="D65" s="34" t="s">
        <v>50</v>
      </c>
      <c r="E65" s="93" t="s">
        <v>158</v>
      </c>
      <c r="F65" s="92" t="s">
        <v>199</v>
      </c>
      <c r="G65" s="13"/>
      <c r="H65" s="13"/>
    </row>
    <row r="66" spans="1:8" x14ac:dyDescent="0.25">
      <c r="A66" s="132"/>
      <c r="B66" s="156" t="s">
        <v>154</v>
      </c>
      <c r="C66" s="159"/>
      <c r="D66" s="34"/>
      <c r="E66" s="38"/>
      <c r="F66" s="33"/>
      <c r="G66" s="13"/>
      <c r="H66" s="13"/>
    </row>
    <row r="67" spans="1:8" ht="12.75" customHeight="1" x14ac:dyDescent="0.25">
      <c r="A67" s="7"/>
      <c r="B67" s="7" t="s">
        <v>51</v>
      </c>
      <c r="C67" s="170">
        <f>C10+C12+C14+C16+C18+C20+C22+C24+C26+C28+C30+C32+C34+C36+C39+C41+C43+C45+C47+C49+C51+C53+C55+C57+C59+C61+C63+C65</f>
        <v>3111302984</v>
      </c>
      <c r="D67" s="42"/>
      <c r="E67" s="42"/>
      <c r="F67" s="42"/>
      <c r="G67" s="42"/>
      <c r="H67" s="42"/>
    </row>
    <row r="68" spans="1:8" ht="12" customHeight="1" x14ac:dyDescent="0.25">
      <c r="A68" s="8"/>
      <c r="B68" s="8"/>
      <c r="C68" s="8"/>
      <c r="D68" s="8"/>
      <c r="E68" s="8"/>
      <c r="F68" s="9"/>
      <c r="G68" s="9" t="s">
        <v>206</v>
      </c>
      <c r="H68" s="8"/>
    </row>
    <row r="69" spans="1:8" ht="12" customHeight="1" x14ac:dyDescent="0.25">
      <c r="A69" s="8"/>
      <c r="B69" s="8"/>
      <c r="C69" s="8"/>
      <c r="D69" s="8" t="s">
        <v>36</v>
      </c>
      <c r="E69" s="8"/>
      <c r="F69" s="9"/>
      <c r="G69" s="9" t="s">
        <v>30</v>
      </c>
      <c r="H69" s="8"/>
    </row>
    <row r="70" spans="1:8" ht="12" customHeight="1" x14ac:dyDescent="0.25">
      <c r="A70" s="8"/>
      <c r="B70" s="8"/>
      <c r="C70" s="8"/>
      <c r="D70" s="8"/>
      <c r="E70" s="8"/>
      <c r="F70" s="9"/>
      <c r="G70" s="9"/>
      <c r="H70" s="8"/>
    </row>
    <row r="71" spans="1:8" ht="12" customHeight="1" x14ac:dyDescent="0.25">
      <c r="A71" s="8"/>
      <c r="B71" s="8"/>
      <c r="C71" s="8"/>
      <c r="D71" s="8"/>
      <c r="E71" s="8"/>
      <c r="F71" s="9"/>
      <c r="G71" s="9"/>
      <c r="H71" s="8"/>
    </row>
    <row r="72" spans="1:8" ht="12" customHeight="1" x14ac:dyDescent="0.25">
      <c r="A72" s="8"/>
      <c r="B72" s="8"/>
      <c r="C72" s="8"/>
      <c r="D72" s="8"/>
      <c r="E72" s="8"/>
      <c r="F72" s="9"/>
      <c r="G72" s="9"/>
      <c r="H72" s="8"/>
    </row>
    <row r="73" spans="1:8" ht="12" customHeight="1" x14ac:dyDescent="0.25">
      <c r="A73" s="8"/>
      <c r="B73" s="8"/>
      <c r="C73" s="8"/>
      <c r="D73" s="8"/>
      <c r="E73" s="8"/>
      <c r="F73" s="9"/>
      <c r="G73" s="9" t="s">
        <v>99</v>
      </c>
      <c r="H73" s="8"/>
    </row>
    <row r="74" spans="1:8" ht="12" customHeight="1" x14ac:dyDescent="0.25">
      <c r="A74" s="8"/>
      <c r="B74" s="8"/>
      <c r="C74" s="43"/>
      <c r="D74" s="8"/>
      <c r="E74" s="8"/>
      <c r="F74" s="9"/>
      <c r="G74" s="9" t="s">
        <v>40</v>
      </c>
      <c r="H74" s="8"/>
    </row>
    <row r="75" spans="1:8" ht="12" customHeight="1" x14ac:dyDescent="0.25">
      <c r="A75" s="8"/>
      <c r="B75" s="8"/>
      <c r="C75" s="43"/>
      <c r="D75" s="8"/>
      <c r="E75" s="8"/>
      <c r="F75" s="9"/>
      <c r="G75" s="9" t="s">
        <v>100</v>
      </c>
      <c r="H75" s="8"/>
    </row>
    <row r="76" spans="1:8" x14ac:dyDescent="0.25">
      <c r="A76" s="8"/>
      <c r="B76" s="8"/>
      <c r="C76" s="43"/>
      <c r="D76" s="4"/>
      <c r="E76" s="4"/>
      <c r="F76" s="4"/>
      <c r="G76" s="8"/>
      <c r="H76" s="8"/>
    </row>
    <row r="77" spans="1:8" x14ac:dyDescent="0.25">
      <c r="A77" s="8"/>
      <c r="B77" s="8"/>
      <c r="C77" s="43"/>
      <c r="D77" s="4"/>
      <c r="E77" s="39"/>
      <c r="F77" s="4"/>
      <c r="G77" s="8"/>
      <c r="H77" s="8"/>
    </row>
    <row r="78" spans="1:8" x14ac:dyDescent="0.25">
      <c r="A78" s="8"/>
      <c r="B78" s="8"/>
      <c r="C78" s="43"/>
      <c r="D78" s="4"/>
      <c r="E78" s="4"/>
      <c r="F78" s="4"/>
      <c r="G78" s="8"/>
      <c r="H78" s="8"/>
    </row>
    <row r="79" spans="1:8" x14ac:dyDescent="0.25">
      <c r="A79" s="8"/>
      <c r="B79" s="8"/>
      <c r="C79" s="43"/>
      <c r="D79" s="4"/>
      <c r="E79" s="39"/>
      <c r="F79" s="4"/>
      <c r="G79" s="8"/>
      <c r="H79" s="8"/>
    </row>
    <row r="80" spans="1:8" x14ac:dyDescent="0.25">
      <c r="A80" s="8"/>
      <c r="B80" s="8"/>
      <c r="C80" s="43"/>
      <c r="D80" s="4"/>
      <c r="E80" s="4"/>
      <c r="F80" s="4"/>
      <c r="G80" s="8"/>
      <c r="H80" s="8"/>
    </row>
    <row r="81" spans="1:8" x14ac:dyDescent="0.25">
      <c r="A81" s="8"/>
      <c r="B81" s="8"/>
      <c r="C81" s="43"/>
      <c r="D81" s="4"/>
      <c r="E81" s="39"/>
      <c r="F81" s="4"/>
      <c r="G81" s="8"/>
      <c r="H81" s="8"/>
    </row>
    <row r="82" spans="1:8" x14ac:dyDescent="0.25">
      <c r="A82" s="8"/>
      <c r="B82" s="8"/>
      <c r="C82" s="43"/>
      <c r="D82" s="4"/>
      <c r="E82" s="4"/>
      <c r="F82" s="4"/>
      <c r="G82" s="8"/>
      <c r="H82" s="8"/>
    </row>
    <row r="83" spans="1:8" x14ac:dyDescent="0.25">
      <c r="A83" s="8"/>
      <c r="B83" s="8"/>
      <c r="C83" s="43"/>
      <c r="D83" s="4"/>
      <c r="E83" s="39"/>
      <c r="F83" s="4"/>
      <c r="G83" s="8"/>
      <c r="H83" s="8"/>
    </row>
    <row r="84" spans="1:8" x14ac:dyDescent="0.25">
      <c r="A84" s="8"/>
      <c r="B84" s="8"/>
      <c r="C84" s="43"/>
      <c r="D84" s="4"/>
      <c r="E84" s="4"/>
      <c r="F84" s="4"/>
      <c r="G84" s="8"/>
      <c r="H84" s="8"/>
    </row>
    <row r="85" spans="1:8" x14ac:dyDescent="0.25">
      <c r="A85" s="8"/>
      <c r="B85" s="8"/>
      <c r="C85" s="43"/>
      <c r="D85" s="4"/>
      <c r="E85" s="39"/>
      <c r="F85" s="4"/>
      <c r="G85" s="8"/>
      <c r="H85" s="8"/>
    </row>
    <row r="86" spans="1:8" x14ac:dyDescent="0.25">
      <c r="A86" s="8"/>
      <c r="B86" s="8"/>
      <c r="C86" s="43"/>
      <c r="D86" s="4"/>
      <c r="E86" s="4"/>
      <c r="F86" s="4"/>
      <c r="G86" s="8"/>
      <c r="H86" s="8"/>
    </row>
    <row r="87" spans="1:8" x14ac:dyDescent="0.25">
      <c r="A87" s="8"/>
      <c r="B87" s="8"/>
      <c r="C87" s="43"/>
      <c r="D87" s="4"/>
      <c r="E87" s="39"/>
      <c r="F87" s="4"/>
      <c r="G87" s="8"/>
      <c r="H87" s="8"/>
    </row>
    <row r="88" spans="1:8" x14ac:dyDescent="0.25">
      <c r="A88" s="8"/>
      <c r="B88" s="8"/>
      <c r="C88" s="43"/>
      <c r="D88" s="4"/>
      <c r="E88" s="4"/>
      <c r="F88" s="4"/>
      <c r="G88" s="8"/>
      <c r="H88" s="8"/>
    </row>
    <row r="89" spans="1:8" x14ac:dyDescent="0.25">
      <c r="A89" s="8"/>
      <c r="B89" s="8"/>
      <c r="C89" s="43"/>
      <c r="D89" s="4"/>
      <c r="E89" s="39"/>
      <c r="F89" s="4"/>
      <c r="G89" s="8"/>
      <c r="H89" s="8"/>
    </row>
    <row r="90" spans="1:8" x14ac:dyDescent="0.25">
      <c r="A90" s="8"/>
      <c r="B90" s="8"/>
      <c r="C90" s="43"/>
      <c r="D90" s="4"/>
      <c r="E90" s="4"/>
      <c r="F90" s="4"/>
      <c r="G90" s="8"/>
      <c r="H90" s="8"/>
    </row>
    <row r="91" spans="1:8" x14ac:dyDescent="0.25">
      <c r="A91" s="8"/>
      <c r="B91" s="8"/>
      <c r="C91" s="43"/>
      <c r="D91" s="4"/>
      <c r="E91" s="39"/>
      <c r="F91" s="4"/>
      <c r="G91" s="8"/>
      <c r="H91" s="8"/>
    </row>
    <row r="92" spans="1:8" x14ac:dyDescent="0.25">
      <c r="A92" s="8"/>
      <c r="B92" s="8"/>
      <c r="C92" s="43"/>
      <c r="D92" s="4"/>
      <c r="E92" s="4"/>
      <c r="F92" s="4"/>
      <c r="G92" s="8"/>
      <c r="H92" s="8"/>
    </row>
    <row r="93" spans="1:8" x14ac:dyDescent="0.25">
      <c r="A93" s="8"/>
      <c r="B93" s="8"/>
      <c r="C93" s="43"/>
      <c r="D93" s="4"/>
      <c r="E93" s="39"/>
      <c r="F93" s="4"/>
      <c r="G93" s="8"/>
      <c r="H93" s="8"/>
    </row>
    <row r="94" spans="1:8" x14ac:dyDescent="0.25">
      <c r="A94" s="8"/>
      <c r="B94" s="8"/>
      <c r="C94" s="43"/>
      <c r="D94" s="4"/>
      <c r="E94" s="4"/>
      <c r="F94" s="4"/>
      <c r="G94" s="8"/>
      <c r="H94" s="8"/>
    </row>
    <row r="95" spans="1:8" x14ac:dyDescent="0.25">
      <c r="A95" s="8"/>
      <c r="B95" s="8"/>
      <c r="C95" s="43"/>
      <c r="D95" s="4"/>
      <c r="E95" s="39"/>
      <c r="F95" s="4"/>
      <c r="G95" s="8"/>
      <c r="H95" s="8"/>
    </row>
    <row r="96" spans="1:8" x14ac:dyDescent="0.25">
      <c r="A96" s="8"/>
      <c r="B96" s="8"/>
      <c r="C96" s="43"/>
      <c r="D96" s="4"/>
      <c r="E96" s="4"/>
      <c r="F96" s="4"/>
      <c r="G96" s="8"/>
      <c r="H96" s="8"/>
    </row>
    <row r="97" spans="1:8" x14ac:dyDescent="0.25">
      <c r="A97" s="8"/>
      <c r="B97" s="8"/>
      <c r="C97" s="43"/>
      <c r="D97" s="4"/>
      <c r="E97" s="39"/>
      <c r="F97" s="4"/>
      <c r="G97" s="8"/>
      <c r="H97" s="8"/>
    </row>
    <row r="98" spans="1:8" x14ac:dyDescent="0.25">
      <c r="A98" s="8"/>
      <c r="B98" s="8"/>
      <c r="C98" s="43"/>
      <c r="D98" s="4"/>
      <c r="E98" s="4"/>
      <c r="F98" s="4"/>
      <c r="G98" s="8"/>
      <c r="H98" s="8"/>
    </row>
    <row r="99" spans="1:8" x14ac:dyDescent="0.25">
      <c r="A99" s="8"/>
      <c r="B99" s="8"/>
      <c r="C99" s="43"/>
      <c r="D99" s="4"/>
      <c r="E99" s="39"/>
      <c r="F99" s="4"/>
      <c r="G99" s="8"/>
      <c r="H99" s="8"/>
    </row>
    <row r="100" spans="1:8" x14ac:dyDescent="0.25">
      <c r="A100" s="8"/>
      <c r="B100" s="8"/>
      <c r="C100" s="43"/>
      <c r="D100" s="4"/>
      <c r="E100" s="4"/>
      <c r="F100" s="4"/>
      <c r="G100" s="8"/>
      <c r="H100" s="8"/>
    </row>
    <row r="101" spans="1:8" x14ac:dyDescent="0.25">
      <c r="A101" s="8"/>
      <c r="B101" s="8"/>
      <c r="C101" s="43"/>
      <c r="D101" s="4"/>
      <c r="E101" s="4"/>
      <c r="F101" s="4"/>
      <c r="G101" s="8"/>
      <c r="H101" s="8"/>
    </row>
    <row r="102" spans="1:8" x14ac:dyDescent="0.25">
      <c r="A102" s="4"/>
      <c r="B102" s="4"/>
      <c r="C102" s="4"/>
      <c r="D102" s="4"/>
      <c r="E102" s="4"/>
      <c r="F102" s="4"/>
      <c r="G102" s="8"/>
      <c r="H102" s="8"/>
    </row>
    <row r="103" spans="1:8" x14ac:dyDescent="0.25">
      <c r="A103" s="8"/>
      <c r="B103" s="8"/>
      <c r="C103" s="43"/>
      <c r="D103" s="4"/>
      <c r="E103" s="4"/>
      <c r="F103" s="4"/>
      <c r="G103" s="8"/>
      <c r="H103" s="8"/>
    </row>
    <row r="104" spans="1:8" x14ac:dyDescent="0.25">
      <c r="A104" s="8"/>
      <c r="B104" s="8"/>
      <c r="C104" s="43"/>
      <c r="D104" s="4"/>
      <c r="E104" s="4"/>
      <c r="F104" s="4"/>
      <c r="G104" s="4"/>
      <c r="H104" s="4"/>
    </row>
    <row r="105" spans="1:8" x14ac:dyDescent="0.25">
      <c r="A105" s="8"/>
      <c r="B105" s="8"/>
      <c r="C105" s="43"/>
      <c r="D105" s="4"/>
      <c r="E105" s="4"/>
      <c r="F105" s="4"/>
      <c r="G105" s="8"/>
      <c r="H105" s="8"/>
    </row>
    <row r="106" spans="1:8" x14ac:dyDescent="0.25">
      <c r="A106" s="8"/>
      <c r="B106" s="8"/>
      <c r="C106" s="43"/>
      <c r="D106" s="4"/>
      <c r="E106" s="4"/>
      <c r="F106" s="4"/>
      <c r="G106" s="8"/>
      <c r="H106" s="8"/>
    </row>
    <row r="107" spans="1:8" x14ac:dyDescent="0.25">
      <c r="A107" s="8"/>
      <c r="B107" s="8"/>
      <c r="C107" s="43"/>
      <c r="D107" s="4"/>
      <c r="E107" s="4"/>
      <c r="F107" s="4"/>
      <c r="G107" s="8"/>
      <c r="H107" s="8"/>
    </row>
    <row r="108" spans="1:8" x14ac:dyDescent="0.25">
      <c r="A108" s="8"/>
      <c r="B108" s="8"/>
      <c r="C108" s="43"/>
      <c r="D108" s="4"/>
      <c r="E108" s="4"/>
      <c r="F108" s="4"/>
      <c r="G108" s="8"/>
      <c r="H108" s="8"/>
    </row>
    <row r="109" spans="1:8" x14ac:dyDescent="0.25">
      <c r="A109" s="8"/>
      <c r="B109" s="8"/>
      <c r="C109" s="43"/>
      <c r="D109" s="4"/>
      <c r="E109" s="39"/>
      <c r="F109" s="4"/>
      <c r="G109" s="8"/>
      <c r="H109" s="8"/>
    </row>
    <row r="110" spans="1:8" x14ac:dyDescent="0.25">
      <c r="A110" s="8"/>
      <c r="B110" s="8"/>
      <c r="C110" s="43"/>
      <c r="D110" s="4"/>
      <c r="E110" s="4"/>
      <c r="F110" s="4"/>
      <c r="G110" s="8"/>
      <c r="H110" s="8"/>
    </row>
    <row r="111" spans="1:8" x14ac:dyDescent="0.25">
      <c r="A111" s="8"/>
      <c r="B111" s="8"/>
      <c r="C111" s="43"/>
      <c r="D111" s="4"/>
      <c r="E111" s="39"/>
      <c r="F111" s="4"/>
      <c r="G111" s="8"/>
      <c r="H111" s="8"/>
    </row>
    <row r="112" spans="1:8" x14ac:dyDescent="0.25">
      <c r="A112" s="8"/>
      <c r="B112" s="8"/>
      <c r="C112" s="43"/>
      <c r="D112" s="4"/>
      <c r="E112" s="4"/>
      <c r="F112" s="4"/>
      <c r="G112" s="8"/>
      <c r="H112" s="8"/>
    </row>
    <row r="113" spans="1:8" x14ac:dyDescent="0.25">
      <c r="A113" s="8"/>
      <c r="B113" s="8"/>
      <c r="C113" s="43"/>
      <c r="D113" s="4"/>
      <c r="E113" s="39"/>
      <c r="F113" s="4"/>
      <c r="G113" s="8"/>
      <c r="H113" s="8"/>
    </row>
    <row r="114" spans="1:8" x14ac:dyDescent="0.25">
      <c r="A114" s="8"/>
      <c r="B114" s="8"/>
      <c r="C114" s="8"/>
      <c r="D114" s="4"/>
      <c r="E114" s="39"/>
      <c r="F114" s="4"/>
      <c r="G114" s="8"/>
      <c r="H114" s="8"/>
    </row>
    <row r="115" spans="1:8" x14ac:dyDescent="0.25">
      <c r="A115" s="8"/>
      <c r="B115" s="8"/>
      <c r="C115" s="8"/>
      <c r="D115" s="8"/>
      <c r="E115" s="8"/>
      <c r="F115" s="8"/>
      <c r="G115" s="8"/>
      <c r="H115" s="8"/>
    </row>
    <row r="116" spans="1:8" x14ac:dyDescent="0.25">
      <c r="A116" s="8"/>
      <c r="B116" s="8"/>
      <c r="C116" s="8"/>
      <c r="D116" s="8"/>
      <c r="E116" s="8"/>
      <c r="F116" s="8"/>
      <c r="G116" s="8"/>
      <c r="H116" s="8"/>
    </row>
    <row r="117" spans="1:8" x14ac:dyDescent="0.25">
      <c r="A117" s="8"/>
      <c r="B117" s="8"/>
      <c r="C117" s="8"/>
      <c r="D117" s="8"/>
      <c r="E117" s="8"/>
      <c r="F117" s="8"/>
      <c r="G117" s="8"/>
      <c r="H117" s="8"/>
    </row>
    <row r="118" spans="1:8" x14ac:dyDescent="0.25">
      <c r="A118" s="8"/>
      <c r="B118" s="8"/>
      <c r="C118" s="8"/>
      <c r="D118" s="8"/>
      <c r="E118" s="8"/>
      <c r="F118" s="8"/>
      <c r="G118" s="8"/>
      <c r="H118" s="8"/>
    </row>
    <row r="119" spans="1:8" x14ac:dyDescent="0.25">
      <c r="A119" s="8"/>
      <c r="B119" s="8"/>
      <c r="C119" s="8"/>
      <c r="D119" s="8"/>
      <c r="E119" s="8"/>
      <c r="F119" s="8"/>
      <c r="G119" s="8"/>
      <c r="H119" s="8"/>
    </row>
    <row r="120" spans="1:8" x14ac:dyDescent="0.25">
      <c r="A120" s="8"/>
      <c r="B120" s="8"/>
      <c r="C120" s="8"/>
      <c r="D120" s="8"/>
      <c r="E120" s="8"/>
      <c r="F120" s="8"/>
      <c r="G120" s="8"/>
      <c r="H120" s="8"/>
    </row>
    <row r="121" spans="1:8" x14ac:dyDescent="0.25">
      <c r="A121" s="8"/>
      <c r="B121" s="8"/>
      <c r="C121" s="8"/>
      <c r="D121" s="8"/>
      <c r="E121" s="8"/>
      <c r="F121" s="8"/>
      <c r="G121" s="8"/>
      <c r="H121" s="8"/>
    </row>
    <row r="122" spans="1:8" x14ac:dyDescent="0.25">
      <c r="A122" s="8"/>
      <c r="B122" s="8"/>
      <c r="C122" s="8"/>
      <c r="D122" s="8"/>
      <c r="E122" s="8"/>
      <c r="F122" s="8"/>
      <c r="G122" s="8"/>
      <c r="H122" s="8"/>
    </row>
    <row r="123" spans="1:8" x14ac:dyDescent="0.25">
      <c r="A123" s="8"/>
      <c r="B123" s="8"/>
      <c r="C123" s="8"/>
      <c r="D123" s="8"/>
      <c r="E123" s="8"/>
      <c r="F123" s="8"/>
      <c r="G123" s="8"/>
      <c r="H123" s="8"/>
    </row>
    <row r="124" spans="1:8" x14ac:dyDescent="0.25">
      <c r="A124" s="8"/>
      <c r="B124" s="8"/>
      <c r="C124" s="8"/>
      <c r="D124" s="8"/>
      <c r="E124" s="4"/>
      <c r="F124" s="4"/>
      <c r="G124" s="4"/>
      <c r="H124" s="8"/>
    </row>
    <row r="125" spans="1:8" x14ac:dyDescent="0.25">
      <c r="D125" s="8"/>
      <c r="E125" s="4"/>
      <c r="F125" s="4"/>
      <c r="G125" s="4"/>
      <c r="H125" s="8"/>
    </row>
    <row r="126" spans="1:8" x14ac:dyDescent="0.25">
      <c r="D126" s="8"/>
      <c r="E126" s="4"/>
      <c r="F126" s="4"/>
      <c r="G126" s="4"/>
      <c r="H126" s="8"/>
    </row>
    <row r="127" spans="1:8" x14ac:dyDescent="0.25">
      <c r="E127" s="44"/>
      <c r="F127" s="44"/>
      <c r="G127" s="44"/>
      <c r="H127" s="44"/>
    </row>
    <row r="130" spans="1:8" x14ac:dyDescent="0.25">
      <c r="A130" s="45"/>
      <c r="B130" s="45"/>
      <c r="C130" s="45"/>
    </row>
    <row r="131" spans="1:8" x14ac:dyDescent="0.25">
      <c r="A131" s="1"/>
      <c r="B131" s="1"/>
      <c r="C131" s="47"/>
    </row>
    <row r="132" spans="1:8" x14ac:dyDescent="0.25">
      <c r="A132" s="1"/>
      <c r="B132" s="1"/>
      <c r="C132" s="47"/>
      <c r="D132" s="45"/>
      <c r="E132" s="46"/>
      <c r="F132" s="46"/>
      <c r="G132" s="45"/>
      <c r="H132" s="45"/>
    </row>
    <row r="133" spans="1:8" x14ac:dyDescent="0.25">
      <c r="A133" s="48"/>
      <c r="B133" s="48"/>
      <c r="C133" s="48"/>
      <c r="D133" s="1"/>
      <c r="E133" s="1"/>
      <c r="F133" s="1"/>
      <c r="G133" s="1"/>
      <c r="H133" s="1"/>
    </row>
    <row r="134" spans="1:8" x14ac:dyDescent="0.25">
      <c r="C134" s="49"/>
      <c r="D134" s="1"/>
      <c r="E134" s="1"/>
      <c r="F134" s="1"/>
      <c r="G134" s="1"/>
      <c r="H134" s="1"/>
    </row>
    <row r="135" spans="1:8" x14ac:dyDescent="0.25">
      <c r="C135" s="49"/>
      <c r="D135" s="48"/>
      <c r="E135" s="48"/>
      <c r="F135" s="48"/>
      <c r="G135" s="48"/>
      <c r="H135" s="48"/>
    </row>
    <row r="136" spans="1:8" x14ac:dyDescent="0.25">
      <c r="C136" s="49"/>
      <c r="E136" s="50"/>
    </row>
    <row r="137" spans="1:8" x14ac:dyDescent="0.25">
      <c r="C137" s="49"/>
    </row>
    <row r="138" spans="1:8" x14ac:dyDescent="0.25">
      <c r="A138" s="1"/>
      <c r="C138" s="51"/>
      <c r="E138" s="50"/>
    </row>
    <row r="139" spans="1:8" x14ac:dyDescent="0.25">
      <c r="E139" s="50"/>
      <c r="G139" s="1"/>
      <c r="H139" s="1"/>
    </row>
    <row r="140" spans="1:8" x14ac:dyDescent="0.25">
      <c r="E140" s="50"/>
      <c r="G140" s="1"/>
      <c r="H140" s="1"/>
    </row>
  </sheetData>
  <mergeCells count="15">
    <mergeCell ref="H6:H8"/>
    <mergeCell ref="E7:E8"/>
    <mergeCell ref="F7:F8"/>
    <mergeCell ref="A1:H1"/>
    <mergeCell ref="A3:B3"/>
    <mergeCell ref="D3:F3"/>
    <mergeCell ref="A4:B4"/>
    <mergeCell ref="D4:F4"/>
    <mergeCell ref="A5:B5"/>
    <mergeCell ref="D5:F5"/>
    <mergeCell ref="A6:A8"/>
    <mergeCell ref="B6:B8"/>
    <mergeCell ref="D6:D8"/>
    <mergeCell ref="E6:F6"/>
    <mergeCell ref="G6:G8"/>
  </mergeCells>
  <pageMargins left="0.82677165354330717" right="0.19685039370078741" top="0.70866141732283472" bottom="0.62992125984251968" header="0.31496062992125984" footer="0.31496062992125984"/>
  <pageSetup paperSize="5" scale="90" orientation="landscape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75"/>
  <sheetViews>
    <sheetView view="pageBreakPreview" topLeftCell="A13" zoomScale="86" zoomScaleNormal="100" workbookViewId="0">
      <selection activeCell="D31" sqref="D31"/>
    </sheetView>
  </sheetViews>
  <sheetFormatPr defaultColWidth="9" defaultRowHeight="15" x14ac:dyDescent="0.25"/>
  <cols>
    <col min="1" max="1" width="6" customWidth="1"/>
    <col min="2" max="2" width="55" customWidth="1"/>
    <col min="3" max="3" width="25.7109375" customWidth="1"/>
    <col min="4" max="4" width="26.28515625" customWidth="1"/>
    <col min="5" max="5" width="6.28515625" customWidth="1"/>
    <col min="6" max="6" width="6.85546875" customWidth="1"/>
    <col min="7" max="7" width="20.42578125" customWidth="1"/>
    <col min="8" max="8" width="9.7109375" customWidth="1"/>
    <col min="9" max="9" width="23.7109375" customWidth="1"/>
  </cols>
  <sheetData>
    <row r="1" spans="1:8" ht="15.75" x14ac:dyDescent="0.25">
      <c r="A1" s="312" t="s">
        <v>66</v>
      </c>
      <c r="B1" s="312"/>
      <c r="C1" s="312"/>
      <c r="D1" s="312"/>
      <c r="E1" s="312"/>
      <c r="F1" s="312"/>
      <c r="G1" s="312"/>
      <c r="H1" s="312"/>
    </row>
    <row r="2" spans="1:8" ht="15.75" x14ac:dyDescent="0.25">
      <c r="A2" s="312" t="s">
        <v>67</v>
      </c>
      <c r="B2" s="312"/>
      <c r="C2" s="312"/>
      <c r="D2" s="312"/>
      <c r="E2" s="312"/>
      <c r="F2" s="312"/>
      <c r="G2" s="312"/>
      <c r="H2" s="312"/>
    </row>
    <row r="3" spans="1:8" ht="12.75" customHeight="1" x14ac:dyDescent="0.25">
      <c r="A3" s="9"/>
      <c r="B3" s="9"/>
      <c r="C3" s="9"/>
      <c r="D3" s="9"/>
      <c r="E3" s="4"/>
      <c r="F3" s="4"/>
      <c r="G3" s="4"/>
      <c r="H3" s="4"/>
    </row>
    <row r="4" spans="1:8" ht="14.25" customHeight="1" x14ac:dyDescent="0.25">
      <c r="A4" s="313" t="s">
        <v>68</v>
      </c>
      <c r="B4" s="313"/>
      <c r="C4" s="9"/>
      <c r="D4" s="9"/>
      <c r="E4" s="4"/>
      <c r="F4" s="4"/>
      <c r="G4" s="4"/>
      <c r="H4" s="4"/>
    </row>
    <row r="5" spans="1:8" ht="14.25" customHeight="1" x14ac:dyDescent="0.25">
      <c r="A5" s="313" t="s">
        <v>69</v>
      </c>
      <c r="B5" s="313"/>
      <c r="C5" s="9"/>
      <c r="D5" s="9"/>
      <c r="E5" s="4"/>
      <c r="F5" s="4"/>
      <c r="G5" s="4"/>
      <c r="H5" s="4"/>
    </row>
    <row r="6" spans="1:8" ht="14.25" customHeight="1" x14ac:dyDescent="0.25">
      <c r="A6" s="313" t="s">
        <v>161</v>
      </c>
      <c r="B6" s="313"/>
      <c r="C6" s="8"/>
      <c r="D6" s="8"/>
      <c r="E6" s="8"/>
      <c r="F6" s="8"/>
      <c r="G6" s="8"/>
      <c r="H6" s="8"/>
    </row>
    <row r="7" spans="1:8" ht="14.25" customHeight="1" x14ac:dyDescent="0.25">
      <c r="A7" s="314" t="s">
        <v>207</v>
      </c>
      <c r="B7" s="314"/>
      <c r="C7" s="8"/>
      <c r="D7" s="8"/>
      <c r="E7" s="8"/>
      <c r="F7" s="8"/>
      <c r="G7" s="8"/>
      <c r="H7" s="8"/>
    </row>
    <row r="8" spans="1:8" x14ac:dyDescent="0.25">
      <c r="A8" s="299" t="s">
        <v>70</v>
      </c>
      <c r="B8" s="307" t="s">
        <v>71</v>
      </c>
      <c r="C8" s="307" t="s">
        <v>72</v>
      </c>
      <c r="D8" s="307" t="s">
        <v>73</v>
      </c>
      <c r="E8" s="315" t="s">
        <v>74</v>
      </c>
      <c r="F8" s="316"/>
      <c r="G8" s="317"/>
      <c r="H8" s="310" t="s">
        <v>75</v>
      </c>
    </row>
    <row r="9" spans="1:8" ht="38.1" customHeight="1" x14ac:dyDescent="0.25">
      <c r="A9" s="301"/>
      <c r="B9" s="309"/>
      <c r="C9" s="309"/>
      <c r="D9" s="309"/>
      <c r="E9" s="11" t="s">
        <v>76</v>
      </c>
      <c r="F9" s="11" t="s">
        <v>77</v>
      </c>
      <c r="G9" s="11" t="s">
        <v>78</v>
      </c>
      <c r="H9" s="311"/>
    </row>
    <row r="10" spans="1:8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</row>
    <row r="11" spans="1:8" ht="14.25" customHeight="1" x14ac:dyDescent="0.25">
      <c r="A11" s="157">
        <v>1</v>
      </c>
      <c r="B11" s="158" t="s">
        <v>108</v>
      </c>
      <c r="C11" s="12"/>
      <c r="D11" s="12"/>
      <c r="E11" s="12"/>
      <c r="F11" s="12"/>
      <c r="G11" s="12"/>
      <c r="H11" s="12"/>
    </row>
    <row r="12" spans="1:8" ht="14.25" customHeight="1" x14ac:dyDescent="0.25">
      <c r="A12" s="14"/>
      <c r="B12" s="112" t="s">
        <v>102</v>
      </c>
      <c r="C12" s="13"/>
      <c r="D12" s="13"/>
      <c r="E12" s="13"/>
      <c r="F12" s="13"/>
      <c r="G12" s="13"/>
      <c r="H12" s="13"/>
    </row>
    <row r="13" spans="1:8" ht="14.25" customHeight="1" x14ac:dyDescent="0.25">
      <c r="A13" s="14">
        <v>2</v>
      </c>
      <c r="B13" s="15" t="s">
        <v>109</v>
      </c>
      <c r="C13" s="13"/>
      <c r="D13" s="13"/>
      <c r="E13" s="13"/>
      <c r="F13" s="13"/>
      <c r="G13" s="13"/>
      <c r="H13" s="13"/>
    </row>
    <row r="14" spans="1:8" ht="14.25" customHeight="1" x14ac:dyDescent="0.25">
      <c r="A14" s="14"/>
      <c r="B14" s="16" t="s">
        <v>107</v>
      </c>
      <c r="C14" s="13"/>
      <c r="D14" s="13"/>
      <c r="E14" s="13"/>
      <c r="F14" s="13"/>
      <c r="G14" s="13"/>
      <c r="H14" s="13"/>
    </row>
    <row r="15" spans="1:8" ht="14.25" customHeight="1" x14ac:dyDescent="0.25">
      <c r="A15" s="14">
        <v>3</v>
      </c>
      <c r="B15" s="15" t="s">
        <v>110</v>
      </c>
      <c r="C15" s="13"/>
      <c r="D15" s="13"/>
      <c r="E15" s="13"/>
      <c r="F15" s="13"/>
      <c r="G15" s="13"/>
      <c r="H15" s="13"/>
    </row>
    <row r="16" spans="1:8" ht="14.25" customHeight="1" x14ac:dyDescent="0.25">
      <c r="A16" s="14"/>
      <c r="B16" s="112" t="s">
        <v>111</v>
      </c>
      <c r="C16" s="13"/>
      <c r="D16" s="13"/>
      <c r="E16" s="13"/>
      <c r="F16" s="13"/>
      <c r="G16" s="13"/>
      <c r="H16" s="13"/>
    </row>
    <row r="17" spans="1:8" ht="14.25" customHeight="1" x14ac:dyDescent="0.25">
      <c r="A17" s="14">
        <v>4</v>
      </c>
      <c r="B17" s="15" t="s">
        <v>112</v>
      </c>
      <c r="C17" s="13"/>
      <c r="D17" s="13"/>
      <c r="E17" s="13"/>
      <c r="F17" s="13"/>
      <c r="G17" s="13"/>
      <c r="H17" s="13"/>
    </row>
    <row r="18" spans="1:8" ht="14.25" customHeight="1" x14ac:dyDescent="0.25">
      <c r="A18" s="14"/>
      <c r="B18" s="174" t="s">
        <v>25</v>
      </c>
      <c r="C18" s="13"/>
      <c r="D18" s="13"/>
      <c r="E18" s="13"/>
      <c r="F18" s="13"/>
      <c r="G18" s="13"/>
      <c r="H18" s="13"/>
    </row>
    <row r="19" spans="1:8" ht="14.25" customHeight="1" x14ac:dyDescent="0.25">
      <c r="A19" s="14">
        <v>5</v>
      </c>
      <c r="B19" s="15" t="s">
        <v>113</v>
      </c>
      <c r="C19" s="13"/>
      <c r="D19" s="13"/>
      <c r="E19" s="13"/>
      <c r="F19" s="13"/>
      <c r="G19" s="13"/>
      <c r="H19" s="13"/>
    </row>
    <row r="20" spans="1:8" ht="14.25" customHeight="1" x14ac:dyDescent="0.25">
      <c r="A20" s="14"/>
      <c r="B20" s="15" t="s">
        <v>114</v>
      </c>
      <c r="C20" s="13"/>
      <c r="D20" s="13"/>
      <c r="E20" s="13"/>
      <c r="F20" s="13"/>
      <c r="G20" s="13"/>
      <c r="H20" s="13"/>
    </row>
    <row r="21" spans="1:8" ht="14.25" customHeight="1" x14ac:dyDescent="0.25">
      <c r="A21" s="14">
        <v>6</v>
      </c>
      <c r="B21" s="15" t="s">
        <v>115</v>
      </c>
      <c r="C21" s="13"/>
      <c r="D21" s="13"/>
      <c r="E21" s="13"/>
      <c r="F21" s="13"/>
      <c r="G21" s="13"/>
      <c r="H21" s="13"/>
    </row>
    <row r="22" spans="1:8" ht="14.25" customHeight="1" x14ac:dyDescent="0.25">
      <c r="A22" s="14"/>
      <c r="B22" s="15" t="s">
        <v>116</v>
      </c>
      <c r="C22" s="13"/>
      <c r="D22" s="13"/>
      <c r="E22" s="13"/>
      <c r="F22" s="13"/>
      <c r="G22" s="13"/>
      <c r="H22" s="13"/>
    </row>
    <row r="23" spans="1:8" ht="14.25" customHeight="1" x14ac:dyDescent="0.25">
      <c r="A23" s="14">
        <v>7</v>
      </c>
      <c r="B23" s="15" t="s">
        <v>117</v>
      </c>
      <c r="C23" s="13"/>
      <c r="D23" s="13"/>
      <c r="E23" s="13"/>
      <c r="F23" s="13"/>
      <c r="G23" s="13"/>
      <c r="H23" s="13"/>
    </row>
    <row r="24" spans="1:8" ht="14.25" customHeight="1" x14ac:dyDescent="0.25">
      <c r="A24" s="14"/>
      <c r="B24" s="15" t="s">
        <v>118</v>
      </c>
      <c r="C24" s="17"/>
      <c r="D24" s="17"/>
      <c r="E24" s="17"/>
      <c r="F24" s="17"/>
      <c r="G24" s="17"/>
      <c r="H24" s="13"/>
    </row>
    <row r="25" spans="1:8" ht="14.25" customHeight="1" x14ac:dyDescent="0.25">
      <c r="A25" s="14">
        <v>8</v>
      </c>
      <c r="B25" s="15" t="s">
        <v>119</v>
      </c>
      <c r="C25" s="13"/>
      <c r="D25" s="13"/>
      <c r="E25" s="13"/>
      <c r="F25" s="13"/>
      <c r="G25" s="13"/>
      <c r="H25" s="13"/>
    </row>
    <row r="26" spans="1:8" ht="14.25" customHeight="1" x14ac:dyDescent="0.25">
      <c r="A26" s="14"/>
      <c r="B26" s="114" t="s">
        <v>120</v>
      </c>
      <c r="C26" s="13"/>
      <c r="D26" s="13"/>
      <c r="E26" s="13"/>
      <c r="F26" s="13"/>
      <c r="G26" s="13"/>
      <c r="H26" s="13"/>
    </row>
    <row r="27" spans="1:8" ht="14.25" customHeight="1" x14ac:dyDescent="0.25">
      <c r="A27" s="14">
        <v>9</v>
      </c>
      <c r="B27" s="15" t="s">
        <v>121</v>
      </c>
      <c r="C27" s="13"/>
      <c r="D27" s="13"/>
      <c r="E27" s="13"/>
      <c r="F27" s="13"/>
      <c r="G27" s="13"/>
      <c r="H27" s="13"/>
    </row>
    <row r="28" spans="1:8" ht="14.25" customHeight="1" x14ac:dyDescent="0.25">
      <c r="A28" s="14"/>
      <c r="B28" s="15" t="s">
        <v>122</v>
      </c>
      <c r="C28" s="13"/>
      <c r="D28" s="13"/>
      <c r="E28" s="13"/>
      <c r="F28" s="13"/>
      <c r="G28" s="13"/>
      <c r="H28" s="13"/>
    </row>
    <row r="29" spans="1:8" ht="14.25" customHeight="1" x14ac:dyDescent="0.25">
      <c r="A29" s="14">
        <v>10</v>
      </c>
      <c r="B29" s="15" t="s">
        <v>123</v>
      </c>
      <c r="C29" s="13"/>
      <c r="D29" s="13"/>
      <c r="E29" s="13"/>
      <c r="F29" s="13"/>
      <c r="G29" s="13"/>
      <c r="H29" s="13"/>
    </row>
    <row r="30" spans="1:8" ht="14.25" customHeight="1" x14ac:dyDescent="0.25">
      <c r="A30" s="14"/>
      <c r="B30" s="15" t="s">
        <v>124</v>
      </c>
      <c r="C30" s="13"/>
      <c r="D30" s="13"/>
      <c r="E30" s="13"/>
      <c r="F30" s="13"/>
      <c r="G30" s="13"/>
      <c r="H30" s="13"/>
    </row>
    <row r="31" spans="1:8" ht="14.25" customHeight="1" x14ac:dyDescent="0.25">
      <c r="A31" s="14">
        <v>11</v>
      </c>
      <c r="B31" s="15" t="s">
        <v>125</v>
      </c>
      <c r="C31" s="13"/>
      <c r="D31" s="13"/>
      <c r="E31" s="13"/>
      <c r="F31" s="13"/>
      <c r="G31" s="13"/>
      <c r="H31" s="13"/>
    </row>
    <row r="32" spans="1:8" ht="14.25" customHeight="1" x14ac:dyDescent="0.25">
      <c r="A32" s="14"/>
      <c r="B32" s="15" t="s">
        <v>103</v>
      </c>
      <c r="C32" s="13"/>
      <c r="D32" s="13"/>
      <c r="E32" s="13"/>
      <c r="F32" s="13"/>
      <c r="G32" s="13"/>
      <c r="H32" s="13"/>
    </row>
    <row r="33" spans="1:8" ht="14.25" customHeight="1" x14ac:dyDescent="0.25">
      <c r="A33" s="113">
        <v>12</v>
      </c>
      <c r="B33" s="107" t="s">
        <v>126</v>
      </c>
      <c r="C33" s="13"/>
      <c r="D33" s="13"/>
      <c r="E33" s="13"/>
      <c r="F33" s="13"/>
      <c r="G33" s="13"/>
      <c r="H33" s="13"/>
    </row>
    <row r="34" spans="1:8" ht="14.25" customHeight="1" x14ac:dyDescent="0.25">
      <c r="A34" s="113"/>
      <c r="B34" s="116" t="s">
        <v>127</v>
      </c>
      <c r="C34" s="13"/>
      <c r="D34" s="13"/>
      <c r="E34" s="13"/>
      <c r="F34" s="13"/>
      <c r="G34" s="13"/>
      <c r="H34" s="13"/>
    </row>
    <row r="35" spans="1:8" ht="14.25" customHeight="1" x14ac:dyDescent="0.25">
      <c r="A35" s="113">
        <v>13</v>
      </c>
      <c r="B35" s="107" t="s">
        <v>128</v>
      </c>
      <c r="C35" s="13"/>
      <c r="D35" s="13"/>
      <c r="E35" s="13"/>
      <c r="F35" s="13"/>
      <c r="G35" s="13"/>
      <c r="H35" s="13"/>
    </row>
    <row r="36" spans="1:8" ht="14.25" customHeight="1" x14ac:dyDescent="0.25">
      <c r="A36" s="113"/>
      <c r="B36" s="114" t="s">
        <v>129</v>
      </c>
      <c r="C36" s="13"/>
      <c r="D36" s="13"/>
      <c r="E36" s="13"/>
      <c r="F36" s="13"/>
      <c r="G36" s="13"/>
      <c r="H36" s="13"/>
    </row>
    <row r="37" spans="1:8" ht="14.25" customHeight="1" x14ac:dyDescent="0.25">
      <c r="A37" s="113">
        <v>14</v>
      </c>
      <c r="B37" s="107" t="s">
        <v>130</v>
      </c>
      <c r="C37" s="13"/>
      <c r="D37" s="13"/>
      <c r="E37" s="13"/>
      <c r="F37" s="13"/>
      <c r="G37" s="13"/>
      <c r="H37" s="13"/>
    </row>
    <row r="38" spans="1:8" ht="14.25" customHeight="1" x14ac:dyDescent="0.25">
      <c r="A38" s="117"/>
      <c r="B38" s="118" t="s">
        <v>131</v>
      </c>
      <c r="C38" s="18"/>
      <c r="D38" s="18"/>
      <c r="E38" s="18"/>
      <c r="F38" s="18"/>
      <c r="G38" s="18"/>
      <c r="H38" s="18"/>
    </row>
    <row r="39" spans="1:8" x14ac:dyDescent="0.25">
      <c r="A39" s="5">
        <v>1</v>
      </c>
      <c r="B39" s="5">
        <v>2</v>
      </c>
      <c r="C39" s="5">
        <v>3</v>
      </c>
      <c r="D39" s="5">
        <v>4</v>
      </c>
      <c r="E39" s="5">
        <v>5</v>
      </c>
      <c r="F39" s="5">
        <v>6</v>
      </c>
      <c r="G39" s="5">
        <v>7</v>
      </c>
      <c r="H39" s="5">
        <v>8</v>
      </c>
    </row>
    <row r="40" spans="1:8" x14ac:dyDescent="0.25">
      <c r="A40" s="113">
        <v>15</v>
      </c>
      <c r="B40" s="107" t="s">
        <v>132</v>
      </c>
      <c r="C40" s="19"/>
      <c r="D40" s="19"/>
      <c r="E40" s="19"/>
      <c r="F40" s="19"/>
      <c r="G40" s="19"/>
      <c r="H40" s="19"/>
    </row>
    <row r="41" spans="1:8" ht="26.25" customHeight="1" x14ac:dyDescent="0.25">
      <c r="A41" s="113"/>
      <c r="B41" s="127" t="s">
        <v>167</v>
      </c>
      <c r="C41" s="19"/>
      <c r="D41" s="19"/>
      <c r="E41" s="19"/>
      <c r="F41" s="19"/>
      <c r="G41" s="19"/>
      <c r="H41" s="19"/>
    </row>
    <row r="42" spans="1:8" ht="14.25" customHeight="1" x14ac:dyDescent="0.25">
      <c r="A42" s="113">
        <v>16</v>
      </c>
      <c r="B42" s="107" t="s">
        <v>133</v>
      </c>
      <c r="C42" s="19"/>
      <c r="D42" s="19"/>
      <c r="E42" s="19"/>
      <c r="F42" s="19"/>
      <c r="G42" s="19"/>
      <c r="H42" s="19"/>
    </row>
    <row r="43" spans="1:8" ht="14.25" customHeight="1" x14ac:dyDescent="0.25">
      <c r="A43" s="113"/>
      <c r="B43" s="127" t="s">
        <v>134</v>
      </c>
      <c r="C43" s="19"/>
      <c r="D43" s="19"/>
      <c r="E43" s="19"/>
      <c r="F43" s="19"/>
      <c r="G43" s="19"/>
      <c r="H43" s="19"/>
    </row>
    <row r="44" spans="1:8" ht="14.25" customHeight="1" x14ac:dyDescent="0.25">
      <c r="A44" s="113">
        <v>17</v>
      </c>
      <c r="B44" s="107" t="s">
        <v>135</v>
      </c>
      <c r="C44" s="19"/>
      <c r="D44" s="19"/>
      <c r="E44" s="19"/>
      <c r="F44" s="19"/>
      <c r="G44" s="19"/>
      <c r="H44" s="19"/>
    </row>
    <row r="45" spans="1:8" ht="14.25" customHeight="1" x14ac:dyDescent="0.25">
      <c r="A45" s="113"/>
      <c r="B45" s="114" t="s">
        <v>104</v>
      </c>
      <c r="C45" s="19"/>
      <c r="D45" s="19"/>
      <c r="E45" s="19"/>
      <c r="F45" s="19"/>
      <c r="G45" s="19"/>
      <c r="H45" s="19"/>
    </row>
    <row r="46" spans="1:8" x14ac:dyDescent="0.25">
      <c r="A46" s="113">
        <v>18</v>
      </c>
      <c r="B46" s="107" t="s">
        <v>139</v>
      </c>
      <c r="C46" s="19"/>
      <c r="D46" s="19"/>
      <c r="E46" s="19"/>
      <c r="F46" s="19"/>
      <c r="G46" s="19"/>
      <c r="H46" s="19"/>
    </row>
    <row r="47" spans="1:8" ht="24.75" x14ac:dyDescent="0.25">
      <c r="A47" s="113"/>
      <c r="B47" s="161" t="s">
        <v>26</v>
      </c>
      <c r="C47" s="19"/>
      <c r="D47" s="19"/>
      <c r="E47" s="19"/>
      <c r="F47" s="19"/>
      <c r="G47" s="19"/>
      <c r="H47" s="19"/>
    </row>
    <row r="48" spans="1:8" x14ac:dyDescent="0.25">
      <c r="A48" s="113">
        <v>19</v>
      </c>
      <c r="B48" s="107" t="s">
        <v>140</v>
      </c>
      <c r="C48" s="19"/>
      <c r="D48" s="19"/>
      <c r="E48" s="19"/>
      <c r="F48" s="19"/>
      <c r="G48" s="19"/>
      <c r="H48" s="19"/>
    </row>
    <row r="49" spans="1:8" ht="24.75" x14ac:dyDescent="0.25">
      <c r="A49" s="113"/>
      <c r="B49" s="114" t="s">
        <v>136</v>
      </c>
      <c r="C49" s="19"/>
      <c r="D49" s="19"/>
      <c r="E49" s="19"/>
      <c r="F49" s="19"/>
      <c r="G49" s="19"/>
      <c r="H49" s="19"/>
    </row>
    <row r="50" spans="1:8" x14ac:dyDescent="0.25">
      <c r="A50" s="113">
        <v>20</v>
      </c>
      <c r="B50" s="107" t="s">
        <v>141</v>
      </c>
      <c r="C50" s="19"/>
      <c r="D50" s="19"/>
      <c r="E50" s="19"/>
      <c r="F50" s="19"/>
      <c r="G50" s="19"/>
      <c r="H50" s="19"/>
    </row>
    <row r="51" spans="1:8" ht="24.75" x14ac:dyDescent="0.25">
      <c r="A51" s="113"/>
      <c r="B51" s="114" t="s">
        <v>27</v>
      </c>
      <c r="C51" s="19"/>
      <c r="D51" s="19"/>
      <c r="E51" s="19"/>
      <c r="F51" s="19"/>
      <c r="G51" s="19"/>
      <c r="H51" s="19"/>
    </row>
    <row r="52" spans="1:8" x14ac:dyDescent="0.25">
      <c r="A52" s="113">
        <v>21</v>
      </c>
      <c r="B52" s="107" t="s">
        <v>142</v>
      </c>
      <c r="C52" s="19"/>
      <c r="D52" s="19"/>
      <c r="E52" s="19"/>
      <c r="F52" s="19"/>
      <c r="G52" s="19"/>
      <c r="H52" s="19"/>
    </row>
    <row r="53" spans="1:8" x14ac:dyDescent="0.25">
      <c r="A53" s="113"/>
      <c r="B53" s="15" t="s">
        <v>137</v>
      </c>
      <c r="C53" s="19" t="s">
        <v>36</v>
      </c>
      <c r="D53" s="19"/>
      <c r="E53" s="19"/>
      <c r="F53" s="19"/>
      <c r="G53" s="19"/>
      <c r="H53" s="19"/>
    </row>
    <row r="54" spans="1:8" ht="14.25" customHeight="1" x14ac:dyDescent="0.25">
      <c r="A54" s="113">
        <v>22</v>
      </c>
      <c r="B54" s="107" t="s">
        <v>143</v>
      </c>
      <c r="C54" s="19"/>
      <c r="D54" s="19"/>
      <c r="E54" s="19"/>
      <c r="F54" s="19"/>
      <c r="G54" s="19"/>
      <c r="H54" s="19"/>
    </row>
    <row r="55" spans="1:8" ht="24.75" x14ac:dyDescent="0.25">
      <c r="A55" s="132"/>
      <c r="B55" s="133" t="s">
        <v>138</v>
      </c>
      <c r="C55" s="19"/>
      <c r="D55" s="19"/>
      <c r="E55" s="19"/>
      <c r="F55" s="19"/>
      <c r="G55" s="19"/>
      <c r="H55" s="19"/>
    </row>
    <row r="56" spans="1:8" x14ac:dyDescent="0.25">
      <c r="A56" s="132">
        <v>23</v>
      </c>
      <c r="B56" s="107" t="s">
        <v>144</v>
      </c>
      <c r="C56" s="19"/>
      <c r="D56" s="19"/>
      <c r="E56" s="19"/>
      <c r="F56" s="19"/>
      <c r="G56" s="19"/>
      <c r="H56" s="19"/>
    </row>
    <row r="57" spans="1:8" ht="14.25" customHeight="1" x14ac:dyDescent="0.25">
      <c r="A57" s="132"/>
      <c r="B57" s="133" t="s">
        <v>145</v>
      </c>
      <c r="C57" s="19"/>
      <c r="D57" s="19"/>
      <c r="E57" s="19"/>
      <c r="F57" s="19"/>
      <c r="G57" s="19"/>
      <c r="H57" s="19"/>
    </row>
    <row r="58" spans="1:8" x14ac:dyDescent="0.25">
      <c r="A58" s="132">
        <v>24</v>
      </c>
      <c r="B58" s="107" t="s">
        <v>146</v>
      </c>
      <c r="C58" s="19"/>
      <c r="D58" s="19"/>
      <c r="E58" s="19"/>
      <c r="F58" s="19"/>
      <c r="G58" s="19"/>
      <c r="H58" s="19"/>
    </row>
    <row r="59" spans="1:8" ht="40.5" customHeight="1" x14ac:dyDescent="0.25">
      <c r="A59" s="132"/>
      <c r="B59" s="133" t="s">
        <v>147</v>
      </c>
      <c r="C59" s="19"/>
      <c r="D59" s="19"/>
      <c r="E59" s="19"/>
      <c r="F59" s="19"/>
      <c r="G59" s="19"/>
      <c r="H59" s="19"/>
    </row>
    <row r="60" spans="1:8" x14ac:dyDescent="0.25">
      <c r="A60" s="132">
        <v>25</v>
      </c>
      <c r="B60" s="107" t="s">
        <v>148</v>
      </c>
      <c r="C60" s="19"/>
      <c r="D60" s="19"/>
      <c r="E60" s="19"/>
      <c r="F60" s="19"/>
      <c r="G60" s="19"/>
      <c r="H60" s="19"/>
    </row>
    <row r="61" spans="1:8" ht="14.25" customHeight="1" x14ac:dyDescent="0.25">
      <c r="A61" s="132"/>
      <c r="B61" s="133" t="s">
        <v>149</v>
      </c>
      <c r="C61" s="19"/>
      <c r="D61" s="19"/>
      <c r="E61" s="19"/>
      <c r="F61" s="19"/>
      <c r="G61" s="19"/>
      <c r="H61" s="19"/>
    </row>
    <row r="62" spans="1:8" x14ac:dyDescent="0.25">
      <c r="A62" s="132">
        <v>26</v>
      </c>
      <c r="B62" s="107" t="s">
        <v>150</v>
      </c>
      <c r="C62" s="19"/>
      <c r="D62" s="19"/>
      <c r="E62" s="19"/>
      <c r="F62" s="19"/>
      <c r="G62" s="19"/>
      <c r="H62" s="19"/>
    </row>
    <row r="63" spans="1:8" ht="14.25" customHeight="1" x14ac:dyDescent="0.25">
      <c r="A63" s="132"/>
      <c r="B63" s="156" t="s">
        <v>28</v>
      </c>
      <c r="C63" s="19"/>
      <c r="D63" s="19"/>
      <c r="E63" s="19"/>
      <c r="F63" s="19"/>
      <c r="G63" s="19"/>
      <c r="H63" s="19"/>
    </row>
    <row r="64" spans="1:8" x14ac:dyDescent="0.25">
      <c r="A64" s="132">
        <v>27</v>
      </c>
      <c r="B64" s="15" t="s">
        <v>151</v>
      </c>
      <c r="C64" s="19"/>
      <c r="D64" s="19"/>
      <c r="E64" s="19"/>
      <c r="F64" s="19"/>
      <c r="G64" s="19"/>
      <c r="H64" s="19"/>
    </row>
    <row r="65" spans="1:8" ht="14.25" customHeight="1" x14ac:dyDescent="0.25">
      <c r="A65" s="132"/>
      <c r="B65" s="114" t="s">
        <v>153</v>
      </c>
      <c r="C65" s="19"/>
      <c r="D65" s="19"/>
      <c r="E65" s="19"/>
      <c r="F65" s="19"/>
      <c r="G65" s="19"/>
      <c r="H65" s="19"/>
    </row>
    <row r="66" spans="1:8" x14ac:dyDescent="0.25">
      <c r="A66" s="132">
        <v>28</v>
      </c>
      <c r="B66" s="15" t="s">
        <v>152</v>
      </c>
      <c r="C66" s="19"/>
      <c r="D66" s="19"/>
      <c r="E66" s="19"/>
      <c r="F66" s="19"/>
      <c r="G66" s="19"/>
      <c r="H66" s="19"/>
    </row>
    <row r="67" spans="1:8" ht="14.25" customHeight="1" x14ac:dyDescent="0.25">
      <c r="A67" s="168"/>
      <c r="B67" s="175" t="s">
        <v>154</v>
      </c>
      <c r="C67" s="20"/>
      <c r="D67" s="20"/>
      <c r="E67" s="20"/>
      <c r="F67" s="20"/>
      <c r="G67" s="20"/>
      <c r="H67" s="20"/>
    </row>
    <row r="68" spans="1:8" ht="9" customHeight="1" x14ac:dyDescent="0.25">
      <c r="D68" s="8"/>
      <c r="E68" s="274"/>
      <c r="F68" s="274"/>
      <c r="G68" s="274"/>
      <c r="H68" s="8"/>
    </row>
    <row r="69" spans="1:8" x14ac:dyDescent="0.25">
      <c r="D69" s="8"/>
      <c r="E69" s="313" t="s">
        <v>204</v>
      </c>
      <c r="F69" s="313"/>
      <c r="G69" s="313"/>
      <c r="H69" s="8"/>
    </row>
    <row r="70" spans="1:8" x14ac:dyDescent="0.25">
      <c r="D70" s="8"/>
      <c r="E70" s="313" t="s">
        <v>30</v>
      </c>
      <c r="F70" s="313"/>
      <c r="G70" s="313"/>
    </row>
    <row r="71" spans="1:8" x14ac:dyDescent="0.25">
      <c r="D71" s="8"/>
      <c r="E71" s="9"/>
      <c r="F71" s="9"/>
      <c r="G71" s="9"/>
      <c r="H71" s="8"/>
    </row>
    <row r="72" spans="1:8" x14ac:dyDescent="0.25">
      <c r="D72" s="8"/>
      <c r="E72" s="9"/>
      <c r="F72" s="9"/>
      <c r="G72" s="9"/>
      <c r="H72" s="8"/>
    </row>
    <row r="73" spans="1:8" ht="11.25" customHeight="1" x14ac:dyDescent="0.25">
      <c r="D73" s="8"/>
      <c r="E73" s="313" t="s">
        <v>99</v>
      </c>
      <c r="F73" s="313"/>
      <c r="G73" s="313"/>
      <c r="H73" s="8"/>
    </row>
    <row r="74" spans="1:8" ht="12.75" customHeight="1" x14ac:dyDescent="0.25">
      <c r="E74" s="313" t="s">
        <v>40</v>
      </c>
      <c r="F74" s="313"/>
      <c r="G74" s="313"/>
    </row>
    <row r="75" spans="1:8" ht="12.75" customHeight="1" x14ac:dyDescent="0.25">
      <c r="E75" s="313" t="s">
        <v>100</v>
      </c>
      <c r="F75" s="313"/>
      <c r="G75" s="313"/>
    </row>
  </sheetData>
  <mergeCells count="18">
    <mergeCell ref="E75:G75"/>
    <mergeCell ref="A8:A9"/>
    <mergeCell ref="B8:B9"/>
    <mergeCell ref="C8:C9"/>
    <mergeCell ref="D8:D9"/>
    <mergeCell ref="E8:G8"/>
    <mergeCell ref="E68:G68"/>
    <mergeCell ref="E69:G69"/>
    <mergeCell ref="E70:G70"/>
    <mergeCell ref="E73:G73"/>
    <mergeCell ref="E74:G74"/>
    <mergeCell ref="H8:H9"/>
    <mergeCell ref="A1:H1"/>
    <mergeCell ref="A2:H2"/>
    <mergeCell ref="A4:B4"/>
    <mergeCell ref="A5:B5"/>
    <mergeCell ref="A6:B6"/>
    <mergeCell ref="A7:B7"/>
  </mergeCells>
  <printOptions horizontalCentered="1"/>
  <pageMargins left="0.82677165354330717" right="0.23622047244094491" top="0.74803149606299213" bottom="0.35433070866141736" header="0.31496062992125984" footer="0.31496062992125984"/>
  <pageSetup paperSize="5" scale="90" orientation="landscape" horizontalDpi="4294967293" r:id="rId1"/>
  <rowBreaks count="1" manualBreakCount="1">
    <brk id="38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0"/>
  <sheetViews>
    <sheetView view="pageBreakPreview" topLeftCell="A13" zoomScale="77" zoomScaleNormal="100" zoomScalePageLayoutView="82" workbookViewId="0">
      <selection activeCell="B40" sqref="B40"/>
    </sheetView>
  </sheetViews>
  <sheetFormatPr defaultColWidth="9" defaultRowHeight="15" x14ac:dyDescent="0.25"/>
  <cols>
    <col min="1" max="1" width="4.28515625" customWidth="1"/>
    <col min="2" max="2" width="60.85546875" customWidth="1"/>
    <col min="3" max="3" width="18.5703125" customWidth="1"/>
    <col min="4" max="4" width="19.28515625" customWidth="1"/>
    <col min="5" max="5" width="13.7109375" customWidth="1"/>
    <col min="6" max="6" width="18" customWidth="1"/>
    <col min="7" max="7" width="16.85546875" customWidth="1"/>
    <col min="8" max="8" width="16.28515625" customWidth="1"/>
  </cols>
  <sheetData>
    <row r="1" spans="1:8" ht="18" x14ac:dyDescent="0.25">
      <c r="A1" s="298" t="s">
        <v>41</v>
      </c>
      <c r="B1" s="298"/>
      <c r="C1" s="298"/>
      <c r="D1" s="298"/>
      <c r="E1" s="298"/>
      <c r="F1" s="298"/>
      <c r="G1" s="298"/>
      <c r="H1" s="298"/>
    </row>
    <row r="2" spans="1:8" ht="12" customHeight="1" x14ac:dyDescent="0.25">
      <c r="A2" s="9"/>
      <c r="B2" s="9"/>
      <c r="C2" s="8"/>
      <c r="D2" s="9"/>
      <c r="E2" s="9"/>
      <c r="F2" s="9"/>
      <c r="G2" s="8"/>
      <c r="H2" s="8"/>
    </row>
    <row r="3" spans="1:8" ht="18.95" customHeight="1" x14ac:dyDescent="0.25">
      <c r="A3" s="297" t="s">
        <v>42</v>
      </c>
      <c r="B3" s="297"/>
      <c r="C3" s="27"/>
      <c r="D3" s="297"/>
      <c r="E3" s="297"/>
      <c r="F3" s="297"/>
      <c r="G3" s="27"/>
      <c r="H3" s="27"/>
    </row>
    <row r="4" spans="1:8" ht="18.95" customHeight="1" x14ac:dyDescent="0.25">
      <c r="A4" s="297" t="s">
        <v>43</v>
      </c>
      <c r="B4" s="297"/>
      <c r="C4" s="27"/>
      <c r="D4" s="297"/>
      <c r="E4" s="297"/>
      <c r="F4" s="297"/>
      <c r="G4" s="27"/>
      <c r="H4" s="27"/>
    </row>
    <row r="5" spans="1:8" ht="18.95" customHeight="1" x14ac:dyDescent="0.25">
      <c r="A5" s="296" t="s">
        <v>162</v>
      </c>
      <c r="B5" s="296"/>
      <c r="C5" s="27"/>
      <c r="D5" s="297"/>
      <c r="E5" s="297"/>
      <c r="F5" s="297"/>
      <c r="G5" s="27"/>
      <c r="H5" s="27"/>
    </row>
    <row r="6" spans="1:8" ht="18" customHeight="1" x14ac:dyDescent="0.25">
      <c r="A6" s="299" t="s">
        <v>4</v>
      </c>
      <c r="B6" s="299" t="s">
        <v>5</v>
      </c>
      <c r="C6" s="10" t="s">
        <v>6</v>
      </c>
      <c r="D6" s="299" t="s">
        <v>44</v>
      </c>
      <c r="E6" s="302" t="s">
        <v>45</v>
      </c>
      <c r="F6" s="303"/>
      <c r="G6" s="307" t="s">
        <v>46</v>
      </c>
      <c r="H6" s="299" t="s">
        <v>47</v>
      </c>
    </row>
    <row r="7" spans="1:8" ht="18" customHeight="1" x14ac:dyDescent="0.25">
      <c r="A7" s="300"/>
      <c r="B7" s="300"/>
      <c r="C7" s="28" t="s">
        <v>9</v>
      </c>
      <c r="D7" s="300"/>
      <c r="E7" s="304" t="s">
        <v>48</v>
      </c>
      <c r="F7" s="305" t="s">
        <v>49</v>
      </c>
      <c r="G7" s="308"/>
      <c r="H7" s="300"/>
    </row>
    <row r="8" spans="1:8" ht="18" customHeight="1" x14ac:dyDescent="0.25">
      <c r="A8" s="301"/>
      <c r="B8" s="301"/>
      <c r="C8" s="29" t="s">
        <v>23</v>
      </c>
      <c r="D8" s="301"/>
      <c r="E8" s="304"/>
      <c r="F8" s="306"/>
      <c r="G8" s="309"/>
      <c r="H8" s="301"/>
    </row>
    <row r="9" spans="1:8" x14ac:dyDescent="0.25">
      <c r="A9" s="7">
        <v>1</v>
      </c>
      <c r="B9" s="30">
        <v>2</v>
      </c>
      <c r="C9" s="7">
        <v>3</v>
      </c>
      <c r="D9" s="30">
        <v>4</v>
      </c>
      <c r="E9" s="31">
        <v>5</v>
      </c>
      <c r="F9" s="7">
        <v>6</v>
      </c>
      <c r="G9" s="7">
        <v>7</v>
      </c>
      <c r="H9" s="7">
        <v>8</v>
      </c>
    </row>
    <row r="10" spans="1:8" x14ac:dyDescent="0.25">
      <c r="A10" s="157">
        <v>1</v>
      </c>
      <c r="B10" s="158" t="s">
        <v>108</v>
      </c>
      <c r="C10" s="108">
        <v>12503200</v>
      </c>
      <c r="D10" s="32" t="s">
        <v>50</v>
      </c>
      <c r="E10" s="91" t="s">
        <v>158</v>
      </c>
      <c r="F10" s="92" t="s">
        <v>159</v>
      </c>
      <c r="G10" s="12"/>
      <c r="H10" s="12"/>
    </row>
    <row r="11" spans="1:8" x14ac:dyDescent="0.25">
      <c r="A11" s="14"/>
      <c r="B11" s="112" t="s">
        <v>102</v>
      </c>
      <c r="C11" s="22"/>
      <c r="D11" s="34"/>
      <c r="E11" s="35"/>
      <c r="F11" s="33"/>
      <c r="G11" s="13"/>
      <c r="H11" s="13"/>
    </row>
    <row r="12" spans="1:8" x14ac:dyDescent="0.25">
      <c r="A12" s="14">
        <v>2</v>
      </c>
      <c r="B12" s="15" t="s">
        <v>109</v>
      </c>
      <c r="C12" s="22">
        <v>7500000</v>
      </c>
      <c r="D12" s="34" t="s">
        <v>50</v>
      </c>
      <c r="E12" s="93" t="s">
        <v>158</v>
      </c>
      <c r="F12" s="92" t="s">
        <v>159</v>
      </c>
      <c r="G12" s="37"/>
      <c r="H12" s="13"/>
    </row>
    <row r="13" spans="1:8" x14ac:dyDescent="0.25">
      <c r="A13" s="14"/>
      <c r="B13" s="16" t="s">
        <v>107</v>
      </c>
      <c r="C13" s="22"/>
      <c r="D13" s="34"/>
      <c r="E13" s="36"/>
      <c r="F13" s="33"/>
      <c r="G13" s="37"/>
      <c r="H13" s="13"/>
    </row>
    <row r="14" spans="1:8" x14ac:dyDescent="0.25">
      <c r="A14" s="14">
        <v>3</v>
      </c>
      <c r="B14" s="15" t="s">
        <v>110</v>
      </c>
      <c r="C14" s="22">
        <v>2113302984</v>
      </c>
      <c r="D14" s="34" t="s">
        <v>50</v>
      </c>
      <c r="E14" s="93" t="s">
        <v>158</v>
      </c>
      <c r="F14" s="92" t="s">
        <v>159</v>
      </c>
      <c r="G14" s="13"/>
      <c r="H14" s="13"/>
    </row>
    <row r="15" spans="1:8" x14ac:dyDescent="0.25">
      <c r="A15" s="14"/>
      <c r="B15" s="112" t="s">
        <v>111</v>
      </c>
      <c r="C15" s="22"/>
      <c r="D15" s="34"/>
      <c r="E15" s="35"/>
      <c r="F15" s="33"/>
      <c r="G15" s="13"/>
      <c r="H15" s="13"/>
    </row>
    <row r="16" spans="1:8" x14ac:dyDescent="0.25">
      <c r="A16" s="14">
        <v>4</v>
      </c>
      <c r="B16" s="15" t="s">
        <v>112</v>
      </c>
      <c r="C16" s="108">
        <v>2200000</v>
      </c>
      <c r="D16" s="34" t="s">
        <v>50</v>
      </c>
      <c r="E16" s="93" t="s">
        <v>158</v>
      </c>
      <c r="F16" s="92" t="s">
        <v>159</v>
      </c>
      <c r="G16" s="13"/>
      <c r="H16" s="13"/>
    </row>
    <row r="17" spans="1:8" x14ac:dyDescent="0.25">
      <c r="A17" s="14"/>
      <c r="B17" s="114" t="s">
        <v>25</v>
      </c>
      <c r="C17" s="108"/>
      <c r="D17" s="34"/>
      <c r="E17" s="36"/>
      <c r="F17" s="33"/>
      <c r="G17" s="13"/>
      <c r="H17" s="13"/>
    </row>
    <row r="18" spans="1:8" x14ac:dyDescent="0.25">
      <c r="A18" s="14">
        <v>5</v>
      </c>
      <c r="B18" s="15" t="s">
        <v>113</v>
      </c>
      <c r="C18" s="108">
        <v>2814000</v>
      </c>
      <c r="D18" s="34" t="s">
        <v>50</v>
      </c>
      <c r="E18" s="93" t="s">
        <v>158</v>
      </c>
      <c r="F18" s="92" t="s">
        <v>159</v>
      </c>
      <c r="G18" s="13"/>
      <c r="H18" s="13"/>
    </row>
    <row r="19" spans="1:8" x14ac:dyDescent="0.25">
      <c r="A19" s="14"/>
      <c r="B19" s="15" t="s">
        <v>114</v>
      </c>
      <c r="C19" s="108"/>
      <c r="D19" s="34"/>
      <c r="E19" s="35"/>
      <c r="F19" s="33"/>
      <c r="G19" s="13"/>
      <c r="H19" s="13"/>
    </row>
    <row r="20" spans="1:8" x14ac:dyDescent="0.25">
      <c r="A20" s="14">
        <v>6</v>
      </c>
      <c r="B20" s="15" t="s">
        <v>115</v>
      </c>
      <c r="C20" s="108">
        <v>8270100</v>
      </c>
      <c r="D20" s="34" t="s">
        <v>50</v>
      </c>
      <c r="E20" s="93" t="s">
        <v>158</v>
      </c>
      <c r="F20" s="92" t="s">
        <v>159</v>
      </c>
      <c r="G20" s="13"/>
      <c r="H20" s="13"/>
    </row>
    <row r="21" spans="1:8" x14ac:dyDescent="0.25">
      <c r="A21" s="14"/>
      <c r="B21" s="15" t="s">
        <v>116</v>
      </c>
      <c r="C21" s="108"/>
      <c r="D21" s="34"/>
      <c r="E21" s="36"/>
      <c r="F21" s="33"/>
      <c r="G21" s="13"/>
      <c r="H21" s="13"/>
    </row>
    <row r="22" spans="1:8" x14ac:dyDescent="0.25">
      <c r="A22" s="14">
        <v>7</v>
      </c>
      <c r="B22" s="15" t="s">
        <v>117</v>
      </c>
      <c r="C22" s="108">
        <v>11596000</v>
      </c>
      <c r="D22" s="34" t="s">
        <v>50</v>
      </c>
      <c r="E22" s="93" t="s">
        <v>158</v>
      </c>
      <c r="F22" s="92" t="s">
        <v>159</v>
      </c>
      <c r="G22" s="13"/>
      <c r="H22" s="13"/>
    </row>
    <row r="23" spans="1:8" x14ac:dyDescent="0.25">
      <c r="A23" s="14"/>
      <c r="B23" s="15" t="s">
        <v>118</v>
      </c>
      <c r="C23" s="108"/>
      <c r="D23" s="34"/>
      <c r="E23" s="35"/>
      <c r="F23" s="33"/>
      <c r="G23" s="13"/>
      <c r="H23" s="13"/>
    </row>
    <row r="24" spans="1:8" x14ac:dyDescent="0.25">
      <c r="A24" s="14">
        <v>8</v>
      </c>
      <c r="B24" s="15" t="s">
        <v>119</v>
      </c>
      <c r="C24" s="108">
        <v>7800000</v>
      </c>
      <c r="D24" s="34" t="s">
        <v>50</v>
      </c>
      <c r="E24" s="93" t="s">
        <v>158</v>
      </c>
      <c r="F24" s="92" t="s">
        <v>159</v>
      </c>
      <c r="G24" s="13"/>
      <c r="H24" s="13" t="s">
        <v>36</v>
      </c>
    </row>
    <row r="25" spans="1:8" x14ac:dyDescent="0.25">
      <c r="A25" s="14"/>
      <c r="B25" s="114" t="s">
        <v>120</v>
      </c>
      <c r="C25" s="108"/>
      <c r="D25" s="34"/>
      <c r="E25" s="36"/>
      <c r="F25" s="33"/>
      <c r="G25" s="13"/>
      <c r="H25" s="13"/>
    </row>
    <row r="26" spans="1:8" x14ac:dyDescent="0.25">
      <c r="A26" s="14">
        <v>9</v>
      </c>
      <c r="B26" s="15" t="s">
        <v>121</v>
      </c>
      <c r="C26" s="115">
        <v>1980000</v>
      </c>
      <c r="D26" s="34" t="s">
        <v>50</v>
      </c>
      <c r="E26" s="93" t="s">
        <v>158</v>
      </c>
      <c r="F26" s="92" t="s">
        <v>159</v>
      </c>
      <c r="G26" s="35"/>
      <c r="H26" s="35"/>
    </row>
    <row r="27" spans="1:8" x14ac:dyDescent="0.25">
      <c r="A27" s="14"/>
      <c r="B27" s="15" t="s">
        <v>122</v>
      </c>
      <c r="C27" s="108"/>
      <c r="D27" s="34"/>
      <c r="E27" s="35"/>
      <c r="F27" s="33"/>
      <c r="G27" s="33"/>
      <c r="H27" s="35"/>
    </row>
    <row r="28" spans="1:8" x14ac:dyDescent="0.25">
      <c r="A28" s="14">
        <v>10</v>
      </c>
      <c r="B28" s="15" t="s">
        <v>123</v>
      </c>
      <c r="C28" s="108">
        <v>34900000</v>
      </c>
      <c r="D28" s="34" t="s">
        <v>50</v>
      </c>
      <c r="E28" s="93" t="s">
        <v>158</v>
      </c>
      <c r="F28" s="92" t="s">
        <v>159</v>
      </c>
      <c r="G28" s="35"/>
      <c r="H28" s="35"/>
    </row>
    <row r="29" spans="1:8" x14ac:dyDescent="0.25">
      <c r="A29" s="14"/>
      <c r="B29" s="15" t="s">
        <v>124</v>
      </c>
      <c r="C29" s="108"/>
      <c r="D29" s="34"/>
      <c r="E29" s="36"/>
      <c r="F29" s="33"/>
      <c r="G29" s="35"/>
      <c r="H29" s="35"/>
    </row>
    <row r="30" spans="1:8" x14ac:dyDescent="0.25">
      <c r="A30" s="14">
        <v>11</v>
      </c>
      <c r="B30" s="15" t="s">
        <v>125</v>
      </c>
      <c r="C30" s="108">
        <v>27297500</v>
      </c>
      <c r="D30" s="34" t="s">
        <v>50</v>
      </c>
      <c r="E30" s="93" t="s">
        <v>158</v>
      </c>
      <c r="F30" s="92" t="s">
        <v>159</v>
      </c>
      <c r="G30" s="35"/>
      <c r="H30" s="35"/>
    </row>
    <row r="31" spans="1:8" x14ac:dyDescent="0.25">
      <c r="A31" s="14"/>
      <c r="B31" s="15" t="s">
        <v>103</v>
      </c>
      <c r="C31" s="108"/>
      <c r="D31" s="4"/>
      <c r="E31" s="35"/>
      <c r="F31" s="33"/>
      <c r="G31" s="35"/>
      <c r="H31" s="35"/>
    </row>
    <row r="32" spans="1:8" x14ac:dyDescent="0.25">
      <c r="A32" s="113">
        <v>12</v>
      </c>
      <c r="B32" s="107" t="s">
        <v>126</v>
      </c>
      <c r="C32" s="108">
        <v>1200000</v>
      </c>
      <c r="D32" s="34" t="s">
        <v>50</v>
      </c>
      <c r="E32" s="93" t="s">
        <v>158</v>
      </c>
      <c r="F32" s="92" t="s">
        <v>159</v>
      </c>
      <c r="G32" s="13"/>
      <c r="H32" s="13"/>
    </row>
    <row r="33" spans="1:8" x14ac:dyDescent="0.25">
      <c r="A33" s="113"/>
      <c r="B33" s="116" t="s">
        <v>127</v>
      </c>
      <c r="C33" s="108"/>
      <c r="D33" s="34"/>
      <c r="E33" s="36"/>
      <c r="F33" s="33"/>
      <c r="G33" s="13"/>
      <c r="H33" s="13"/>
    </row>
    <row r="34" spans="1:8" x14ac:dyDescent="0.25">
      <c r="A34" s="113">
        <v>13</v>
      </c>
      <c r="B34" s="107" t="s">
        <v>128</v>
      </c>
      <c r="C34" s="108">
        <v>36000000</v>
      </c>
      <c r="D34" s="34" t="s">
        <v>50</v>
      </c>
      <c r="E34" s="93" t="s">
        <v>158</v>
      </c>
      <c r="F34" s="92" t="s">
        <v>159</v>
      </c>
      <c r="G34" s="13"/>
      <c r="H34" s="13"/>
    </row>
    <row r="35" spans="1:8" x14ac:dyDescent="0.25">
      <c r="A35" s="113"/>
      <c r="B35" s="114" t="s">
        <v>129</v>
      </c>
      <c r="C35" s="108"/>
      <c r="D35" s="35"/>
      <c r="E35" s="36"/>
      <c r="F35" s="35"/>
      <c r="G35" s="13"/>
      <c r="H35" s="13"/>
    </row>
    <row r="36" spans="1:8" x14ac:dyDescent="0.25">
      <c r="A36" s="113">
        <v>14</v>
      </c>
      <c r="B36" s="107" t="s">
        <v>130</v>
      </c>
      <c r="C36" s="108">
        <v>197040000</v>
      </c>
      <c r="D36" s="34" t="s">
        <v>50</v>
      </c>
      <c r="E36" s="93" t="s">
        <v>158</v>
      </c>
      <c r="F36" s="92" t="s">
        <v>159</v>
      </c>
      <c r="G36" s="13"/>
      <c r="H36" s="13"/>
    </row>
    <row r="37" spans="1:8" x14ac:dyDescent="0.25">
      <c r="A37" s="117"/>
      <c r="B37" s="118" t="s">
        <v>131</v>
      </c>
      <c r="C37" s="119"/>
      <c r="D37" s="182"/>
      <c r="E37" s="173"/>
      <c r="F37" s="182"/>
      <c r="G37" s="173"/>
      <c r="H37" s="173"/>
    </row>
    <row r="38" spans="1:8" x14ac:dyDescent="0.25">
      <c r="A38" s="40">
        <v>1</v>
      </c>
      <c r="B38" s="40">
        <v>2</v>
      </c>
      <c r="C38" s="40">
        <v>3</v>
      </c>
      <c r="D38" s="171">
        <v>4</v>
      </c>
      <c r="E38" s="7">
        <v>5</v>
      </c>
      <c r="F38" s="172">
        <v>6</v>
      </c>
      <c r="G38" s="7">
        <v>7</v>
      </c>
      <c r="H38" s="7">
        <v>8</v>
      </c>
    </row>
    <row r="39" spans="1:8" ht="15.75" customHeight="1" x14ac:dyDescent="0.25">
      <c r="A39" s="113">
        <v>15</v>
      </c>
      <c r="B39" s="107" t="s">
        <v>132</v>
      </c>
      <c r="C39" s="108">
        <v>36083000</v>
      </c>
      <c r="D39" s="34" t="s">
        <v>50</v>
      </c>
      <c r="E39" s="91" t="s">
        <v>158</v>
      </c>
      <c r="F39" s="92" t="s">
        <v>159</v>
      </c>
      <c r="G39" s="41"/>
      <c r="H39" s="13"/>
    </row>
    <row r="40" spans="1:8" ht="15.75" customHeight="1" x14ac:dyDescent="0.25">
      <c r="A40" s="113"/>
      <c r="B40" s="127" t="s">
        <v>167</v>
      </c>
      <c r="C40" s="108"/>
      <c r="D40" s="34"/>
      <c r="E40" s="36"/>
      <c r="F40" s="33"/>
      <c r="G40" s="13"/>
      <c r="H40" s="13"/>
    </row>
    <row r="41" spans="1:8" ht="15.75" customHeight="1" x14ac:dyDescent="0.25">
      <c r="A41" s="113">
        <v>16</v>
      </c>
      <c r="B41" s="107" t="s">
        <v>133</v>
      </c>
      <c r="C41" s="108">
        <v>5190000</v>
      </c>
      <c r="D41" s="34" t="s">
        <v>50</v>
      </c>
      <c r="E41" s="93" t="s">
        <v>158</v>
      </c>
      <c r="F41" s="92" t="s">
        <v>159</v>
      </c>
      <c r="G41" s="13"/>
      <c r="H41" s="13"/>
    </row>
    <row r="42" spans="1:8" ht="15.75" customHeight="1" x14ac:dyDescent="0.25">
      <c r="A42" s="113"/>
      <c r="B42" s="127" t="s">
        <v>134</v>
      </c>
      <c r="C42" s="108"/>
      <c r="D42" s="34"/>
      <c r="E42" s="35"/>
      <c r="F42" s="33"/>
      <c r="G42" s="13"/>
      <c r="H42" s="13"/>
    </row>
    <row r="43" spans="1:8" ht="15.75" customHeight="1" x14ac:dyDescent="0.25">
      <c r="A43" s="113">
        <v>17</v>
      </c>
      <c r="B43" s="107" t="s">
        <v>135</v>
      </c>
      <c r="C43" s="129">
        <v>200000000</v>
      </c>
      <c r="D43" s="34" t="s">
        <v>50</v>
      </c>
      <c r="E43" s="93" t="s">
        <v>158</v>
      </c>
      <c r="F43" s="92" t="s">
        <v>159</v>
      </c>
      <c r="G43" s="13"/>
      <c r="H43" s="13"/>
    </row>
    <row r="44" spans="1:8" ht="15.75" customHeight="1" x14ac:dyDescent="0.25">
      <c r="A44" s="113"/>
      <c r="B44" s="114" t="s">
        <v>104</v>
      </c>
      <c r="C44" s="108"/>
      <c r="D44" s="34"/>
      <c r="E44" s="36"/>
      <c r="F44" s="33"/>
      <c r="G44" s="13"/>
      <c r="H44" s="13"/>
    </row>
    <row r="45" spans="1:8" ht="15.75" customHeight="1" x14ac:dyDescent="0.25">
      <c r="A45" s="113">
        <v>18</v>
      </c>
      <c r="B45" s="107" t="s">
        <v>139</v>
      </c>
      <c r="C45" s="108">
        <v>4807200</v>
      </c>
      <c r="D45" s="34" t="s">
        <v>50</v>
      </c>
      <c r="E45" s="93" t="s">
        <v>158</v>
      </c>
      <c r="F45" s="92" t="s">
        <v>159</v>
      </c>
      <c r="G45" s="13"/>
      <c r="H45" s="13"/>
    </row>
    <row r="46" spans="1:8" ht="24.75" customHeight="1" x14ac:dyDescent="0.25">
      <c r="A46" s="113"/>
      <c r="B46" s="161" t="s">
        <v>26</v>
      </c>
      <c r="C46" s="108"/>
      <c r="D46" s="34"/>
      <c r="E46" s="35"/>
      <c r="F46" s="33"/>
      <c r="G46" s="13"/>
      <c r="H46" s="13"/>
    </row>
    <row r="47" spans="1:8" ht="15.75" customHeight="1" x14ac:dyDescent="0.25">
      <c r="A47" s="113">
        <v>19</v>
      </c>
      <c r="B47" s="107" t="s">
        <v>140</v>
      </c>
      <c r="C47" s="108">
        <v>10245000</v>
      </c>
      <c r="D47" s="34" t="s">
        <v>50</v>
      </c>
      <c r="E47" s="93" t="s">
        <v>158</v>
      </c>
      <c r="F47" s="92" t="s">
        <v>160</v>
      </c>
      <c r="G47" s="13"/>
      <c r="H47" s="13"/>
    </row>
    <row r="48" spans="1:8" ht="15.75" customHeight="1" x14ac:dyDescent="0.25">
      <c r="A48" s="113"/>
      <c r="B48" s="114" t="s">
        <v>136</v>
      </c>
      <c r="C48" s="22"/>
      <c r="D48" s="34"/>
      <c r="E48" s="36"/>
      <c r="F48" s="33"/>
      <c r="G48" s="13"/>
      <c r="H48" s="13"/>
    </row>
    <row r="49" spans="1:8" ht="15.75" customHeight="1" x14ac:dyDescent="0.25">
      <c r="A49" s="113">
        <v>20</v>
      </c>
      <c r="B49" s="107" t="s">
        <v>141</v>
      </c>
      <c r="C49" s="108">
        <v>2040000</v>
      </c>
      <c r="D49" s="34" t="s">
        <v>50</v>
      </c>
      <c r="E49" s="93" t="s">
        <v>158</v>
      </c>
      <c r="F49" s="92" t="s">
        <v>159</v>
      </c>
      <c r="G49" s="13"/>
      <c r="H49" s="13"/>
    </row>
    <row r="50" spans="1:8" ht="25.5" customHeight="1" x14ac:dyDescent="0.25">
      <c r="A50" s="113"/>
      <c r="B50" s="114" t="s">
        <v>27</v>
      </c>
      <c r="C50" s="108"/>
      <c r="D50" s="34"/>
      <c r="E50" s="36"/>
      <c r="F50" s="33"/>
      <c r="G50" s="13"/>
      <c r="H50" s="13"/>
    </row>
    <row r="51" spans="1:8" ht="15.75" customHeight="1" x14ac:dyDescent="0.25">
      <c r="A51" s="113">
        <v>21</v>
      </c>
      <c r="B51" s="107" t="s">
        <v>142</v>
      </c>
      <c r="C51" s="108">
        <v>12960000</v>
      </c>
      <c r="D51" s="34" t="s">
        <v>50</v>
      </c>
      <c r="E51" s="93" t="s">
        <v>158</v>
      </c>
      <c r="F51" s="92" t="s">
        <v>159</v>
      </c>
      <c r="G51" s="13"/>
      <c r="H51" s="13"/>
    </row>
    <row r="52" spans="1:8" ht="15.75" customHeight="1" x14ac:dyDescent="0.25">
      <c r="A52" s="113"/>
      <c r="B52" s="15" t="s">
        <v>137</v>
      </c>
      <c r="C52" s="108"/>
      <c r="D52" s="34"/>
      <c r="E52" s="35"/>
      <c r="F52" s="33"/>
      <c r="G52" s="13"/>
      <c r="H52" s="13"/>
    </row>
    <row r="53" spans="1:8" ht="15.75" customHeight="1" x14ac:dyDescent="0.25">
      <c r="A53" s="113">
        <v>22</v>
      </c>
      <c r="B53" s="107" t="s">
        <v>143</v>
      </c>
      <c r="C53" s="108">
        <v>203880000</v>
      </c>
      <c r="D53" s="34" t="s">
        <v>50</v>
      </c>
      <c r="E53" s="93" t="s">
        <v>158</v>
      </c>
      <c r="F53" s="92" t="s">
        <v>159</v>
      </c>
      <c r="G53" s="13"/>
      <c r="H53" s="13"/>
    </row>
    <row r="54" spans="1:8" ht="24.75" customHeight="1" x14ac:dyDescent="0.25">
      <c r="A54" s="132"/>
      <c r="B54" s="133" t="s">
        <v>138</v>
      </c>
      <c r="C54" s="23"/>
      <c r="D54" s="34"/>
      <c r="E54" s="36"/>
      <c r="F54" s="33"/>
      <c r="G54" s="13"/>
      <c r="H54" s="13"/>
    </row>
    <row r="55" spans="1:8" ht="15.75" customHeight="1" x14ac:dyDescent="0.25">
      <c r="A55" s="132">
        <v>23</v>
      </c>
      <c r="B55" s="107" t="s">
        <v>144</v>
      </c>
      <c r="C55" s="23">
        <v>150000000</v>
      </c>
      <c r="D55" s="34" t="s">
        <v>50</v>
      </c>
      <c r="E55" s="93" t="s">
        <v>158</v>
      </c>
      <c r="F55" s="92" t="s">
        <v>159</v>
      </c>
      <c r="G55" s="13"/>
      <c r="H55" s="13"/>
    </row>
    <row r="56" spans="1:8" ht="15.75" customHeight="1" x14ac:dyDescent="0.25">
      <c r="A56" s="132"/>
      <c r="B56" s="133" t="s">
        <v>145</v>
      </c>
      <c r="C56" s="23"/>
      <c r="D56" s="34"/>
      <c r="E56" s="36"/>
      <c r="F56" s="33"/>
      <c r="G56" s="13"/>
      <c r="H56" s="13"/>
    </row>
    <row r="57" spans="1:8" ht="15.75" customHeight="1" x14ac:dyDescent="0.25">
      <c r="A57" s="132">
        <v>24</v>
      </c>
      <c r="B57" s="107" t="s">
        <v>146</v>
      </c>
      <c r="C57" s="23">
        <v>9792000</v>
      </c>
      <c r="D57" s="34" t="s">
        <v>50</v>
      </c>
      <c r="E57" s="93" t="s">
        <v>158</v>
      </c>
      <c r="F57" s="92" t="s">
        <v>159</v>
      </c>
      <c r="G57" s="13"/>
      <c r="H57" s="13"/>
    </row>
    <row r="58" spans="1:8" ht="15.75" customHeight="1" x14ac:dyDescent="0.25">
      <c r="A58" s="132"/>
      <c r="B58" s="133" t="s">
        <v>147</v>
      </c>
      <c r="C58" s="23"/>
      <c r="D58" s="34"/>
      <c r="E58" s="36"/>
      <c r="F58" s="33"/>
      <c r="G58" s="13"/>
      <c r="H58" s="13"/>
    </row>
    <row r="59" spans="1:8" ht="15.75" customHeight="1" x14ac:dyDescent="0.25">
      <c r="A59" s="132">
        <v>25</v>
      </c>
      <c r="B59" s="107" t="s">
        <v>148</v>
      </c>
      <c r="C59" s="23">
        <v>3000000</v>
      </c>
      <c r="D59" s="34" t="s">
        <v>50</v>
      </c>
      <c r="E59" s="93" t="s">
        <v>158</v>
      </c>
      <c r="F59" s="92" t="s">
        <v>159</v>
      </c>
      <c r="G59" s="13"/>
      <c r="H59" s="13"/>
    </row>
    <row r="60" spans="1:8" ht="15.75" customHeight="1" x14ac:dyDescent="0.25">
      <c r="A60" s="132"/>
      <c r="B60" s="133" t="s">
        <v>149</v>
      </c>
      <c r="C60" s="23"/>
      <c r="D60" s="34"/>
      <c r="E60" s="36"/>
      <c r="F60" s="33"/>
      <c r="G60" s="13"/>
      <c r="H60" s="13"/>
    </row>
    <row r="61" spans="1:8" ht="15.75" customHeight="1" x14ac:dyDescent="0.25">
      <c r="A61" s="132">
        <v>26</v>
      </c>
      <c r="B61" s="107" t="s">
        <v>150</v>
      </c>
      <c r="C61" s="23">
        <v>2652000</v>
      </c>
      <c r="D61" s="34" t="s">
        <v>50</v>
      </c>
      <c r="E61" s="93" t="s">
        <v>158</v>
      </c>
      <c r="F61" s="92" t="s">
        <v>159</v>
      </c>
      <c r="G61" s="13"/>
      <c r="H61" s="13"/>
    </row>
    <row r="62" spans="1:8" ht="15.75" customHeight="1" x14ac:dyDescent="0.25">
      <c r="A62" s="132"/>
      <c r="B62" s="156" t="s">
        <v>28</v>
      </c>
      <c r="C62" s="126"/>
      <c r="D62" s="34"/>
      <c r="E62" s="36"/>
      <c r="F62" s="33"/>
      <c r="G62" s="13"/>
      <c r="H62" s="13"/>
    </row>
    <row r="63" spans="1:8" ht="15.75" customHeight="1" x14ac:dyDescent="0.25">
      <c r="A63" s="132">
        <v>27</v>
      </c>
      <c r="B63" s="107" t="s">
        <v>151</v>
      </c>
      <c r="C63" s="126">
        <v>5000000</v>
      </c>
      <c r="D63" s="34" t="s">
        <v>50</v>
      </c>
      <c r="E63" s="93" t="s">
        <v>158</v>
      </c>
      <c r="F63" s="92" t="s">
        <v>159</v>
      </c>
      <c r="G63" s="13"/>
      <c r="H63" s="13"/>
    </row>
    <row r="64" spans="1:8" ht="15.75" customHeight="1" x14ac:dyDescent="0.25">
      <c r="A64" s="132"/>
      <c r="B64" s="114" t="s">
        <v>153</v>
      </c>
      <c r="C64" s="126"/>
      <c r="D64" s="34"/>
      <c r="E64" s="36"/>
      <c r="F64" s="33"/>
      <c r="G64" s="13"/>
      <c r="H64" s="13"/>
    </row>
    <row r="65" spans="1:8" ht="15.75" customHeight="1" x14ac:dyDescent="0.25">
      <c r="A65" s="132">
        <v>28</v>
      </c>
      <c r="B65" s="107" t="s">
        <v>152</v>
      </c>
      <c r="C65" s="159">
        <v>1250000</v>
      </c>
      <c r="D65" s="34" t="s">
        <v>50</v>
      </c>
      <c r="E65" s="93" t="s">
        <v>158</v>
      </c>
      <c r="F65" s="92" t="s">
        <v>159</v>
      </c>
      <c r="G65" s="13"/>
      <c r="H65" s="13"/>
    </row>
    <row r="66" spans="1:8" x14ac:dyDescent="0.25">
      <c r="A66" s="132"/>
      <c r="B66" s="156" t="s">
        <v>154</v>
      </c>
      <c r="C66" s="159"/>
      <c r="D66" s="34"/>
      <c r="E66" s="38"/>
      <c r="F66" s="33"/>
      <c r="G66" s="13"/>
      <c r="H66" s="13"/>
    </row>
    <row r="67" spans="1:8" ht="12.75" customHeight="1" x14ac:dyDescent="0.25">
      <c r="A67" s="7"/>
      <c r="B67" s="7" t="s">
        <v>51</v>
      </c>
      <c r="C67" s="170">
        <f>C10+C12+C14+C16+C18+C20+C22+C24+C26+C28+C30+C32+C34+C36+C39+C41+C43+C45+C47+C49+C51+C53+C55+C57+C59+C61+C63+C65</f>
        <v>3111302984</v>
      </c>
      <c r="D67" s="42"/>
      <c r="E67" s="42"/>
      <c r="F67" s="42"/>
      <c r="G67" s="42"/>
      <c r="H67" s="42"/>
    </row>
    <row r="68" spans="1:8" ht="12" customHeight="1" x14ac:dyDescent="0.25">
      <c r="A68" s="8"/>
      <c r="B68" s="8"/>
      <c r="C68" s="8"/>
      <c r="D68" s="8"/>
      <c r="E68" s="8"/>
      <c r="F68" s="8"/>
      <c r="G68" s="4" t="s">
        <v>157</v>
      </c>
      <c r="H68" s="8"/>
    </row>
    <row r="69" spans="1:8" ht="12" customHeight="1" x14ac:dyDescent="0.25">
      <c r="A69" s="8"/>
      <c r="B69" s="8"/>
      <c r="C69" s="8"/>
      <c r="D69" s="8" t="s">
        <v>36</v>
      </c>
      <c r="E69" s="8"/>
      <c r="F69" s="8"/>
      <c r="G69" s="4" t="s">
        <v>30</v>
      </c>
      <c r="H69" s="8"/>
    </row>
    <row r="70" spans="1:8" ht="12" customHeight="1" x14ac:dyDescent="0.25">
      <c r="A70" s="8"/>
      <c r="B70" s="8"/>
      <c r="C70" s="8"/>
      <c r="D70" s="8"/>
      <c r="E70" s="8"/>
      <c r="F70" s="8"/>
      <c r="G70" s="8"/>
      <c r="H70" s="8"/>
    </row>
    <row r="71" spans="1:8" ht="12" customHeight="1" x14ac:dyDescent="0.25">
      <c r="A71" s="8"/>
      <c r="B71" s="8"/>
      <c r="C71" s="8"/>
      <c r="D71" s="8"/>
      <c r="E71" s="8"/>
      <c r="F71" s="8"/>
      <c r="G71" s="8"/>
      <c r="H71" s="8"/>
    </row>
    <row r="72" spans="1:8" ht="12" customHeight="1" x14ac:dyDescent="0.25">
      <c r="A72" s="8"/>
      <c r="B72" s="8"/>
      <c r="C72" s="8"/>
      <c r="D72" s="8"/>
      <c r="E72" s="8"/>
      <c r="F72" s="8"/>
      <c r="G72" s="8"/>
      <c r="H72" s="8"/>
    </row>
    <row r="73" spans="1:8" ht="12" customHeight="1" x14ac:dyDescent="0.25">
      <c r="A73" s="8"/>
      <c r="B73" s="8"/>
      <c r="C73" s="8"/>
      <c r="D73" s="8"/>
      <c r="E73" s="8"/>
      <c r="F73" s="8"/>
      <c r="G73" s="4" t="s">
        <v>99</v>
      </c>
      <c r="H73" s="8"/>
    </row>
    <row r="74" spans="1:8" ht="12" customHeight="1" x14ac:dyDescent="0.25">
      <c r="A74" s="8"/>
      <c r="B74" s="8"/>
      <c r="C74" s="43"/>
      <c r="D74" s="8"/>
      <c r="E74" s="8"/>
      <c r="F74" s="8"/>
      <c r="G74" s="4" t="s">
        <v>40</v>
      </c>
      <c r="H74" s="8"/>
    </row>
    <row r="75" spans="1:8" ht="12" customHeight="1" x14ac:dyDescent="0.25">
      <c r="A75" s="8"/>
      <c r="B75" s="8"/>
      <c r="C75" s="43"/>
      <c r="D75" s="8"/>
      <c r="E75" s="8"/>
      <c r="F75" s="8"/>
      <c r="G75" s="4" t="s">
        <v>100</v>
      </c>
      <c r="H75" s="8"/>
    </row>
    <row r="76" spans="1:8" x14ac:dyDescent="0.25">
      <c r="A76" s="8"/>
      <c r="B76" s="8"/>
      <c r="C76" s="43"/>
      <c r="D76" s="4"/>
      <c r="E76" s="4"/>
      <c r="F76" s="4"/>
      <c r="G76" s="8"/>
      <c r="H76" s="8"/>
    </row>
    <row r="77" spans="1:8" x14ac:dyDescent="0.25">
      <c r="A77" s="8"/>
      <c r="B77" s="8"/>
      <c r="C77" s="43"/>
      <c r="D77" s="4"/>
      <c r="E77" s="39"/>
      <c r="F77" s="4"/>
      <c r="G77" s="8"/>
      <c r="H77" s="8"/>
    </row>
    <row r="78" spans="1:8" x14ac:dyDescent="0.25">
      <c r="A78" s="8"/>
      <c r="B78" s="8"/>
      <c r="C78" s="43"/>
      <c r="D78" s="4"/>
      <c r="E78" s="4"/>
      <c r="F78" s="4"/>
      <c r="G78" s="8"/>
      <c r="H78" s="8"/>
    </row>
    <row r="79" spans="1:8" x14ac:dyDescent="0.25">
      <c r="A79" s="8"/>
      <c r="B79" s="8"/>
      <c r="C79" s="43"/>
      <c r="D79" s="4"/>
      <c r="E79" s="39"/>
      <c r="F79" s="4"/>
      <c r="G79" s="8"/>
      <c r="H79" s="8"/>
    </row>
    <row r="80" spans="1:8" x14ac:dyDescent="0.25">
      <c r="A80" s="8"/>
      <c r="B80" s="8"/>
      <c r="C80" s="43"/>
      <c r="D80" s="4"/>
      <c r="E80" s="4"/>
      <c r="F80" s="4"/>
      <c r="G80" s="8"/>
      <c r="H80" s="8"/>
    </row>
    <row r="81" spans="1:8" x14ac:dyDescent="0.25">
      <c r="A81" s="8"/>
      <c r="B81" s="8"/>
      <c r="C81" s="43"/>
      <c r="D81" s="4"/>
      <c r="E81" s="39"/>
      <c r="F81" s="4"/>
      <c r="G81" s="8"/>
      <c r="H81" s="8"/>
    </row>
    <row r="82" spans="1:8" x14ac:dyDescent="0.25">
      <c r="A82" s="8"/>
      <c r="B82" s="8"/>
      <c r="C82" s="43"/>
      <c r="D82" s="4"/>
      <c r="E82" s="4"/>
      <c r="F82" s="4"/>
      <c r="G82" s="8"/>
      <c r="H82" s="8"/>
    </row>
    <row r="83" spans="1:8" x14ac:dyDescent="0.25">
      <c r="A83" s="8"/>
      <c r="B83" s="8"/>
      <c r="C83" s="43"/>
      <c r="D83" s="4"/>
      <c r="E83" s="39"/>
      <c r="F83" s="4"/>
      <c r="G83" s="8"/>
      <c r="H83" s="8"/>
    </row>
    <row r="84" spans="1:8" x14ac:dyDescent="0.25">
      <c r="A84" s="8"/>
      <c r="B84" s="8"/>
      <c r="C84" s="43"/>
      <c r="D84" s="4"/>
      <c r="E84" s="4"/>
      <c r="F84" s="4"/>
      <c r="G84" s="8"/>
      <c r="H84" s="8"/>
    </row>
    <row r="85" spans="1:8" x14ac:dyDescent="0.25">
      <c r="A85" s="8"/>
      <c r="B85" s="8"/>
      <c r="C85" s="43"/>
      <c r="D85" s="4"/>
      <c r="E85" s="39"/>
      <c r="F85" s="4"/>
      <c r="G85" s="8"/>
      <c r="H85" s="8"/>
    </row>
    <row r="86" spans="1:8" x14ac:dyDescent="0.25">
      <c r="A86" s="8"/>
      <c r="B86" s="8"/>
      <c r="C86" s="43"/>
      <c r="D86" s="4"/>
      <c r="E86" s="4"/>
      <c r="F86" s="4"/>
      <c r="G86" s="8"/>
      <c r="H86" s="8"/>
    </row>
    <row r="87" spans="1:8" x14ac:dyDescent="0.25">
      <c r="A87" s="8"/>
      <c r="B87" s="8"/>
      <c r="C87" s="43"/>
      <c r="D87" s="4"/>
      <c r="E87" s="39"/>
      <c r="F87" s="4"/>
      <c r="G87" s="8"/>
      <c r="H87" s="8"/>
    </row>
    <row r="88" spans="1:8" x14ac:dyDescent="0.25">
      <c r="A88" s="8"/>
      <c r="B88" s="8"/>
      <c r="C88" s="43"/>
      <c r="D88" s="4"/>
      <c r="E88" s="4"/>
      <c r="F88" s="4"/>
      <c r="G88" s="8"/>
      <c r="H88" s="8"/>
    </row>
    <row r="89" spans="1:8" x14ac:dyDescent="0.25">
      <c r="A89" s="8"/>
      <c r="B89" s="8"/>
      <c r="C89" s="43"/>
      <c r="D89" s="4"/>
      <c r="E89" s="39"/>
      <c r="F89" s="4"/>
      <c r="G89" s="8"/>
      <c r="H89" s="8"/>
    </row>
    <row r="90" spans="1:8" x14ac:dyDescent="0.25">
      <c r="A90" s="8"/>
      <c r="B90" s="8"/>
      <c r="C90" s="43"/>
      <c r="D90" s="4"/>
      <c r="E90" s="4"/>
      <c r="F90" s="4"/>
      <c r="G90" s="8"/>
      <c r="H90" s="8"/>
    </row>
    <row r="91" spans="1:8" x14ac:dyDescent="0.25">
      <c r="A91" s="8"/>
      <c r="B91" s="8"/>
      <c r="C91" s="43"/>
      <c r="D91" s="4"/>
      <c r="E91" s="39"/>
      <c r="F91" s="4"/>
      <c r="G91" s="8"/>
      <c r="H91" s="8"/>
    </row>
    <row r="92" spans="1:8" x14ac:dyDescent="0.25">
      <c r="A92" s="8"/>
      <c r="B92" s="8"/>
      <c r="C92" s="43"/>
      <c r="D92" s="4"/>
      <c r="E92" s="4"/>
      <c r="F92" s="4"/>
      <c r="G92" s="8"/>
      <c r="H92" s="8"/>
    </row>
    <row r="93" spans="1:8" x14ac:dyDescent="0.25">
      <c r="A93" s="8"/>
      <c r="B93" s="8"/>
      <c r="C93" s="43"/>
      <c r="D93" s="4"/>
      <c r="E93" s="39"/>
      <c r="F93" s="4"/>
      <c r="G93" s="8"/>
      <c r="H93" s="8"/>
    </row>
    <row r="94" spans="1:8" x14ac:dyDescent="0.25">
      <c r="A94" s="8"/>
      <c r="B94" s="8"/>
      <c r="C94" s="43"/>
      <c r="D94" s="4"/>
      <c r="E94" s="4"/>
      <c r="F94" s="4"/>
      <c r="G94" s="8"/>
      <c r="H94" s="8"/>
    </row>
    <row r="95" spans="1:8" x14ac:dyDescent="0.25">
      <c r="A95" s="8"/>
      <c r="B95" s="8"/>
      <c r="C95" s="43"/>
      <c r="D95" s="4"/>
      <c r="E95" s="39"/>
      <c r="F95" s="4"/>
      <c r="G95" s="8"/>
      <c r="H95" s="8"/>
    </row>
    <row r="96" spans="1:8" x14ac:dyDescent="0.25">
      <c r="A96" s="8"/>
      <c r="B96" s="8"/>
      <c r="C96" s="43"/>
      <c r="D96" s="4"/>
      <c r="E96" s="4"/>
      <c r="F96" s="4"/>
      <c r="G96" s="8"/>
      <c r="H96" s="8"/>
    </row>
    <row r="97" spans="1:8" x14ac:dyDescent="0.25">
      <c r="A97" s="8"/>
      <c r="B97" s="8"/>
      <c r="C97" s="43"/>
      <c r="D97" s="4"/>
      <c r="E97" s="39"/>
      <c r="F97" s="4"/>
      <c r="G97" s="8"/>
      <c r="H97" s="8"/>
    </row>
    <row r="98" spans="1:8" x14ac:dyDescent="0.25">
      <c r="A98" s="8"/>
      <c r="B98" s="8"/>
      <c r="C98" s="43"/>
      <c r="D98" s="4"/>
      <c r="E98" s="4"/>
      <c r="F98" s="4"/>
      <c r="G98" s="8"/>
      <c r="H98" s="8"/>
    </row>
    <row r="99" spans="1:8" x14ac:dyDescent="0.25">
      <c r="A99" s="8"/>
      <c r="B99" s="8"/>
      <c r="C99" s="43"/>
      <c r="D99" s="4"/>
      <c r="E99" s="39"/>
      <c r="F99" s="4"/>
      <c r="G99" s="8"/>
      <c r="H99" s="8"/>
    </row>
    <row r="100" spans="1:8" x14ac:dyDescent="0.25">
      <c r="A100" s="8"/>
      <c r="B100" s="8"/>
      <c r="C100" s="43"/>
      <c r="D100" s="4"/>
      <c r="E100" s="4"/>
      <c r="F100" s="4"/>
      <c r="G100" s="8"/>
      <c r="H100" s="8"/>
    </row>
    <row r="101" spans="1:8" x14ac:dyDescent="0.25">
      <c r="A101" s="8"/>
      <c r="B101" s="8"/>
      <c r="C101" s="43"/>
      <c r="D101" s="4"/>
      <c r="E101" s="4"/>
      <c r="F101" s="4"/>
      <c r="G101" s="8"/>
      <c r="H101" s="8"/>
    </row>
    <row r="102" spans="1:8" x14ac:dyDescent="0.25">
      <c r="A102" s="4"/>
      <c r="B102" s="4"/>
      <c r="C102" s="4"/>
      <c r="D102" s="4"/>
      <c r="E102" s="4"/>
      <c r="F102" s="4"/>
      <c r="G102" s="8"/>
      <c r="H102" s="8"/>
    </row>
    <row r="103" spans="1:8" x14ac:dyDescent="0.25">
      <c r="A103" s="8"/>
      <c r="B103" s="8"/>
      <c r="C103" s="43"/>
      <c r="D103" s="4"/>
      <c r="E103" s="4"/>
      <c r="F103" s="4"/>
      <c r="G103" s="8"/>
      <c r="H103" s="8"/>
    </row>
    <row r="104" spans="1:8" x14ac:dyDescent="0.25">
      <c r="A104" s="8"/>
      <c r="B104" s="8"/>
      <c r="C104" s="43"/>
      <c r="D104" s="4"/>
      <c r="E104" s="4"/>
      <c r="F104" s="4"/>
      <c r="G104" s="4"/>
      <c r="H104" s="4"/>
    </row>
    <row r="105" spans="1:8" x14ac:dyDescent="0.25">
      <c r="A105" s="8"/>
      <c r="B105" s="8"/>
      <c r="C105" s="43"/>
      <c r="D105" s="4"/>
      <c r="E105" s="4"/>
      <c r="F105" s="4"/>
      <c r="G105" s="8"/>
      <c r="H105" s="8"/>
    </row>
    <row r="106" spans="1:8" x14ac:dyDescent="0.25">
      <c r="A106" s="8"/>
      <c r="B106" s="8"/>
      <c r="C106" s="43"/>
      <c r="D106" s="4"/>
      <c r="E106" s="4"/>
      <c r="F106" s="4"/>
      <c r="G106" s="8"/>
      <c r="H106" s="8"/>
    </row>
    <row r="107" spans="1:8" x14ac:dyDescent="0.25">
      <c r="A107" s="8"/>
      <c r="B107" s="8"/>
      <c r="C107" s="43"/>
      <c r="D107" s="4"/>
      <c r="E107" s="4"/>
      <c r="F107" s="4"/>
      <c r="G107" s="8"/>
      <c r="H107" s="8"/>
    </row>
    <row r="108" spans="1:8" x14ac:dyDescent="0.25">
      <c r="A108" s="8"/>
      <c r="B108" s="8"/>
      <c r="C108" s="43"/>
      <c r="D108" s="4"/>
      <c r="E108" s="4"/>
      <c r="F108" s="4"/>
      <c r="G108" s="8"/>
      <c r="H108" s="8"/>
    </row>
    <row r="109" spans="1:8" x14ac:dyDescent="0.25">
      <c r="A109" s="8"/>
      <c r="B109" s="8"/>
      <c r="C109" s="43"/>
      <c r="D109" s="4"/>
      <c r="E109" s="39"/>
      <c r="F109" s="4"/>
      <c r="G109" s="8"/>
      <c r="H109" s="8"/>
    </row>
    <row r="110" spans="1:8" x14ac:dyDescent="0.25">
      <c r="A110" s="8"/>
      <c r="B110" s="8"/>
      <c r="C110" s="43"/>
      <c r="D110" s="4"/>
      <c r="E110" s="4"/>
      <c r="F110" s="4"/>
      <c r="G110" s="8"/>
      <c r="H110" s="8"/>
    </row>
    <row r="111" spans="1:8" x14ac:dyDescent="0.25">
      <c r="A111" s="8"/>
      <c r="B111" s="8"/>
      <c r="C111" s="43"/>
      <c r="D111" s="4"/>
      <c r="E111" s="39"/>
      <c r="F111" s="4"/>
      <c r="G111" s="8"/>
      <c r="H111" s="8"/>
    </row>
    <row r="112" spans="1:8" x14ac:dyDescent="0.25">
      <c r="A112" s="8"/>
      <c r="B112" s="8"/>
      <c r="C112" s="43"/>
      <c r="D112" s="4"/>
      <c r="E112" s="4"/>
      <c r="F112" s="4"/>
      <c r="G112" s="8"/>
      <c r="H112" s="8"/>
    </row>
    <row r="113" spans="1:8" x14ac:dyDescent="0.25">
      <c r="A113" s="8"/>
      <c r="B113" s="8"/>
      <c r="C113" s="43"/>
      <c r="D113" s="4"/>
      <c r="E113" s="39"/>
      <c r="F113" s="4"/>
      <c r="G113" s="8"/>
      <c r="H113" s="8"/>
    </row>
    <row r="114" spans="1:8" x14ac:dyDescent="0.25">
      <c r="A114" s="8"/>
      <c r="B114" s="8"/>
      <c r="C114" s="8"/>
      <c r="D114" s="4"/>
      <c r="E114" s="39"/>
      <c r="F114" s="4"/>
      <c r="G114" s="8"/>
      <c r="H114" s="8"/>
    </row>
    <row r="115" spans="1:8" x14ac:dyDescent="0.25">
      <c r="A115" s="8"/>
      <c r="B115" s="8"/>
      <c r="C115" s="8"/>
      <c r="D115" s="8"/>
      <c r="E115" s="8"/>
      <c r="F115" s="8"/>
      <c r="G115" s="8"/>
      <c r="H115" s="8"/>
    </row>
    <row r="116" spans="1:8" x14ac:dyDescent="0.25">
      <c r="A116" s="8"/>
      <c r="B116" s="8"/>
      <c r="C116" s="8"/>
      <c r="D116" s="8"/>
      <c r="E116" s="8"/>
      <c r="F116" s="8"/>
      <c r="G116" s="8"/>
      <c r="H116" s="8"/>
    </row>
    <row r="117" spans="1:8" x14ac:dyDescent="0.25">
      <c r="A117" s="8"/>
      <c r="B117" s="8"/>
      <c r="C117" s="8"/>
      <c r="D117" s="8"/>
      <c r="E117" s="8"/>
      <c r="F117" s="8"/>
      <c r="G117" s="8"/>
      <c r="H117" s="8"/>
    </row>
    <row r="118" spans="1:8" x14ac:dyDescent="0.25">
      <c r="A118" s="8"/>
      <c r="B118" s="8"/>
      <c r="C118" s="8"/>
      <c r="D118" s="8"/>
      <c r="E118" s="8"/>
      <c r="F118" s="8"/>
      <c r="G118" s="8"/>
      <c r="H118" s="8"/>
    </row>
    <row r="119" spans="1:8" x14ac:dyDescent="0.25">
      <c r="A119" s="8"/>
      <c r="B119" s="8"/>
      <c r="C119" s="8"/>
      <c r="D119" s="8"/>
      <c r="E119" s="8"/>
      <c r="F119" s="8"/>
      <c r="G119" s="8"/>
      <c r="H119" s="8"/>
    </row>
    <row r="120" spans="1:8" x14ac:dyDescent="0.25">
      <c r="A120" s="8"/>
      <c r="B120" s="8"/>
      <c r="C120" s="8"/>
      <c r="D120" s="8"/>
      <c r="E120" s="8"/>
      <c r="F120" s="8"/>
      <c r="G120" s="8"/>
      <c r="H120" s="8"/>
    </row>
    <row r="121" spans="1:8" x14ac:dyDescent="0.25">
      <c r="A121" s="8"/>
      <c r="B121" s="8"/>
      <c r="C121" s="8"/>
      <c r="D121" s="8"/>
      <c r="E121" s="8"/>
      <c r="F121" s="8"/>
      <c r="G121" s="8"/>
      <c r="H121" s="8"/>
    </row>
    <row r="122" spans="1:8" x14ac:dyDescent="0.25">
      <c r="A122" s="8"/>
      <c r="B122" s="8"/>
      <c r="C122" s="8"/>
      <c r="D122" s="8"/>
      <c r="E122" s="8"/>
      <c r="F122" s="8"/>
      <c r="G122" s="8"/>
      <c r="H122" s="8"/>
    </row>
    <row r="123" spans="1:8" x14ac:dyDescent="0.25">
      <c r="A123" s="8"/>
      <c r="B123" s="8"/>
      <c r="C123" s="8"/>
      <c r="D123" s="8"/>
      <c r="E123" s="8"/>
      <c r="F123" s="8"/>
      <c r="G123" s="8"/>
      <c r="H123" s="8"/>
    </row>
    <row r="124" spans="1:8" x14ac:dyDescent="0.25">
      <c r="A124" s="8"/>
      <c r="B124" s="8"/>
      <c r="C124" s="8"/>
      <c r="D124" s="8"/>
      <c r="E124" s="4"/>
      <c r="F124" s="4"/>
      <c r="G124" s="4"/>
      <c r="H124" s="8"/>
    </row>
    <row r="125" spans="1:8" x14ac:dyDescent="0.25">
      <c r="D125" s="8"/>
      <c r="E125" s="4"/>
      <c r="F125" s="4"/>
      <c r="G125" s="4"/>
      <c r="H125" s="8"/>
    </row>
    <row r="126" spans="1:8" x14ac:dyDescent="0.25">
      <c r="D126" s="8"/>
      <c r="E126" s="4"/>
      <c r="F126" s="4"/>
      <c r="G126" s="4"/>
      <c r="H126" s="8"/>
    </row>
    <row r="127" spans="1:8" x14ac:dyDescent="0.25">
      <c r="E127" s="44"/>
      <c r="F127" s="44"/>
      <c r="G127" s="44"/>
      <c r="H127" s="44"/>
    </row>
    <row r="130" spans="1:8" x14ac:dyDescent="0.25">
      <c r="A130" s="45"/>
      <c r="B130" s="45"/>
      <c r="C130" s="45"/>
    </row>
    <row r="131" spans="1:8" x14ac:dyDescent="0.25">
      <c r="A131" s="1"/>
      <c r="B131" s="1"/>
      <c r="C131" s="47"/>
    </row>
    <row r="132" spans="1:8" x14ac:dyDescent="0.25">
      <c r="A132" s="1"/>
      <c r="B132" s="1"/>
      <c r="C132" s="47"/>
      <c r="D132" s="45"/>
      <c r="E132" s="46"/>
      <c r="F132" s="46"/>
      <c r="G132" s="45"/>
      <c r="H132" s="45"/>
    </row>
    <row r="133" spans="1:8" x14ac:dyDescent="0.25">
      <c r="A133" s="48"/>
      <c r="B133" s="48"/>
      <c r="C133" s="48"/>
      <c r="D133" s="1"/>
      <c r="E133" s="1"/>
      <c r="F133" s="1"/>
      <c r="G133" s="1"/>
      <c r="H133" s="1"/>
    </row>
    <row r="134" spans="1:8" x14ac:dyDescent="0.25">
      <c r="C134" s="49"/>
      <c r="D134" s="1"/>
      <c r="E134" s="1"/>
      <c r="F134" s="1"/>
      <c r="G134" s="1"/>
      <c r="H134" s="1"/>
    </row>
    <row r="135" spans="1:8" x14ac:dyDescent="0.25">
      <c r="C135" s="49"/>
      <c r="D135" s="48"/>
      <c r="E135" s="48"/>
      <c r="F135" s="48"/>
      <c r="G135" s="48"/>
      <c r="H135" s="48"/>
    </row>
    <row r="136" spans="1:8" x14ac:dyDescent="0.25">
      <c r="C136" s="49"/>
      <c r="E136" s="50"/>
    </row>
    <row r="137" spans="1:8" x14ac:dyDescent="0.25">
      <c r="C137" s="49"/>
    </row>
    <row r="138" spans="1:8" x14ac:dyDescent="0.25">
      <c r="A138" s="1"/>
      <c r="C138" s="51"/>
      <c r="E138" s="50"/>
    </row>
    <row r="139" spans="1:8" x14ac:dyDescent="0.25">
      <c r="E139" s="50"/>
      <c r="G139" s="1"/>
      <c r="H139" s="1"/>
    </row>
    <row r="140" spans="1:8" x14ac:dyDescent="0.25">
      <c r="E140" s="50"/>
      <c r="G140" s="1"/>
      <c r="H140" s="1"/>
    </row>
  </sheetData>
  <mergeCells count="15">
    <mergeCell ref="A6:A8"/>
    <mergeCell ref="B6:B8"/>
    <mergeCell ref="D6:D8"/>
    <mergeCell ref="E6:F6"/>
    <mergeCell ref="H6:H8"/>
    <mergeCell ref="E7:E8"/>
    <mergeCell ref="F7:F8"/>
    <mergeCell ref="G6:G8"/>
    <mergeCell ref="A5:B5"/>
    <mergeCell ref="D5:F5"/>
    <mergeCell ref="A1:H1"/>
    <mergeCell ref="A3:B3"/>
    <mergeCell ref="D3:F3"/>
    <mergeCell ref="A4:B4"/>
    <mergeCell ref="D4:F4"/>
  </mergeCells>
  <pageMargins left="1.4173228346456694" right="0.19685039370078741" top="0.70866141732283472" bottom="0.62992125984251968" header="0.31496062992125984" footer="0.31496062992125984"/>
  <pageSetup paperSize="5" scale="9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39"/>
  <sheetViews>
    <sheetView view="pageBreakPreview" topLeftCell="A13" zoomScale="80" zoomScaleNormal="100" workbookViewId="0">
      <selection activeCell="K25" sqref="K25"/>
    </sheetView>
  </sheetViews>
  <sheetFormatPr defaultColWidth="9" defaultRowHeight="15" x14ac:dyDescent="0.25"/>
  <cols>
    <col min="1" max="1" width="4.28515625" style="1" customWidth="1"/>
    <col min="2" max="2" width="16.140625" customWidth="1"/>
    <col min="3" max="3" width="15.5703125" customWidth="1"/>
    <col min="4" max="4" width="13" customWidth="1"/>
    <col min="5" max="5" width="9.42578125" customWidth="1"/>
    <col min="6" max="6" width="9.7109375" customWidth="1"/>
    <col min="7" max="7" width="10.42578125" customWidth="1"/>
    <col min="8" max="8" width="8.7109375" customWidth="1"/>
    <col min="9" max="9" width="5.5703125" customWidth="1"/>
    <col min="10" max="15" width="10" customWidth="1"/>
    <col min="16" max="16" width="17.7109375" customWidth="1"/>
    <col min="17" max="17" width="8.28515625" customWidth="1"/>
  </cols>
  <sheetData>
    <row r="1" spans="1:17" x14ac:dyDescent="0.25">
      <c r="A1" s="273" t="s">
        <v>79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319" t="s">
        <v>80</v>
      </c>
      <c r="B3" s="319"/>
      <c r="C3" s="3" t="s">
        <v>81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319" t="s">
        <v>82</v>
      </c>
      <c r="B4" s="319"/>
      <c r="C4" s="3" t="s">
        <v>164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319" t="s">
        <v>83</v>
      </c>
      <c r="B5" s="319"/>
      <c r="C5" s="3" t="s">
        <v>208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5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</row>
    <row r="7" spans="1:17" ht="22.5" customHeight="1" x14ac:dyDescent="0.25">
      <c r="A7" s="304" t="s">
        <v>4</v>
      </c>
      <c r="B7" s="304" t="s">
        <v>84</v>
      </c>
      <c r="C7" s="318" t="s">
        <v>85</v>
      </c>
      <c r="D7" s="318" t="s">
        <v>86</v>
      </c>
      <c r="E7" s="318" t="s">
        <v>87</v>
      </c>
      <c r="F7" s="318" t="s">
        <v>88</v>
      </c>
      <c r="G7" s="318" t="s">
        <v>44</v>
      </c>
      <c r="H7" s="304" t="s">
        <v>89</v>
      </c>
      <c r="I7" s="304"/>
      <c r="J7" s="304"/>
      <c r="K7" s="304"/>
      <c r="L7" s="318" t="s">
        <v>90</v>
      </c>
      <c r="M7" s="318" t="s">
        <v>91</v>
      </c>
      <c r="N7" s="318" t="s">
        <v>92</v>
      </c>
      <c r="O7" s="318" t="s">
        <v>93</v>
      </c>
      <c r="P7" s="318" t="s">
        <v>94</v>
      </c>
      <c r="Q7" s="318" t="s">
        <v>59</v>
      </c>
    </row>
    <row r="8" spans="1:17" ht="16.5" customHeight="1" x14ac:dyDescent="0.25">
      <c r="A8" s="304"/>
      <c r="B8" s="304"/>
      <c r="C8" s="318"/>
      <c r="D8" s="318"/>
      <c r="E8" s="318"/>
      <c r="F8" s="318"/>
      <c r="G8" s="318"/>
      <c r="H8" s="304" t="s">
        <v>95</v>
      </c>
      <c r="I8" s="304" t="s">
        <v>96</v>
      </c>
      <c r="J8" s="304"/>
      <c r="K8" s="304"/>
      <c r="L8" s="318"/>
      <c r="M8" s="318"/>
      <c r="N8" s="318"/>
      <c r="O8" s="318"/>
      <c r="P8" s="318"/>
      <c r="Q8" s="318"/>
    </row>
    <row r="9" spans="1:17" ht="44.25" customHeight="1" x14ac:dyDescent="0.25">
      <c r="A9" s="304"/>
      <c r="B9" s="304"/>
      <c r="C9" s="318"/>
      <c r="D9" s="318"/>
      <c r="E9" s="318"/>
      <c r="F9" s="318"/>
      <c r="G9" s="318"/>
      <c r="H9" s="304"/>
      <c r="I9" s="6" t="s">
        <v>101</v>
      </c>
      <c r="J9" s="6" t="s">
        <v>97</v>
      </c>
      <c r="K9" s="6" t="s">
        <v>98</v>
      </c>
      <c r="L9" s="318"/>
      <c r="M9" s="318"/>
      <c r="N9" s="318"/>
      <c r="O9" s="318"/>
      <c r="P9" s="318"/>
      <c r="Q9" s="318"/>
    </row>
    <row r="10" spans="1:17" ht="16.5" customHeight="1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  <c r="O10" s="7">
        <v>15</v>
      </c>
      <c r="P10" s="7">
        <v>16</v>
      </c>
      <c r="Q10" s="7">
        <v>17</v>
      </c>
    </row>
    <row r="11" spans="1:17" ht="16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16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16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16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6.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16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6.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6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6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6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6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6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6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6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6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6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6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6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6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6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313" t="s">
        <v>204</v>
      </c>
      <c r="N30" s="313"/>
      <c r="O30" s="313"/>
      <c r="P30" s="4"/>
      <c r="Q30" s="4"/>
    </row>
    <row r="31" spans="1:17" ht="16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313" t="s">
        <v>30</v>
      </c>
      <c r="N31" s="313"/>
      <c r="O31" s="313"/>
      <c r="P31" s="4"/>
      <c r="Q31" s="4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9"/>
      <c r="N32" s="9"/>
      <c r="O32" s="9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9"/>
      <c r="N33" s="9"/>
      <c r="O33" s="9"/>
      <c r="P33" s="4"/>
      <c r="Q33" s="4"/>
    </row>
    <row r="34" spans="1:1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13" t="s">
        <v>99</v>
      </c>
      <c r="N34" s="313"/>
      <c r="O34" s="313"/>
      <c r="P34" s="4"/>
      <c r="Q34" s="4"/>
    </row>
    <row r="35" spans="1:1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313" t="s">
        <v>40</v>
      </c>
      <c r="N35" s="313"/>
      <c r="O35" s="313"/>
      <c r="P35" s="4"/>
      <c r="Q35" s="4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13" t="s">
        <v>100</v>
      </c>
      <c r="N36" s="313"/>
      <c r="O36" s="313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</sheetData>
  <mergeCells count="26">
    <mergeCell ref="M31:O31"/>
    <mergeCell ref="M34:O34"/>
    <mergeCell ref="M35:O35"/>
    <mergeCell ref="M36:O36"/>
    <mergeCell ref="O7:O9"/>
    <mergeCell ref="P7:P9"/>
    <mergeCell ref="Q7:Q9"/>
    <mergeCell ref="H8:H9"/>
    <mergeCell ref="I8:K8"/>
    <mergeCell ref="M30:O30"/>
    <mergeCell ref="N7:N9"/>
    <mergeCell ref="F7:F9"/>
    <mergeCell ref="G7:G9"/>
    <mergeCell ref="H7:K7"/>
    <mergeCell ref="L7:L9"/>
    <mergeCell ref="M7:M9"/>
    <mergeCell ref="A1:Q1"/>
    <mergeCell ref="A3:B3"/>
    <mergeCell ref="A4:B4"/>
    <mergeCell ref="A5:B5"/>
    <mergeCell ref="A6:Q6"/>
    <mergeCell ref="A7:A9"/>
    <mergeCell ref="B7:B9"/>
    <mergeCell ref="C7:C9"/>
    <mergeCell ref="D7:D9"/>
    <mergeCell ref="E7:E9"/>
  </mergeCells>
  <pageMargins left="0.82677165354330717" right="0.19685039370078741" top="0.35433070866141736" bottom="0.35433070866141736" header="0.31496062992125984" footer="0.31496062992125984"/>
  <pageSetup paperSize="5" scale="85" orientation="landscape" horizontalDpi="4294967292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89"/>
  <sheetViews>
    <sheetView view="pageBreakPreview" zoomScale="95" zoomScaleNormal="100" workbookViewId="0">
      <selection activeCell="F41" sqref="F41"/>
    </sheetView>
  </sheetViews>
  <sheetFormatPr defaultColWidth="9" defaultRowHeight="12" x14ac:dyDescent="0.2"/>
  <cols>
    <col min="1" max="1" width="3.85546875" style="136" customWidth="1"/>
    <col min="2" max="2" width="50.85546875" style="95" customWidth="1"/>
    <col min="3" max="3" width="12.7109375" style="95" customWidth="1"/>
    <col min="4" max="4" width="12.5703125" style="95" customWidth="1"/>
    <col min="5" max="5" width="14.140625" style="95" customWidth="1"/>
    <col min="6" max="6" width="12.5703125" style="95" customWidth="1"/>
    <col min="7" max="7" width="6.5703125" style="136" customWidth="1"/>
    <col min="8" max="8" width="12.42578125" style="95" customWidth="1"/>
    <col min="9" max="9" width="12.28515625" style="95" customWidth="1"/>
    <col min="10" max="10" width="12.42578125" style="95" customWidth="1"/>
    <col min="11" max="11" width="5.7109375" style="136" customWidth="1"/>
    <col min="12" max="12" width="8.5703125" style="136" customWidth="1"/>
    <col min="13" max="13" width="6.28515625" style="95" customWidth="1"/>
    <col min="14" max="14" width="8.5703125" style="95" customWidth="1"/>
    <col min="15" max="15" width="15.42578125" style="95" customWidth="1"/>
    <col min="16" max="16384" width="9" style="95"/>
  </cols>
  <sheetData>
    <row r="1" spans="1:15" ht="17.25" customHeight="1" x14ac:dyDescent="0.2">
      <c r="A1" s="240" t="s">
        <v>177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5" ht="18.75" customHeight="1" x14ac:dyDescent="0.2">
      <c r="A2" s="240" t="s">
        <v>53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5" ht="27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5" ht="13.5" customHeight="1" x14ac:dyDescent="0.2">
      <c r="A4" s="241" t="s">
        <v>54</v>
      </c>
      <c r="B4" s="241"/>
      <c r="C4" s="96"/>
      <c r="D4" s="96"/>
      <c r="E4" s="96"/>
      <c r="F4" s="96"/>
      <c r="G4" s="96"/>
      <c r="H4" s="96"/>
      <c r="I4" s="96"/>
      <c r="J4" s="96"/>
      <c r="K4" s="97"/>
      <c r="L4" s="97"/>
      <c r="M4" s="96"/>
    </row>
    <row r="5" spans="1:15" ht="13.5" customHeight="1" x14ac:dyDescent="0.2">
      <c r="A5" s="241" t="s">
        <v>55</v>
      </c>
      <c r="B5" s="241"/>
      <c r="C5" s="96"/>
      <c r="D5" s="96"/>
      <c r="E5" s="96"/>
      <c r="F5" s="96"/>
      <c r="G5" s="96"/>
      <c r="H5" s="96"/>
      <c r="I5" s="96"/>
      <c r="J5" s="96"/>
      <c r="K5" s="97"/>
      <c r="L5" s="97"/>
      <c r="M5" s="96"/>
    </row>
    <row r="6" spans="1:15" ht="13.5" customHeight="1" x14ac:dyDescent="0.2">
      <c r="A6" s="96" t="s">
        <v>211</v>
      </c>
      <c r="B6" s="96"/>
      <c r="C6" s="96"/>
      <c r="D6" s="96"/>
      <c r="E6" s="96"/>
      <c r="F6" s="96"/>
      <c r="G6" s="96"/>
      <c r="H6" s="96"/>
      <c r="I6" s="96"/>
      <c r="J6" s="96"/>
      <c r="K6" s="97"/>
      <c r="L6" s="97"/>
      <c r="M6" s="96"/>
    </row>
    <row r="7" spans="1:15" x14ac:dyDescent="0.2">
      <c r="A7" s="242" t="s">
        <v>4</v>
      </c>
      <c r="B7" s="245" t="s">
        <v>5</v>
      </c>
      <c r="C7" s="98" t="s">
        <v>6</v>
      </c>
      <c r="D7" s="248" t="s">
        <v>56</v>
      </c>
      <c r="E7" s="249"/>
      <c r="F7" s="249"/>
      <c r="G7" s="250"/>
      <c r="H7" s="248" t="s">
        <v>57</v>
      </c>
      <c r="I7" s="249"/>
      <c r="J7" s="249"/>
      <c r="K7" s="250"/>
      <c r="L7" s="99" t="s">
        <v>58</v>
      </c>
      <c r="M7" s="242" t="s">
        <v>59</v>
      </c>
    </row>
    <row r="8" spans="1:15" x14ac:dyDescent="0.2">
      <c r="A8" s="243"/>
      <c r="B8" s="246"/>
      <c r="C8" s="100" t="s">
        <v>9</v>
      </c>
      <c r="D8" s="242" t="s">
        <v>60</v>
      </c>
      <c r="E8" s="242" t="s">
        <v>61</v>
      </c>
      <c r="F8" s="242" t="s">
        <v>62</v>
      </c>
      <c r="G8" s="242" t="s">
        <v>63</v>
      </c>
      <c r="H8" s="242" t="s">
        <v>60</v>
      </c>
      <c r="I8" s="242" t="s">
        <v>61</v>
      </c>
      <c r="J8" s="242" t="s">
        <v>62</v>
      </c>
      <c r="K8" s="242" t="s">
        <v>63</v>
      </c>
      <c r="L8" s="101" t="s">
        <v>64</v>
      </c>
      <c r="M8" s="243"/>
    </row>
    <row r="9" spans="1:15" x14ac:dyDescent="0.2">
      <c r="A9" s="244"/>
      <c r="B9" s="247"/>
      <c r="C9" s="102" t="s">
        <v>23</v>
      </c>
      <c r="D9" s="244"/>
      <c r="E9" s="244"/>
      <c r="F9" s="244"/>
      <c r="G9" s="244"/>
      <c r="H9" s="244"/>
      <c r="I9" s="244"/>
      <c r="J9" s="244"/>
      <c r="K9" s="244"/>
      <c r="L9" s="103" t="s">
        <v>63</v>
      </c>
      <c r="M9" s="244"/>
    </row>
    <row r="10" spans="1:15" x14ac:dyDescent="0.2">
      <c r="A10" s="104">
        <v>1</v>
      </c>
      <c r="B10" s="104">
        <v>2</v>
      </c>
      <c r="C10" s="104">
        <v>3</v>
      </c>
      <c r="D10" s="105">
        <v>4</v>
      </c>
      <c r="E10" s="105">
        <v>5</v>
      </c>
      <c r="F10" s="106">
        <v>6</v>
      </c>
      <c r="G10" s="105">
        <v>7</v>
      </c>
      <c r="H10" s="105">
        <v>8</v>
      </c>
      <c r="I10" s="105">
        <v>9</v>
      </c>
      <c r="J10" s="105">
        <v>10</v>
      </c>
      <c r="K10" s="105">
        <v>11</v>
      </c>
      <c r="L10" s="105">
        <v>12</v>
      </c>
      <c r="M10" s="105">
        <v>13</v>
      </c>
    </row>
    <row r="11" spans="1:15" ht="15" customHeight="1" x14ac:dyDescent="0.2">
      <c r="A11" s="157">
        <v>1</v>
      </c>
      <c r="B11" s="158" t="s">
        <v>108</v>
      </c>
      <c r="C11" s="108">
        <v>12503200</v>
      </c>
      <c r="D11" s="109">
        <v>0</v>
      </c>
      <c r="E11" s="109">
        <v>0</v>
      </c>
      <c r="F11" s="109">
        <f>SUM(D11:E11)</f>
        <v>0</v>
      </c>
      <c r="G11" s="176">
        <f>F11/C11*100</f>
        <v>0</v>
      </c>
      <c r="H11" s="109">
        <v>0</v>
      </c>
      <c r="I11" s="109">
        <v>0</v>
      </c>
      <c r="J11" s="109">
        <f>SUM(H11:I11)</f>
        <v>0</v>
      </c>
      <c r="K11" s="110">
        <f>SUM(J11/C11*100)</f>
        <v>0</v>
      </c>
      <c r="L11" s="110">
        <f>SUM(J11/C11*100)</f>
        <v>0</v>
      </c>
      <c r="M11" s="111"/>
    </row>
    <row r="12" spans="1:15" ht="15" customHeight="1" x14ac:dyDescent="0.2">
      <c r="A12" s="14"/>
      <c r="B12" s="112" t="s">
        <v>102</v>
      </c>
      <c r="C12" s="22"/>
      <c r="D12" s="23"/>
      <c r="E12" s="23"/>
      <c r="F12" s="23"/>
      <c r="G12" s="128"/>
      <c r="H12" s="23"/>
      <c r="I12" s="23"/>
      <c r="J12" s="23"/>
      <c r="K12" s="24"/>
      <c r="L12" s="24"/>
      <c r="M12" s="26"/>
    </row>
    <row r="13" spans="1:15" ht="15" customHeight="1" x14ac:dyDescent="0.2">
      <c r="A13" s="14">
        <v>2</v>
      </c>
      <c r="B13" s="15" t="s">
        <v>109</v>
      </c>
      <c r="C13" s="22">
        <v>7500000</v>
      </c>
      <c r="D13" s="23">
        <v>0</v>
      </c>
      <c r="E13" s="23">
        <v>0</v>
      </c>
      <c r="F13" s="23">
        <f>SUM(D13:E13)</f>
        <v>0</v>
      </c>
      <c r="G13" s="128">
        <f t="shared" ref="G13:G37" si="0">F13/C13*100</f>
        <v>0</v>
      </c>
      <c r="H13" s="23">
        <v>0</v>
      </c>
      <c r="I13" s="23">
        <v>0</v>
      </c>
      <c r="J13" s="23">
        <f>SUM(H13:I13)</f>
        <v>0</v>
      </c>
      <c r="K13" s="24">
        <f>SUM(J13/C13*100)</f>
        <v>0</v>
      </c>
      <c r="L13" s="24">
        <f t="shared" ref="L13" si="1">SUM(J13/C13*100)</f>
        <v>0</v>
      </c>
      <c r="M13" s="26"/>
    </row>
    <row r="14" spans="1:15" ht="15" customHeight="1" x14ac:dyDescent="0.2">
      <c r="A14" s="14"/>
      <c r="B14" s="16" t="s">
        <v>107</v>
      </c>
      <c r="C14" s="22"/>
      <c r="D14" s="23"/>
      <c r="E14" s="23"/>
      <c r="F14" s="23"/>
      <c r="G14" s="128"/>
      <c r="H14" s="23"/>
      <c r="I14" s="23"/>
      <c r="J14" s="23"/>
      <c r="K14" s="24"/>
      <c r="L14" s="24"/>
      <c r="M14" s="26"/>
    </row>
    <row r="15" spans="1:15" ht="15" customHeight="1" x14ac:dyDescent="0.2">
      <c r="A15" s="14">
        <v>3</v>
      </c>
      <c r="B15" s="15" t="s">
        <v>110</v>
      </c>
      <c r="C15" s="22">
        <v>2113302984</v>
      </c>
      <c r="D15" s="23">
        <v>906102301</v>
      </c>
      <c r="E15" s="23">
        <v>127655929</v>
      </c>
      <c r="F15" s="23">
        <f t="shared" ref="F15:F37" si="2">SUM(D15:E15)</f>
        <v>1033758230</v>
      </c>
      <c r="G15" s="128">
        <f t="shared" si="0"/>
        <v>48.916707061253078</v>
      </c>
      <c r="H15" s="23">
        <v>906102301</v>
      </c>
      <c r="I15" s="23">
        <v>127655929</v>
      </c>
      <c r="J15" s="23">
        <f t="shared" ref="J15" si="3">SUM(H15:I15)</f>
        <v>1033758230</v>
      </c>
      <c r="K15" s="24">
        <f t="shared" ref="K15" si="4">SUM(J15/C15*100)</f>
        <v>48.916707061253078</v>
      </c>
      <c r="L15" s="24">
        <f t="shared" ref="L15" si="5">SUM(J15/C15*100)</f>
        <v>48.916707061253078</v>
      </c>
      <c r="M15" s="26"/>
      <c r="O15" s="95">
        <f>H13/C13*100</f>
        <v>0</v>
      </c>
    </row>
    <row r="16" spans="1:15" ht="15" customHeight="1" x14ac:dyDescent="0.2">
      <c r="A16" s="14"/>
      <c r="B16" s="112" t="s">
        <v>111</v>
      </c>
      <c r="C16" s="22"/>
      <c r="D16" s="23"/>
      <c r="E16" s="23"/>
      <c r="F16" s="23"/>
      <c r="G16" s="128"/>
      <c r="H16" s="23"/>
      <c r="I16" s="23"/>
      <c r="J16" s="23"/>
      <c r="K16" s="24"/>
      <c r="L16" s="24"/>
      <c r="M16" s="26"/>
    </row>
    <row r="17" spans="1:15" ht="15" customHeight="1" x14ac:dyDescent="0.2">
      <c r="A17" s="14">
        <v>4</v>
      </c>
      <c r="B17" s="15" t="s">
        <v>112</v>
      </c>
      <c r="C17" s="108">
        <v>2200000</v>
      </c>
      <c r="D17" s="23">
        <v>0</v>
      </c>
      <c r="E17" s="23">
        <v>0</v>
      </c>
      <c r="F17" s="23">
        <f t="shared" si="2"/>
        <v>0</v>
      </c>
      <c r="G17" s="128">
        <f t="shared" si="0"/>
        <v>0</v>
      </c>
      <c r="H17" s="23">
        <v>0</v>
      </c>
      <c r="I17" s="23">
        <v>0</v>
      </c>
      <c r="J17" s="23">
        <f t="shared" ref="J17" si="6">SUM(H17:I17)</f>
        <v>0</v>
      </c>
      <c r="K17" s="24">
        <f t="shared" ref="K17" si="7">SUM(J17/C17*100)</f>
        <v>0</v>
      </c>
      <c r="L17" s="24">
        <f>SUM(J17/C17*100)</f>
        <v>0</v>
      </c>
      <c r="M17" s="26"/>
      <c r="O17" s="95">
        <v>369560720</v>
      </c>
    </row>
    <row r="18" spans="1:15" ht="15" customHeight="1" x14ac:dyDescent="0.2">
      <c r="A18" s="14"/>
      <c r="B18" s="114" t="s">
        <v>25</v>
      </c>
      <c r="C18" s="108"/>
      <c r="D18" s="23"/>
      <c r="E18" s="23"/>
      <c r="F18" s="23"/>
      <c r="G18" s="128"/>
      <c r="H18" s="23"/>
      <c r="I18" s="23"/>
      <c r="J18" s="23"/>
      <c r="K18" s="24"/>
      <c r="L18" s="24"/>
      <c r="M18" s="26"/>
      <c r="O18" s="95">
        <v>22878224</v>
      </c>
    </row>
    <row r="19" spans="1:15" ht="15" customHeight="1" x14ac:dyDescent="0.2">
      <c r="A19" s="14">
        <v>5</v>
      </c>
      <c r="B19" s="15" t="s">
        <v>113</v>
      </c>
      <c r="C19" s="108">
        <v>2814000</v>
      </c>
      <c r="D19" s="23">
        <v>2223000</v>
      </c>
      <c r="E19" s="23">
        <v>0</v>
      </c>
      <c r="F19" s="23">
        <f t="shared" si="2"/>
        <v>2223000</v>
      </c>
      <c r="G19" s="128">
        <f t="shared" si="0"/>
        <v>78.997867803837948</v>
      </c>
      <c r="H19" s="23">
        <v>2223000</v>
      </c>
      <c r="I19" s="23">
        <v>0</v>
      </c>
      <c r="J19" s="23">
        <f t="shared" ref="J19" si="8">SUM(H19:I19)</f>
        <v>2223000</v>
      </c>
      <c r="K19" s="24">
        <f t="shared" ref="K19" si="9">SUM(J19/C19*100)</f>
        <v>78.997867803837948</v>
      </c>
      <c r="L19" s="24">
        <f t="shared" ref="L19" si="10">SUM(J19/C19*100)</f>
        <v>78.997867803837948</v>
      </c>
      <c r="M19" s="26"/>
      <c r="O19" s="95">
        <v>13764000</v>
      </c>
    </row>
    <row r="20" spans="1:15" ht="15" customHeight="1" x14ac:dyDescent="0.2">
      <c r="A20" s="14"/>
      <c r="B20" s="15" t="s">
        <v>114</v>
      </c>
      <c r="C20" s="108"/>
      <c r="D20" s="23"/>
      <c r="E20" s="23"/>
      <c r="F20" s="23"/>
      <c r="G20" s="128"/>
      <c r="H20" s="23"/>
      <c r="I20" s="23"/>
      <c r="J20" s="23"/>
      <c r="K20" s="24"/>
      <c r="L20" s="24"/>
      <c r="M20" s="26"/>
      <c r="O20" s="95">
        <v>14947000</v>
      </c>
    </row>
    <row r="21" spans="1:15" ht="15" customHeight="1" x14ac:dyDescent="0.2">
      <c r="A21" s="14">
        <v>6</v>
      </c>
      <c r="B21" s="15" t="s">
        <v>115</v>
      </c>
      <c r="C21" s="108">
        <v>8270100</v>
      </c>
      <c r="D21" s="23">
        <v>5453300</v>
      </c>
      <c r="E21" s="23">
        <v>995000</v>
      </c>
      <c r="F21" s="23">
        <f t="shared" si="2"/>
        <v>6448300</v>
      </c>
      <c r="G21" s="128">
        <f t="shared" si="0"/>
        <v>77.971245813230794</v>
      </c>
      <c r="H21" s="23">
        <v>5453300</v>
      </c>
      <c r="I21" s="23">
        <v>995000</v>
      </c>
      <c r="J21" s="23">
        <f t="shared" ref="J21" si="11">SUM(H21:I21)</f>
        <v>6448300</v>
      </c>
      <c r="K21" s="24">
        <f t="shared" ref="K21" si="12">SUM(J21/C21*100)</f>
        <v>77.971245813230794</v>
      </c>
      <c r="L21" s="24">
        <f t="shared" ref="L21" si="13">SUM(J21/C21*100)</f>
        <v>77.971245813230794</v>
      </c>
      <c r="M21" s="26"/>
      <c r="O21" s="95">
        <v>15526848</v>
      </c>
    </row>
    <row r="22" spans="1:15" ht="15" customHeight="1" x14ac:dyDescent="0.2">
      <c r="A22" s="14"/>
      <c r="B22" s="15" t="s">
        <v>116</v>
      </c>
      <c r="C22" s="108"/>
      <c r="D22" s="23"/>
      <c r="E22" s="23"/>
      <c r="F22" s="23"/>
      <c r="G22" s="128"/>
      <c r="H22" s="23"/>
      <c r="I22" s="23"/>
      <c r="J22" s="23"/>
      <c r="K22" s="24"/>
      <c r="L22" s="24"/>
      <c r="M22" s="26"/>
      <c r="O22" s="95">
        <v>2136626</v>
      </c>
    </row>
    <row r="23" spans="1:15" ht="15" customHeight="1" x14ac:dyDescent="0.2">
      <c r="A23" s="14">
        <v>7</v>
      </c>
      <c r="B23" s="15" t="s">
        <v>117</v>
      </c>
      <c r="C23" s="108">
        <v>11596000</v>
      </c>
      <c r="D23" s="23">
        <v>4969750</v>
      </c>
      <c r="E23" s="23">
        <v>992750</v>
      </c>
      <c r="F23" s="23">
        <f t="shared" si="2"/>
        <v>5962500</v>
      </c>
      <c r="G23" s="128">
        <f t="shared" si="0"/>
        <v>51.418592618144189</v>
      </c>
      <c r="H23" s="23">
        <v>4969750</v>
      </c>
      <c r="I23" s="23">
        <v>992750</v>
      </c>
      <c r="J23" s="23">
        <f t="shared" ref="J23" si="14">SUM(H23:I23)</f>
        <v>5962500</v>
      </c>
      <c r="K23" s="24">
        <f t="shared" ref="K23" si="15">SUM(J23/C23*100)</f>
        <v>51.418592618144189</v>
      </c>
      <c r="L23" s="24">
        <f t="shared" ref="L23" si="16">SUM(J23/C23*100)</f>
        <v>51.418592618144189</v>
      </c>
      <c r="M23" s="26"/>
      <c r="O23" s="95">
        <v>7799</v>
      </c>
    </row>
    <row r="24" spans="1:15" ht="15" customHeight="1" x14ac:dyDescent="0.2">
      <c r="A24" s="14"/>
      <c r="B24" s="15" t="s">
        <v>118</v>
      </c>
      <c r="C24" s="108"/>
      <c r="D24" s="23"/>
      <c r="E24" s="23"/>
      <c r="F24" s="23"/>
      <c r="G24" s="128"/>
      <c r="H24" s="23"/>
      <c r="I24" s="23"/>
      <c r="J24" s="23"/>
      <c r="K24" s="24"/>
      <c r="L24" s="24"/>
      <c r="M24" s="26"/>
      <c r="O24" s="95">
        <v>13255833</v>
      </c>
    </row>
    <row r="25" spans="1:15" ht="15" customHeight="1" x14ac:dyDescent="0.2">
      <c r="A25" s="14">
        <v>8</v>
      </c>
      <c r="B25" s="15" t="s">
        <v>119</v>
      </c>
      <c r="C25" s="108">
        <v>7800000</v>
      </c>
      <c r="D25" s="23">
        <v>4830000</v>
      </c>
      <c r="E25" s="23">
        <v>960000</v>
      </c>
      <c r="F25" s="23">
        <f t="shared" si="2"/>
        <v>5790000</v>
      </c>
      <c r="G25" s="128">
        <f t="shared" si="0"/>
        <v>74.230769230769226</v>
      </c>
      <c r="H25" s="23">
        <v>4830000</v>
      </c>
      <c r="I25" s="23">
        <v>960000</v>
      </c>
      <c r="J25" s="23">
        <f t="shared" ref="J25" si="17">SUM(H25:I25)</f>
        <v>5790000</v>
      </c>
      <c r="K25" s="24">
        <f t="shared" ref="K25" si="18">SUM(J25/C25*100)</f>
        <v>74.230769230769226</v>
      </c>
      <c r="L25" s="24">
        <f t="shared" ref="L25" si="19">SUM(J25/C25*100)</f>
        <v>74.230769230769226</v>
      </c>
      <c r="M25" s="26"/>
      <c r="O25" s="95">
        <v>653397</v>
      </c>
    </row>
    <row r="26" spans="1:15" ht="15" customHeight="1" x14ac:dyDescent="0.2">
      <c r="A26" s="14"/>
      <c r="B26" s="114" t="s">
        <v>120</v>
      </c>
      <c r="C26" s="108"/>
      <c r="D26" s="23"/>
      <c r="E26" s="23"/>
      <c r="F26" s="23"/>
      <c r="G26" s="128"/>
      <c r="H26" s="23"/>
      <c r="I26" s="23"/>
      <c r="J26" s="23"/>
      <c r="K26" s="24"/>
      <c r="L26" s="24"/>
      <c r="M26" s="26"/>
      <c r="O26" s="95">
        <v>1960201</v>
      </c>
    </row>
    <row r="27" spans="1:15" ht="15" customHeight="1" x14ac:dyDescent="0.2">
      <c r="A27" s="14">
        <v>9</v>
      </c>
      <c r="B27" s="15" t="s">
        <v>121</v>
      </c>
      <c r="C27" s="115">
        <v>1980000</v>
      </c>
      <c r="D27" s="23">
        <v>320000</v>
      </c>
      <c r="E27" s="23">
        <v>0</v>
      </c>
      <c r="F27" s="23">
        <f t="shared" si="2"/>
        <v>320000</v>
      </c>
      <c r="G27" s="128">
        <f t="shared" si="0"/>
        <v>16.161616161616163</v>
      </c>
      <c r="H27" s="23">
        <v>320000</v>
      </c>
      <c r="I27" s="23">
        <v>0</v>
      </c>
      <c r="J27" s="23">
        <f t="shared" ref="J27" si="20">SUM(H27:I27)</f>
        <v>320000</v>
      </c>
      <c r="K27" s="24">
        <f t="shared" ref="K27" si="21">SUM(J27/C27*100)</f>
        <v>16.161616161616163</v>
      </c>
      <c r="L27" s="24">
        <f t="shared" ref="L27" si="22">SUM(J27/C27*100)</f>
        <v>16.161616161616163</v>
      </c>
      <c r="M27" s="26"/>
      <c r="O27" s="95">
        <v>6543235</v>
      </c>
    </row>
    <row r="28" spans="1:15" ht="15" customHeight="1" x14ac:dyDescent="0.2">
      <c r="A28" s="14"/>
      <c r="B28" s="15" t="s">
        <v>122</v>
      </c>
      <c r="C28" s="108"/>
      <c r="D28" s="23"/>
      <c r="E28" s="23"/>
      <c r="F28" s="23"/>
      <c r="G28" s="128"/>
      <c r="H28" s="23"/>
      <c r="I28" s="23"/>
      <c r="J28" s="23"/>
      <c r="K28" s="24"/>
      <c r="L28" s="24"/>
      <c r="M28" s="26"/>
      <c r="O28" s="95">
        <v>346968167</v>
      </c>
    </row>
    <row r="29" spans="1:15" ht="15" customHeight="1" x14ac:dyDescent="0.2">
      <c r="A29" s="14">
        <v>10</v>
      </c>
      <c r="B29" s="15" t="s">
        <v>123</v>
      </c>
      <c r="C29" s="108">
        <v>34900000</v>
      </c>
      <c r="D29" s="23">
        <v>11070000</v>
      </c>
      <c r="E29" s="23">
        <v>2200000</v>
      </c>
      <c r="F29" s="23">
        <f t="shared" si="2"/>
        <v>13270000</v>
      </c>
      <c r="G29" s="128">
        <f t="shared" si="0"/>
        <v>38.022922636103154</v>
      </c>
      <c r="H29" s="23">
        <v>11070000</v>
      </c>
      <c r="I29" s="23">
        <v>2200000</v>
      </c>
      <c r="J29" s="23">
        <f t="shared" ref="J29" si="23">SUM(H29:I29)</f>
        <v>13270000</v>
      </c>
      <c r="K29" s="24">
        <f t="shared" ref="K29" si="24">SUM(J29/C29*100)</f>
        <v>38.022922636103154</v>
      </c>
      <c r="L29" s="24">
        <f t="shared" ref="L29" si="25">SUM(J29/C29*100)</f>
        <v>38.022922636103154</v>
      </c>
      <c r="M29" s="26"/>
      <c r="O29" s="95">
        <f>SUM(O17:O28)</f>
        <v>808202050</v>
      </c>
    </row>
    <row r="30" spans="1:15" ht="15" customHeight="1" x14ac:dyDescent="0.2">
      <c r="A30" s="14"/>
      <c r="B30" s="15" t="s">
        <v>124</v>
      </c>
      <c r="C30" s="108"/>
      <c r="D30" s="23"/>
      <c r="E30" s="23"/>
      <c r="F30" s="23"/>
      <c r="G30" s="128"/>
      <c r="H30" s="23"/>
      <c r="I30" s="23"/>
      <c r="J30" s="23"/>
      <c r="K30" s="24"/>
      <c r="L30" s="24"/>
      <c r="M30" s="26"/>
      <c r="O30" s="95">
        <v>2297111000</v>
      </c>
    </row>
    <row r="31" spans="1:15" ht="15" customHeight="1" x14ac:dyDescent="0.2">
      <c r="A31" s="14">
        <v>11</v>
      </c>
      <c r="B31" s="15" t="s">
        <v>125</v>
      </c>
      <c r="C31" s="108">
        <v>27297500</v>
      </c>
      <c r="D31" s="23">
        <v>27297500</v>
      </c>
      <c r="E31" s="23">
        <v>0</v>
      </c>
      <c r="F31" s="23">
        <f t="shared" si="2"/>
        <v>27297500</v>
      </c>
      <c r="G31" s="128">
        <f t="shared" si="0"/>
        <v>100</v>
      </c>
      <c r="H31" s="23">
        <v>27297500</v>
      </c>
      <c r="I31" s="23">
        <v>0</v>
      </c>
      <c r="J31" s="23">
        <f t="shared" ref="J31" si="26">SUM(H31:I31)</f>
        <v>27297500</v>
      </c>
      <c r="K31" s="24">
        <f t="shared" ref="K31" si="27">SUM(J31/C31*100)</f>
        <v>100</v>
      </c>
      <c r="L31" s="24">
        <f t="shared" ref="L31" si="28">SUM(J31/C31*100)</f>
        <v>100</v>
      </c>
      <c r="M31" s="26"/>
      <c r="O31" s="95">
        <f>O30-O29</f>
        <v>1488908950</v>
      </c>
    </row>
    <row r="32" spans="1:15" ht="15" customHeight="1" x14ac:dyDescent="0.2">
      <c r="A32" s="14"/>
      <c r="B32" s="15" t="s">
        <v>103</v>
      </c>
      <c r="C32" s="108"/>
      <c r="D32" s="23"/>
      <c r="E32" s="23"/>
      <c r="F32" s="23"/>
      <c r="G32" s="128"/>
      <c r="H32" s="23"/>
      <c r="I32" s="23"/>
      <c r="J32" s="23"/>
      <c r="K32" s="24"/>
      <c r="L32" s="24"/>
      <c r="M32" s="26"/>
      <c r="O32" s="95">
        <v>1402429260</v>
      </c>
    </row>
    <row r="33" spans="1:15" ht="15" customHeight="1" x14ac:dyDescent="0.2">
      <c r="A33" s="113">
        <v>12</v>
      </c>
      <c r="B33" s="107" t="s">
        <v>126</v>
      </c>
      <c r="C33" s="108">
        <v>1200000</v>
      </c>
      <c r="D33" s="23">
        <v>960000</v>
      </c>
      <c r="E33" s="23">
        <v>220000</v>
      </c>
      <c r="F33" s="23">
        <f t="shared" si="2"/>
        <v>1180000</v>
      </c>
      <c r="G33" s="128">
        <f t="shared" si="0"/>
        <v>98.333333333333329</v>
      </c>
      <c r="H33" s="23">
        <v>960000</v>
      </c>
      <c r="I33" s="23">
        <v>220000</v>
      </c>
      <c r="J33" s="23">
        <f t="shared" ref="J33" si="29">SUM(H33:I33)</f>
        <v>1180000</v>
      </c>
      <c r="K33" s="24">
        <f t="shared" ref="K33" si="30">SUM(J33/C33*100)</f>
        <v>98.333333333333329</v>
      </c>
      <c r="L33" s="24">
        <f t="shared" ref="L33" si="31">SUM(J33/C33*100)</f>
        <v>98.333333333333329</v>
      </c>
      <c r="M33" s="26"/>
      <c r="O33" s="95">
        <f>O31-O32</f>
        <v>86479690</v>
      </c>
    </row>
    <row r="34" spans="1:15" ht="15" customHeight="1" x14ac:dyDescent="0.2">
      <c r="A34" s="113"/>
      <c r="B34" s="116" t="s">
        <v>127</v>
      </c>
      <c r="C34" s="108"/>
      <c r="D34" s="23"/>
      <c r="E34" s="23"/>
      <c r="F34" s="23"/>
      <c r="G34" s="128"/>
      <c r="H34" s="23"/>
      <c r="I34" s="23"/>
      <c r="J34" s="23"/>
      <c r="K34" s="24"/>
      <c r="L34" s="24"/>
      <c r="M34" s="26"/>
    </row>
    <row r="35" spans="1:15" ht="15" customHeight="1" x14ac:dyDescent="0.2">
      <c r="A35" s="113">
        <v>13</v>
      </c>
      <c r="B35" s="107" t="s">
        <v>128</v>
      </c>
      <c r="C35" s="108">
        <v>36000000</v>
      </c>
      <c r="D35" s="23">
        <v>13729515</v>
      </c>
      <c r="E35" s="23">
        <v>1788864</v>
      </c>
      <c r="F35" s="23">
        <f t="shared" si="2"/>
        <v>15518379</v>
      </c>
      <c r="G35" s="128">
        <f t="shared" si="0"/>
        <v>43.106608333333334</v>
      </c>
      <c r="H35" s="23">
        <v>13729515</v>
      </c>
      <c r="I35" s="23">
        <v>1788864</v>
      </c>
      <c r="J35" s="23">
        <f t="shared" ref="J35" si="32">SUM(H35:I35)</f>
        <v>15518379</v>
      </c>
      <c r="K35" s="24">
        <f t="shared" ref="K35" si="33">SUM(J35/C35*100)</f>
        <v>43.106608333333334</v>
      </c>
      <c r="L35" s="24">
        <f t="shared" ref="L35" si="34">SUM(J35/C35*100)</f>
        <v>43.106608333333334</v>
      </c>
      <c r="M35" s="26"/>
    </row>
    <row r="36" spans="1:15" ht="15" customHeight="1" x14ac:dyDescent="0.2">
      <c r="A36" s="113"/>
      <c r="B36" s="114" t="s">
        <v>129</v>
      </c>
      <c r="C36" s="108"/>
      <c r="D36" s="23"/>
      <c r="E36" s="23"/>
      <c r="F36" s="23"/>
      <c r="G36" s="128"/>
      <c r="H36" s="23"/>
      <c r="I36" s="23"/>
      <c r="J36" s="23"/>
      <c r="K36" s="24"/>
      <c r="L36" s="24"/>
      <c r="M36" s="26"/>
    </row>
    <row r="37" spans="1:15" ht="15" customHeight="1" x14ac:dyDescent="0.2">
      <c r="A37" s="113">
        <v>14</v>
      </c>
      <c r="B37" s="107" t="s">
        <v>130</v>
      </c>
      <c r="C37" s="108">
        <v>197040000</v>
      </c>
      <c r="D37" s="23">
        <v>121020000</v>
      </c>
      <c r="E37" s="23">
        <v>13440000</v>
      </c>
      <c r="F37" s="23">
        <f t="shared" si="2"/>
        <v>134460000</v>
      </c>
      <c r="G37" s="128">
        <f t="shared" si="0"/>
        <v>68.239951278928132</v>
      </c>
      <c r="H37" s="23">
        <v>121020000</v>
      </c>
      <c r="I37" s="23">
        <v>13440000</v>
      </c>
      <c r="J37" s="23">
        <f t="shared" ref="J37" si="35">SUM(H37:I37)</f>
        <v>134460000</v>
      </c>
      <c r="K37" s="24">
        <f t="shared" ref="K37" si="36">SUM(J37/C37*100)</f>
        <v>68.239951278928132</v>
      </c>
      <c r="L37" s="24">
        <f t="shared" ref="L37" si="37">SUM(J37/C37*100)</f>
        <v>68.239951278928132</v>
      </c>
      <c r="M37" s="26"/>
    </row>
    <row r="38" spans="1:15" ht="15" customHeight="1" x14ac:dyDescent="0.2">
      <c r="A38" s="117"/>
      <c r="B38" s="118" t="s">
        <v>131</v>
      </c>
      <c r="C38" s="119"/>
      <c r="D38" s="120"/>
      <c r="E38" s="120" t="s">
        <v>36</v>
      </c>
      <c r="F38" s="120"/>
      <c r="G38" s="177"/>
      <c r="H38" s="120"/>
      <c r="I38" s="120"/>
      <c r="J38" s="120"/>
      <c r="K38" s="121"/>
      <c r="L38" s="121"/>
      <c r="M38" s="122"/>
    </row>
    <row r="39" spans="1:15" ht="16.5" customHeight="1" x14ac:dyDescent="0.2">
      <c r="A39" s="123"/>
      <c r="B39" s="124"/>
      <c r="C39" s="125"/>
      <c r="D39" s="126"/>
      <c r="E39" s="126"/>
      <c r="F39" s="126"/>
      <c r="G39" s="130"/>
      <c r="H39" s="126"/>
      <c r="I39" s="126"/>
      <c r="J39" s="126"/>
      <c r="K39" s="130"/>
      <c r="L39" s="130"/>
      <c r="M39" s="96"/>
      <c r="O39" s="95" t="s">
        <v>210</v>
      </c>
    </row>
    <row r="40" spans="1:15" ht="26.25" customHeight="1" x14ac:dyDescent="0.2">
      <c r="A40" s="123"/>
      <c r="B40" s="124"/>
      <c r="C40" s="125"/>
      <c r="D40" s="126"/>
      <c r="E40" s="126"/>
      <c r="F40" s="126"/>
      <c r="G40" s="97"/>
      <c r="H40" s="126"/>
      <c r="I40" s="126"/>
      <c r="J40" s="126"/>
      <c r="K40" s="97"/>
      <c r="L40" s="97"/>
      <c r="M40" s="96"/>
    </row>
    <row r="41" spans="1:15" ht="15" customHeight="1" x14ac:dyDescent="0.2">
      <c r="A41" s="123"/>
      <c r="B41" s="124"/>
      <c r="C41" s="125"/>
      <c r="D41" s="126"/>
      <c r="E41" s="126"/>
      <c r="F41" s="126"/>
      <c r="G41" s="97"/>
      <c r="H41" s="126"/>
      <c r="I41" s="126"/>
      <c r="J41" s="126"/>
      <c r="K41" s="97"/>
      <c r="L41" s="97"/>
      <c r="M41" s="96"/>
    </row>
    <row r="42" spans="1:15" x14ac:dyDescent="0.2">
      <c r="A42" s="104">
        <v>1</v>
      </c>
      <c r="B42" s="104">
        <v>2</v>
      </c>
      <c r="C42" s="104">
        <v>3</v>
      </c>
      <c r="D42" s="105"/>
      <c r="E42" s="105"/>
      <c r="F42" s="105"/>
      <c r="G42" s="105"/>
      <c r="H42" s="105"/>
      <c r="I42" s="105"/>
      <c r="J42" s="105"/>
      <c r="K42" s="105">
        <v>11</v>
      </c>
      <c r="L42" s="105">
        <v>12</v>
      </c>
      <c r="M42" s="105">
        <v>13</v>
      </c>
    </row>
    <row r="43" spans="1:15" ht="15" customHeight="1" x14ac:dyDescent="0.2">
      <c r="A43" s="113">
        <v>15</v>
      </c>
      <c r="B43" s="107" t="s">
        <v>132</v>
      </c>
      <c r="C43" s="108">
        <v>36083000</v>
      </c>
      <c r="D43" s="109">
        <v>17308500</v>
      </c>
      <c r="E43" s="109">
        <v>7095000</v>
      </c>
      <c r="F43" s="109">
        <f>SUM(D43:E43)</f>
        <v>24403500</v>
      </c>
      <c r="G43" s="176">
        <f>F43/C43*100</f>
        <v>67.631571654241611</v>
      </c>
      <c r="H43" s="109">
        <v>17308500</v>
      </c>
      <c r="I43" s="109">
        <v>7095000</v>
      </c>
      <c r="J43" s="109">
        <f>SUM(H43:I43)</f>
        <v>24403500</v>
      </c>
      <c r="K43" s="24">
        <f t="shared" ref="K43" si="38">SUM(J43/C43*100)</f>
        <v>67.631571654241611</v>
      </c>
      <c r="L43" s="24">
        <f t="shared" ref="L43" si="39">SUM(J43/C43*100)</f>
        <v>67.631571654241611</v>
      </c>
      <c r="M43" s="26"/>
    </row>
    <row r="44" spans="1:15" ht="25.5" customHeight="1" x14ac:dyDescent="0.2">
      <c r="A44" s="113"/>
      <c r="B44" s="127" t="s">
        <v>167</v>
      </c>
      <c r="C44" s="108"/>
      <c r="D44" s="23"/>
      <c r="E44" s="23"/>
      <c r="F44" s="23"/>
      <c r="G44" s="128"/>
      <c r="H44" s="23"/>
      <c r="I44" s="23"/>
      <c r="J44" s="23"/>
      <c r="K44" s="24"/>
      <c r="L44" s="24"/>
      <c r="M44" s="26"/>
    </row>
    <row r="45" spans="1:15" ht="15" customHeight="1" x14ac:dyDescent="0.2">
      <c r="A45" s="113">
        <v>16</v>
      </c>
      <c r="B45" s="107" t="s">
        <v>133</v>
      </c>
      <c r="C45" s="108">
        <v>5190000</v>
      </c>
      <c r="D45" s="23">
        <v>5190000</v>
      </c>
      <c r="E45" s="23">
        <v>0</v>
      </c>
      <c r="F45" s="23">
        <f>SUM(D45:E45)</f>
        <v>5190000</v>
      </c>
      <c r="G45" s="128">
        <f t="shared" ref="G45" si="40">F45/C45*100</f>
        <v>100</v>
      </c>
      <c r="H45" s="23">
        <v>5190000</v>
      </c>
      <c r="I45" s="23">
        <v>0</v>
      </c>
      <c r="J45" s="23">
        <f>SUM(H45:I45)</f>
        <v>5190000</v>
      </c>
      <c r="K45" s="24">
        <f t="shared" ref="K45" si="41">SUM(J45/C45*100)</f>
        <v>100</v>
      </c>
      <c r="L45" s="24">
        <f t="shared" ref="L45" si="42">SUM(J45/C45*100)</f>
        <v>100</v>
      </c>
      <c r="M45" s="26"/>
    </row>
    <row r="46" spans="1:15" ht="15" customHeight="1" x14ac:dyDescent="0.2">
      <c r="A46" s="113"/>
      <c r="B46" s="127" t="s">
        <v>134</v>
      </c>
      <c r="C46" s="108"/>
      <c r="D46" s="23"/>
      <c r="E46" s="23"/>
      <c r="F46" s="23"/>
      <c r="G46" s="128"/>
      <c r="H46" s="23"/>
      <c r="I46" s="23"/>
      <c r="J46" s="23"/>
      <c r="K46" s="24"/>
      <c r="L46" s="128"/>
      <c r="M46" s="26"/>
    </row>
    <row r="47" spans="1:15" ht="15" customHeight="1" x14ac:dyDescent="0.2">
      <c r="A47" s="113">
        <v>17</v>
      </c>
      <c r="B47" s="107" t="s">
        <v>135</v>
      </c>
      <c r="C47" s="129">
        <v>200000000</v>
      </c>
      <c r="D47" s="23">
        <v>0</v>
      </c>
      <c r="E47" s="23">
        <v>0</v>
      </c>
      <c r="F47" s="23">
        <f t="shared" ref="F47" si="43">SUM(D47:E47)</f>
        <v>0</v>
      </c>
      <c r="G47" s="128">
        <f t="shared" ref="G47" si="44">F47/C47*100</f>
        <v>0</v>
      </c>
      <c r="H47" s="23">
        <v>0</v>
      </c>
      <c r="I47" s="23">
        <v>0</v>
      </c>
      <c r="J47" s="23">
        <f t="shared" ref="J47" si="45">SUM(H47:I47)</f>
        <v>0</v>
      </c>
      <c r="K47" s="128">
        <f>SUM(J47/C47*100)</f>
        <v>0</v>
      </c>
      <c r="L47" s="130">
        <f t="shared" ref="L47" si="46">SUM(J47/C47*100)</f>
        <v>0</v>
      </c>
      <c r="M47" s="26"/>
    </row>
    <row r="48" spans="1:15" ht="15" customHeight="1" x14ac:dyDescent="0.2">
      <c r="A48" s="113"/>
      <c r="B48" s="114" t="s">
        <v>104</v>
      </c>
      <c r="C48" s="108"/>
      <c r="D48" s="23"/>
      <c r="E48" s="23"/>
      <c r="F48" s="23"/>
      <c r="G48" s="128"/>
      <c r="H48" s="23"/>
      <c r="I48" s="23"/>
      <c r="J48" s="23"/>
      <c r="K48" s="24"/>
      <c r="L48" s="24"/>
      <c r="M48" s="26"/>
    </row>
    <row r="49" spans="1:15" ht="15" customHeight="1" x14ac:dyDescent="0.2">
      <c r="A49" s="113">
        <v>18</v>
      </c>
      <c r="B49" s="107" t="s">
        <v>139</v>
      </c>
      <c r="C49" s="108">
        <v>4807200</v>
      </c>
      <c r="D49" s="23">
        <v>4679700</v>
      </c>
      <c r="E49" s="23">
        <v>0</v>
      </c>
      <c r="F49" s="23">
        <f t="shared" ref="F49" si="47">SUM(D49:E49)</f>
        <v>4679700</v>
      </c>
      <c r="G49" s="128">
        <f t="shared" ref="G49" si="48">F49/C49*100</f>
        <v>97.347728407388914</v>
      </c>
      <c r="H49" s="23">
        <v>4679700</v>
      </c>
      <c r="I49" s="23">
        <v>0</v>
      </c>
      <c r="J49" s="23">
        <f t="shared" ref="J49" si="49">SUM(H49:I49)</f>
        <v>4679700</v>
      </c>
      <c r="K49" s="24">
        <f t="shared" ref="K49" si="50">SUM(J49/C49*100)</f>
        <v>97.347728407388914</v>
      </c>
      <c r="L49" s="24">
        <f t="shared" ref="L49" si="51">SUM(J49/C49*100)</f>
        <v>97.347728407388914</v>
      </c>
      <c r="M49" s="26"/>
      <c r="O49" s="131">
        <f>E49/C49*100</f>
        <v>0</v>
      </c>
    </row>
    <row r="50" spans="1:15" ht="15" customHeight="1" x14ac:dyDescent="0.2">
      <c r="A50" s="113"/>
      <c r="B50" s="15" t="s">
        <v>26</v>
      </c>
      <c r="C50" s="108"/>
      <c r="D50" s="23"/>
      <c r="E50" s="23"/>
      <c r="F50" s="23"/>
      <c r="G50" s="128"/>
      <c r="H50" s="23"/>
      <c r="I50" s="23"/>
      <c r="J50" s="23"/>
      <c r="K50" s="24"/>
      <c r="L50" s="24"/>
      <c r="M50" s="26"/>
    </row>
    <row r="51" spans="1:15" ht="15" customHeight="1" x14ac:dyDescent="0.2">
      <c r="A51" s="113">
        <v>19</v>
      </c>
      <c r="B51" s="107" t="s">
        <v>140</v>
      </c>
      <c r="C51" s="108">
        <v>10245000</v>
      </c>
      <c r="D51" s="23">
        <v>10245000</v>
      </c>
      <c r="E51" s="23">
        <v>0</v>
      </c>
      <c r="F51" s="23">
        <f t="shared" ref="F51" si="52">SUM(D51:E51)</f>
        <v>10245000</v>
      </c>
      <c r="G51" s="128">
        <f t="shared" ref="G51" si="53">F51/C51*100</f>
        <v>100</v>
      </c>
      <c r="H51" s="23">
        <v>10245000</v>
      </c>
      <c r="I51" s="23">
        <v>0</v>
      </c>
      <c r="J51" s="23">
        <f t="shared" ref="J51" si="54">SUM(H51:I51)</f>
        <v>10245000</v>
      </c>
      <c r="K51" s="24">
        <f t="shared" ref="K51" si="55">SUM(J51/C51*100)</f>
        <v>100</v>
      </c>
      <c r="L51" s="24">
        <f>SUM(J51/C51*100)</f>
        <v>100</v>
      </c>
      <c r="M51" s="26"/>
    </row>
    <row r="52" spans="1:15" ht="25.5" customHeight="1" x14ac:dyDescent="0.2">
      <c r="A52" s="113"/>
      <c r="B52" s="114" t="s">
        <v>136</v>
      </c>
      <c r="C52" s="22"/>
      <c r="D52" s="23"/>
      <c r="E52" s="23"/>
      <c r="F52" s="23"/>
      <c r="G52" s="128"/>
      <c r="H52" s="23"/>
      <c r="I52" s="23"/>
      <c r="J52" s="23"/>
      <c r="K52" s="128"/>
      <c r="L52" s="24"/>
      <c r="M52" s="26"/>
    </row>
    <row r="53" spans="1:15" ht="15" customHeight="1" x14ac:dyDescent="0.2">
      <c r="A53" s="113">
        <v>20</v>
      </c>
      <c r="B53" s="107" t="s">
        <v>141</v>
      </c>
      <c r="C53" s="108">
        <v>2040000</v>
      </c>
      <c r="D53" s="23">
        <v>2000000</v>
      </c>
      <c r="E53" s="23">
        <v>0</v>
      </c>
      <c r="F53" s="23">
        <f t="shared" ref="F53" si="56">SUM(D53:E53)</f>
        <v>2000000</v>
      </c>
      <c r="G53" s="128">
        <f t="shared" ref="G53" si="57">F53/C53*100</f>
        <v>98.039215686274503</v>
      </c>
      <c r="H53" s="23">
        <v>2000000</v>
      </c>
      <c r="I53" s="23">
        <v>0</v>
      </c>
      <c r="J53" s="23">
        <f t="shared" ref="J53" si="58">SUM(H53:I53)</f>
        <v>2000000</v>
      </c>
      <c r="K53" s="128">
        <f t="shared" ref="K53" si="59">SUM(J53/C53*100)</f>
        <v>98.039215686274503</v>
      </c>
      <c r="L53" s="24">
        <f t="shared" ref="L53" si="60">SUM(J53/C53*100)</f>
        <v>98.039215686274503</v>
      </c>
      <c r="M53" s="26"/>
    </row>
    <row r="54" spans="1:15" ht="25.5" customHeight="1" x14ac:dyDescent="0.2">
      <c r="A54" s="113"/>
      <c r="B54" s="114" t="s">
        <v>27</v>
      </c>
      <c r="C54" s="108"/>
      <c r="D54" s="23"/>
      <c r="E54" s="23"/>
      <c r="F54" s="23"/>
      <c r="G54" s="128"/>
      <c r="H54" s="23"/>
      <c r="I54" s="23"/>
      <c r="J54" s="23"/>
      <c r="K54" s="128"/>
      <c r="L54" s="24"/>
      <c r="M54" s="26"/>
    </row>
    <row r="55" spans="1:15" ht="15" customHeight="1" x14ac:dyDescent="0.2">
      <c r="A55" s="113">
        <v>21</v>
      </c>
      <c r="B55" s="107" t="s">
        <v>142</v>
      </c>
      <c r="C55" s="108">
        <v>12960000</v>
      </c>
      <c r="D55" s="23">
        <v>6250000</v>
      </c>
      <c r="E55" s="23">
        <v>0</v>
      </c>
      <c r="F55" s="23">
        <f t="shared" ref="F55" si="61">SUM(D55:E55)</f>
        <v>6250000</v>
      </c>
      <c r="G55" s="128">
        <f t="shared" ref="G55" si="62">F55/C55*100</f>
        <v>48.225308641975303</v>
      </c>
      <c r="H55" s="23">
        <v>6250000</v>
      </c>
      <c r="I55" s="23">
        <v>0</v>
      </c>
      <c r="J55" s="23">
        <f t="shared" ref="J55" si="63">SUM(H55:I55)</f>
        <v>6250000</v>
      </c>
      <c r="K55" s="24">
        <f t="shared" ref="K55" si="64">SUM(J55/C55*100)</f>
        <v>48.225308641975303</v>
      </c>
      <c r="L55" s="24">
        <f t="shared" ref="L55" si="65">SUM(J55/C55*100)</f>
        <v>48.225308641975303</v>
      </c>
      <c r="M55" s="26"/>
    </row>
    <row r="56" spans="1:15" ht="15" customHeight="1" x14ac:dyDescent="0.2">
      <c r="A56" s="113"/>
      <c r="B56" s="15" t="s">
        <v>137</v>
      </c>
      <c r="C56" s="108"/>
      <c r="D56" s="23"/>
      <c r="E56" s="23"/>
      <c r="F56" s="23"/>
      <c r="G56" s="128"/>
      <c r="H56" s="23"/>
      <c r="I56" s="23"/>
      <c r="J56" s="23"/>
      <c r="K56" s="24"/>
      <c r="L56" s="24"/>
      <c r="M56" s="26"/>
    </row>
    <row r="57" spans="1:15" ht="15" customHeight="1" x14ac:dyDescent="0.2">
      <c r="A57" s="113">
        <v>22</v>
      </c>
      <c r="B57" s="107" t="s">
        <v>143</v>
      </c>
      <c r="C57" s="108">
        <v>203880000</v>
      </c>
      <c r="D57" s="23">
        <v>43230000</v>
      </c>
      <c r="E57" s="23">
        <v>18570000</v>
      </c>
      <c r="F57" s="23">
        <f t="shared" ref="F57" si="66">SUM(D57:E57)</f>
        <v>61800000</v>
      </c>
      <c r="G57" s="128">
        <f t="shared" ref="G57:G65" si="67">F57/C57*100</f>
        <v>30.311948204826365</v>
      </c>
      <c r="H57" s="23">
        <v>43230000</v>
      </c>
      <c r="I57" s="23">
        <v>18570000</v>
      </c>
      <c r="J57" s="23">
        <f t="shared" ref="J57" si="68">SUM(H57:I57)</f>
        <v>61800000</v>
      </c>
      <c r="K57" s="24">
        <f t="shared" ref="K57" si="69">SUM(J57/C57*100)</f>
        <v>30.311948204826365</v>
      </c>
      <c r="L57" s="24">
        <f t="shared" ref="L57" si="70">SUM(J57/C57*100)</f>
        <v>30.311948204826365</v>
      </c>
      <c r="M57" s="26"/>
    </row>
    <row r="58" spans="1:15" ht="24.75" customHeight="1" x14ac:dyDescent="0.2">
      <c r="A58" s="132"/>
      <c r="B58" s="133" t="s">
        <v>168</v>
      </c>
      <c r="C58" s="23"/>
      <c r="D58" s="23"/>
      <c r="E58" s="23"/>
      <c r="F58" s="23"/>
      <c r="G58" s="128"/>
      <c r="H58" s="23"/>
      <c r="I58" s="23"/>
      <c r="J58" s="23"/>
      <c r="K58" s="24"/>
      <c r="L58" s="24"/>
      <c r="M58" s="26"/>
    </row>
    <row r="59" spans="1:15" ht="15" customHeight="1" x14ac:dyDescent="0.2">
      <c r="A59" s="132">
        <v>23</v>
      </c>
      <c r="B59" s="107" t="s">
        <v>144</v>
      </c>
      <c r="C59" s="23">
        <v>150000000</v>
      </c>
      <c r="D59" s="23">
        <v>50000000</v>
      </c>
      <c r="E59" s="23">
        <v>1250000</v>
      </c>
      <c r="F59" s="23">
        <f t="shared" ref="F59" si="71">SUM(D59:E59)</f>
        <v>51250000</v>
      </c>
      <c r="G59" s="128">
        <f t="shared" si="67"/>
        <v>34.166666666666664</v>
      </c>
      <c r="H59" s="23">
        <v>50000000</v>
      </c>
      <c r="I59" s="23">
        <v>1250000</v>
      </c>
      <c r="J59" s="23">
        <f t="shared" ref="J59" si="72">SUM(H59:I59)</f>
        <v>51250000</v>
      </c>
      <c r="K59" s="24">
        <f t="shared" ref="K59" si="73">SUM(J59/C59*100)</f>
        <v>34.166666666666664</v>
      </c>
      <c r="L59" s="24">
        <f>SUM(J59/C59*100)</f>
        <v>34.166666666666664</v>
      </c>
      <c r="M59" s="26"/>
    </row>
    <row r="60" spans="1:15" ht="15" customHeight="1" x14ac:dyDescent="0.2">
      <c r="A60" s="132"/>
      <c r="B60" s="133" t="s">
        <v>145</v>
      </c>
      <c r="C60" s="23"/>
      <c r="D60" s="23"/>
      <c r="E60" s="23"/>
      <c r="F60" s="23"/>
      <c r="G60" s="128"/>
      <c r="H60" s="23"/>
      <c r="I60" s="23"/>
      <c r="J60" s="23"/>
      <c r="K60" s="128"/>
      <c r="L60" s="24"/>
      <c r="M60" s="26"/>
    </row>
    <row r="61" spans="1:15" ht="15" customHeight="1" x14ac:dyDescent="0.2">
      <c r="A61" s="132">
        <v>24</v>
      </c>
      <c r="B61" s="107" t="s">
        <v>146</v>
      </c>
      <c r="C61" s="23">
        <v>9792000</v>
      </c>
      <c r="D61" s="23">
        <v>3160000</v>
      </c>
      <c r="E61" s="23">
        <v>1530000</v>
      </c>
      <c r="F61" s="23">
        <f t="shared" ref="F61" si="74">SUM(D61:E61)</f>
        <v>4690000</v>
      </c>
      <c r="G61" s="128">
        <f t="shared" ref="G61" si="75">F61/C61*100</f>
        <v>47.896241830065364</v>
      </c>
      <c r="H61" s="23">
        <v>3160000</v>
      </c>
      <c r="I61" s="23">
        <v>1530000</v>
      </c>
      <c r="J61" s="23">
        <f t="shared" ref="J61" si="76">SUM(H61:I61)</f>
        <v>4690000</v>
      </c>
      <c r="K61" s="128">
        <f t="shared" ref="K61" si="77">SUM(J61/C61*100)</f>
        <v>47.896241830065364</v>
      </c>
      <c r="L61" s="24">
        <f t="shared" ref="L61" si="78">SUM(J61/C61*100)</f>
        <v>47.896241830065364</v>
      </c>
      <c r="M61" s="26"/>
    </row>
    <row r="62" spans="1:15" ht="34.5" customHeight="1" x14ac:dyDescent="0.2">
      <c r="A62" s="132"/>
      <c r="B62" s="133" t="s">
        <v>147</v>
      </c>
      <c r="C62" s="23"/>
      <c r="D62" s="23"/>
      <c r="E62" s="23"/>
      <c r="F62" s="23"/>
      <c r="G62" s="128"/>
      <c r="H62" s="23"/>
      <c r="I62" s="23"/>
      <c r="J62" s="23"/>
      <c r="K62" s="128"/>
      <c r="L62" s="24"/>
      <c r="M62" s="26"/>
    </row>
    <row r="63" spans="1:15" ht="15" customHeight="1" x14ac:dyDescent="0.2">
      <c r="A63" s="132">
        <v>25</v>
      </c>
      <c r="B63" s="107" t="s">
        <v>148</v>
      </c>
      <c r="C63" s="23">
        <v>3000000</v>
      </c>
      <c r="D63" s="23">
        <v>3000000</v>
      </c>
      <c r="E63" s="23">
        <v>0</v>
      </c>
      <c r="F63" s="23">
        <f t="shared" ref="F63" si="79">SUM(D63:E63)</f>
        <v>3000000</v>
      </c>
      <c r="G63" s="128">
        <f t="shared" ref="G63" si="80">F63/C63*100</f>
        <v>100</v>
      </c>
      <c r="H63" s="23">
        <v>3000000</v>
      </c>
      <c r="I63" s="23">
        <v>0</v>
      </c>
      <c r="J63" s="23">
        <f t="shared" ref="J63" si="81">SUM(H63:I63)</f>
        <v>3000000</v>
      </c>
      <c r="K63" s="24">
        <f t="shared" ref="K63" si="82">SUM(J63/C63*100)</f>
        <v>100</v>
      </c>
      <c r="L63" s="24">
        <f t="shared" ref="L63" si="83">SUM(J63/C63*100)</f>
        <v>100</v>
      </c>
      <c r="M63" s="26"/>
    </row>
    <row r="64" spans="1:15" ht="15" customHeight="1" x14ac:dyDescent="0.2">
      <c r="A64" s="132"/>
      <c r="B64" s="133" t="s">
        <v>149</v>
      </c>
      <c r="C64" s="23"/>
      <c r="D64" s="23"/>
      <c r="E64" s="23"/>
      <c r="F64" s="23"/>
      <c r="G64" s="128"/>
      <c r="H64" s="23"/>
      <c r="I64" s="23"/>
      <c r="J64" s="23"/>
      <c r="K64" s="24"/>
      <c r="L64" s="24"/>
      <c r="M64" s="26"/>
    </row>
    <row r="65" spans="1:13" ht="15" customHeight="1" x14ac:dyDescent="0.2">
      <c r="A65" s="132">
        <v>26</v>
      </c>
      <c r="B65" s="107" t="s">
        <v>150</v>
      </c>
      <c r="C65" s="23">
        <v>2652000</v>
      </c>
      <c r="D65" s="23">
        <v>2652000</v>
      </c>
      <c r="E65" s="23">
        <v>0</v>
      </c>
      <c r="F65" s="23">
        <f t="shared" ref="F65" si="84">SUM(D65:E65)</f>
        <v>2652000</v>
      </c>
      <c r="G65" s="128">
        <f t="shared" si="67"/>
        <v>100</v>
      </c>
      <c r="H65" s="23">
        <v>2652000</v>
      </c>
      <c r="I65" s="23">
        <v>0</v>
      </c>
      <c r="J65" s="23">
        <f t="shared" ref="J65" si="85">SUM(H65:I65)</f>
        <v>2652000</v>
      </c>
      <c r="K65" s="24">
        <f t="shared" ref="K65" si="86">SUM(J65/C65*100)</f>
        <v>100</v>
      </c>
      <c r="L65" s="24">
        <f t="shared" ref="L65" si="87">SUM(J65/C65*100)</f>
        <v>100</v>
      </c>
      <c r="M65" s="26"/>
    </row>
    <row r="66" spans="1:13" ht="15" customHeight="1" x14ac:dyDescent="0.2">
      <c r="A66" s="132"/>
      <c r="B66" s="156" t="s">
        <v>28</v>
      </c>
      <c r="C66" s="126"/>
      <c r="D66" s="23"/>
      <c r="E66" s="23"/>
      <c r="F66" s="23"/>
      <c r="G66" s="128"/>
      <c r="H66" s="23"/>
      <c r="I66" s="23"/>
      <c r="J66" s="23"/>
      <c r="K66" s="24"/>
      <c r="L66" s="24"/>
      <c r="M66" s="26"/>
    </row>
    <row r="67" spans="1:13" ht="15" customHeight="1" x14ac:dyDescent="0.2">
      <c r="A67" s="132">
        <v>27</v>
      </c>
      <c r="B67" s="107" t="s">
        <v>151</v>
      </c>
      <c r="C67" s="126">
        <v>5000000</v>
      </c>
      <c r="D67" s="23">
        <v>1250000</v>
      </c>
      <c r="E67" s="23">
        <v>3750000</v>
      </c>
      <c r="F67" s="23">
        <f t="shared" ref="F67" si="88">SUM(D67:E67)</f>
        <v>5000000</v>
      </c>
      <c r="G67" s="128">
        <f t="shared" ref="G67" si="89">F67/C67*100</f>
        <v>100</v>
      </c>
      <c r="H67" s="23">
        <v>1250000</v>
      </c>
      <c r="I67" s="23">
        <v>3750000</v>
      </c>
      <c r="J67" s="23">
        <f t="shared" ref="J67" si="90">SUM(H67:I67)</f>
        <v>5000000</v>
      </c>
      <c r="K67" s="24">
        <f t="shared" ref="K67" si="91">SUM(J67/C67*100)</f>
        <v>100</v>
      </c>
      <c r="L67" s="24">
        <f t="shared" ref="L67" si="92">SUM(J67/C67*100)</f>
        <v>100</v>
      </c>
      <c r="M67" s="26"/>
    </row>
    <row r="68" spans="1:13" ht="25.5" customHeight="1" x14ac:dyDescent="0.2">
      <c r="A68" s="132"/>
      <c r="B68" s="114" t="s">
        <v>153</v>
      </c>
      <c r="C68" s="126"/>
      <c r="D68" s="23"/>
      <c r="E68" s="23"/>
      <c r="F68" s="23"/>
      <c r="G68" s="128"/>
      <c r="H68" s="23"/>
      <c r="I68" s="23"/>
      <c r="J68" s="23"/>
      <c r="K68" s="24"/>
      <c r="L68" s="24"/>
      <c r="M68" s="26"/>
    </row>
    <row r="69" spans="1:13" ht="15" customHeight="1" x14ac:dyDescent="0.2">
      <c r="A69" s="132">
        <v>28</v>
      </c>
      <c r="B69" s="107" t="s">
        <v>152</v>
      </c>
      <c r="C69" s="159">
        <v>1250000</v>
      </c>
      <c r="D69" s="23">
        <v>1250000</v>
      </c>
      <c r="E69" s="23">
        <v>0</v>
      </c>
      <c r="F69" s="23">
        <f t="shared" ref="F69" si="93">SUM(D69:E69)</f>
        <v>1250000</v>
      </c>
      <c r="G69" s="128">
        <f t="shared" ref="G69" si="94">F69/C69*100</f>
        <v>100</v>
      </c>
      <c r="H69" s="23">
        <v>1250000</v>
      </c>
      <c r="I69" s="23">
        <v>0</v>
      </c>
      <c r="J69" s="23">
        <f t="shared" ref="J69" si="95">SUM(H69:I69)</f>
        <v>1250000</v>
      </c>
      <c r="K69" s="24">
        <f t="shared" ref="K69" si="96">SUM(J69/C69*100)</f>
        <v>100</v>
      </c>
      <c r="L69" s="24">
        <f t="shared" ref="L69" si="97">SUM(J69/C69*100)</f>
        <v>100</v>
      </c>
      <c r="M69" s="26"/>
    </row>
    <row r="70" spans="1:13" ht="15" customHeight="1" x14ac:dyDescent="0.2">
      <c r="A70" s="132"/>
      <c r="B70" s="156" t="s">
        <v>154</v>
      </c>
      <c r="C70" s="159"/>
      <c r="D70" s="23"/>
      <c r="E70" s="23"/>
      <c r="F70" s="23"/>
      <c r="G70" s="128"/>
      <c r="H70" s="23"/>
      <c r="I70" s="23"/>
      <c r="J70" s="23"/>
      <c r="K70" s="24"/>
      <c r="L70" s="24"/>
      <c r="M70" s="26"/>
    </row>
    <row r="71" spans="1:13" ht="13.5" customHeight="1" x14ac:dyDescent="0.2">
      <c r="A71" s="105"/>
      <c r="B71" s="105" t="s">
        <v>51</v>
      </c>
      <c r="C71" s="134">
        <f>SUM(C11:C38,C43:C69)</f>
        <v>3111302984</v>
      </c>
      <c r="D71" s="134">
        <f>SUM(D11:D38,D43:D58)</f>
        <v>1186878566</v>
      </c>
      <c r="E71" s="134">
        <f>SUM(E11:E38,E43:E58)</f>
        <v>173917543</v>
      </c>
      <c r="F71" s="134">
        <f>SUM(F11:F38,F43:F69)</f>
        <v>1428638109</v>
      </c>
      <c r="G71" s="135">
        <f>SUM(F71/C71*100)</f>
        <v>45.917678745748283</v>
      </c>
      <c r="H71" s="134">
        <f>SUM(H11:H38,H43:H58)</f>
        <v>1186878566</v>
      </c>
      <c r="I71" s="134">
        <f>SUM(I11:I38,I43:I58)</f>
        <v>173917543</v>
      </c>
      <c r="J71" s="134">
        <f>SUM(J11:J38,J43:J69)</f>
        <v>1428638109</v>
      </c>
      <c r="K71" s="135">
        <f>SUM(J71/C71*100)</f>
        <v>45.917678745748283</v>
      </c>
      <c r="L71" s="135">
        <f>SUM(J71/C71*100)</f>
        <v>45.917678745748283</v>
      </c>
      <c r="M71" s="134"/>
    </row>
    <row r="72" spans="1:13" ht="9" customHeight="1" x14ac:dyDescent="0.2">
      <c r="A72" s="97"/>
      <c r="B72" s="97"/>
      <c r="C72" s="126"/>
      <c r="D72" s="126"/>
      <c r="E72" s="126"/>
      <c r="F72" s="126"/>
      <c r="G72" s="97"/>
      <c r="H72" s="126"/>
      <c r="I72" s="126"/>
      <c r="J72" s="126"/>
      <c r="K72" s="97"/>
      <c r="L72" s="97"/>
      <c r="M72" s="126"/>
    </row>
    <row r="73" spans="1:13" x14ac:dyDescent="0.2">
      <c r="A73" s="97"/>
      <c r="B73" s="96"/>
      <c r="C73" s="96"/>
      <c r="D73" s="96"/>
      <c r="E73" s="96"/>
      <c r="F73" s="96"/>
      <c r="G73" s="97"/>
      <c r="H73" s="96"/>
      <c r="I73" s="241" t="s">
        <v>212</v>
      </c>
      <c r="J73" s="241"/>
      <c r="K73" s="241"/>
      <c r="L73" s="241"/>
      <c r="M73" s="241"/>
    </row>
    <row r="74" spans="1:13" x14ac:dyDescent="0.2">
      <c r="A74" s="97"/>
      <c r="B74" s="96"/>
      <c r="C74" s="96"/>
      <c r="D74" s="96"/>
      <c r="E74" s="96"/>
      <c r="F74" s="96"/>
      <c r="G74" s="97"/>
      <c r="H74" s="96"/>
      <c r="I74" s="241" t="s">
        <v>30</v>
      </c>
      <c r="J74" s="241"/>
      <c r="K74" s="241"/>
      <c r="L74" s="241"/>
      <c r="M74" s="241"/>
    </row>
    <row r="75" spans="1:13" x14ac:dyDescent="0.2">
      <c r="A75" s="97"/>
      <c r="B75" s="96" t="s">
        <v>166</v>
      </c>
      <c r="C75" s="96"/>
      <c r="D75" s="96"/>
      <c r="E75" s="96"/>
      <c r="F75" s="96"/>
      <c r="G75" s="97"/>
      <c r="H75" s="96"/>
      <c r="I75" s="241" t="s">
        <v>65</v>
      </c>
      <c r="J75" s="241"/>
      <c r="K75" s="241"/>
      <c r="L75" s="241"/>
      <c r="M75" s="241"/>
    </row>
    <row r="76" spans="1:13" x14ac:dyDescent="0.2">
      <c r="A76" s="97"/>
      <c r="B76" s="96"/>
      <c r="C76" s="96"/>
      <c r="D76" s="96"/>
      <c r="E76" s="96"/>
      <c r="F76" s="124"/>
      <c r="G76" s="123"/>
      <c r="H76" s="96"/>
      <c r="I76" s="183"/>
      <c r="J76" s="183"/>
      <c r="K76" s="183"/>
      <c r="L76" s="183"/>
      <c r="M76" s="183"/>
    </row>
    <row r="77" spans="1:13" ht="12.75" customHeight="1" x14ac:dyDescent="0.2">
      <c r="A77" s="97"/>
      <c r="B77" s="96"/>
      <c r="C77" s="96"/>
      <c r="D77" s="96"/>
      <c r="E77" s="96"/>
      <c r="F77" s="124"/>
      <c r="G77" s="123"/>
      <c r="H77" s="96" t="s">
        <v>186</v>
      </c>
      <c r="I77" s="183"/>
      <c r="J77" s="183"/>
      <c r="K77" s="183"/>
      <c r="L77" s="183"/>
      <c r="M77" s="183"/>
    </row>
    <row r="78" spans="1:13" ht="9.75" customHeight="1" x14ac:dyDescent="0.2">
      <c r="A78" s="97"/>
      <c r="B78" s="96"/>
      <c r="C78" s="96"/>
      <c r="D78" s="96"/>
      <c r="E78" s="96"/>
      <c r="F78" s="124"/>
      <c r="G78" s="123"/>
      <c r="H78" s="96"/>
      <c r="I78" s="241" t="s">
        <v>99</v>
      </c>
      <c r="J78" s="241"/>
      <c r="K78" s="241"/>
      <c r="L78" s="241"/>
      <c r="M78" s="241"/>
    </row>
    <row r="79" spans="1:13" ht="9.75" customHeight="1" x14ac:dyDescent="0.2">
      <c r="A79" s="97"/>
      <c r="B79" s="96"/>
      <c r="C79" s="96"/>
      <c r="D79" s="96"/>
      <c r="E79" s="96"/>
      <c r="F79" s="124"/>
      <c r="G79" s="123"/>
      <c r="H79" s="96"/>
      <c r="I79" s="241" t="s">
        <v>40</v>
      </c>
      <c r="J79" s="241"/>
      <c r="K79" s="241"/>
      <c r="L79" s="241"/>
      <c r="M79" s="241"/>
    </row>
    <row r="80" spans="1:13" ht="9.75" customHeight="1" x14ac:dyDescent="0.2">
      <c r="A80" s="97"/>
      <c r="B80" s="96"/>
      <c r="C80" s="96"/>
      <c r="D80" s="96"/>
      <c r="E80" s="96"/>
      <c r="F80" s="124"/>
      <c r="G80" s="123"/>
      <c r="H80" s="96"/>
      <c r="I80" s="241" t="s">
        <v>100</v>
      </c>
      <c r="J80" s="241"/>
      <c r="K80" s="241"/>
      <c r="L80" s="241"/>
      <c r="M80" s="241"/>
    </row>
    <row r="81" spans="5:7" x14ac:dyDescent="0.2">
      <c r="F81" s="137"/>
      <c r="G81" s="138"/>
    </row>
    <row r="82" spans="5:7" x14ac:dyDescent="0.2">
      <c r="F82" s="137"/>
      <c r="G82" s="138"/>
    </row>
    <row r="83" spans="5:7" x14ac:dyDescent="0.2">
      <c r="E83" s="139"/>
      <c r="F83" s="137"/>
      <c r="G83" s="138"/>
    </row>
    <row r="84" spans="5:7" x14ac:dyDescent="0.2">
      <c r="F84" s="137"/>
      <c r="G84" s="138"/>
    </row>
    <row r="85" spans="5:7" x14ac:dyDescent="0.2">
      <c r="F85" s="137"/>
      <c r="G85" s="138"/>
    </row>
    <row r="86" spans="5:7" x14ac:dyDescent="0.2">
      <c r="F86" s="137"/>
      <c r="G86" s="138"/>
    </row>
    <row r="87" spans="5:7" x14ac:dyDescent="0.2">
      <c r="F87" s="137"/>
      <c r="G87" s="138"/>
    </row>
    <row r="88" spans="5:7" x14ac:dyDescent="0.2">
      <c r="F88" s="137"/>
      <c r="G88" s="138"/>
    </row>
    <row r="89" spans="5:7" x14ac:dyDescent="0.2">
      <c r="F89" s="137"/>
      <c r="G89" s="138"/>
    </row>
  </sheetData>
  <mergeCells count="23">
    <mergeCell ref="I80:M80"/>
    <mergeCell ref="K8:K9"/>
    <mergeCell ref="I73:M73"/>
    <mergeCell ref="I74:M74"/>
    <mergeCell ref="I75:M75"/>
    <mergeCell ref="I78:M78"/>
    <mergeCell ref="I79:M79"/>
    <mergeCell ref="J8:J9"/>
    <mergeCell ref="A1:M1"/>
    <mergeCell ref="A2:M2"/>
    <mergeCell ref="A4:B4"/>
    <mergeCell ref="A5:B5"/>
    <mergeCell ref="A7:A9"/>
    <mergeCell ref="B7:B9"/>
    <mergeCell ref="D7:G7"/>
    <mergeCell ref="H7:K7"/>
    <mergeCell ref="M7:M9"/>
    <mergeCell ref="D8:D9"/>
    <mergeCell ref="E8:E9"/>
    <mergeCell ref="F8:F9"/>
    <mergeCell ref="G8:G9"/>
    <mergeCell ref="H8:H9"/>
    <mergeCell ref="I8:I9"/>
  </mergeCells>
  <pageMargins left="0.78740157480314965" right="0.39370078740157483" top="0.55118110236220474" bottom="0.55118110236220474" header="0.31496062992125984" footer="0.31496062992125984"/>
  <pageSetup paperSize="5" scale="87" orientation="landscape" horizontalDpi="4294967293" r:id="rId1"/>
  <rowBreaks count="2" manualBreakCount="2">
    <brk id="40" max="12" man="1"/>
    <brk id="81" max="12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O155"/>
  <sheetViews>
    <sheetView view="pageBreakPreview" topLeftCell="A100" zoomScale="124" zoomScaleNormal="100" zoomScaleSheetLayoutView="124" workbookViewId="0">
      <selection activeCell="Z102" sqref="Z102:AJ102"/>
    </sheetView>
  </sheetViews>
  <sheetFormatPr defaultColWidth="9" defaultRowHeight="15" x14ac:dyDescent="0.25"/>
  <cols>
    <col min="1" max="1" width="3.7109375" style="1" customWidth="1"/>
    <col min="2" max="2" width="27" customWidth="1"/>
    <col min="3" max="3" width="13.28515625" customWidth="1"/>
    <col min="4" max="4" width="9.85546875" customWidth="1"/>
    <col min="5" max="22" width="3.7109375" customWidth="1"/>
    <col min="23" max="40" width="3.42578125" customWidth="1"/>
  </cols>
  <sheetData>
    <row r="1" spans="1:41" ht="13.5" customHeight="1" x14ac:dyDescent="0.25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</row>
    <row r="2" spans="1:41" ht="14.25" customHeight="1" x14ac:dyDescent="0.25">
      <c r="A2" s="274" t="s">
        <v>180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</row>
    <row r="3" spans="1:41" ht="10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1" ht="10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1" ht="7.5" hidden="1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ht="16.5" customHeight="1" x14ac:dyDescent="0.25">
      <c r="A6" s="275" t="s">
        <v>202</v>
      </c>
      <c r="B6" s="275"/>
      <c r="C6" s="275"/>
      <c r="D6" s="275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94" t="s">
        <v>36</v>
      </c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41" ht="16.5" customHeight="1" x14ac:dyDescent="0.25">
      <c r="A7" s="275" t="s">
        <v>3</v>
      </c>
      <c r="B7" s="275"/>
      <c r="C7" s="275"/>
      <c r="D7" s="275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</row>
    <row r="8" spans="1:41" ht="16.5" customHeight="1" x14ac:dyDescent="0.25">
      <c r="A8" s="275" t="s">
        <v>218</v>
      </c>
      <c r="B8" s="275"/>
      <c r="C8" s="275"/>
      <c r="D8" s="275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</row>
    <row r="9" spans="1:41" ht="17.25" customHeight="1" x14ac:dyDescent="0.25">
      <c r="A9" s="276" t="s">
        <v>4</v>
      </c>
      <c r="B9" s="276" t="s">
        <v>5</v>
      </c>
      <c r="C9" s="53" t="s">
        <v>6</v>
      </c>
      <c r="D9" s="54" t="s">
        <v>7</v>
      </c>
      <c r="E9" s="279" t="s">
        <v>8</v>
      </c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1"/>
    </row>
    <row r="10" spans="1:41" x14ac:dyDescent="0.25">
      <c r="A10" s="277"/>
      <c r="B10" s="277"/>
      <c r="C10" s="55" t="s">
        <v>9</v>
      </c>
      <c r="D10" s="56" t="s">
        <v>10</v>
      </c>
      <c r="E10" s="267" t="s">
        <v>11</v>
      </c>
      <c r="F10" s="268"/>
      <c r="G10" s="269"/>
      <c r="H10" s="282" t="s">
        <v>12</v>
      </c>
      <c r="I10" s="283"/>
      <c r="J10" s="284"/>
      <c r="K10" s="282" t="s">
        <v>13</v>
      </c>
      <c r="L10" s="283"/>
      <c r="M10" s="284"/>
      <c r="N10" s="282" t="s">
        <v>14</v>
      </c>
      <c r="O10" s="283"/>
      <c r="P10" s="284"/>
      <c r="Q10" s="267" t="s">
        <v>15</v>
      </c>
      <c r="R10" s="268"/>
      <c r="S10" s="269"/>
      <c r="T10" s="267" t="s">
        <v>16</v>
      </c>
      <c r="U10" s="268"/>
      <c r="V10" s="269"/>
      <c r="W10" s="267" t="s">
        <v>17</v>
      </c>
      <c r="X10" s="268"/>
      <c r="Y10" s="269"/>
      <c r="Z10" s="267" t="s">
        <v>18</v>
      </c>
      <c r="AA10" s="268"/>
      <c r="AB10" s="269"/>
      <c r="AC10" s="282" t="s">
        <v>19</v>
      </c>
      <c r="AD10" s="283"/>
      <c r="AE10" s="284"/>
      <c r="AF10" s="282" t="s">
        <v>20</v>
      </c>
      <c r="AG10" s="283"/>
      <c r="AH10" s="284"/>
      <c r="AI10" s="282" t="s">
        <v>21</v>
      </c>
      <c r="AJ10" s="283"/>
      <c r="AK10" s="284"/>
      <c r="AL10" s="282" t="s">
        <v>22</v>
      </c>
      <c r="AM10" s="283"/>
      <c r="AN10" s="284"/>
    </row>
    <row r="11" spans="1:41" x14ac:dyDescent="0.25">
      <c r="A11" s="278"/>
      <c r="B11" s="278"/>
      <c r="C11" s="57" t="s">
        <v>23</v>
      </c>
      <c r="D11" s="58" t="s">
        <v>24</v>
      </c>
      <c r="E11" s="270"/>
      <c r="F11" s="271"/>
      <c r="G11" s="272"/>
      <c r="H11" s="285"/>
      <c r="I11" s="286"/>
      <c r="J11" s="287"/>
      <c r="K11" s="285"/>
      <c r="L11" s="286"/>
      <c r="M11" s="287"/>
      <c r="N11" s="285"/>
      <c r="O11" s="286"/>
      <c r="P11" s="287"/>
      <c r="Q11" s="270"/>
      <c r="R11" s="271"/>
      <c r="S11" s="272"/>
      <c r="T11" s="270"/>
      <c r="U11" s="271"/>
      <c r="V11" s="272"/>
      <c r="W11" s="270"/>
      <c r="X11" s="271"/>
      <c r="Y11" s="272"/>
      <c r="Z11" s="270"/>
      <c r="AA11" s="271"/>
      <c r="AB11" s="272"/>
      <c r="AC11" s="285"/>
      <c r="AD11" s="286"/>
      <c r="AE11" s="287"/>
      <c r="AF11" s="285"/>
      <c r="AG11" s="286"/>
      <c r="AH11" s="287"/>
      <c r="AI11" s="285"/>
      <c r="AJ11" s="286"/>
      <c r="AK11" s="287"/>
      <c r="AL11" s="285"/>
      <c r="AM11" s="286"/>
      <c r="AN11" s="287"/>
    </row>
    <row r="12" spans="1:41" x14ac:dyDescent="0.25">
      <c r="A12" s="59">
        <v>1</v>
      </c>
      <c r="B12" s="60">
        <v>2</v>
      </c>
      <c r="C12" s="61">
        <v>3</v>
      </c>
      <c r="D12" s="60">
        <v>4</v>
      </c>
      <c r="E12" s="288">
        <v>5</v>
      </c>
      <c r="F12" s="289"/>
      <c r="G12" s="290"/>
      <c r="H12" s="288">
        <v>6</v>
      </c>
      <c r="I12" s="289"/>
      <c r="J12" s="290"/>
      <c r="K12" s="288">
        <v>7</v>
      </c>
      <c r="L12" s="289"/>
      <c r="M12" s="290"/>
      <c r="N12" s="288">
        <v>8</v>
      </c>
      <c r="O12" s="289"/>
      <c r="P12" s="290"/>
      <c r="Q12" s="288">
        <v>9</v>
      </c>
      <c r="R12" s="289"/>
      <c r="S12" s="290"/>
      <c r="T12" s="288">
        <v>10</v>
      </c>
      <c r="U12" s="289"/>
      <c r="V12" s="290"/>
      <c r="W12" s="288">
        <v>11</v>
      </c>
      <c r="X12" s="289"/>
      <c r="Y12" s="290"/>
      <c r="Z12" s="288">
        <v>12</v>
      </c>
      <c r="AA12" s="289"/>
      <c r="AB12" s="290"/>
      <c r="AC12" s="288">
        <v>13</v>
      </c>
      <c r="AD12" s="289"/>
      <c r="AE12" s="290"/>
      <c r="AF12" s="288">
        <v>14</v>
      </c>
      <c r="AG12" s="289"/>
      <c r="AH12" s="290"/>
      <c r="AI12" s="288">
        <v>15</v>
      </c>
      <c r="AJ12" s="289"/>
      <c r="AK12" s="290"/>
      <c r="AL12" s="288">
        <v>16</v>
      </c>
      <c r="AM12" s="289"/>
      <c r="AN12" s="290"/>
    </row>
    <row r="13" spans="1:41" ht="16.5" customHeight="1" x14ac:dyDescent="0.25">
      <c r="A13" s="157">
        <v>1</v>
      </c>
      <c r="B13" s="158" t="s">
        <v>108</v>
      </c>
      <c r="C13" s="108">
        <v>12503200</v>
      </c>
      <c r="D13" s="63"/>
      <c r="E13" s="140"/>
      <c r="F13" s="141">
        <v>0</v>
      </c>
      <c r="G13" s="142"/>
      <c r="H13" s="140"/>
      <c r="I13" s="141">
        <v>0</v>
      </c>
      <c r="J13" s="142"/>
      <c r="K13" s="140"/>
      <c r="L13" s="141">
        <v>0</v>
      </c>
      <c r="M13" s="142"/>
      <c r="N13" s="140"/>
      <c r="O13" s="141">
        <v>0</v>
      </c>
      <c r="P13" s="142"/>
      <c r="Q13" s="140"/>
      <c r="R13" s="141">
        <v>0</v>
      </c>
      <c r="S13" s="142"/>
      <c r="T13" s="140"/>
      <c r="U13" s="141">
        <v>0</v>
      </c>
      <c r="V13" s="142"/>
      <c r="W13" s="140"/>
      <c r="X13" s="141">
        <v>0</v>
      </c>
      <c r="Y13" s="142"/>
      <c r="Z13" s="140"/>
      <c r="AA13" s="141"/>
      <c r="AB13" s="142"/>
      <c r="AC13" s="140"/>
      <c r="AD13" s="141"/>
      <c r="AE13" s="142"/>
      <c r="AF13" s="140"/>
      <c r="AG13" s="141"/>
      <c r="AH13" s="142"/>
      <c r="AI13" s="140"/>
      <c r="AJ13" s="141"/>
      <c r="AK13" s="142"/>
      <c r="AL13" s="140"/>
      <c r="AM13" s="141"/>
      <c r="AN13" s="142"/>
      <c r="AO13" s="143"/>
    </row>
    <row r="14" spans="1:41" ht="16.5" customHeight="1" x14ac:dyDescent="0.25">
      <c r="A14" s="14"/>
      <c r="B14" s="259" t="s">
        <v>102</v>
      </c>
      <c r="D14" s="62"/>
      <c r="E14" s="144">
        <v>0</v>
      </c>
      <c r="F14" s="145"/>
      <c r="G14" s="146">
        <v>0</v>
      </c>
      <c r="H14" s="144">
        <v>0</v>
      </c>
      <c r="I14" s="145"/>
      <c r="J14" s="146">
        <v>0</v>
      </c>
      <c r="K14" s="144">
        <v>0</v>
      </c>
      <c r="L14" s="145"/>
      <c r="M14" s="146">
        <v>0</v>
      </c>
      <c r="N14" s="144">
        <v>0</v>
      </c>
      <c r="O14" s="145"/>
      <c r="P14" s="146">
        <v>0</v>
      </c>
      <c r="Q14" s="144">
        <v>0</v>
      </c>
      <c r="R14" s="145"/>
      <c r="S14" s="146">
        <v>0</v>
      </c>
      <c r="T14" s="144">
        <v>0</v>
      </c>
      <c r="U14" s="145"/>
      <c r="V14" s="146">
        <v>0</v>
      </c>
      <c r="W14" s="144">
        <v>0</v>
      </c>
      <c r="X14" s="145"/>
      <c r="Y14" s="146">
        <v>0</v>
      </c>
      <c r="Z14" s="144"/>
      <c r="AA14" s="145"/>
      <c r="AB14" s="146"/>
      <c r="AC14" s="144"/>
      <c r="AD14" s="145"/>
      <c r="AE14" s="146"/>
      <c r="AF14" s="144"/>
      <c r="AG14" s="145"/>
      <c r="AH14" s="146"/>
      <c r="AI14" s="144"/>
      <c r="AJ14" s="145"/>
      <c r="AK14" s="146"/>
      <c r="AL14" s="144"/>
      <c r="AM14" s="145"/>
      <c r="AN14" s="146"/>
      <c r="AO14" s="143"/>
    </row>
    <row r="15" spans="1:41" ht="16.5" customHeight="1" x14ac:dyDescent="0.25">
      <c r="A15" s="166"/>
      <c r="B15" s="260"/>
      <c r="C15" s="167"/>
      <c r="D15" s="66"/>
      <c r="E15" s="147"/>
      <c r="F15" s="148">
        <v>0</v>
      </c>
      <c r="G15" s="149"/>
      <c r="H15" s="147"/>
      <c r="I15" s="148">
        <v>0</v>
      </c>
      <c r="J15" s="149"/>
      <c r="K15" s="147"/>
      <c r="L15" s="148">
        <v>0</v>
      </c>
      <c r="M15" s="149"/>
      <c r="N15" s="147"/>
      <c r="O15" s="148">
        <v>0</v>
      </c>
      <c r="P15" s="149"/>
      <c r="Q15" s="147"/>
      <c r="R15" s="148">
        <v>0</v>
      </c>
      <c r="S15" s="149"/>
      <c r="T15" s="147"/>
      <c r="U15" s="148">
        <v>0</v>
      </c>
      <c r="V15" s="149"/>
      <c r="W15" s="147"/>
      <c r="X15" s="148">
        <v>0</v>
      </c>
      <c r="Y15" s="149"/>
      <c r="Z15" s="147"/>
      <c r="AA15" s="148"/>
      <c r="AB15" s="149"/>
      <c r="AC15" s="147"/>
      <c r="AD15" s="148"/>
      <c r="AE15" s="149"/>
      <c r="AF15" s="147"/>
      <c r="AG15" s="148"/>
      <c r="AH15" s="149"/>
      <c r="AI15" s="147"/>
      <c r="AJ15" s="150"/>
      <c r="AK15" s="149"/>
      <c r="AL15" s="147"/>
      <c r="AM15" s="150"/>
      <c r="AN15" s="149"/>
      <c r="AO15" s="143"/>
    </row>
    <row r="16" spans="1:41" ht="16.5" customHeight="1" x14ac:dyDescent="0.25">
      <c r="A16" s="14">
        <v>2</v>
      </c>
      <c r="B16" s="15" t="s">
        <v>109</v>
      </c>
      <c r="C16" s="22">
        <v>7500000</v>
      </c>
      <c r="D16" s="65"/>
      <c r="E16" s="140"/>
      <c r="F16" s="141">
        <v>0</v>
      </c>
      <c r="G16" s="142"/>
      <c r="H16" s="140"/>
      <c r="I16" s="141">
        <v>0</v>
      </c>
      <c r="J16" s="142"/>
      <c r="K16" s="140"/>
      <c r="L16" s="141">
        <v>0</v>
      </c>
      <c r="M16" s="142"/>
      <c r="N16" s="140"/>
      <c r="O16" s="141">
        <v>0</v>
      </c>
      <c r="P16" s="142"/>
      <c r="Q16" s="140"/>
      <c r="R16" s="141">
        <v>0</v>
      </c>
      <c r="S16" s="142"/>
      <c r="T16" s="140"/>
      <c r="U16" s="141">
        <v>0</v>
      </c>
      <c r="V16" s="142"/>
      <c r="W16" s="140"/>
      <c r="X16" s="141">
        <v>0</v>
      </c>
      <c r="Y16" s="142"/>
      <c r="Z16" s="140"/>
      <c r="AA16" s="141"/>
      <c r="AB16" s="142"/>
      <c r="AC16" s="140"/>
      <c r="AD16" s="141"/>
      <c r="AE16" s="142"/>
      <c r="AF16" s="140"/>
      <c r="AG16" s="141"/>
      <c r="AH16" s="142"/>
      <c r="AI16" s="140"/>
      <c r="AJ16" s="141"/>
      <c r="AK16" s="142"/>
      <c r="AL16" s="140"/>
      <c r="AM16" s="141"/>
      <c r="AN16" s="142"/>
      <c r="AO16" s="143"/>
    </row>
    <row r="17" spans="1:41" ht="16.5" customHeight="1" x14ac:dyDescent="0.25">
      <c r="A17" s="14"/>
      <c r="B17" s="261" t="s">
        <v>107</v>
      </c>
      <c r="C17" s="22"/>
      <c r="D17" s="62"/>
      <c r="E17" s="144">
        <v>0</v>
      </c>
      <c r="F17" s="145"/>
      <c r="G17" s="146">
        <v>0</v>
      </c>
      <c r="H17" s="144">
        <v>0</v>
      </c>
      <c r="I17" s="145"/>
      <c r="J17" s="146">
        <v>0</v>
      </c>
      <c r="K17" s="144">
        <v>0</v>
      </c>
      <c r="L17" s="145"/>
      <c r="M17" s="146">
        <v>0</v>
      </c>
      <c r="N17" s="144">
        <v>0</v>
      </c>
      <c r="O17" s="145"/>
      <c r="P17" s="146">
        <v>0</v>
      </c>
      <c r="Q17" s="144">
        <v>0</v>
      </c>
      <c r="R17" s="145"/>
      <c r="S17" s="146">
        <v>0</v>
      </c>
      <c r="T17" s="144">
        <v>0</v>
      </c>
      <c r="U17" s="145"/>
      <c r="V17" s="146">
        <v>0</v>
      </c>
      <c r="W17" s="144">
        <v>0</v>
      </c>
      <c r="X17" s="145"/>
      <c r="Y17" s="146">
        <v>0</v>
      </c>
      <c r="Z17" s="144"/>
      <c r="AA17" s="145"/>
      <c r="AB17" s="146"/>
      <c r="AC17" s="144"/>
      <c r="AD17" s="145"/>
      <c r="AE17" s="146"/>
      <c r="AF17" s="144"/>
      <c r="AG17" s="145"/>
      <c r="AH17" s="146"/>
      <c r="AI17" s="144"/>
      <c r="AJ17" s="145"/>
      <c r="AK17" s="146"/>
      <c r="AL17" s="144"/>
      <c r="AM17" s="145"/>
      <c r="AN17" s="146"/>
      <c r="AO17" s="143"/>
    </row>
    <row r="18" spans="1:41" ht="16.5" customHeight="1" x14ac:dyDescent="0.25">
      <c r="A18" s="166"/>
      <c r="B18" s="262"/>
      <c r="C18" s="167"/>
      <c r="D18" s="66"/>
      <c r="E18" s="147"/>
      <c r="F18" s="148">
        <v>0</v>
      </c>
      <c r="G18" s="149"/>
      <c r="H18" s="147"/>
      <c r="I18" s="148">
        <v>0</v>
      </c>
      <c r="J18" s="149"/>
      <c r="K18" s="147"/>
      <c r="L18" s="148">
        <v>0</v>
      </c>
      <c r="M18" s="149"/>
      <c r="N18" s="147"/>
      <c r="O18" s="148">
        <v>0</v>
      </c>
      <c r="P18" s="149"/>
      <c r="Q18" s="147"/>
      <c r="R18" s="148">
        <v>0</v>
      </c>
      <c r="S18" s="149"/>
      <c r="T18" s="147"/>
      <c r="U18" s="148">
        <v>0</v>
      </c>
      <c r="V18" s="149"/>
      <c r="W18" s="147"/>
      <c r="X18" s="148">
        <v>0</v>
      </c>
      <c r="Y18" s="149"/>
      <c r="Z18" s="147"/>
      <c r="AA18" s="150"/>
      <c r="AB18" s="149"/>
      <c r="AC18" s="147"/>
      <c r="AD18" s="150"/>
      <c r="AE18" s="149"/>
      <c r="AF18" s="147"/>
      <c r="AG18" s="150"/>
      <c r="AH18" s="149"/>
      <c r="AI18" s="147"/>
      <c r="AJ18" s="150"/>
      <c r="AK18" s="149"/>
      <c r="AL18" s="147"/>
      <c r="AM18" s="150"/>
      <c r="AN18" s="149"/>
      <c r="AO18" s="143"/>
    </row>
    <row r="19" spans="1:41" ht="16.5" customHeight="1" x14ac:dyDescent="0.25">
      <c r="A19" s="14">
        <v>3</v>
      </c>
      <c r="B19" s="15" t="s">
        <v>110</v>
      </c>
      <c r="C19" s="22">
        <v>2113302984</v>
      </c>
      <c r="D19" s="65"/>
      <c r="E19" s="140"/>
      <c r="F19" s="141">
        <v>8</v>
      </c>
      <c r="G19" s="142"/>
      <c r="H19" s="140"/>
      <c r="I19" s="141">
        <v>16</v>
      </c>
      <c r="J19" s="142"/>
      <c r="K19" s="140"/>
      <c r="L19" s="141">
        <v>16</v>
      </c>
      <c r="M19" s="142"/>
      <c r="N19" s="140"/>
      <c r="O19" s="141">
        <v>28</v>
      </c>
      <c r="P19" s="142"/>
      <c r="Q19" s="140"/>
      <c r="R19" s="141">
        <v>35</v>
      </c>
      <c r="S19" s="142"/>
      <c r="T19" s="140"/>
      <c r="U19" s="141">
        <v>43</v>
      </c>
      <c r="V19" s="142"/>
      <c r="W19" s="140"/>
      <c r="X19" s="141">
        <v>49</v>
      </c>
      <c r="Y19" s="142"/>
      <c r="Z19" s="140"/>
      <c r="AA19" s="141"/>
      <c r="AB19" s="142"/>
      <c r="AC19" s="140"/>
      <c r="AD19" s="141"/>
      <c r="AE19" s="142"/>
      <c r="AF19" s="140"/>
      <c r="AG19" s="141"/>
      <c r="AH19" s="142"/>
      <c r="AI19" s="140"/>
      <c r="AJ19" s="141"/>
      <c r="AK19" s="142"/>
      <c r="AL19" s="140"/>
      <c r="AM19" s="141"/>
      <c r="AN19" s="142"/>
      <c r="AO19" s="143"/>
    </row>
    <row r="20" spans="1:41" ht="16.5" customHeight="1" x14ac:dyDescent="0.25">
      <c r="A20" s="14"/>
      <c r="B20" s="259" t="s">
        <v>111</v>
      </c>
      <c r="C20" s="22"/>
      <c r="D20" s="65"/>
      <c r="E20" s="144">
        <v>6.37</v>
      </c>
      <c r="F20" s="145"/>
      <c r="G20" s="146">
        <v>8</v>
      </c>
      <c r="H20" s="144">
        <v>10.18</v>
      </c>
      <c r="I20" s="145"/>
      <c r="J20" s="146">
        <v>16</v>
      </c>
      <c r="K20" s="144">
        <v>13.73</v>
      </c>
      <c r="L20" s="145"/>
      <c r="M20" s="146">
        <v>16</v>
      </c>
      <c r="N20" s="144">
        <v>28.14</v>
      </c>
      <c r="O20" s="145"/>
      <c r="P20" s="146">
        <v>28</v>
      </c>
      <c r="Q20" s="144">
        <v>34.76</v>
      </c>
      <c r="R20" s="145"/>
      <c r="S20" s="146">
        <v>35</v>
      </c>
      <c r="T20" s="144">
        <v>42.88</v>
      </c>
      <c r="U20" s="145"/>
      <c r="V20" s="146">
        <v>43</v>
      </c>
      <c r="W20" s="144">
        <v>48.92</v>
      </c>
      <c r="X20" s="145"/>
      <c r="Y20" s="146">
        <v>49</v>
      </c>
      <c r="Z20" s="144"/>
      <c r="AA20" s="145"/>
      <c r="AB20" s="146"/>
      <c r="AC20" s="144"/>
      <c r="AD20" s="145"/>
      <c r="AE20" s="146"/>
      <c r="AF20" s="144"/>
      <c r="AG20" s="145"/>
      <c r="AH20" s="146"/>
      <c r="AI20" s="144"/>
      <c r="AJ20" s="145"/>
      <c r="AK20" s="146"/>
      <c r="AL20" s="144"/>
      <c r="AM20" s="145"/>
      <c r="AN20" s="146"/>
      <c r="AO20" s="143"/>
    </row>
    <row r="21" spans="1:41" ht="16.5" customHeight="1" x14ac:dyDescent="0.25">
      <c r="A21" s="166"/>
      <c r="B21" s="260"/>
      <c r="C21" s="167"/>
      <c r="D21" s="67"/>
      <c r="E21" s="147"/>
      <c r="F21" s="148">
        <v>6.37</v>
      </c>
      <c r="G21" s="149"/>
      <c r="H21" s="147"/>
      <c r="I21" s="148">
        <v>10.18</v>
      </c>
      <c r="J21" s="149"/>
      <c r="K21" s="147"/>
      <c r="L21" s="148">
        <v>13.73</v>
      </c>
      <c r="M21" s="149"/>
      <c r="N21" s="147"/>
      <c r="O21" s="148">
        <v>28.14</v>
      </c>
      <c r="P21" s="149"/>
      <c r="Q21" s="147"/>
      <c r="R21" s="148">
        <v>34.76</v>
      </c>
      <c r="S21" s="149"/>
      <c r="T21" s="147"/>
      <c r="U21" s="148">
        <v>42.88</v>
      </c>
      <c r="V21" s="149"/>
      <c r="W21" s="147"/>
      <c r="X21" s="148">
        <v>48.92</v>
      </c>
      <c r="Y21" s="149"/>
      <c r="Z21" s="147"/>
      <c r="AA21" s="148"/>
      <c r="AB21" s="149"/>
      <c r="AC21" s="147"/>
      <c r="AD21" s="148"/>
      <c r="AE21" s="149"/>
      <c r="AF21" s="147"/>
      <c r="AG21" s="148"/>
      <c r="AH21" s="149"/>
      <c r="AI21" s="147"/>
      <c r="AJ21" s="148"/>
      <c r="AK21" s="149"/>
      <c r="AL21" s="147"/>
      <c r="AM21" s="148"/>
      <c r="AN21" s="149"/>
      <c r="AO21" s="143"/>
    </row>
    <row r="22" spans="1:41" ht="16.5" customHeight="1" x14ac:dyDescent="0.25">
      <c r="A22" s="14">
        <v>4</v>
      </c>
      <c r="B22" s="15" t="s">
        <v>112</v>
      </c>
      <c r="C22" s="108">
        <v>2200000</v>
      </c>
      <c r="D22" s="65"/>
      <c r="E22" s="140"/>
      <c r="F22" s="141">
        <v>0</v>
      </c>
      <c r="G22" s="142"/>
      <c r="H22" s="140"/>
      <c r="I22" s="141">
        <v>0</v>
      </c>
      <c r="J22" s="142"/>
      <c r="K22" s="140"/>
      <c r="L22" s="141">
        <v>0</v>
      </c>
      <c r="M22" s="142"/>
      <c r="N22" s="140"/>
      <c r="O22" s="141">
        <v>0</v>
      </c>
      <c r="P22" s="142"/>
      <c r="Q22" s="140"/>
      <c r="R22" s="141">
        <v>0</v>
      </c>
      <c r="S22" s="142"/>
      <c r="T22" s="140"/>
      <c r="U22" s="141">
        <v>0</v>
      </c>
      <c r="V22" s="142"/>
      <c r="W22" s="140"/>
      <c r="X22" s="141">
        <v>0</v>
      </c>
      <c r="Y22" s="142"/>
      <c r="Z22" s="140"/>
      <c r="AA22" s="141"/>
      <c r="AB22" s="142"/>
      <c r="AC22" s="140"/>
      <c r="AD22" s="141"/>
      <c r="AE22" s="142"/>
      <c r="AF22" s="140"/>
      <c r="AG22" s="141"/>
      <c r="AH22" s="142"/>
      <c r="AI22" s="140"/>
      <c r="AJ22" s="141"/>
      <c r="AK22" s="142"/>
      <c r="AL22" s="140"/>
      <c r="AM22" s="141"/>
      <c r="AN22" s="142"/>
      <c r="AO22" s="143"/>
    </row>
    <row r="23" spans="1:41" ht="16.5" customHeight="1" x14ac:dyDescent="0.25">
      <c r="A23" s="14"/>
      <c r="B23" s="253" t="s">
        <v>25</v>
      </c>
      <c r="C23" s="108"/>
      <c r="D23" s="62"/>
      <c r="E23" s="144">
        <v>0</v>
      </c>
      <c r="F23" s="145"/>
      <c r="G23" s="146">
        <v>0</v>
      </c>
      <c r="H23" s="144">
        <v>0</v>
      </c>
      <c r="I23" s="145"/>
      <c r="J23" s="146">
        <v>0</v>
      </c>
      <c r="K23" s="144">
        <v>0</v>
      </c>
      <c r="L23" s="145"/>
      <c r="M23" s="146">
        <v>0</v>
      </c>
      <c r="N23" s="144">
        <v>0</v>
      </c>
      <c r="O23" s="145"/>
      <c r="P23" s="146">
        <v>0</v>
      </c>
      <c r="Q23" s="144">
        <v>0</v>
      </c>
      <c r="R23" s="145"/>
      <c r="S23" s="146">
        <v>0</v>
      </c>
      <c r="T23" s="144">
        <v>0</v>
      </c>
      <c r="U23" s="145"/>
      <c r="V23" s="146">
        <v>0</v>
      </c>
      <c r="W23" s="144">
        <v>0</v>
      </c>
      <c r="X23" s="145"/>
      <c r="Y23" s="146">
        <v>0</v>
      </c>
      <c r="Z23" s="144"/>
      <c r="AA23" s="145"/>
      <c r="AB23" s="146"/>
      <c r="AC23" s="144"/>
      <c r="AD23" s="145"/>
      <c r="AE23" s="146"/>
      <c r="AF23" s="144"/>
      <c r="AG23" s="145"/>
      <c r="AH23" s="146"/>
      <c r="AI23" s="144"/>
      <c r="AJ23" s="145"/>
      <c r="AK23" s="146"/>
      <c r="AL23" s="144"/>
      <c r="AM23" s="145"/>
      <c r="AN23" s="146"/>
      <c r="AO23" s="143"/>
    </row>
    <row r="24" spans="1:41" ht="16.5" customHeight="1" x14ac:dyDescent="0.25">
      <c r="A24" s="166"/>
      <c r="B24" s="254"/>
      <c r="C24" s="119"/>
      <c r="D24" s="66"/>
      <c r="E24" s="151"/>
      <c r="F24" s="148">
        <v>0</v>
      </c>
      <c r="G24" s="149"/>
      <c r="H24" s="151"/>
      <c r="I24" s="148">
        <v>0</v>
      </c>
      <c r="J24" s="149"/>
      <c r="K24" s="151"/>
      <c r="L24" s="148">
        <v>0</v>
      </c>
      <c r="M24" s="149"/>
      <c r="N24" s="151"/>
      <c r="O24" s="148">
        <v>0</v>
      </c>
      <c r="P24" s="149"/>
      <c r="Q24" s="151"/>
      <c r="R24" s="148">
        <v>0</v>
      </c>
      <c r="S24" s="149"/>
      <c r="T24" s="151"/>
      <c r="U24" s="148">
        <v>0</v>
      </c>
      <c r="V24" s="149"/>
      <c r="W24" s="151"/>
      <c r="X24" s="148">
        <v>0</v>
      </c>
      <c r="Y24" s="149"/>
      <c r="Z24" s="147"/>
      <c r="AA24" s="150"/>
      <c r="AB24" s="149"/>
      <c r="AC24" s="147"/>
      <c r="AD24" s="150"/>
      <c r="AE24" s="149"/>
      <c r="AF24" s="147"/>
      <c r="AG24" s="150"/>
      <c r="AH24" s="149"/>
      <c r="AI24" s="147"/>
      <c r="AJ24" s="150"/>
      <c r="AK24" s="149"/>
      <c r="AL24" s="147"/>
      <c r="AM24" s="150"/>
      <c r="AN24" s="149"/>
      <c r="AO24" s="143"/>
    </row>
    <row r="25" spans="1:41" ht="16.5" customHeight="1" x14ac:dyDescent="0.25">
      <c r="A25" s="14">
        <v>5</v>
      </c>
      <c r="B25" s="15" t="s">
        <v>113</v>
      </c>
      <c r="C25" s="108">
        <v>2814000</v>
      </c>
      <c r="D25" s="65"/>
      <c r="E25" s="152"/>
      <c r="F25" s="141">
        <v>0</v>
      </c>
      <c r="G25" s="142"/>
      <c r="H25" s="152"/>
      <c r="I25" s="141">
        <v>0</v>
      </c>
      <c r="J25" s="142"/>
      <c r="K25" s="152"/>
      <c r="L25" s="141">
        <v>52</v>
      </c>
      <c r="M25" s="142"/>
      <c r="N25" s="152"/>
      <c r="O25" s="141">
        <v>79</v>
      </c>
      <c r="P25" s="142"/>
      <c r="Q25" s="152"/>
      <c r="R25" s="141">
        <v>79</v>
      </c>
      <c r="S25" s="142"/>
      <c r="T25" s="152"/>
      <c r="U25" s="141">
        <v>79</v>
      </c>
      <c r="V25" s="142"/>
      <c r="W25" s="152"/>
      <c r="X25" s="141">
        <v>79</v>
      </c>
      <c r="Y25" s="142"/>
      <c r="Z25" s="140"/>
      <c r="AA25" s="141"/>
      <c r="AB25" s="142"/>
      <c r="AC25" s="140"/>
      <c r="AD25" s="141"/>
      <c r="AE25" s="142"/>
      <c r="AF25" s="140"/>
      <c r="AG25" s="141"/>
      <c r="AH25" s="142"/>
      <c r="AI25" s="140"/>
      <c r="AJ25" s="141"/>
      <c r="AK25" s="142"/>
      <c r="AL25" s="140"/>
      <c r="AM25" s="141"/>
      <c r="AN25" s="142"/>
      <c r="AO25" s="143"/>
    </row>
    <row r="26" spans="1:41" ht="16.5" customHeight="1" x14ac:dyDescent="0.25">
      <c r="A26" s="14"/>
      <c r="B26" s="253" t="s">
        <v>114</v>
      </c>
      <c r="C26" s="108"/>
      <c r="D26" s="65"/>
      <c r="E26" s="144">
        <v>0</v>
      </c>
      <c r="F26" s="145"/>
      <c r="G26" s="146">
        <v>0</v>
      </c>
      <c r="H26" s="144">
        <v>0</v>
      </c>
      <c r="I26" s="145"/>
      <c r="J26" s="146">
        <v>0</v>
      </c>
      <c r="K26" s="144">
        <v>51.88</v>
      </c>
      <c r="L26" s="145"/>
      <c r="M26" s="146">
        <v>52</v>
      </c>
      <c r="N26" s="144">
        <v>79</v>
      </c>
      <c r="O26" s="145"/>
      <c r="P26" s="146">
        <v>79</v>
      </c>
      <c r="Q26" s="144">
        <v>79</v>
      </c>
      <c r="R26" s="145"/>
      <c r="S26" s="146">
        <v>79</v>
      </c>
      <c r="T26" s="144">
        <v>79</v>
      </c>
      <c r="U26" s="145"/>
      <c r="V26" s="146">
        <v>79</v>
      </c>
      <c r="W26" s="144">
        <v>79</v>
      </c>
      <c r="X26" s="145"/>
      <c r="Y26" s="146">
        <v>79</v>
      </c>
      <c r="Z26" s="144"/>
      <c r="AA26" s="145"/>
      <c r="AB26" s="146"/>
      <c r="AC26" s="144"/>
      <c r="AD26" s="145"/>
      <c r="AE26" s="146"/>
      <c r="AF26" s="144"/>
      <c r="AG26" s="145"/>
      <c r="AH26" s="146"/>
      <c r="AI26" s="144"/>
      <c r="AJ26" s="145"/>
      <c r="AK26" s="146"/>
      <c r="AL26" s="144"/>
      <c r="AM26" s="145"/>
      <c r="AN26" s="146"/>
      <c r="AO26" s="143"/>
    </row>
    <row r="27" spans="1:41" ht="16.5" customHeight="1" x14ac:dyDescent="0.25">
      <c r="A27" s="166"/>
      <c r="B27" s="254"/>
      <c r="C27" s="119"/>
      <c r="D27" s="67"/>
      <c r="E27" s="147"/>
      <c r="F27" s="148">
        <v>0</v>
      </c>
      <c r="G27" s="149"/>
      <c r="H27" s="147"/>
      <c r="I27" s="148">
        <v>0</v>
      </c>
      <c r="J27" s="149"/>
      <c r="K27" s="147"/>
      <c r="L27" s="148">
        <v>51.88</v>
      </c>
      <c r="M27" s="149"/>
      <c r="N27" s="147"/>
      <c r="O27" s="148">
        <v>79</v>
      </c>
      <c r="P27" s="149"/>
      <c r="Q27" s="147"/>
      <c r="R27" s="148">
        <v>79</v>
      </c>
      <c r="S27" s="149"/>
      <c r="T27" s="147"/>
      <c r="U27" s="148">
        <v>79</v>
      </c>
      <c r="V27" s="149"/>
      <c r="W27" s="147"/>
      <c r="X27" s="148">
        <v>79</v>
      </c>
      <c r="Y27" s="149"/>
      <c r="Z27" s="147"/>
      <c r="AA27" s="150"/>
      <c r="AB27" s="149"/>
      <c r="AC27" s="147"/>
      <c r="AD27" s="150"/>
      <c r="AE27" s="149"/>
      <c r="AF27" s="147"/>
      <c r="AG27" s="150"/>
      <c r="AH27" s="149"/>
      <c r="AI27" s="147"/>
      <c r="AJ27" s="150"/>
      <c r="AK27" s="149"/>
      <c r="AL27" s="147"/>
      <c r="AM27" s="150"/>
      <c r="AN27" s="149"/>
      <c r="AO27" s="143"/>
    </row>
    <row r="28" spans="1:41" ht="16.5" customHeight="1" x14ac:dyDescent="0.25">
      <c r="A28" s="14">
        <v>6</v>
      </c>
      <c r="B28" s="15" t="s">
        <v>115</v>
      </c>
      <c r="C28" s="108">
        <v>8270100</v>
      </c>
      <c r="D28" s="65"/>
      <c r="E28" s="140"/>
      <c r="F28" s="141">
        <v>0</v>
      </c>
      <c r="G28" s="142"/>
      <c r="H28" s="140"/>
      <c r="I28" s="141">
        <v>0</v>
      </c>
      <c r="J28" s="142"/>
      <c r="K28" s="140"/>
      <c r="L28" s="141">
        <v>20</v>
      </c>
      <c r="M28" s="142"/>
      <c r="N28" s="140"/>
      <c r="O28" s="141">
        <v>30</v>
      </c>
      <c r="P28" s="142"/>
      <c r="Q28" s="140"/>
      <c r="R28" s="141">
        <v>44</v>
      </c>
      <c r="S28" s="142"/>
      <c r="T28" s="140"/>
      <c r="U28" s="141">
        <v>66</v>
      </c>
      <c r="V28" s="142"/>
      <c r="W28" s="140"/>
      <c r="X28" s="141">
        <v>78</v>
      </c>
      <c r="Y28" s="142"/>
      <c r="Z28" s="140"/>
      <c r="AA28" s="141"/>
      <c r="AB28" s="142"/>
      <c r="AC28" s="140"/>
      <c r="AD28" s="141"/>
      <c r="AE28" s="142"/>
      <c r="AF28" s="140"/>
      <c r="AG28" s="141"/>
      <c r="AH28" s="142"/>
      <c r="AI28" s="140"/>
      <c r="AJ28" s="141"/>
      <c r="AK28" s="142"/>
      <c r="AL28" s="140"/>
      <c r="AM28" s="141"/>
      <c r="AN28" s="142"/>
      <c r="AO28" s="143"/>
    </row>
    <row r="29" spans="1:41" ht="16.5" customHeight="1" x14ac:dyDescent="0.25">
      <c r="A29" s="14"/>
      <c r="B29" s="263" t="s">
        <v>116</v>
      </c>
      <c r="C29" s="108"/>
      <c r="D29" s="65"/>
      <c r="E29" s="144">
        <v>0</v>
      </c>
      <c r="F29" s="145"/>
      <c r="G29" s="146">
        <v>0</v>
      </c>
      <c r="H29" s="144">
        <v>0</v>
      </c>
      <c r="I29" s="145"/>
      <c r="J29" s="146">
        <v>0</v>
      </c>
      <c r="K29" s="144">
        <v>19.690000000000001</v>
      </c>
      <c r="L29" s="145"/>
      <c r="M29" s="146">
        <v>20</v>
      </c>
      <c r="N29" s="144">
        <v>31.77</v>
      </c>
      <c r="O29" s="145"/>
      <c r="P29" s="146">
        <v>30</v>
      </c>
      <c r="Q29" s="144">
        <v>43.86</v>
      </c>
      <c r="R29" s="145"/>
      <c r="S29" s="146">
        <v>44</v>
      </c>
      <c r="T29" s="144">
        <v>65.94</v>
      </c>
      <c r="U29" s="145"/>
      <c r="V29" s="146">
        <v>66</v>
      </c>
      <c r="W29" s="144">
        <v>77.97</v>
      </c>
      <c r="X29" s="145"/>
      <c r="Y29" s="146">
        <v>78</v>
      </c>
      <c r="Z29" s="144"/>
      <c r="AA29" s="145"/>
      <c r="AB29" s="146"/>
      <c r="AC29" s="144"/>
      <c r="AD29" s="145"/>
      <c r="AE29" s="146"/>
      <c r="AF29" s="144"/>
      <c r="AG29" s="145"/>
      <c r="AH29" s="146"/>
      <c r="AI29" s="144"/>
      <c r="AJ29" s="145"/>
      <c r="AK29" s="146"/>
      <c r="AL29" s="144"/>
      <c r="AM29" s="145"/>
      <c r="AN29" s="146"/>
      <c r="AO29" s="143"/>
    </row>
    <row r="30" spans="1:41" ht="16.5" customHeight="1" x14ac:dyDescent="0.25">
      <c r="A30" s="166"/>
      <c r="B30" s="264"/>
      <c r="C30" s="119"/>
      <c r="D30" s="67"/>
      <c r="E30" s="147"/>
      <c r="F30" s="148">
        <v>0</v>
      </c>
      <c r="G30" s="149"/>
      <c r="H30" s="147"/>
      <c r="I30" s="148">
        <v>0</v>
      </c>
      <c r="J30" s="149"/>
      <c r="K30" s="147"/>
      <c r="L30" s="148">
        <v>19.690000000000001</v>
      </c>
      <c r="M30" s="149"/>
      <c r="N30" s="147"/>
      <c r="O30" s="148">
        <v>31.77</v>
      </c>
      <c r="P30" s="149"/>
      <c r="Q30" s="147"/>
      <c r="R30" s="148">
        <v>43.86</v>
      </c>
      <c r="S30" s="149"/>
      <c r="T30" s="147"/>
      <c r="U30" s="148">
        <v>65.94</v>
      </c>
      <c r="V30" s="149"/>
      <c r="W30" s="147"/>
      <c r="X30" s="148">
        <v>77.97</v>
      </c>
      <c r="Y30" s="149"/>
      <c r="Z30" s="147"/>
      <c r="AA30" s="150"/>
      <c r="AB30" s="149"/>
      <c r="AC30" s="147"/>
      <c r="AD30" s="150"/>
      <c r="AE30" s="149"/>
      <c r="AF30" s="147"/>
      <c r="AG30" s="150"/>
      <c r="AH30" s="149"/>
      <c r="AI30" s="147"/>
      <c r="AJ30" s="150"/>
      <c r="AK30" s="149"/>
      <c r="AL30" s="147"/>
      <c r="AM30" s="150"/>
      <c r="AN30" s="149"/>
      <c r="AO30" s="143"/>
    </row>
    <row r="31" spans="1:41" ht="16.5" customHeight="1" x14ac:dyDescent="0.25">
      <c r="A31" s="14">
        <v>7</v>
      </c>
      <c r="B31" s="15" t="s">
        <v>117</v>
      </c>
      <c r="C31" s="108">
        <v>11596000</v>
      </c>
      <c r="D31" s="65"/>
      <c r="E31" s="140"/>
      <c r="F31" s="141">
        <v>0</v>
      </c>
      <c r="G31" s="142"/>
      <c r="H31" s="140"/>
      <c r="I31" s="141">
        <v>9</v>
      </c>
      <c r="J31" s="142"/>
      <c r="K31" s="140"/>
      <c r="L31" s="141">
        <v>17</v>
      </c>
      <c r="M31" s="142"/>
      <c r="N31" s="140"/>
      <c r="O31" s="141">
        <v>25</v>
      </c>
      <c r="P31" s="142"/>
      <c r="Q31" s="140"/>
      <c r="R31" s="141">
        <v>34</v>
      </c>
      <c r="S31" s="142"/>
      <c r="T31" s="140"/>
      <c r="U31" s="141">
        <v>43</v>
      </c>
      <c r="V31" s="142"/>
      <c r="W31" s="140"/>
      <c r="X31" s="141">
        <v>52</v>
      </c>
      <c r="Y31" s="142"/>
      <c r="Z31" s="140"/>
      <c r="AA31" s="141"/>
      <c r="AB31" s="142"/>
      <c r="AC31" s="140"/>
      <c r="AD31" s="141"/>
      <c r="AE31" s="142"/>
      <c r="AF31" s="140"/>
      <c r="AG31" s="141"/>
      <c r="AH31" s="142"/>
      <c r="AI31" s="140"/>
      <c r="AJ31" s="141"/>
      <c r="AK31" s="142"/>
      <c r="AL31" s="140"/>
      <c r="AM31" s="141"/>
      <c r="AN31" s="142"/>
      <c r="AO31" s="143"/>
    </row>
    <row r="32" spans="1:41" ht="16.5" customHeight="1" x14ac:dyDescent="0.25">
      <c r="A32" s="14"/>
      <c r="B32" s="263" t="s">
        <v>118</v>
      </c>
      <c r="C32" s="108"/>
      <c r="D32" s="65"/>
      <c r="E32" s="144">
        <v>0</v>
      </c>
      <c r="F32" s="145"/>
      <c r="G32" s="146">
        <v>0</v>
      </c>
      <c r="H32" s="144">
        <v>8.56</v>
      </c>
      <c r="I32" s="145"/>
      <c r="J32" s="146">
        <v>9</v>
      </c>
      <c r="K32" s="144">
        <v>17.170000000000002</v>
      </c>
      <c r="L32" s="145"/>
      <c r="M32" s="146">
        <v>17</v>
      </c>
      <c r="N32" s="144">
        <v>25.74</v>
      </c>
      <c r="O32" s="145"/>
      <c r="P32" s="146">
        <v>25</v>
      </c>
      <c r="Q32" s="144">
        <v>34.299999999999997</v>
      </c>
      <c r="R32" s="145"/>
      <c r="S32" s="146">
        <v>34</v>
      </c>
      <c r="T32" s="144">
        <v>42.86</v>
      </c>
      <c r="U32" s="145"/>
      <c r="V32" s="146">
        <v>43</v>
      </c>
      <c r="W32" s="144">
        <v>51.42</v>
      </c>
      <c r="X32" s="145"/>
      <c r="Y32" s="146">
        <v>52</v>
      </c>
      <c r="Z32" s="144"/>
      <c r="AA32" s="145"/>
      <c r="AB32" s="146"/>
      <c r="AC32" s="144"/>
      <c r="AD32" s="145"/>
      <c r="AE32" s="146"/>
      <c r="AF32" s="144"/>
      <c r="AG32" s="145"/>
      <c r="AH32" s="146"/>
      <c r="AI32" s="144"/>
      <c r="AJ32" s="145"/>
      <c r="AK32" s="146"/>
      <c r="AL32" s="144"/>
      <c r="AM32" s="145"/>
      <c r="AN32" s="146"/>
      <c r="AO32" s="143"/>
    </row>
    <row r="33" spans="1:41" ht="16.5" customHeight="1" x14ac:dyDescent="0.25">
      <c r="A33" s="166"/>
      <c r="B33" s="264"/>
      <c r="C33" s="119"/>
      <c r="D33" s="67"/>
      <c r="E33" s="147"/>
      <c r="F33" s="148">
        <v>0</v>
      </c>
      <c r="G33" s="149"/>
      <c r="H33" s="147"/>
      <c r="I33" s="148">
        <v>8.56</v>
      </c>
      <c r="J33" s="149"/>
      <c r="K33" s="147"/>
      <c r="L33" s="148">
        <v>17.170000000000002</v>
      </c>
      <c r="M33" s="149"/>
      <c r="N33" s="147"/>
      <c r="O33" s="148">
        <v>25.74</v>
      </c>
      <c r="P33" s="149"/>
      <c r="Q33" s="147"/>
      <c r="R33" s="148">
        <v>34.299999999999997</v>
      </c>
      <c r="S33" s="149"/>
      <c r="T33" s="147"/>
      <c r="U33" s="148">
        <v>42.86</v>
      </c>
      <c r="V33" s="149"/>
      <c r="W33" s="147"/>
      <c r="X33" s="148">
        <v>51.42</v>
      </c>
      <c r="Y33" s="149"/>
      <c r="Z33" s="147"/>
      <c r="AA33" s="148"/>
      <c r="AB33" s="149"/>
      <c r="AC33" s="147"/>
      <c r="AD33" s="148"/>
      <c r="AE33" s="149"/>
      <c r="AF33" s="147"/>
      <c r="AG33" s="148"/>
      <c r="AH33" s="149"/>
      <c r="AI33" s="147"/>
      <c r="AJ33" s="148"/>
      <c r="AK33" s="149"/>
      <c r="AL33" s="147"/>
      <c r="AM33" s="148"/>
      <c r="AN33" s="149"/>
      <c r="AO33" s="143"/>
    </row>
    <row r="34" spans="1:41" ht="16.5" customHeight="1" x14ac:dyDescent="0.25">
      <c r="A34" s="14">
        <v>8</v>
      </c>
      <c r="B34" s="15" t="s">
        <v>119</v>
      </c>
      <c r="C34" s="108">
        <v>7800000</v>
      </c>
      <c r="D34" s="70"/>
      <c r="E34" s="140"/>
      <c r="F34" s="141">
        <v>0</v>
      </c>
      <c r="G34" s="142"/>
      <c r="H34" s="140"/>
      <c r="I34" s="141">
        <v>13</v>
      </c>
      <c r="J34" s="142"/>
      <c r="K34" s="140"/>
      <c r="L34" s="141">
        <v>25</v>
      </c>
      <c r="M34" s="142"/>
      <c r="N34" s="140"/>
      <c r="O34" s="141">
        <v>37</v>
      </c>
      <c r="P34" s="142"/>
      <c r="Q34" s="140"/>
      <c r="R34" s="141">
        <v>50</v>
      </c>
      <c r="S34" s="142"/>
      <c r="T34" s="140"/>
      <c r="U34" s="141">
        <v>62</v>
      </c>
      <c r="V34" s="142"/>
      <c r="W34" s="140"/>
      <c r="X34" s="141">
        <v>75</v>
      </c>
      <c r="Y34" s="142"/>
      <c r="Z34" s="140"/>
      <c r="AA34" s="141"/>
      <c r="AB34" s="142"/>
      <c r="AC34" s="140"/>
      <c r="AD34" s="141"/>
      <c r="AE34" s="142"/>
      <c r="AF34" s="140"/>
      <c r="AG34" s="141"/>
      <c r="AH34" s="142"/>
      <c r="AI34" s="140"/>
      <c r="AJ34" s="141"/>
      <c r="AK34" s="142"/>
      <c r="AL34" s="140"/>
      <c r="AM34" s="141"/>
      <c r="AN34" s="142"/>
      <c r="AO34" s="143"/>
    </row>
    <row r="35" spans="1:41" ht="16.5" customHeight="1" x14ac:dyDescent="0.25">
      <c r="A35" s="14"/>
      <c r="B35" s="263" t="s">
        <v>120</v>
      </c>
      <c r="C35" s="108"/>
      <c r="D35" s="62"/>
      <c r="E35" s="144">
        <v>0</v>
      </c>
      <c r="F35" s="145"/>
      <c r="G35" s="146">
        <v>0</v>
      </c>
      <c r="H35" s="144">
        <v>12.31</v>
      </c>
      <c r="I35" s="145"/>
      <c r="J35" s="146">
        <v>13</v>
      </c>
      <c r="K35" s="144">
        <v>25</v>
      </c>
      <c r="L35" s="145"/>
      <c r="M35" s="146">
        <v>25</v>
      </c>
      <c r="N35" s="144">
        <v>37.31</v>
      </c>
      <c r="O35" s="145"/>
      <c r="P35" s="146">
        <v>37</v>
      </c>
      <c r="Q35" s="144">
        <v>49.62</v>
      </c>
      <c r="R35" s="145"/>
      <c r="S35" s="146">
        <v>50</v>
      </c>
      <c r="T35" s="144">
        <v>61.92</v>
      </c>
      <c r="U35" s="145"/>
      <c r="V35" s="146">
        <v>62</v>
      </c>
      <c r="W35" s="144">
        <v>74.23</v>
      </c>
      <c r="X35" s="145"/>
      <c r="Y35" s="146">
        <v>75</v>
      </c>
      <c r="Z35" s="153"/>
      <c r="AA35" s="145"/>
      <c r="AB35" s="146"/>
      <c r="AC35" s="153"/>
      <c r="AD35" s="145"/>
      <c r="AE35" s="146"/>
      <c r="AF35" s="153"/>
      <c r="AG35" s="145"/>
      <c r="AH35" s="146"/>
      <c r="AI35" s="153"/>
      <c r="AJ35" s="145"/>
      <c r="AK35" s="146"/>
      <c r="AL35" s="153"/>
      <c r="AM35" s="145"/>
      <c r="AN35" s="146"/>
      <c r="AO35" s="143"/>
    </row>
    <row r="36" spans="1:41" ht="16.5" customHeight="1" x14ac:dyDescent="0.25">
      <c r="A36" s="166"/>
      <c r="B36" s="264"/>
      <c r="C36" s="119"/>
      <c r="D36" s="66"/>
      <c r="E36" s="151"/>
      <c r="F36" s="148">
        <v>0</v>
      </c>
      <c r="G36" s="149"/>
      <c r="H36" s="151"/>
      <c r="I36" s="148">
        <v>12.31</v>
      </c>
      <c r="J36" s="149"/>
      <c r="K36" s="151"/>
      <c r="L36" s="148">
        <v>25</v>
      </c>
      <c r="M36" s="149"/>
      <c r="N36" s="151"/>
      <c r="O36" s="148">
        <v>37.31</v>
      </c>
      <c r="P36" s="149"/>
      <c r="Q36" s="151"/>
      <c r="R36" s="148">
        <v>49.62</v>
      </c>
      <c r="S36" s="149"/>
      <c r="T36" s="151"/>
      <c r="U36" s="148">
        <v>61.92</v>
      </c>
      <c r="V36" s="149"/>
      <c r="W36" s="151"/>
      <c r="X36" s="148">
        <v>74.23</v>
      </c>
      <c r="Y36" s="149"/>
      <c r="Z36" s="147"/>
      <c r="AA36" s="154"/>
      <c r="AB36" s="149"/>
      <c r="AC36" s="147"/>
      <c r="AD36" s="154"/>
      <c r="AE36" s="149"/>
      <c r="AF36" s="147"/>
      <c r="AG36" s="154"/>
      <c r="AH36" s="149"/>
      <c r="AI36" s="147"/>
      <c r="AJ36" s="154"/>
      <c r="AK36" s="149"/>
      <c r="AL36" s="147"/>
      <c r="AM36" s="154"/>
      <c r="AN36" s="149"/>
      <c r="AO36" s="143"/>
    </row>
    <row r="37" spans="1:41" ht="16.5" customHeight="1" x14ac:dyDescent="0.25">
      <c r="A37" s="14">
        <v>9</v>
      </c>
      <c r="B37" s="15" t="s">
        <v>121</v>
      </c>
      <c r="C37" s="115">
        <v>1980000</v>
      </c>
      <c r="D37" s="62"/>
      <c r="E37" s="140"/>
      <c r="F37" s="141">
        <v>0</v>
      </c>
      <c r="G37" s="142"/>
      <c r="H37" s="140"/>
      <c r="I37" s="141">
        <v>17</v>
      </c>
      <c r="J37" s="142"/>
      <c r="K37" s="140"/>
      <c r="L37" s="141">
        <v>17</v>
      </c>
      <c r="M37" s="142"/>
      <c r="N37" s="140"/>
      <c r="O37" s="141">
        <v>17</v>
      </c>
      <c r="P37" s="142"/>
      <c r="Q37" s="140"/>
      <c r="R37" s="141">
        <v>17</v>
      </c>
      <c r="S37" s="142"/>
      <c r="T37" s="140"/>
      <c r="U37" s="141">
        <v>17</v>
      </c>
      <c r="V37" s="142"/>
      <c r="W37" s="140"/>
      <c r="X37" s="141">
        <v>17</v>
      </c>
      <c r="Y37" s="142"/>
      <c r="Z37" s="140"/>
      <c r="AA37" s="141"/>
      <c r="AB37" s="142"/>
      <c r="AC37" s="140"/>
      <c r="AD37" s="141"/>
      <c r="AE37" s="142"/>
      <c r="AF37" s="140"/>
      <c r="AG37" s="141"/>
      <c r="AH37" s="142"/>
      <c r="AI37" s="140"/>
      <c r="AJ37" s="141"/>
      <c r="AK37" s="142"/>
      <c r="AL37" s="140"/>
      <c r="AM37" s="141"/>
      <c r="AN37" s="142"/>
      <c r="AO37" s="143"/>
    </row>
    <row r="38" spans="1:41" ht="16.5" customHeight="1" x14ac:dyDescent="0.25">
      <c r="A38" s="14"/>
      <c r="B38" s="263" t="s">
        <v>122</v>
      </c>
      <c r="C38" s="108"/>
      <c r="D38" s="62"/>
      <c r="E38" s="144">
        <v>0</v>
      </c>
      <c r="F38" s="145"/>
      <c r="G38" s="146">
        <v>0</v>
      </c>
      <c r="H38" s="144">
        <v>16.16</v>
      </c>
      <c r="I38" s="145"/>
      <c r="J38" s="146">
        <v>17</v>
      </c>
      <c r="K38" s="144">
        <v>16.16</v>
      </c>
      <c r="L38" s="145"/>
      <c r="M38" s="146">
        <v>17</v>
      </c>
      <c r="N38" s="144">
        <v>16.16</v>
      </c>
      <c r="O38" s="145"/>
      <c r="P38" s="146">
        <v>17</v>
      </c>
      <c r="Q38" s="144">
        <v>16.16</v>
      </c>
      <c r="R38" s="145"/>
      <c r="S38" s="146">
        <v>17</v>
      </c>
      <c r="T38" s="144">
        <v>16.16</v>
      </c>
      <c r="U38" s="145"/>
      <c r="V38" s="146">
        <v>17</v>
      </c>
      <c r="W38" s="144">
        <v>16.16</v>
      </c>
      <c r="X38" s="145"/>
      <c r="Y38" s="146">
        <v>17</v>
      </c>
      <c r="Z38" s="144"/>
      <c r="AA38" s="145"/>
      <c r="AB38" s="146"/>
      <c r="AC38" s="144"/>
      <c r="AD38" s="145"/>
      <c r="AE38" s="146"/>
      <c r="AF38" s="144"/>
      <c r="AG38" s="145"/>
      <c r="AH38" s="146"/>
      <c r="AI38" s="144"/>
      <c r="AJ38" s="145"/>
      <c r="AK38" s="146"/>
      <c r="AL38" s="144"/>
      <c r="AM38" s="145"/>
      <c r="AN38" s="146"/>
      <c r="AO38" s="143"/>
    </row>
    <row r="39" spans="1:41" ht="16.5" customHeight="1" x14ac:dyDescent="0.25">
      <c r="A39" s="166"/>
      <c r="B39" s="264"/>
      <c r="C39" s="119"/>
      <c r="D39" s="66"/>
      <c r="E39" s="147"/>
      <c r="F39" s="148">
        <v>0</v>
      </c>
      <c r="G39" s="149"/>
      <c r="H39" s="147"/>
      <c r="I39" s="148">
        <v>16.16</v>
      </c>
      <c r="J39" s="149"/>
      <c r="K39" s="147"/>
      <c r="L39" s="148">
        <v>16.16</v>
      </c>
      <c r="M39" s="149"/>
      <c r="N39" s="147"/>
      <c r="O39" s="148">
        <v>16.16</v>
      </c>
      <c r="P39" s="149"/>
      <c r="Q39" s="147"/>
      <c r="R39" s="148">
        <v>16.16</v>
      </c>
      <c r="S39" s="149"/>
      <c r="T39" s="147"/>
      <c r="U39" s="148">
        <v>16.16</v>
      </c>
      <c r="V39" s="149"/>
      <c r="W39" s="147"/>
      <c r="X39" s="148">
        <v>16.16</v>
      </c>
      <c r="Y39" s="149"/>
      <c r="Z39" s="147"/>
      <c r="AA39" s="148"/>
      <c r="AB39" s="149"/>
      <c r="AC39" s="147"/>
      <c r="AD39" s="148"/>
      <c r="AE39" s="149"/>
      <c r="AF39" s="147"/>
      <c r="AG39" s="148"/>
      <c r="AH39" s="149"/>
      <c r="AI39" s="147"/>
      <c r="AJ39" s="148"/>
      <c r="AK39" s="149"/>
      <c r="AL39" s="147"/>
      <c r="AM39" s="148"/>
      <c r="AN39" s="149"/>
      <c r="AO39" s="143"/>
    </row>
    <row r="40" spans="1:41" ht="16.5" customHeight="1" x14ac:dyDescent="0.25">
      <c r="A40" s="14">
        <v>10</v>
      </c>
      <c r="B40" s="15" t="s">
        <v>123</v>
      </c>
      <c r="C40" s="108">
        <v>34900000</v>
      </c>
      <c r="D40" s="65"/>
      <c r="E40" s="140"/>
      <c r="F40" s="141">
        <v>0</v>
      </c>
      <c r="G40" s="142"/>
      <c r="H40" s="140"/>
      <c r="I40" s="141">
        <v>0</v>
      </c>
      <c r="J40" s="142"/>
      <c r="K40" s="140"/>
      <c r="L40" s="141">
        <v>12</v>
      </c>
      <c r="M40" s="142"/>
      <c r="N40" s="140"/>
      <c r="O40" s="141">
        <v>12</v>
      </c>
      <c r="P40" s="142"/>
      <c r="Q40" s="140"/>
      <c r="R40" s="141">
        <v>21</v>
      </c>
      <c r="S40" s="142"/>
      <c r="T40" s="140"/>
      <c r="U40" s="141">
        <v>32</v>
      </c>
      <c r="V40" s="142"/>
      <c r="W40" s="140"/>
      <c r="X40" s="141">
        <v>39</v>
      </c>
      <c r="Y40" s="142"/>
      <c r="Z40" s="140"/>
      <c r="AA40" s="141"/>
      <c r="AB40" s="142"/>
      <c r="AC40" s="140"/>
      <c r="AD40" s="141"/>
      <c r="AE40" s="142"/>
      <c r="AF40" s="140"/>
      <c r="AG40" s="141"/>
      <c r="AH40" s="142"/>
      <c r="AI40" s="140"/>
      <c r="AJ40" s="141"/>
      <c r="AK40" s="142"/>
      <c r="AL40" s="140"/>
      <c r="AM40" s="141"/>
      <c r="AN40" s="142"/>
      <c r="AO40" s="143"/>
    </row>
    <row r="41" spans="1:41" ht="16.5" customHeight="1" x14ac:dyDescent="0.25">
      <c r="A41" s="14"/>
      <c r="B41" s="263" t="s">
        <v>124</v>
      </c>
      <c r="C41" s="108"/>
      <c r="D41" s="65"/>
      <c r="E41" s="144">
        <v>0</v>
      </c>
      <c r="F41" s="145"/>
      <c r="G41" s="146">
        <v>0</v>
      </c>
      <c r="H41" s="144">
        <v>0</v>
      </c>
      <c r="I41" s="145"/>
      <c r="J41" s="146">
        <v>0</v>
      </c>
      <c r="K41" s="144">
        <v>11.78</v>
      </c>
      <c r="L41" s="145"/>
      <c r="M41" s="146">
        <v>12</v>
      </c>
      <c r="N41" s="144">
        <v>11.78</v>
      </c>
      <c r="O41" s="145"/>
      <c r="P41" s="146">
        <v>12</v>
      </c>
      <c r="Q41" s="144">
        <v>20.66</v>
      </c>
      <c r="R41" s="145"/>
      <c r="S41" s="146">
        <v>21</v>
      </c>
      <c r="T41" s="144">
        <v>31.72</v>
      </c>
      <c r="U41" s="145"/>
      <c r="V41" s="146">
        <v>32</v>
      </c>
      <c r="W41" s="144">
        <v>38.020000000000003</v>
      </c>
      <c r="X41" s="145"/>
      <c r="Y41" s="146">
        <v>39</v>
      </c>
      <c r="Z41" s="144"/>
      <c r="AA41" s="145"/>
      <c r="AB41" s="146"/>
      <c r="AC41" s="144"/>
      <c r="AD41" s="145"/>
      <c r="AE41" s="146"/>
      <c r="AF41" s="144"/>
      <c r="AG41" s="145"/>
      <c r="AH41" s="146"/>
      <c r="AI41" s="144"/>
      <c r="AJ41" s="145"/>
      <c r="AK41" s="146"/>
      <c r="AL41" s="144"/>
      <c r="AM41" s="145"/>
      <c r="AN41" s="146"/>
      <c r="AO41" s="143"/>
    </row>
    <row r="42" spans="1:41" ht="16.5" customHeight="1" x14ac:dyDescent="0.25">
      <c r="A42" s="166"/>
      <c r="B42" s="264"/>
      <c r="C42" s="119"/>
      <c r="D42" s="67"/>
      <c r="E42" s="147"/>
      <c r="F42" s="148">
        <v>0</v>
      </c>
      <c r="G42" s="149"/>
      <c r="H42" s="147"/>
      <c r="I42" s="148">
        <v>0</v>
      </c>
      <c r="J42" s="149"/>
      <c r="K42" s="147"/>
      <c r="L42" s="148">
        <v>11.78</v>
      </c>
      <c r="M42" s="149"/>
      <c r="N42" s="147"/>
      <c r="O42" s="148">
        <v>11.78</v>
      </c>
      <c r="P42" s="149"/>
      <c r="Q42" s="147"/>
      <c r="R42" s="148">
        <v>20.66</v>
      </c>
      <c r="S42" s="149"/>
      <c r="T42" s="147"/>
      <c r="U42" s="148">
        <v>31.72</v>
      </c>
      <c r="V42" s="149"/>
      <c r="W42" s="147"/>
      <c r="X42" s="148">
        <v>38.020000000000003</v>
      </c>
      <c r="Y42" s="149"/>
      <c r="Z42" s="147"/>
      <c r="AA42" s="148"/>
      <c r="AB42" s="149"/>
      <c r="AC42" s="147"/>
      <c r="AD42" s="148"/>
      <c r="AE42" s="149"/>
      <c r="AF42" s="147"/>
      <c r="AG42" s="148"/>
      <c r="AH42" s="149"/>
      <c r="AI42" s="147"/>
      <c r="AJ42" s="148"/>
      <c r="AK42" s="149"/>
      <c r="AL42" s="147"/>
      <c r="AM42" s="148"/>
      <c r="AN42" s="149"/>
      <c r="AO42" s="143"/>
    </row>
    <row r="43" spans="1:41" ht="16.5" customHeight="1" x14ac:dyDescent="0.25">
      <c r="A43" s="157">
        <v>11</v>
      </c>
      <c r="B43" s="158" t="s">
        <v>125</v>
      </c>
      <c r="C43" s="181">
        <v>27297500</v>
      </c>
      <c r="D43" s="63"/>
      <c r="E43" s="140"/>
      <c r="F43" s="141">
        <v>0</v>
      </c>
      <c r="G43" s="142"/>
      <c r="H43" s="140"/>
      <c r="I43" s="141">
        <v>0</v>
      </c>
      <c r="J43" s="142"/>
      <c r="K43" s="140"/>
      <c r="L43" s="141">
        <v>0</v>
      </c>
      <c r="M43" s="142"/>
      <c r="N43" s="140"/>
      <c r="O43" s="141">
        <v>60</v>
      </c>
      <c r="P43" s="142"/>
      <c r="Q43" s="140"/>
      <c r="R43" s="141">
        <v>100</v>
      </c>
      <c r="S43" s="142"/>
      <c r="T43" s="140"/>
      <c r="U43" s="141">
        <v>100</v>
      </c>
      <c r="V43" s="142"/>
      <c r="W43" s="140"/>
      <c r="X43" s="141">
        <v>100</v>
      </c>
      <c r="Y43" s="142"/>
      <c r="Z43" s="140"/>
      <c r="AA43" s="141"/>
      <c r="AB43" s="142"/>
      <c r="AC43" s="140"/>
      <c r="AD43" s="141"/>
      <c r="AE43" s="142"/>
      <c r="AF43" s="140"/>
      <c r="AG43" s="141"/>
      <c r="AH43" s="142"/>
      <c r="AI43" s="140"/>
      <c r="AJ43" s="141"/>
      <c r="AK43" s="142"/>
      <c r="AL43" s="140"/>
      <c r="AM43" s="141"/>
      <c r="AN43" s="142"/>
      <c r="AO43" s="143"/>
    </row>
    <row r="44" spans="1:41" ht="16.5" customHeight="1" x14ac:dyDescent="0.25">
      <c r="A44" s="14"/>
      <c r="B44" s="263" t="s">
        <v>103</v>
      </c>
      <c r="C44" s="108"/>
      <c r="D44" s="65"/>
      <c r="E44" s="144">
        <v>0</v>
      </c>
      <c r="F44" s="145"/>
      <c r="G44" s="146">
        <v>0</v>
      </c>
      <c r="H44" s="144">
        <v>0</v>
      </c>
      <c r="I44" s="145"/>
      <c r="J44" s="146">
        <v>0</v>
      </c>
      <c r="K44" s="144">
        <v>0</v>
      </c>
      <c r="L44" s="145"/>
      <c r="M44" s="146">
        <v>0</v>
      </c>
      <c r="N44" s="144">
        <v>60.63</v>
      </c>
      <c r="O44" s="145"/>
      <c r="P44" s="146">
        <v>60</v>
      </c>
      <c r="Q44" s="144">
        <v>100</v>
      </c>
      <c r="R44" s="145"/>
      <c r="S44" s="146">
        <v>100</v>
      </c>
      <c r="T44" s="144">
        <v>100</v>
      </c>
      <c r="U44" s="145"/>
      <c r="V44" s="146">
        <v>100</v>
      </c>
      <c r="W44" s="144">
        <v>100</v>
      </c>
      <c r="X44" s="145"/>
      <c r="Y44" s="146">
        <v>100</v>
      </c>
      <c r="Z44" s="144"/>
      <c r="AA44" s="145"/>
      <c r="AB44" s="146"/>
      <c r="AC44" s="144"/>
      <c r="AD44" s="145"/>
      <c r="AE44" s="146"/>
      <c r="AF44" s="144"/>
      <c r="AG44" s="145"/>
      <c r="AH44" s="146"/>
      <c r="AI44" s="144"/>
      <c r="AJ44" s="145"/>
      <c r="AK44" s="146"/>
      <c r="AL44" s="144"/>
      <c r="AM44" s="145"/>
      <c r="AN44" s="146"/>
      <c r="AO44" s="143"/>
    </row>
    <row r="45" spans="1:41" ht="16.5" customHeight="1" x14ac:dyDescent="0.25">
      <c r="A45" s="166"/>
      <c r="B45" s="264"/>
      <c r="C45" s="119"/>
      <c r="D45" s="67"/>
      <c r="E45" s="147"/>
      <c r="F45" s="148">
        <v>0</v>
      </c>
      <c r="G45" s="149"/>
      <c r="H45" s="147"/>
      <c r="I45" s="148">
        <v>0</v>
      </c>
      <c r="J45" s="149"/>
      <c r="K45" s="147"/>
      <c r="L45" s="148">
        <v>0</v>
      </c>
      <c r="M45" s="149"/>
      <c r="N45" s="147"/>
      <c r="O45" s="148">
        <v>60.63</v>
      </c>
      <c r="P45" s="149"/>
      <c r="Q45" s="147"/>
      <c r="R45" s="148">
        <v>100</v>
      </c>
      <c r="S45" s="149"/>
      <c r="T45" s="147"/>
      <c r="U45" s="148">
        <v>100</v>
      </c>
      <c r="V45" s="149"/>
      <c r="W45" s="147"/>
      <c r="X45" s="148">
        <v>100</v>
      </c>
      <c r="Y45" s="149"/>
      <c r="Z45" s="147"/>
      <c r="AA45" s="148"/>
      <c r="AB45" s="149"/>
      <c r="AC45" s="147"/>
      <c r="AD45" s="148"/>
      <c r="AE45" s="149"/>
      <c r="AF45" s="147"/>
      <c r="AG45" s="148"/>
      <c r="AH45" s="149"/>
      <c r="AI45" s="147"/>
      <c r="AJ45" s="148"/>
      <c r="AK45" s="149"/>
      <c r="AL45" s="147"/>
      <c r="AM45" s="148"/>
      <c r="AN45" s="149"/>
      <c r="AO45" s="143"/>
    </row>
    <row r="46" spans="1:41" ht="16.5" customHeight="1" x14ac:dyDescent="0.25">
      <c r="A46" s="113">
        <v>12</v>
      </c>
      <c r="B46" s="107" t="s">
        <v>126</v>
      </c>
      <c r="C46" s="108">
        <v>1200000</v>
      </c>
      <c r="D46" s="71"/>
      <c r="E46" s="140"/>
      <c r="F46" s="141">
        <v>0</v>
      </c>
      <c r="G46" s="142"/>
      <c r="H46" s="140"/>
      <c r="I46" s="141">
        <v>17</v>
      </c>
      <c r="J46" s="142"/>
      <c r="K46" s="140"/>
      <c r="L46" s="141">
        <v>30</v>
      </c>
      <c r="M46" s="142"/>
      <c r="N46" s="140"/>
      <c r="O46" s="141">
        <v>43.33</v>
      </c>
      <c r="P46" s="142"/>
      <c r="Q46" s="140"/>
      <c r="R46" s="141">
        <v>62</v>
      </c>
      <c r="S46" s="142"/>
      <c r="T46" s="140"/>
      <c r="U46" s="141">
        <v>80</v>
      </c>
      <c r="V46" s="142"/>
      <c r="W46" s="140"/>
      <c r="X46" s="141">
        <v>98</v>
      </c>
      <c r="Y46" s="142"/>
      <c r="Z46" s="140"/>
      <c r="AA46" s="141"/>
      <c r="AB46" s="142"/>
      <c r="AC46" s="140"/>
      <c r="AD46" s="141"/>
      <c r="AE46" s="142"/>
      <c r="AF46" s="140"/>
      <c r="AG46" s="141"/>
      <c r="AH46" s="142"/>
      <c r="AI46" s="140"/>
      <c r="AJ46" s="141"/>
      <c r="AK46" s="142"/>
      <c r="AL46" s="140"/>
      <c r="AM46" s="141"/>
      <c r="AN46" s="142"/>
      <c r="AO46" s="143"/>
    </row>
    <row r="47" spans="1:41" ht="16.5" customHeight="1" x14ac:dyDescent="0.25">
      <c r="A47" s="113"/>
      <c r="B47" s="265" t="s">
        <v>127</v>
      </c>
      <c r="C47" s="108"/>
      <c r="D47" s="64"/>
      <c r="E47" s="144">
        <v>0</v>
      </c>
      <c r="F47" s="145"/>
      <c r="G47" s="146">
        <v>0</v>
      </c>
      <c r="H47" s="144">
        <v>16.670000000000002</v>
      </c>
      <c r="I47" s="145"/>
      <c r="J47" s="146">
        <v>17</v>
      </c>
      <c r="K47" s="144">
        <v>30</v>
      </c>
      <c r="L47" s="145"/>
      <c r="M47" s="146">
        <v>30</v>
      </c>
      <c r="N47" s="144">
        <v>43</v>
      </c>
      <c r="O47" s="145"/>
      <c r="P47" s="146">
        <v>43.33</v>
      </c>
      <c r="Q47" s="144">
        <v>61.67</v>
      </c>
      <c r="R47" s="145"/>
      <c r="S47" s="146">
        <v>62</v>
      </c>
      <c r="T47" s="144">
        <v>80</v>
      </c>
      <c r="U47" s="145"/>
      <c r="V47" s="146">
        <v>80</v>
      </c>
      <c r="W47" s="144">
        <v>98.33</v>
      </c>
      <c r="X47" s="145"/>
      <c r="Y47" s="146">
        <v>98</v>
      </c>
      <c r="Z47" s="144"/>
      <c r="AA47" s="145"/>
      <c r="AB47" s="146"/>
      <c r="AC47" s="144"/>
      <c r="AD47" s="145"/>
      <c r="AE47" s="146"/>
      <c r="AF47" s="144"/>
      <c r="AG47" s="145"/>
      <c r="AH47" s="146"/>
      <c r="AI47" s="144"/>
      <c r="AJ47" s="145"/>
      <c r="AK47" s="146"/>
      <c r="AL47" s="144"/>
      <c r="AM47" s="145"/>
      <c r="AN47" s="146"/>
      <c r="AO47" s="143"/>
    </row>
    <row r="48" spans="1:41" ht="16.5" customHeight="1" x14ac:dyDescent="0.25">
      <c r="A48" s="117"/>
      <c r="B48" s="266"/>
      <c r="C48" s="119"/>
      <c r="D48" s="72"/>
      <c r="E48" s="147"/>
      <c r="F48" s="148">
        <v>0</v>
      </c>
      <c r="G48" s="149"/>
      <c r="H48" s="147"/>
      <c r="I48" s="148">
        <v>16.670000000000002</v>
      </c>
      <c r="J48" s="149"/>
      <c r="K48" s="147"/>
      <c r="L48" s="148">
        <v>30</v>
      </c>
      <c r="M48" s="149"/>
      <c r="N48" s="147"/>
      <c r="O48" s="148">
        <v>43</v>
      </c>
      <c r="P48" s="149"/>
      <c r="Q48" s="147"/>
      <c r="R48" s="148">
        <v>61.67</v>
      </c>
      <c r="S48" s="149"/>
      <c r="T48" s="147"/>
      <c r="U48" s="148">
        <v>80</v>
      </c>
      <c r="V48" s="149"/>
      <c r="W48" s="147"/>
      <c r="X48" s="148">
        <v>98.33</v>
      </c>
      <c r="Y48" s="149"/>
      <c r="Z48" s="147"/>
      <c r="AA48" s="148"/>
      <c r="AB48" s="149"/>
      <c r="AC48" s="147"/>
      <c r="AD48" s="148"/>
      <c r="AE48" s="149"/>
      <c r="AF48" s="147"/>
      <c r="AG48" s="148"/>
      <c r="AH48" s="149"/>
      <c r="AI48" s="147"/>
      <c r="AJ48" s="148"/>
      <c r="AK48" s="149"/>
      <c r="AL48" s="147"/>
      <c r="AM48" s="148"/>
      <c r="AN48" s="149"/>
      <c r="AO48" s="143"/>
    </row>
    <row r="49" spans="1:41" ht="16.5" customHeight="1" x14ac:dyDescent="0.25">
      <c r="A49" s="113">
        <v>13</v>
      </c>
      <c r="B49" s="107" t="s">
        <v>128</v>
      </c>
      <c r="C49" s="108">
        <v>36000000</v>
      </c>
      <c r="D49" s="65"/>
      <c r="E49" s="152"/>
      <c r="F49" s="141">
        <v>0</v>
      </c>
      <c r="G49" s="142"/>
      <c r="H49" s="152"/>
      <c r="I49" s="141">
        <v>13</v>
      </c>
      <c r="J49" s="142"/>
      <c r="K49" s="152"/>
      <c r="L49" s="141">
        <v>18</v>
      </c>
      <c r="M49" s="142"/>
      <c r="N49" s="152"/>
      <c r="O49" s="141">
        <v>25</v>
      </c>
      <c r="P49" s="142"/>
      <c r="Q49" s="152"/>
      <c r="R49" s="141">
        <v>31</v>
      </c>
      <c r="S49" s="142"/>
      <c r="T49" s="152"/>
      <c r="U49" s="141">
        <v>39</v>
      </c>
      <c r="V49" s="142"/>
      <c r="W49" s="152"/>
      <c r="X49" s="141">
        <v>44</v>
      </c>
      <c r="Y49" s="142"/>
      <c r="Z49" s="140"/>
      <c r="AA49" s="141"/>
      <c r="AB49" s="142"/>
      <c r="AC49" s="140"/>
      <c r="AD49" s="141"/>
      <c r="AE49" s="142"/>
      <c r="AF49" s="140"/>
      <c r="AG49" s="141"/>
      <c r="AH49" s="142"/>
      <c r="AI49" s="140"/>
      <c r="AJ49" s="141"/>
      <c r="AK49" s="142"/>
      <c r="AL49" s="140"/>
      <c r="AM49" s="141"/>
      <c r="AN49" s="142"/>
      <c r="AO49" s="143"/>
    </row>
    <row r="50" spans="1:41" ht="16.5" customHeight="1" x14ac:dyDescent="0.25">
      <c r="A50" s="113"/>
      <c r="B50" s="263" t="s">
        <v>129</v>
      </c>
      <c r="C50" s="108"/>
      <c r="D50" s="65"/>
      <c r="E50" s="144">
        <v>0</v>
      </c>
      <c r="F50" s="145"/>
      <c r="G50" s="146">
        <v>0</v>
      </c>
      <c r="H50" s="144">
        <v>12.84</v>
      </c>
      <c r="I50" s="145"/>
      <c r="J50" s="146">
        <v>13</v>
      </c>
      <c r="K50" s="144">
        <v>18.89</v>
      </c>
      <c r="L50" s="145"/>
      <c r="M50" s="146">
        <v>18</v>
      </c>
      <c r="N50" s="144">
        <v>25.85</v>
      </c>
      <c r="O50" s="145"/>
      <c r="P50" s="146">
        <v>25</v>
      </c>
      <c r="Q50" s="144">
        <v>31.09</v>
      </c>
      <c r="R50" s="145"/>
      <c r="S50" s="146">
        <v>31</v>
      </c>
      <c r="T50" s="144">
        <v>38.14</v>
      </c>
      <c r="U50" s="145"/>
      <c r="V50" s="146">
        <v>39</v>
      </c>
      <c r="W50" s="144">
        <v>43.11</v>
      </c>
      <c r="X50" s="145"/>
      <c r="Y50" s="146">
        <v>44</v>
      </c>
      <c r="Z50" s="144"/>
      <c r="AA50" s="145"/>
      <c r="AB50" s="146"/>
      <c r="AC50" s="144"/>
      <c r="AD50" s="145"/>
      <c r="AE50" s="146"/>
      <c r="AF50" s="144"/>
      <c r="AG50" s="145"/>
      <c r="AH50" s="146"/>
      <c r="AI50" s="144"/>
      <c r="AJ50" s="145"/>
      <c r="AK50" s="146"/>
      <c r="AL50" s="144"/>
      <c r="AM50" s="145"/>
      <c r="AN50" s="146"/>
      <c r="AO50" s="143"/>
    </row>
    <row r="51" spans="1:41" ht="16.5" customHeight="1" x14ac:dyDescent="0.25">
      <c r="A51" s="117"/>
      <c r="B51" s="264"/>
      <c r="C51" s="119"/>
      <c r="D51" s="73"/>
      <c r="E51" s="147"/>
      <c r="F51" s="148">
        <v>0</v>
      </c>
      <c r="G51" s="149"/>
      <c r="H51" s="147"/>
      <c r="I51" s="148">
        <v>12.84</v>
      </c>
      <c r="J51" s="149"/>
      <c r="K51" s="147"/>
      <c r="L51" s="148">
        <v>18.89</v>
      </c>
      <c r="M51" s="149"/>
      <c r="N51" s="147"/>
      <c r="O51" s="148">
        <v>25.85</v>
      </c>
      <c r="P51" s="149"/>
      <c r="Q51" s="147"/>
      <c r="R51" s="148">
        <v>31.09</v>
      </c>
      <c r="S51" s="149"/>
      <c r="T51" s="147"/>
      <c r="U51" s="148">
        <v>38.14</v>
      </c>
      <c r="V51" s="149"/>
      <c r="W51" s="147"/>
      <c r="X51" s="148">
        <v>43.11</v>
      </c>
      <c r="Y51" s="149"/>
      <c r="Z51" s="147"/>
      <c r="AA51" s="148"/>
      <c r="AB51" s="149"/>
      <c r="AC51" s="147"/>
      <c r="AD51" s="148"/>
      <c r="AE51" s="149"/>
      <c r="AF51" s="147"/>
      <c r="AG51" s="148"/>
      <c r="AH51" s="149"/>
      <c r="AI51" s="147"/>
      <c r="AJ51" s="148"/>
      <c r="AK51" s="149"/>
      <c r="AL51" s="147"/>
      <c r="AM51" s="148"/>
      <c r="AN51" s="149"/>
      <c r="AO51" s="143"/>
    </row>
    <row r="52" spans="1:41" ht="16.5" customHeight="1" x14ac:dyDescent="0.25">
      <c r="A52" s="113">
        <v>14</v>
      </c>
      <c r="B52" s="107" t="s">
        <v>130</v>
      </c>
      <c r="C52" s="108">
        <v>197040000</v>
      </c>
      <c r="D52" s="65"/>
      <c r="E52" s="140"/>
      <c r="F52" s="141">
        <v>0</v>
      </c>
      <c r="G52" s="142"/>
      <c r="H52" s="140"/>
      <c r="I52" s="141">
        <v>8</v>
      </c>
      <c r="J52" s="142"/>
      <c r="K52" s="140"/>
      <c r="L52" s="141">
        <v>15</v>
      </c>
      <c r="M52" s="142"/>
      <c r="N52" s="140"/>
      <c r="O52" s="141">
        <v>30</v>
      </c>
      <c r="P52" s="142"/>
      <c r="Q52" s="140"/>
      <c r="R52" s="141">
        <v>47</v>
      </c>
      <c r="S52" s="142"/>
      <c r="T52" s="140"/>
      <c r="U52" s="141">
        <v>62</v>
      </c>
      <c r="V52" s="142"/>
      <c r="W52" s="140"/>
      <c r="X52" s="141">
        <v>69</v>
      </c>
      <c r="Y52" s="142"/>
      <c r="Z52" s="140"/>
      <c r="AA52" s="141"/>
      <c r="AB52" s="142"/>
      <c r="AC52" s="140"/>
      <c r="AD52" s="141"/>
      <c r="AE52" s="142"/>
      <c r="AF52" s="140"/>
      <c r="AG52" s="141"/>
      <c r="AH52" s="142"/>
      <c r="AI52" s="140"/>
      <c r="AJ52" s="141"/>
      <c r="AK52" s="142"/>
      <c r="AL52" s="140"/>
      <c r="AM52" s="141"/>
      <c r="AN52" s="142"/>
      <c r="AO52" s="143"/>
    </row>
    <row r="53" spans="1:41" ht="16.5" customHeight="1" x14ac:dyDescent="0.25">
      <c r="A53" s="113"/>
      <c r="B53" s="263" t="s">
        <v>131</v>
      </c>
      <c r="C53" s="108"/>
      <c r="D53" s="65"/>
      <c r="E53" s="144">
        <v>0</v>
      </c>
      <c r="F53" s="145"/>
      <c r="G53" s="146">
        <v>0</v>
      </c>
      <c r="H53" s="144">
        <v>7.62</v>
      </c>
      <c r="I53" s="145"/>
      <c r="J53" s="146">
        <v>8</v>
      </c>
      <c r="K53" s="144">
        <v>15.25</v>
      </c>
      <c r="L53" s="145"/>
      <c r="M53" s="146">
        <v>15</v>
      </c>
      <c r="N53" s="144">
        <v>30.4</v>
      </c>
      <c r="O53" s="145"/>
      <c r="P53" s="146">
        <v>30</v>
      </c>
      <c r="Q53" s="144">
        <v>46.26</v>
      </c>
      <c r="R53" s="145"/>
      <c r="S53" s="146">
        <v>47</v>
      </c>
      <c r="T53" s="144">
        <v>61.42</v>
      </c>
      <c r="U53" s="145"/>
      <c r="V53" s="146">
        <v>62</v>
      </c>
      <c r="W53" s="144">
        <v>68.239999999999995</v>
      </c>
      <c r="X53" s="145"/>
      <c r="Y53" s="146">
        <v>69</v>
      </c>
      <c r="Z53" s="144"/>
      <c r="AA53" s="145"/>
      <c r="AB53" s="146"/>
      <c r="AC53" s="144"/>
      <c r="AD53" s="145"/>
      <c r="AE53" s="146"/>
      <c r="AF53" s="144"/>
      <c r="AG53" s="145"/>
      <c r="AH53" s="146"/>
      <c r="AI53" s="144"/>
      <c r="AJ53" s="145"/>
      <c r="AK53" s="146"/>
      <c r="AL53" s="144"/>
      <c r="AM53" s="145"/>
      <c r="AN53" s="146"/>
      <c r="AO53" s="143"/>
    </row>
    <row r="54" spans="1:41" ht="16.5" customHeight="1" x14ac:dyDescent="0.25">
      <c r="A54" s="68"/>
      <c r="B54" s="264"/>
      <c r="C54" s="66"/>
      <c r="D54" s="67"/>
      <c r="E54" s="147"/>
      <c r="F54" s="148">
        <v>0</v>
      </c>
      <c r="G54" s="149"/>
      <c r="H54" s="147"/>
      <c r="I54" s="148">
        <v>7.62</v>
      </c>
      <c r="J54" s="149"/>
      <c r="K54" s="147"/>
      <c r="L54" s="148">
        <v>15.25</v>
      </c>
      <c r="M54" s="149"/>
      <c r="N54" s="147"/>
      <c r="O54" s="148">
        <v>30.4</v>
      </c>
      <c r="P54" s="149"/>
      <c r="Q54" s="147"/>
      <c r="R54" s="148">
        <v>46.26</v>
      </c>
      <c r="S54" s="149"/>
      <c r="T54" s="147"/>
      <c r="U54" s="148">
        <v>61.42</v>
      </c>
      <c r="V54" s="149"/>
      <c r="W54" s="147"/>
      <c r="X54" s="148">
        <v>68.239999999999995</v>
      </c>
      <c r="Y54" s="149"/>
      <c r="Z54" s="147"/>
      <c r="AA54" s="148"/>
      <c r="AB54" s="149"/>
      <c r="AC54" s="147"/>
      <c r="AD54" s="148"/>
      <c r="AE54" s="149"/>
      <c r="AF54" s="147"/>
      <c r="AG54" s="148"/>
      <c r="AH54" s="149"/>
      <c r="AI54" s="147"/>
      <c r="AJ54" s="148"/>
      <c r="AK54" s="149"/>
      <c r="AL54" s="147"/>
      <c r="AM54" s="148"/>
      <c r="AN54" s="149"/>
      <c r="AO54" s="143"/>
    </row>
    <row r="55" spans="1:41" ht="16.5" customHeight="1" x14ac:dyDescent="0.25">
      <c r="A55" s="113">
        <v>15</v>
      </c>
      <c r="B55" s="107" t="s">
        <v>132</v>
      </c>
      <c r="C55" s="108">
        <v>36083000</v>
      </c>
      <c r="D55" s="70"/>
      <c r="E55" s="140"/>
      <c r="F55" s="141">
        <v>0</v>
      </c>
      <c r="G55" s="142"/>
      <c r="H55" s="140"/>
      <c r="I55" s="141">
        <v>8</v>
      </c>
      <c r="J55" s="142"/>
      <c r="K55" s="140"/>
      <c r="L55" s="141">
        <v>24</v>
      </c>
      <c r="M55" s="142"/>
      <c r="N55" s="140"/>
      <c r="O55" s="141">
        <v>28</v>
      </c>
      <c r="P55" s="142"/>
      <c r="Q55" s="140"/>
      <c r="R55" s="141">
        <v>38</v>
      </c>
      <c r="S55" s="142"/>
      <c r="T55" s="140"/>
      <c r="U55" s="141">
        <v>48</v>
      </c>
      <c r="V55" s="142"/>
      <c r="W55" s="140"/>
      <c r="X55" s="141">
        <v>68</v>
      </c>
      <c r="Y55" s="142"/>
      <c r="Z55" s="140"/>
      <c r="AA55" s="141"/>
      <c r="AB55" s="142"/>
      <c r="AC55" s="140"/>
      <c r="AD55" s="141"/>
      <c r="AE55" s="142"/>
      <c r="AF55" s="140"/>
      <c r="AG55" s="141"/>
      <c r="AH55" s="142"/>
      <c r="AI55" s="140"/>
      <c r="AJ55" s="141"/>
      <c r="AK55" s="142"/>
      <c r="AL55" s="140"/>
      <c r="AM55" s="141"/>
      <c r="AN55" s="142"/>
      <c r="AO55" s="143"/>
    </row>
    <row r="56" spans="1:41" ht="16.5" customHeight="1" x14ac:dyDescent="0.25">
      <c r="A56" s="113"/>
      <c r="B56" s="253" t="s">
        <v>167</v>
      </c>
      <c r="C56" s="108"/>
      <c r="D56" s="62"/>
      <c r="E56" s="144">
        <v>0</v>
      </c>
      <c r="F56" s="145"/>
      <c r="G56" s="146">
        <v>0</v>
      </c>
      <c r="H56" s="144">
        <v>7.79</v>
      </c>
      <c r="I56" s="145"/>
      <c r="J56" s="146">
        <v>8</v>
      </c>
      <c r="K56" s="144">
        <v>24.92</v>
      </c>
      <c r="L56" s="145"/>
      <c r="M56" s="146">
        <v>24</v>
      </c>
      <c r="N56" s="144">
        <v>28.75</v>
      </c>
      <c r="O56" s="145"/>
      <c r="P56" s="146">
        <v>28</v>
      </c>
      <c r="Q56" s="144">
        <v>37.31</v>
      </c>
      <c r="R56" s="145"/>
      <c r="S56" s="146">
        <v>38</v>
      </c>
      <c r="T56" s="144">
        <v>47.97</v>
      </c>
      <c r="U56" s="145"/>
      <c r="V56" s="146">
        <v>48</v>
      </c>
      <c r="W56" s="144">
        <v>67.63</v>
      </c>
      <c r="X56" s="145"/>
      <c r="Y56" s="146">
        <v>68</v>
      </c>
      <c r="Z56" s="144"/>
      <c r="AA56" s="145"/>
      <c r="AB56" s="146"/>
      <c r="AC56" s="144"/>
      <c r="AD56" s="145"/>
      <c r="AE56" s="146"/>
      <c r="AF56" s="144"/>
      <c r="AG56" s="145"/>
      <c r="AH56" s="146"/>
      <c r="AI56" s="144"/>
      <c r="AJ56" s="145"/>
      <c r="AK56" s="146"/>
      <c r="AL56" s="144"/>
      <c r="AM56" s="145"/>
      <c r="AN56" s="146"/>
      <c r="AO56" s="143"/>
    </row>
    <row r="57" spans="1:41" ht="16.5" customHeight="1" x14ac:dyDescent="0.25">
      <c r="A57" s="117"/>
      <c r="B57" s="254"/>
      <c r="C57" s="119"/>
      <c r="D57" s="66"/>
      <c r="E57" s="147"/>
      <c r="F57" s="148">
        <v>0</v>
      </c>
      <c r="G57" s="149"/>
      <c r="H57" s="147"/>
      <c r="I57" s="148">
        <v>7.79</v>
      </c>
      <c r="J57" s="149"/>
      <c r="K57" s="147"/>
      <c r="L57" s="148">
        <v>24.92</v>
      </c>
      <c r="M57" s="149"/>
      <c r="N57" s="147"/>
      <c r="O57" s="148">
        <v>28.75</v>
      </c>
      <c r="P57" s="149"/>
      <c r="Q57" s="147"/>
      <c r="R57" s="148">
        <v>37.31</v>
      </c>
      <c r="S57" s="149"/>
      <c r="T57" s="147"/>
      <c r="U57" s="148">
        <v>47.97</v>
      </c>
      <c r="V57" s="149"/>
      <c r="W57" s="147"/>
      <c r="X57" s="148">
        <v>67.63</v>
      </c>
      <c r="Y57" s="149"/>
      <c r="Z57" s="147"/>
      <c r="AA57" s="148"/>
      <c r="AB57" s="149"/>
      <c r="AC57" s="147"/>
      <c r="AD57" s="148"/>
      <c r="AE57" s="149"/>
      <c r="AF57" s="147"/>
      <c r="AG57" s="148"/>
      <c r="AH57" s="149"/>
      <c r="AI57" s="147"/>
      <c r="AJ57" s="148"/>
      <c r="AK57" s="149"/>
      <c r="AL57" s="147"/>
      <c r="AM57" s="148"/>
      <c r="AN57" s="149"/>
      <c r="AO57" s="143"/>
    </row>
    <row r="58" spans="1:41" ht="16.5" customHeight="1" x14ac:dyDescent="0.25">
      <c r="A58" s="113">
        <v>16</v>
      </c>
      <c r="B58" s="107" t="s">
        <v>133</v>
      </c>
      <c r="C58" s="108">
        <v>5190000</v>
      </c>
      <c r="D58" s="65"/>
      <c r="E58" s="140"/>
      <c r="F58" s="141">
        <v>0</v>
      </c>
      <c r="G58" s="142"/>
      <c r="H58" s="140"/>
      <c r="I58" s="141">
        <v>33</v>
      </c>
      <c r="J58" s="142"/>
      <c r="K58" s="140"/>
      <c r="L58" s="141">
        <v>33</v>
      </c>
      <c r="M58" s="142"/>
      <c r="N58" s="140"/>
      <c r="O58" s="141">
        <v>58</v>
      </c>
      <c r="P58" s="142"/>
      <c r="Q58" s="140"/>
      <c r="R58" s="141">
        <v>72</v>
      </c>
      <c r="S58" s="142"/>
      <c r="T58" s="140"/>
      <c r="U58" s="141">
        <v>100</v>
      </c>
      <c r="V58" s="142"/>
      <c r="W58" s="140"/>
      <c r="X58" s="141">
        <v>100</v>
      </c>
      <c r="Y58" s="142"/>
      <c r="Z58" s="140"/>
      <c r="AA58" s="141"/>
      <c r="AB58" s="142"/>
      <c r="AC58" s="140"/>
      <c r="AD58" s="141"/>
      <c r="AE58" s="142"/>
      <c r="AF58" s="140"/>
      <c r="AG58" s="141"/>
      <c r="AH58" s="142"/>
      <c r="AI58" s="140"/>
      <c r="AJ58" s="141"/>
      <c r="AK58" s="142"/>
      <c r="AL58" s="140"/>
      <c r="AM58" s="141"/>
      <c r="AN58" s="142"/>
      <c r="AO58" s="143"/>
    </row>
    <row r="59" spans="1:41" ht="16.5" customHeight="1" x14ac:dyDescent="0.25">
      <c r="A59" s="113"/>
      <c r="B59" s="263" t="s">
        <v>134</v>
      </c>
      <c r="C59" s="108"/>
      <c r="D59" s="74"/>
      <c r="E59" s="144">
        <v>0</v>
      </c>
      <c r="F59" s="145"/>
      <c r="G59" s="146">
        <v>0</v>
      </c>
      <c r="H59" s="144">
        <v>32.24</v>
      </c>
      <c r="I59" s="145"/>
      <c r="J59" s="146">
        <v>33</v>
      </c>
      <c r="K59" s="144">
        <v>32.24</v>
      </c>
      <c r="L59" s="145"/>
      <c r="M59" s="146">
        <v>33</v>
      </c>
      <c r="N59" s="144">
        <v>58.25</v>
      </c>
      <c r="O59" s="145"/>
      <c r="P59" s="146">
        <v>58</v>
      </c>
      <c r="Q59" s="144">
        <v>72.12</v>
      </c>
      <c r="R59" s="145"/>
      <c r="S59" s="146">
        <v>72</v>
      </c>
      <c r="T59" s="144">
        <v>100</v>
      </c>
      <c r="U59" s="145"/>
      <c r="V59" s="146">
        <v>100</v>
      </c>
      <c r="W59" s="144">
        <v>100</v>
      </c>
      <c r="X59" s="145"/>
      <c r="Y59" s="146">
        <v>100</v>
      </c>
      <c r="Z59" s="144"/>
      <c r="AA59" s="145"/>
      <c r="AB59" s="146"/>
      <c r="AC59" s="144"/>
      <c r="AD59" s="145"/>
      <c r="AE59" s="146"/>
      <c r="AF59" s="144"/>
      <c r="AG59" s="145"/>
      <c r="AH59" s="146"/>
      <c r="AI59" s="144"/>
      <c r="AJ59" s="145"/>
      <c r="AK59" s="146"/>
      <c r="AL59" s="144"/>
      <c r="AM59" s="145"/>
      <c r="AN59" s="146"/>
      <c r="AO59" s="143"/>
    </row>
    <row r="60" spans="1:41" ht="16.5" customHeight="1" x14ac:dyDescent="0.25">
      <c r="A60" s="117"/>
      <c r="B60" s="264"/>
      <c r="C60" s="119"/>
      <c r="D60" s="67"/>
      <c r="E60" s="147"/>
      <c r="F60" s="148">
        <v>0</v>
      </c>
      <c r="G60" s="149"/>
      <c r="H60" s="147"/>
      <c r="I60" s="148">
        <v>32.24</v>
      </c>
      <c r="J60" s="149"/>
      <c r="K60" s="147"/>
      <c r="L60" s="148">
        <v>32.24</v>
      </c>
      <c r="M60" s="149"/>
      <c r="N60" s="147"/>
      <c r="O60" s="148">
        <v>58.25</v>
      </c>
      <c r="P60" s="149"/>
      <c r="Q60" s="147"/>
      <c r="R60" s="148">
        <v>72.12</v>
      </c>
      <c r="S60" s="149"/>
      <c r="T60" s="147"/>
      <c r="U60" s="148">
        <v>100</v>
      </c>
      <c r="V60" s="149"/>
      <c r="W60" s="147"/>
      <c r="X60" s="148">
        <v>100</v>
      </c>
      <c r="Y60" s="149"/>
      <c r="Z60" s="147"/>
      <c r="AA60" s="148"/>
      <c r="AB60" s="149"/>
      <c r="AC60" s="147"/>
      <c r="AD60" s="148"/>
      <c r="AE60" s="149"/>
      <c r="AF60" s="147"/>
      <c r="AG60" s="148"/>
      <c r="AH60" s="149"/>
      <c r="AI60" s="147"/>
      <c r="AJ60" s="148"/>
      <c r="AK60" s="149"/>
      <c r="AL60" s="147"/>
      <c r="AM60" s="148"/>
      <c r="AN60" s="149"/>
      <c r="AO60" s="143"/>
    </row>
    <row r="61" spans="1:41" ht="16.5" customHeight="1" x14ac:dyDescent="0.25">
      <c r="A61" s="113">
        <v>17</v>
      </c>
      <c r="B61" s="107" t="s">
        <v>135</v>
      </c>
      <c r="C61" s="129">
        <v>200000000</v>
      </c>
      <c r="D61" s="70"/>
      <c r="E61" s="140"/>
      <c r="F61" s="141">
        <v>0</v>
      </c>
      <c r="G61" s="142"/>
      <c r="H61" s="140"/>
      <c r="I61" s="141">
        <v>0</v>
      </c>
      <c r="J61" s="142"/>
      <c r="K61" s="140"/>
      <c r="L61" s="141">
        <v>0</v>
      </c>
      <c r="M61" s="142"/>
      <c r="N61" s="140"/>
      <c r="O61" s="141">
        <v>0</v>
      </c>
      <c r="P61" s="142"/>
      <c r="Q61" s="140"/>
      <c r="R61" s="141">
        <v>0</v>
      </c>
      <c r="S61" s="142"/>
      <c r="T61" s="140"/>
      <c r="U61" s="141">
        <v>0</v>
      </c>
      <c r="V61" s="142"/>
      <c r="W61" s="140"/>
      <c r="X61" s="141">
        <v>0</v>
      </c>
      <c r="Y61" s="142"/>
      <c r="Z61" s="140"/>
      <c r="AA61" s="141"/>
      <c r="AB61" s="142"/>
      <c r="AC61" s="140"/>
      <c r="AD61" s="141"/>
      <c r="AE61" s="142"/>
      <c r="AF61" s="140"/>
      <c r="AG61" s="141"/>
      <c r="AH61" s="142"/>
      <c r="AI61" s="140"/>
      <c r="AJ61" s="141"/>
      <c r="AK61" s="142"/>
      <c r="AL61" s="140"/>
      <c r="AM61" s="141"/>
      <c r="AN61" s="142"/>
      <c r="AO61" s="143"/>
    </row>
    <row r="62" spans="1:41" ht="16.5" customHeight="1" x14ac:dyDescent="0.25">
      <c r="A62" s="113"/>
      <c r="B62" s="253" t="s">
        <v>104</v>
      </c>
      <c r="C62" s="108"/>
      <c r="D62" s="62"/>
      <c r="E62" s="144">
        <v>0</v>
      </c>
      <c r="F62" s="145"/>
      <c r="G62" s="146">
        <v>0</v>
      </c>
      <c r="H62" s="144">
        <v>0</v>
      </c>
      <c r="I62" s="145"/>
      <c r="J62" s="146">
        <v>0</v>
      </c>
      <c r="K62" s="144">
        <v>0</v>
      </c>
      <c r="L62" s="145"/>
      <c r="M62" s="146">
        <v>0</v>
      </c>
      <c r="N62" s="144">
        <v>0</v>
      </c>
      <c r="O62" s="145"/>
      <c r="P62" s="146">
        <v>0</v>
      </c>
      <c r="Q62" s="144">
        <v>0</v>
      </c>
      <c r="R62" s="145"/>
      <c r="S62" s="146">
        <v>0</v>
      </c>
      <c r="T62" s="144">
        <v>0</v>
      </c>
      <c r="U62" s="145"/>
      <c r="V62" s="146">
        <v>0</v>
      </c>
      <c r="W62" s="144">
        <v>0</v>
      </c>
      <c r="X62" s="145"/>
      <c r="Y62" s="146">
        <v>0</v>
      </c>
      <c r="Z62" s="144"/>
      <c r="AA62" s="145"/>
      <c r="AB62" s="146"/>
      <c r="AC62" s="144"/>
      <c r="AD62" s="145"/>
      <c r="AE62" s="146"/>
      <c r="AF62" s="144"/>
      <c r="AG62" s="145"/>
      <c r="AH62" s="146"/>
      <c r="AI62" s="144"/>
      <c r="AJ62" s="145"/>
      <c r="AK62" s="146"/>
      <c r="AL62" s="144"/>
      <c r="AM62" s="145"/>
      <c r="AN62" s="146"/>
      <c r="AO62" s="143"/>
    </row>
    <row r="63" spans="1:41" ht="16.5" customHeight="1" x14ac:dyDescent="0.25">
      <c r="A63" s="117"/>
      <c r="B63" s="254"/>
      <c r="C63" s="119"/>
      <c r="D63" s="66"/>
      <c r="E63" s="147"/>
      <c r="F63" s="148">
        <v>0</v>
      </c>
      <c r="G63" s="149"/>
      <c r="H63" s="147"/>
      <c r="I63" s="148">
        <v>0</v>
      </c>
      <c r="J63" s="149"/>
      <c r="K63" s="147"/>
      <c r="L63" s="148">
        <v>0</v>
      </c>
      <c r="M63" s="149"/>
      <c r="N63" s="147"/>
      <c r="O63" s="148">
        <v>0</v>
      </c>
      <c r="P63" s="149"/>
      <c r="Q63" s="147"/>
      <c r="R63" s="148">
        <v>0</v>
      </c>
      <c r="S63" s="149"/>
      <c r="T63" s="147"/>
      <c r="U63" s="148">
        <v>0</v>
      </c>
      <c r="V63" s="149"/>
      <c r="W63" s="147"/>
      <c r="X63" s="148">
        <v>0</v>
      </c>
      <c r="Y63" s="149"/>
      <c r="Z63" s="147"/>
      <c r="AA63" s="148"/>
      <c r="AB63" s="149"/>
      <c r="AC63" s="147"/>
      <c r="AD63" s="148"/>
      <c r="AE63" s="149"/>
      <c r="AF63" s="147"/>
      <c r="AG63" s="148"/>
      <c r="AH63" s="149"/>
      <c r="AI63" s="147"/>
      <c r="AJ63" s="148"/>
      <c r="AK63" s="149"/>
      <c r="AL63" s="147"/>
      <c r="AM63" s="148"/>
      <c r="AN63" s="149"/>
      <c r="AO63" s="143"/>
    </row>
    <row r="64" spans="1:41" ht="16.5" customHeight="1" x14ac:dyDescent="0.25">
      <c r="A64" s="113">
        <v>18</v>
      </c>
      <c r="B64" s="107" t="s">
        <v>139</v>
      </c>
      <c r="C64" s="108">
        <v>4807200</v>
      </c>
      <c r="D64" s="65"/>
      <c r="E64" s="140"/>
      <c r="F64" s="141">
        <v>0</v>
      </c>
      <c r="G64" s="142"/>
      <c r="H64" s="140"/>
      <c r="I64" s="141">
        <v>44</v>
      </c>
      <c r="J64" s="142"/>
      <c r="K64" s="140"/>
      <c r="L64" s="141">
        <v>44</v>
      </c>
      <c r="M64" s="142"/>
      <c r="N64" s="140"/>
      <c r="O64" s="141">
        <v>78</v>
      </c>
      <c r="P64" s="142"/>
      <c r="Q64" s="140"/>
      <c r="R64" s="141">
        <v>78</v>
      </c>
      <c r="S64" s="142"/>
      <c r="T64" s="140"/>
      <c r="U64" s="141">
        <v>98</v>
      </c>
      <c r="V64" s="142"/>
      <c r="W64" s="140"/>
      <c r="X64" s="141">
        <v>98</v>
      </c>
      <c r="Y64" s="142"/>
      <c r="Z64" s="140"/>
      <c r="AA64" s="141"/>
      <c r="AB64" s="142"/>
      <c r="AC64" s="140"/>
      <c r="AD64" s="141"/>
      <c r="AE64" s="142"/>
      <c r="AF64" s="140"/>
      <c r="AG64" s="141"/>
      <c r="AH64" s="142"/>
      <c r="AI64" s="140"/>
      <c r="AJ64" s="141"/>
      <c r="AK64" s="142"/>
      <c r="AL64" s="140"/>
      <c r="AM64" s="141"/>
      <c r="AN64" s="142"/>
      <c r="AO64" s="143"/>
    </row>
    <row r="65" spans="1:41" ht="16.5" customHeight="1" x14ac:dyDescent="0.25">
      <c r="A65" s="113"/>
      <c r="B65" s="253" t="s">
        <v>26</v>
      </c>
      <c r="C65" s="108"/>
      <c r="D65" s="65"/>
      <c r="E65" s="144">
        <v>0</v>
      </c>
      <c r="F65" s="145"/>
      <c r="G65" s="146">
        <v>0</v>
      </c>
      <c r="H65" s="144">
        <v>43.54</v>
      </c>
      <c r="I65" s="145"/>
      <c r="J65" s="146">
        <v>44</v>
      </c>
      <c r="K65" s="144">
        <v>43.54</v>
      </c>
      <c r="L65" s="145"/>
      <c r="M65" s="146">
        <v>44</v>
      </c>
      <c r="N65" s="144">
        <v>78.069999999999993</v>
      </c>
      <c r="O65" s="145"/>
      <c r="P65" s="146">
        <v>78</v>
      </c>
      <c r="Q65" s="144">
        <v>78.069999999999993</v>
      </c>
      <c r="R65" s="145"/>
      <c r="S65" s="146">
        <v>78</v>
      </c>
      <c r="T65" s="144">
        <v>97.35</v>
      </c>
      <c r="U65" s="145"/>
      <c r="V65" s="146">
        <v>98</v>
      </c>
      <c r="W65" s="144">
        <v>97.35</v>
      </c>
      <c r="X65" s="145"/>
      <c r="Y65" s="146">
        <v>98</v>
      </c>
      <c r="Z65" s="144"/>
      <c r="AA65" s="145"/>
      <c r="AB65" s="146"/>
      <c r="AC65" s="144"/>
      <c r="AD65" s="145"/>
      <c r="AE65" s="146"/>
      <c r="AF65" s="144"/>
      <c r="AG65" s="145"/>
      <c r="AH65" s="146"/>
      <c r="AI65" s="144"/>
      <c r="AJ65" s="145"/>
      <c r="AK65" s="146"/>
      <c r="AL65" s="144"/>
      <c r="AM65" s="145"/>
      <c r="AN65" s="146"/>
      <c r="AO65" s="143"/>
    </row>
    <row r="66" spans="1:41" ht="16.5" customHeight="1" x14ac:dyDescent="0.25">
      <c r="A66" s="117"/>
      <c r="B66" s="254"/>
      <c r="C66" s="119"/>
      <c r="D66" s="67"/>
      <c r="E66" s="147"/>
      <c r="F66" s="148">
        <v>0</v>
      </c>
      <c r="G66" s="149"/>
      <c r="H66" s="147"/>
      <c r="I66" s="148">
        <v>43.54</v>
      </c>
      <c r="J66" s="149"/>
      <c r="K66" s="147"/>
      <c r="L66" s="148">
        <v>43.54</v>
      </c>
      <c r="M66" s="149"/>
      <c r="N66" s="147"/>
      <c r="O66" s="148">
        <v>78.069999999999993</v>
      </c>
      <c r="P66" s="149"/>
      <c r="Q66" s="147"/>
      <c r="R66" s="148">
        <v>78.069999999999993</v>
      </c>
      <c r="S66" s="149"/>
      <c r="T66" s="147"/>
      <c r="U66" s="148">
        <v>97.35</v>
      </c>
      <c r="V66" s="149"/>
      <c r="W66" s="147"/>
      <c r="X66" s="148">
        <v>97.35</v>
      </c>
      <c r="Y66" s="149"/>
      <c r="Z66" s="147"/>
      <c r="AA66" s="150"/>
      <c r="AB66" s="149"/>
      <c r="AC66" s="147"/>
      <c r="AD66" s="150"/>
      <c r="AE66" s="149"/>
      <c r="AF66" s="147"/>
      <c r="AG66" s="150"/>
      <c r="AH66" s="149"/>
      <c r="AI66" s="147"/>
      <c r="AJ66" s="150"/>
      <c r="AK66" s="149"/>
      <c r="AL66" s="147"/>
      <c r="AM66" s="150"/>
      <c r="AN66" s="149"/>
      <c r="AO66" s="143"/>
    </row>
    <row r="67" spans="1:41" ht="16.5" customHeight="1" x14ac:dyDescent="0.25">
      <c r="A67" s="113">
        <v>19</v>
      </c>
      <c r="B67" s="107" t="s">
        <v>140</v>
      </c>
      <c r="C67" s="108">
        <v>10245000</v>
      </c>
      <c r="D67" s="70"/>
      <c r="E67" s="140"/>
      <c r="F67" s="141">
        <v>0</v>
      </c>
      <c r="G67" s="142"/>
      <c r="H67" s="140"/>
      <c r="I67" s="141">
        <v>100</v>
      </c>
      <c r="J67" s="142"/>
      <c r="K67" s="140"/>
      <c r="L67" s="141">
        <v>100</v>
      </c>
      <c r="M67" s="142"/>
      <c r="N67" s="140"/>
      <c r="O67" s="141">
        <v>100</v>
      </c>
      <c r="P67" s="142"/>
      <c r="Q67" s="140"/>
      <c r="R67" s="141">
        <v>100</v>
      </c>
      <c r="S67" s="142"/>
      <c r="T67" s="140"/>
      <c r="U67" s="141">
        <v>100</v>
      </c>
      <c r="V67" s="142"/>
      <c r="W67" s="140"/>
      <c r="X67" s="141">
        <v>100</v>
      </c>
      <c r="Y67" s="142"/>
      <c r="Z67" s="140"/>
      <c r="AA67" s="141"/>
      <c r="AB67" s="142"/>
      <c r="AC67" s="140"/>
      <c r="AD67" s="141"/>
      <c r="AE67" s="142"/>
      <c r="AF67" s="140"/>
      <c r="AG67" s="141"/>
      <c r="AH67" s="142"/>
      <c r="AI67" s="140"/>
      <c r="AJ67" s="141"/>
      <c r="AK67" s="142"/>
      <c r="AL67" s="140"/>
      <c r="AM67" s="141"/>
      <c r="AN67" s="142"/>
      <c r="AO67" s="143"/>
    </row>
    <row r="68" spans="1:41" ht="16.5" customHeight="1" x14ac:dyDescent="0.25">
      <c r="A68" s="113"/>
      <c r="B68" s="253" t="s">
        <v>136</v>
      </c>
      <c r="C68" s="22"/>
      <c r="D68" s="62"/>
      <c r="E68" s="144">
        <v>0</v>
      </c>
      <c r="F68" s="145"/>
      <c r="G68" s="146">
        <v>0</v>
      </c>
      <c r="H68" s="144">
        <v>100</v>
      </c>
      <c r="I68" s="145"/>
      <c r="J68" s="146">
        <v>100</v>
      </c>
      <c r="K68" s="144">
        <v>100</v>
      </c>
      <c r="L68" s="145"/>
      <c r="M68" s="146">
        <v>100</v>
      </c>
      <c r="N68" s="144">
        <v>100</v>
      </c>
      <c r="O68" s="145"/>
      <c r="P68" s="146">
        <v>100</v>
      </c>
      <c r="Q68" s="144">
        <v>100</v>
      </c>
      <c r="R68" s="145"/>
      <c r="S68" s="146">
        <v>100</v>
      </c>
      <c r="T68" s="144">
        <v>100</v>
      </c>
      <c r="U68" s="145"/>
      <c r="V68" s="146">
        <v>100</v>
      </c>
      <c r="W68" s="144">
        <v>100</v>
      </c>
      <c r="X68" s="145"/>
      <c r="Y68" s="146">
        <v>100</v>
      </c>
      <c r="Z68" s="144"/>
      <c r="AA68" s="145"/>
      <c r="AB68" s="146"/>
      <c r="AC68" s="144"/>
      <c r="AD68" s="145"/>
      <c r="AE68" s="146"/>
      <c r="AF68" s="144"/>
      <c r="AG68" s="145"/>
      <c r="AH68" s="146"/>
      <c r="AI68" s="144"/>
      <c r="AJ68" s="145"/>
      <c r="AK68" s="146"/>
      <c r="AL68" s="144"/>
      <c r="AM68" s="145"/>
      <c r="AN68" s="146"/>
      <c r="AO68" s="143"/>
    </row>
    <row r="69" spans="1:41" ht="16.5" customHeight="1" x14ac:dyDescent="0.25">
      <c r="A69" s="117"/>
      <c r="B69" s="254"/>
      <c r="C69" s="167"/>
      <c r="D69" s="66"/>
      <c r="E69" s="147"/>
      <c r="F69" s="148">
        <v>0</v>
      </c>
      <c r="G69" s="149"/>
      <c r="H69" s="147"/>
      <c r="I69" s="148">
        <v>100</v>
      </c>
      <c r="J69" s="149"/>
      <c r="K69" s="147"/>
      <c r="L69" s="148">
        <v>100</v>
      </c>
      <c r="M69" s="149"/>
      <c r="N69" s="147"/>
      <c r="O69" s="148">
        <v>100</v>
      </c>
      <c r="P69" s="149"/>
      <c r="Q69" s="147"/>
      <c r="R69" s="148">
        <v>100</v>
      </c>
      <c r="S69" s="149"/>
      <c r="T69" s="147"/>
      <c r="U69" s="148">
        <v>100</v>
      </c>
      <c r="V69" s="149"/>
      <c r="W69" s="147"/>
      <c r="X69" s="148">
        <v>100</v>
      </c>
      <c r="Y69" s="149"/>
      <c r="Z69" s="147"/>
      <c r="AA69" s="148"/>
      <c r="AB69" s="149"/>
      <c r="AC69" s="147"/>
      <c r="AD69" s="148"/>
      <c r="AE69" s="149"/>
      <c r="AF69" s="147"/>
      <c r="AG69" s="148"/>
      <c r="AH69" s="149"/>
      <c r="AI69" s="147"/>
      <c r="AJ69" s="148"/>
      <c r="AK69" s="149"/>
      <c r="AL69" s="147"/>
      <c r="AM69" s="148"/>
      <c r="AN69" s="149"/>
      <c r="AO69" s="143"/>
    </row>
    <row r="70" spans="1:41" ht="16.5" customHeight="1" x14ac:dyDescent="0.25">
      <c r="A70" s="113">
        <v>20</v>
      </c>
      <c r="B70" s="107" t="s">
        <v>141</v>
      </c>
      <c r="C70" s="108">
        <v>2040000</v>
      </c>
      <c r="D70" s="65"/>
      <c r="E70" s="140"/>
      <c r="F70" s="141">
        <v>0</v>
      </c>
      <c r="G70" s="142"/>
      <c r="H70" s="140"/>
      <c r="I70" s="141">
        <v>0</v>
      </c>
      <c r="J70" s="142"/>
      <c r="K70" s="140"/>
      <c r="L70" s="141">
        <v>98</v>
      </c>
      <c r="M70" s="142"/>
      <c r="N70" s="140"/>
      <c r="O70" s="141">
        <v>98</v>
      </c>
      <c r="P70" s="142"/>
      <c r="Q70" s="140"/>
      <c r="R70" s="141">
        <v>98</v>
      </c>
      <c r="S70" s="142"/>
      <c r="T70" s="140"/>
      <c r="U70" s="141">
        <v>98</v>
      </c>
      <c r="V70" s="142"/>
      <c r="W70" s="140"/>
      <c r="X70" s="141">
        <v>98</v>
      </c>
      <c r="Y70" s="142"/>
      <c r="Z70" s="140"/>
      <c r="AA70" s="141"/>
      <c r="AB70" s="142"/>
      <c r="AC70" s="140"/>
      <c r="AD70" s="141"/>
      <c r="AE70" s="142"/>
      <c r="AF70" s="140"/>
      <c r="AG70" s="141"/>
      <c r="AH70" s="142"/>
      <c r="AI70" s="140"/>
      <c r="AJ70" s="141"/>
      <c r="AK70" s="142"/>
      <c r="AL70" s="140"/>
      <c r="AM70" s="141"/>
      <c r="AN70" s="142"/>
      <c r="AO70" s="143"/>
    </row>
    <row r="71" spans="1:41" ht="16.5" customHeight="1" x14ac:dyDescent="0.25">
      <c r="A71" s="113"/>
      <c r="B71" s="253" t="s">
        <v>27</v>
      </c>
      <c r="C71" s="108"/>
      <c r="D71" s="65"/>
      <c r="E71" s="144">
        <v>0</v>
      </c>
      <c r="F71" s="145"/>
      <c r="G71" s="146">
        <v>0</v>
      </c>
      <c r="H71" s="144">
        <v>0</v>
      </c>
      <c r="I71" s="145"/>
      <c r="J71" s="146">
        <v>0</v>
      </c>
      <c r="K71" s="144">
        <v>98.04</v>
      </c>
      <c r="L71" s="145"/>
      <c r="M71" s="146">
        <v>98</v>
      </c>
      <c r="N71" s="144">
        <v>98.04</v>
      </c>
      <c r="O71" s="145"/>
      <c r="P71" s="146">
        <v>98</v>
      </c>
      <c r="Q71" s="144">
        <v>98.04</v>
      </c>
      <c r="R71" s="145"/>
      <c r="S71" s="146">
        <v>98</v>
      </c>
      <c r="T71" s="144">
        <v>98.04</v>
      </c>
      <c r="U71" s="145"/>
      <c r="V71" s="146">
        <v>98</v>
      </c>
      <c r="W71" s="144">
        <v>98.04</v>
      </c>
      <c r="X71" s="145"/>
      <c r="Y71" s="146">
        <v>98</v>
      </c>
      <c r="Z71" s="144"/>
      <c r="AA71" s="145"/>
      <c r="AB71" s="146"/>
      <c r="AC71" s="144"/>
      <c r="AD71" s="145"/>
      <c r="AE71" s="146"/>
      <c r="AF71" s="144"/>
      <c r="AG71" s="145"/>
      <c r="AH71" s="146"/>
      <c r="AI71" s="144"/>
      <c r="AJ71" s="145"/>
      <c r="AK71" s="146"/>
      <c r="AL71" s="144"/>
      <c r="AM71" s="145"/>
      <c r="AN71" s="146"/>
      <c r="AO71" s="143"/>
    </row>
    <row r="72" spans="1:41" ht="16.5" customHeight="1" x14ac:dyDescent="0.25">
      <c r="A72" s="117"/>
      <c r="B72" s="254"/>
      <c r="C72" s="119"/>
      <c r="D72" s="67"/>
      <c r="E72" s="147"/>
      <c r="F72" s="148">
        <v>0</v>
      </c>
      <c r="G72" s="149"/>
      <c r="H72" s="147"/>
      <c r="I72" s="148">
        <v>0</v>
      </c>
      <c r="J72" s="149"/>
      <c r="K72" s="147"/>
      <c r="L72" s="148">
        <v>98.04</v>
      </c>
      <c r="M72" s="149"/>
      <c r="N72" s="147"/>
      <c r="O72" s="148">
        <v>98.04</v>
      </c>
      <c r="P72" s="149"/>
      <c r="Q72" s="147"/>
      <c r="R72" s="148">
        <v>98.04</v>
      </c>
      <c r="S72" s="149"/>
      <c r="T72" s="147"/>
      <c r="U72" s="148">
        <v>98.04</v>
      </c>
      <c r="V72" s="149"/>
      <c r="W72" s="147"/>
      <c r="X72" s="148">
        <v>98.04</v>
      </c>
      <c r="Y72" s="149"/>
      <c r="Z72" s="147"/>
      <c r="AA72" s="148"/>
      <c r="AB72" s="149"/>
      <c r="AC72" s="147"/>
      <c r="AD72" s="148"/>
      <c r="AE72" s="149"/>
      <c r="AF72" s="147"/>
      <c r="AG72" s="148"/>
      <c r="AH72" s="149"/>
      <c r="AI72" s="147"/>
      <c r="AJ72" s="148"/>
      <c r="AK72" s="149"/>
      <c r="AL72" s="147"/>
      <c r="AM72" s="148"/>
      <c r="AN72" s="149"/>
      <c r="AO72" s="143"/>
    </row>
    <row r="73" spans="1:41" ht="16.5" customHeight="1" x14ac:dyDescent="0.25">
      <c r="A73" s="113">
        <v>21</v>
      </c>
      <c r="B73" s="107" t="s">
        <v>142</v>
      </c>
      <c r="C73" s="108">
        <v>12960000</v>
      </c>
      <c r="D73" s="65"/>
      <c r="E73" s="140"/>
      <c r="F73" s="141">
        <v>0</v>
      </c>
      <c r="G73" s="142"/>
      <c r="H73" s="140"/>
      <c r="I73" s="141">
        <v>10</v>
      </c>
      <c r="J73" s="142"/>
      <c r="K73" s="140"/>
      <c r="L73" s="141">
        <v>20</v>
      </c>
      <c r="M73" s="142"/>
      <c r="N73" s="140"/>
      <c r="O73" s="141">
        <v>29</v>
      </c>
      <c r="P73" s="142"/>
      <c r="Q73" s="140"/>
      <c r="R73" s="141">
        <v>39</v>
      </c>
      <c r="S73" s="142"/>
      <c r="T73" s="140"/>
      <c r="U73" s="141">
        <v>49</v>
      </c>
      <c r="V73" s="142"/>
      <c r="W73" s="140"/>
      <c r="X73" s="141">
        <v>49</v>
      </c>
      <c r="Y73" s="142"/>
      <c r="Z73" s="140"/>
      <c r="AA73" s="141"/>
      <c r="AB73" s="142"/>
      <c r="AC73" s="140"/>
      <c r="AD73" s="141"/>
      <c r="AE73" s="142"/>
      <c r="AF73" s="140"/>
      <c r="AG73" s="141"/>
      <c r="AH73" s="142"/>
      <c r="AI73" s="140"/>
      <c r="AJ73" s="141"/>
      <c r="AK73" s="142"/>
      <c r="AL73" s="140"/>
      <c r="AM73" s="141"/>
      <c r="AN73" s="142"/>
      <c r="AO73" s="143"/>
    </row>
    <row r="74" spans="1:41" ht="16.5" customHeight="1" x14ac:dyDescent="0.25">
      <c r="A74" s="113"/>
      <c r="B74" s="263" t="s">
        <v>137</v>
      </c>
      <c r="C74" s="108"/>
      <c r="D74" s="65"/>
      <c r="E74" s="144">
        <v>0</v>
      </c>
      <c r="F74" s="145"/>
      <c r="G74" s="146">
        <v>0</v>
      </c>
      <c r="H74" s="144">
        <v>9.65</v>
      </c>
      <c r="I74" s="145"/>
      <c r="J74" s="146">
        <v>10</v>
      </c>
      <c r="K74" s="144">
        <v>19.29</v>
      </c>
      <c r="L74" s="145"/>
      <c r="M74" s="146">
        <v>20</v>
      </c>
      <c r="N74" s="144">
        <v>28.94</v>
      </c>
      <c r="O74" s="145"/>
      <c r="P74" s="146">
        <v>29</v>
      </c>
      <c r="Q74" s="144">
        <v>38.58</v>
      </c>
      <c r="R74" s="145"/>
      <c r="S74" s="146">
        <v>39</v>
      </c>
      <c r="T74" s="144">
        <v>48.23</v>
      </c>
      <c r="U74" s="145"/>
      <c r="V74" s="146">
        <v>49</v>
      </c>
      <c r="W74" s="144">
        <v>48.23</v>
      </c>
      <c r="X74" s="145"/>
      <c r="Y74" s="146">
        <v>49</v>
      </c>
      <c r="Z74" s="144"/>
      <c r="AA74" s="145"/>
      <c r="AB74" s="146"/>
      <c r="AC74" s="144"/>
      <c r="AD74" s="145"/>
      <c r="AE74" s="146"/>
      <c r="AF74" s="144"/>
      <c r="AG74" s="145"/>
      <c r="AH74" s="146"/>
      <c r="AI74" s="144"/>
      <c r="AJ74" s="145"/>
      <c r="AK74" s="146"/>
      <c r="AL74" s="144"/>
      <c r="AM74" s="145"/>
      <c r="AN74" s="146"/>
      <c r="AO74" s="143"/>
    </row>
    <row r="75" spans="1:41" ht="16.5" customHeight="1" x14ac:dyDescent="0.25">
      <c r="A75" s="117"/>
      <c r="B75" s="264"/>
      <c r="C75" s="119"/>
      <c r="D75" s="67"/>
      <c r="E75" s="147"/>
      <c r="F75" s="148">
        <v>0</v>
      </c>
      <c r="G75" s="149"/>
      <c r="H75" s="147"/>
      <c r="I75" s="148">
        <v>9.65</v>
      </c>
      <c r="J75" s="149"/>
      <c r="K75" s="147"/>
      <c r="L75" s="148">
        <v>19.29</v>
      </c>
      <c r="M75" s="149"/>
      <c r="N75" s="147"/>
      <c r="O75" s="148">
        <v>28.94</v>
      </c>
      <c r="P75" s="149"/>
      <c r="Q75" s="147"/>
      <c r="R75" s="148">
        <v>38.58</v>
      </c>
      <c r="S75" s="149"/>
      <c r="T75" s="147"/>
      <c r="U75" s="148">
        <v>48.23</v>
      </c>
      <c r="V75" s="149"/>
      <c r="W75" s="147"/>
      <c r="X75" s="148">
        <v>48.23</v>
      </c>
      <c r="Y75" s="149"/>
      <c r="Z75" s="147"/>
      <c r="AA75" s="148"/>
      <c r="AB75" s="149"/>
      <c r="AC75" s="147"/>
      <c r="AD75" s="148"/>
      <c r="AE75" s="149"/>
      <c r="AF75" s="147"/>
      <c r="AG75" s="148"/>
      <c r="AH75" s="149"/>
      <c r="AI75" s="147"/>
      <c r="AJ75" s="148"/>
      <c r="AK75" s="149"/>
      <c r="AL75" s="147"/>
      <c r="AM75" s="148"/>
      <c r="AN75" s="149"/>
      <c r="AO75" s="143"/>
    </row>
    <row r="76" spans="1:41" ht="17.25" customHeight="1" x14ac:dyDescent="0.25">
      <c r="A76" s="113">
        <v>22</v>
      </c>
      <c r="B76" s="107" t="s">
        <v>143</v>
      </c>
      <c r="C76" s="108">
        <v>203880000</v>
      </c>
      <c r="D76" s="65"/>
      <c r="E76" s="140"/>
      <c r="F76" s="141">
        <v>0</v>
      </c>
      <c r="G76" s="142"/>
      <c r="H76" s="140"/>
      <c r="I76" s="141">
        <v>10</v>
      </c>
      <c r="J76" s="142"/>
      <c r="K76" s="140"/>
      <c r="L76" s="141">
        <v>18</v>
      </c>
      <c r="M76" s="142"/>
      <c r="N76" s="140"/>
      <c r="O76" s="141">
        <v>19</v>
      </c>
      <c r="P76" s="142"/>
      <c r="Q76" s="140"/>
      <c r="R76" s="141">
        <v>20</v>
      </c>
      <c r="S76" s="142"/>
      <c r="T76" s="140"/>
      <c r="U76" s="141">
        <v>22</v>
      </c>
      <c r="V76" s="142"/>
      <c r="W76" s="140"/>
      <c r="X76" s="141">
        <v>31</v>
      </c>
      <c r="Y76" s="142"/>
      <c r="Z76" s="140"/>
      <c r="AA76" s="141"/>
      <c r="AB76" s="142"/>
      <c r="AC76" s="140"/>
      <c r="AD76" s="141"/>
      <c r="AE76" s="142"/>
      <c r="AF76" s="140"/>
      <c r="AG76" s="141"/>
      <c r="AH76" s="142"/>
      <c r="AI76" s="140"/>
      <c r="AJ76" s="141"/>
      <c r="AK76" s="142"/>
      <c r="AL76" s="140"/>
      <c r="AM76" s="141"/>
      <c r="AN76" s="142"/>
      <c r="AO76" s="143"/>
    </row>
    <row r="77" spans="1:41" ht="17.25" customHeight="1" x14ac:dyDescent="0.25">
      <c r="A77" s="132"/>
      <c r="B77" s="257" t="s">
        <v>138</v>
      </c>
      <c r="C77" s="23"/>
      <c r="D77" s="74"/>
      <c r="E77" s="144">
        <v>0</v>
      </c>
      <c r="F77" s="145"/>
      <c r="G77" s="146">
        <v>0</v>
      </c>
      <c r="H77" s="144">
        <v>9.02</v>
      </c>
      <c r="I77" s="145"/>
      <c r="J77" s="146">
        <v>10</v>
      </c>
      <c r="K77" s="144">
        <v>18.04</v>
      </c>
      <c r="L77" s="145"/>
      <c r="M77" s="146">
        <v>18</v>
      </c>
      <c r="N77" s="144">
        <v>19.09</v>
      </c>
      <c r="O77" s="145"/>
      <c r="P77" s="146">
        <v>19</v>
      </c>
      <c r="Q77" s="144">
        <v>20.149999999999999</v>
      </c>
      <c r="R77" s="145"/>
      <c r="S77" s="146">
        <v>20</v>
      </c>
      <c r="T77" s="144">
        <v>21.2</v>
      </c>
      <c r="U77" s="145"/>
      <c r="V77" s="146">
        <v>22</v>
      </c>
      <c r="W77" s="144">
        <v>30.31</v>
      </c>
      <c r="X77" s="145"/>
      <c r="Y77" s="146">
        <v>31</v>
      </c>
      <c r="Z77" s="144"/>
      <c r="AA77" s="145"/>
      <c r="AB77" s="146"/>
      <c r="AC77" s="144"/>
      <c r="AD77" s="145"/>
      <c r="AE77" s="146"/>
      <c r="AF77" s="144"/>
      <c r="AG77" s="145"/>
      <c r="AH77" s="146"/>
      <c r="AI77" s="144"/>
      <c r="AJ77" s="145"/>
      <c r="AK77" s="146"/>
      <c r="AL77" s="144"/>
      <c r="AM77" s="145"/>
      <c r="AN77" s="146"/>
      <c r="AO77" s="143"/>
    </row>
    <row r="78" spans="1:41" ht="17.25" customHeight="1" x14ac:dyDescent="0.25">
      <c r="A78" s="168"/>
      <c r="B78" s="258"/>
      <c r="C78" s="120"/>
      <c r="D78" s="67"/>
      <c r="E78" s="147"/>
      <c r="F78" s="148">
        <v>0</v>
      </c>
      <c r="G78" s="149"/>
      <c r="H78" s="147"/>
      <c r="I78" s="148">
        <v>9.02</v>
      </c>
      <c r="J78" s="149"/>
      <c r="K78" s="147"/>
      <c r="L78" s="148">
        <v>18.04</v>
      </c>
      <c r="M78" s="149"/>
      <c r="N78" s="147"/>
      <c r="O78" s="148">
        <v>19.09</v>
      </c>
      <c r="P78" s="149"/>
      <c r="Q78" s="147"/>
      <c r="R78" s="148">
        <v>20.149999999999999</v>
      </c>
      <c r="S78" s="149"/>
      <c r="T78" s="147"/>
      <c r="U78" s="148">
        <v>21.2</v>
      </c>
      <c r="V78" s="149"/>
      <c r="W78" s="147"/>
      <c r="X78" s="148">
        <v>30.31</v>
      </c>
      <c r="Y78" s="149"/>
      <c r="Z78" s="147"/>
      <c r="AA78" s="148"/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9"/>
      <c r="AO78" s="143"/>
    </row>
    <row r="79" spans="1:41" ht="18" customHeight="1" x14ac:dyDescent="0.25">
      <c r="A79" s="132">
        <v>23</v>
      </c>
      <c r="B79" s="107" t="s">
        <v>144</v>
      </c>
      <c r="C79" s="23">
        <v>150000000</v>
      </c>
      <c r="D79" s="65"/>
      <c r="E79" s="140"/>
      <c r="F79" s="141">
        <v>0</v>
      </c>
      <c r="G79" s="142"/>
      <c r="H79" s="140"/>
      <c r="I79" s="141">
        <v>0</v>
      </c>
      <c r="J79" s="142"/>
      <c r="K79" s="140"/>
      <c r="L79" s="141">
        <v>0</v>
      </c>
      <c r="M79" s="142"/>
      <c r="N79" s="140"/>
      <c r="O79" s="141">
        <v>33</v>
      </c>
      <c r="P79" s="142"/>
      <c r="Q79" s="140"/>
      <c r="R79" s="141">
        <v>33</v>
      </c>
      <c r="S79" s="142"/>
      <c r="T79" s="140"/>
      <c r="U79" s="141">
        <v>33</v>
      </c>
      <c r="V79" s="142"/>
      <c r="W79" s="140"/>
      <c r="X79" s="141">
        <v>34</v>
      </c>
      <c r="Y79" s="142"/>
      <c r="Z79" s="140"/>
      <c r="AA79" s="141"/>
      <c r="AB79" s="142"/>
      <c r="AC79" s="140"/>
      <c r="AD79" s="141"/>
      <c r="AE79" s="142"/>
      <c r="AF79" s="140"/>
      <c r="AG79" s="141"/>
      <c r="AH79" s="142"/>
      <c r="AI79" s="140"/>
      <c r="AJ79" s="141"/>
      <c r="AK79" s="142"/>
      <c r="AL79" s="140"/>
      <c r="AM79" s="141"/>
      <c r="AN79" s="142"/>
      <c r="AO79" s="143"/>
    </row>
    <row r="80" spans="1:41" ht="18" customHeight="1" x14ac:dyDescent="0.25">
      <c r="A80" s="132"/>
      <c r="B80" s="291" t="s">
        <v>145</v>
      </c>
      <c r="C80" s="23"/>
      <c r="D80" s="74"/>
      <c r="E80" s="144">
        <v>0</v>
      </c>
      <c r="F80" s="145"/>
      <c r="G80" s="146">
        <v>0</v>
      </c>
      <c r="H80" s="144">
        <v>0</v>
      </c>
      <c r="I80" s="145"/>
      <c r="J80" s="146">
        <v>0</v>
      </c>
      <c r="K80" s="144">
        <v>0</v>
      </c>
      <c r="L80" s="145"/>
      <c r="M80" s="146">
        <v>0</v>
      </c>
      <c r="N80" s="144">
        <v>33.33</v>
      </c>
      <c r="O80" s="145"/>
      <c r="P80" s="146">
        <v>33</v>
      </c>
      <c r="Q80" s="144">
        <v>33.33</v>
      </c>
      <c r="R80" s="145"/>
      <c r="S80" s="146">
        <v>33</v>
      </c>
      <c r="T80" s="144">
        <v>33.33</v>
      </c>
      <c r="U80" s="145"/>
      <c r="V80" s="146">
        <v>33</v>
      </c>
      <c r="W80" s="144">
        <v>34.17</v>
      </c>
      <c r="X80" s="145"/>
      <c r="Y80" s="146">
        <v>34</v>
      </c>
      <c r="Z80" s="144"/>
      <c r="AA80" s="145"/>
      <c r="AB80" s="146"/>
      <c r="AC80" s="144"/>
      <c r="AD80" s="145"/>
      <c r="AE80" s="146"/>
      <c r="AF80" s="144"/>
      <c r="AG80" s="145"/>
      <c r="AH80" s="146"/>
      <c r="AI80" s="144"/>
      <c r="AJ80" s="145"/>
      <c r="AK80" s="146"/>
      <c r="AL80" s="144"/>
      <c r="AM80" s="145"/>
      <c r="AN80" s="146"/>
      <c r="AO80" s="143"/>
    </row>
    <row r="81" spans="1:41" ht="18" customHeight="1" x14ac:dyDescent="0.25">
      <c r="A81" s="168"/>
      <c r="B81" s="292"/>
      <c r="C81" s="120"/>
      <c r="D81" s="67"/>
      <c r="E81" s="147"/>
      <c r="F81" s="148">
        <v>0</v>
      </c>
      <c r="G81" s="149"/>
      <c r="H81" s="147"/>
      <c r="I81" s="148">
        <v>0</v>
      </c>
      <c r="J81" s="149"/>
      <c r="K81" s="147"/>
      <c r="L81" s="148">
        <v>0</v>
      </c>
      <c r="M81" s="149"/>
      <c r="N81" s="147"/>
      <c r="O81" s="148">
        <v>33.33</v>
      </c>
      <c r="P81" s="149"/>
      <c r="Q81" s="147"/>
      <c r="R81" s="148">
        <v>33.33</v>
      </c>
      <c r="S81" s="149"/>
      <c r="T81" s="147"/>
      <c r="U81" s="148">
        <v>33.33</v>
      </c>
      <c r="V81" s="149"/>
      <c r="W81" s="147"/>
      <c r="X81" s="148">
        <v>34.17</v>
      </c>
      <c r="Y81" s="149"/>
      <c r="Z81" s="147"/>
      <c r="AA81" s="148"/>
      <c r="AB81" s="149"/>
      <c r="AC81" s="147"/>
      <c r="AD81" s="148"/>
      <c r="AE81" s="149"/>
      <c r="AF81" s="147"/>
      <c r="AG81" s="148"/>
      <c r="AH81" s="149"/>
      <c r="AI81" s="147"/>
      <c r="AJ81" s="148"/>
      <c r="AK81" s="149"/>
      <c r="AL81" s="147"/>
      <c r="AM81" s="148"/>
      <c r="AN81" s="149"/>
      <c r="AO81" s="143"/>
    </row>
    <row r="82" spans="1:41" ht="16.5" customHeight="1" x14ac:dyDescent="0.25">
      <c r="A82" s="106">
        <v>24</v>
      </c>
      <c r="B82" s="178" t="s">
        <v>146</v>
      </c>
      <c r="C82" s="109">
        <v>9792000</v>
      </c>
      <c r="D82" s="63"/>
      <c r="E82" s="140"/>
      <c r="F82" s="141">
        <v>0</v>
      </c>
      <c r="G82" s="142"/>
      <c r="H82" s="140"/>
      <c r="I82" s="141">
        <v>0</v>
      </c>
      <c r="J82" s="142"/>
      <c r="K82" s="140"/>
      <c r="L82" s="141">
        <v>0</v>
      </c>
      <c r="M82" s="142"/>
      <c r="N82" s="140"/>
      <c r="O82" s="141">
        <v>16</v>
      </c>
      <c r="P82" s="142"/>
      <c r="Q82" s="140"/>
      <c r="R82" s="141">
        <v>16</v>
      </c>
      <c r="S82" s="142"/>
      <c r="T82" s="140"/>
      <c r="U82" s="141">
        <v>33</v>
      </c>
      <c r="V82" s="142"/>
      <c r="W82" s="140"/>
      <c r="X82" s="141">
        <v>48</v>
      </c>
      <c r="Y82" s="142"/>
      <c r="Z82" s="140"/>
      <c r="AA82" s="141"/>
      <c r="AB82" s="142"/>
      <c r="AC82" s="140"/>
      <c r="AD82" s="141"/>
      <c r="AE82" s="142"/>
      <c r="AF82" s="140"/>
      <c r="AG82" s="141"/>
      <c r="AH82" s="142"/>
      <c r="AI82" s="140"/>
      <c r="AJ82" s="141"/>
      <c r="AK82" s="142"/>
      <c r="AL82" s="140"/>
      <c r="AM82" s="141"/>
      <c r="AN82" s="142"/>
      <c r="AO82" s="143"/>
    </row>
    <row r="83" spans="1:41" ht="16.5" customHeight="1" x14ac:dyDescent="0.25">
      <c r="A83" s="132"/>
      <c r="B83" s="257" t="s">
        <v>147</v>
      </c>
      <c r="C83" s="23"/>
      <c r="D83" s="65"/>
      <c r="E83" s="144">
        <v>0</v>
      </c>
      <c r="F83" s="145"/>
      <c r="G83" s="146">
        <v>0</v>
      </c>
      <c r="H83" s="144">
        <v>0</v>
      </c>
      <c r="I83" s="145"/>
      <c r="J83" s="146">
        <v>0</v>
      </c>
      <c r="K83" s="144">
        <v>0</v>
      </c>
      <c r="L83" s="145"/>
      <c r="M83" s="146">
        <v>0</v>
      </c>
      <c r="N83" s="144">
        <v>16.649999999999999</v>
      </c>
      <c r="O83" s="145"/>
      <c r="P83" s="146">
        <v>16</v>
      </c>
      <c r="Q83" s="144">
        <v>16.649999999999999</v>
      </c>
      <c r="R83" s="145"/>
      <c r="S83" s="146">
        <v>16</v>
      </c>
      <c r="T83" s="144">
        <v>32.270000000000003</v>
      </c>
      <c r="U83" s="145"/>
      <c r="V83" s="146">
        <v>33</v>
      </c>
      <c r="W83" s="144">
        <v>47.9</v>
      </c>
      <c r="X83" s="145"/>
      <c r="Y83" s="146">
        <v>48</v>
      </c>
      <c r="Z83" s="144"/>
      <c r="AA83" s="145"/>
      <c r="AB83" s="146"/>
      <c r="AC83" s="144"/>
      <c r="AD83" s="145"/>
      <c r="AE83" s="146"/>
      <c r="AF83" s="144"/>
      <c r="AG83" s="145"/>
      <c r="AH83" s="146"/>
      <c r="AI83" s="144"/>
      <c r="AJ83" s="145"/>
      <c r="AK83" s="146"/>
      <c r="AL83" s="144"/>
      <c r="AM83" s="145"/>
      <c r="AN83" s="146"/>
      <c r="AO83" s="143"/>
    </row>
    <row r="84" spans="1:41" ht="16.5" customHeight="1" x14ac:dyDescent="0.25">
      <c r="A84" s="168"/>
      <c r="B84" s="258"/>
      <c r="C84" s="120"/>
      <c r="D84" s="67"/>
      <c r="E84" s="147"/>
      <c r="F84" s="148">
        <v>0</v>
      </c>
      <c r="G84" s="149"/>
      <c r="H84" s="147"/>
      <c r="I84" s="148">
        <v>0</v>
      </c>
      <c r="J84" s="149"/>
      <c r="K84" s="147"/>
      <c r="L84" s="148">
        <v>0</v>
      </c>
      <c r="M84" s="149"/>
      <c r="N84" s="147"/>
      <c r="O84" s="148">
        <v>16.649999999999999</v>
      </c>
      <c r="P84" s="149"/>
      <c r="Q84" s="147"/>
      <c r="R84" s="148">
        <v>16.649999999999999</v>
      </c>
      <c r="S84" s="149"/>
      <c r="T84" s="147"/>
      <c r="U84" s="148">
        <v>32.270000000000003</v>
      </c>
      <c r="V84" s="149"/>
      <c r="W84" s="147"/>
      <c r="X84" s="148">
        <v>47.9</v>
      </c>
      <c r="Y84" s="149"/>
      <c r="Z84" s="147"/>
      <c r="AA84" s="148"/>
      <c r="AB84" s="149"/>
      <c r="AC84" s="147"/>
      <c r="AD84" s="148"/>
      <c r="AE84" s="149"/>
      <c r="AF84" s="147"/>
      <c r="AG84" s="148"/>
      <c r="AH84" s="149"/>
      <c r="AI84" s="147"/>
      <c r="AJ84" s="148"/>
      <c r="AK84" s="149"/>
      <c r="AL84" s="147"/>
      <c r="AM84" s="148"/>
      <c r="AN84" s="149"/>
      <c r="AO84" s="143"/>
    </row>
    <row r="85" spans="1:41" ht="16.5" customHeight="1" x14ac:dyDescent="0.25">
      <c r="A85" s="132">
        <v>25</v>
      </c>
      <c r="B85" s="107" t="s">
        <v>148</v>
      </c>
      <c r="C85" s="23">
        <v>3000000</v>
      </c>
      <c r="D85" s="65"/>
      <c r="E85" s="140"/>
      <c r="F85" s="141">
        <v>0</v>
      </c>
      <c r="G85" s="142"/>
      <c r="H85" s="140"/>
      <c r="I85" s="141">
        <v>0</v>
      </c>
      <c r="J85" s="142"/>
      <c r="K85" s="140"/>
      <c r="L85" s="141">
        <v>50</v>
      </c>
      <c r="M85" s="142"/>
      <c r="N85" s="140"/>
      <c r="O85" s="141">
        <v>50</v>
      </c>
      <c r="P85" s="142"/>
      <c r="Q85" s="140"/>
      <c r="R85" s="141">
        <v>50</v>
      </c>
      <c r="S85" s="142"/>
      <c r="T85" s="140"/>
      <c r="U85" s="141">
        <v>100</v>
      </c>
      <c r="V85" s="142"/>
      <c r="W85" s="140"/>
      <c r="X85" s="141">
        <v>100</v>
      </c>
      <c r="Y85" s="142"/>
      <c r="Z85" s="140"/>
      <c r="AA85" s="141"/>
      <c r="AB85" s="142"/>
      <c r="AC85" s="140"/>
      <c r="AD85" s="141"/>
      <c r="AE85" s="142"/>
      <c r="AF85" s="140"/>
      <c r="AG85" s="141"/>
      <c r="AH85" s="142"/>
      <c r="AI85" s="140"/>
      <c r="AJ85" s="141"/>
      <c r="AK85" s="142"/>
      <c r="AL85" s="140"/>
      <c r="AM85" s="141"/>
      <c r="AN85" s="142"/>
      <c r="AO85" s="143"/>
    </row>
    <row r="86" spans="1:41" ht="16.5" customHeight="1" x14ac:dyDescent="0.25">
      <c r="A86" s="132"/>
      <c r="B86" s="257" t="s">
        <v>149</v>
      </c>
      <c r="C86" s="23"/>
      <c r="D86" s="65"/>
      <c r="E86" s="144">
        <v>0</v>
      </c>
      <c r="F86" s="145"/>
      <c r="G86" s="146">
        <v>0</v>
      </c>
      <c r="H86" s="144">
        <v>0</v>
      </c>
      <c r="I86" s="145"/>
      <c r="J86" s="146">
        <v>0</v>
      </c>
      <c r="K86" s="144">
        <v>50</v>
      </c>
      <c r="L86" s="145"/>
      <c r="M86" s="146">
        <v>50</v>
      </c>
      <c r="N86" s="144">
        <v>50</v>
      </c>
      <c r="O86" s="145"/>
      <c r="P86" s="146">
        <v>50</v>
      </c>
      <c r="Q86" s="144">
        <v>50</v>
      </c>
      <c r="R86" s="145"/>
      <c r="S86" s="146">
        <v>50</v>
      </c>
      <c r="T86" s="144">
        <v>100</v>
      </c>
      <c r="U86" s="145"/>
      <c r="V86" s="146">
        <v>100</v>
      </c>
      <c r="W86" s="144">
        <v>100</v>
      </c>
      <c r="X86" s="145"/>
      <c r="Y86" s="146">
        <v>100</v>
      </c>
      <c r="Z86" s="144"/>
      <c r="AA86" s="145"/>
      <c r="AB86" s="146"/>
      <c r="AC86" s="144"/>
      <c r="AD86" s="145"/>
      <c r="AE86" s="146"/>
      <c r="AF86" s="144"/>
      <c r="AG86" s="145"/>
      <c r="AH86" s="146"/>
      <c r="AI86" s="144"/>
      <c r="AJ86" s="145"/>
      <c r="AK86" s="146"/>
      <c r="AL86" s="144"/>
      <c r="AM86" s="145"/>
      <c r="AN86" s="146"/>
      <c r="AO86" s="143"/>
    </row>
    <row r="87" spans="1:41" ht="16.5" customHeight="1" x14ac:dyDescent="0.25">
      <c r="A87" s="168"/>
      <c r="B87" s="258"/>
      <c r="C87" s="120"/>
      <c r="D87" s="67"/>
      <c r="E87" s="147"/>
      <c r="F87" s="148">
        <v>0</v>
      </c>
      <c r="G87" s="149"/>
      <c r="H87" s="147"/>
      <c r="I87" s="148">
        <v>0</v>
      </c>
      <c r="J87" s="149"/>
      <c r="K87" s="147"/>
      <c r="L87" s="148">
        <v>50</v>
      </c>
      <c r="M87" s="149"/>
      <c r="N87" s="147"/>
      <c r="O87" s="148">
        <v>50</v>
      </c>
      <c r="P87" s="149"/>
      <c r="Q87" s="147"/>
      <c r="R87" s="148">
        <v>50</v>
      </c>
      <c r="S87" s="149"/>
      <c r="T87" s="147"/>
      <c r="U87" s="148">
        <v>100</v>
      </c>
      <c r="V87" s="149"/>
      <c r="W87" s="147"/>
      <c r="X87" s="148">
        <v>100</v>
      </c>
      <c r="Y87" s="149"/>
      <c r="Z87" s="147"/>
      <c r="AA87" s="148"/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9"/>
      <c r="AO87" s="143"/>
    </row>
    <row r="88" spans="1:41" ht="16.5" customHeight="1" x14ac:dyDescent="0.25">
      <c r="A88" s="132">
        <v>26</v>
      </c>
      <c r="B88" s="107" t="s">
        <v>150</v>
      </c>
      <c r="C88" s="109">
        <v>2652000</v>
      </c>
      <c r="D88" s="179"/>
      <c r="E88" s="140"/>
      <c r="F88" s="141">
        <v>0</v>
      </c>
      <c r="G88" s="142"/>
      <c r="H88" s="140"/>
      <c r="I88" s="141">
        <v>0</v>
      </c>
      <c r="J88" s="142"/>
      <c r="K88" s="140"/>
      <c r="L88" s="141">
        <v>0</v>
      </c>
      <c r="M88" s="142"/>
      <c r="N88" s="140"/>
      <c r="O88" s="141">
        <v>0</v>
      </c>
      <c r="P88" s="142"/>
      <c r="Q88" s="140"/>
      <c r="R88" s="141">
        <v>0</v>
      </c>
      <c r="S88" s="142"/>
      <c r="T88" s="140"/>
      <c r="U88" s="141">
        <v>100</v>
      </c>
      <c r="V88" s="142"/>
      <c r="W88" s="140"/>
      <c r="X88" s="141">
        <v>100</v>
      </c>
      <c r="Y88" s="142"/>
      <c r="Z88" s="140"/>
      <c r="AA88" s="141"/>
      <c r="AB88" s="142"/>
      <c r="AC88" s="140"/>
      <c r="AD88" s="141"/>
      <c r="AE88" s="142"/>
      <c r="AF88" s="140"/>
      <c r="AG88" s="141"/>
      <c r="AH88" s="142"/>
      <c r="AI88" s="140"/>
      <c r="AJ88" s="141"/>
      <c r="AK88" s="142"/>
      <c r="AL88" s="140"/>
      <c r="AM88" s="141"/>
      <c r="AN88" s="142"/>
      <c r="AO88" s="143"/>
    </row>
    <row r="89" spans="1:41" ht="16.5" customHeight="1" x14ac:dyDescent="0.25">
      <c r="A89" s="132"/>
      <c r="B89" s="255" t="s">
        <v>28</v>
      </c>
      <c r="C89" s="23"/>
      <c r="D89" s="74"/>
      <c r="E89" s="144">
        <v>0</v>
      </c>
      <c r="F89" s="145"/>
      <c r="G89" s="146">
        <v>0</v>
      </c>
      <c r="H89" s="144">
        <v>0</v>
      </c>
      <c r="I89" s="145"/>
      <c r="J89" s="146">
        <v>0</v>
      </c>
      <c r="K89" s="144">
        <v>0</v>
      </c>
      <c r="L89" s="145"/>
      <c r="M89" s="146">
        <v>0</v>
      </c>
      <c r="N89" s="144">
        <v>0</v>
      </c>
      <c r="O89" s="145"/>
      <c r="P89" s="146">
        <v>0</v>
      </c>
      <c r="Q89" s="144">
        <v>0</v>
      </c>
      <c r="R89" s="145"/>
      <c r="S89" s="146">
        <v>0</v>
      </c>
      <c r="T89" s="144">
        <v>100</v>
      </c>
      <c r="U89" s="145"/>
      <c r="V89" s="146">
        <v>100</v>
      </c>
      <c r="W89" s="144">
        <v>100</v>
      </c>
      <c r="X89" s="145"/>
      <c r="Y89" s="146">
        <v>100</v>
      </c>
      <c r="Z89" s="144"/>
      <c r="AA89" s="145"/>
      <c r="AB89" s="146"/>
      <c r="AC89" s="144"/>
      <c r="AD89" s="145"/>
      <c r="AE89" s="146"/>
      <c r="AF89" s="144"/>
      <c r="AG89" s="145"/>
      <c r="AH89" s="146"/>
      <c r="AI89" s="144"/>
      <c r="AJ89" s="145"/>
      <c r="AK89" s="146"/>
      <c r="AL89" s="144"/>
      <c r="AM89" s="145"/>
      <c r="AN89" s="146"/>
      <c r="AO89" s="143"/>
    </row>
    <row r="90" spans="1:41" ht="16.5" customHeight="1" x14ac:dyDescent="0.25">
      <c r="A90" s="168"/>
      <c r="B90" s="256"/>
      <c r="C90" s="120"/>
      <c r="D90" s="180"/>
      <c r="E90" s="147"/>
      <c r="F90" s="148">
        <v>0</v>
      </c>
      <c r="G90" s="149"/>
      <c r="H90" s="147"/>
      <c r="I90" s="148">
        <v>0</v>
      </c>
      <c r="J90" s="149"/>
      <c r="K90" s="147"/>
      <c r="L90" s="148">
        <v>0</v>
      </c>
      <c r="M90" s="149"/>
      <c r="N90" s="147"/>
      <c r="O90" s="148">
        <v>0</v>
      </c>
      <c r="P90" s="149"/>
      <c r="Q90" s="147"/>
      <c r="R90" s="148">
        <v>0</v>
      </c>
      <c r="S90" s="149"/>
      <c r="T90" s="147"/>
      <c r="U90" s="148">
        <v>100</v>
      </c>
      <c r="V90" s="149"/>
      <c r="W90" s="147"/>
      <c r="X90" s="148">
        <v>100</v>
      </c>
      <c r="Y90" s="149"/>
      <c r="Z90" s="147"/>
      <c r="AA90" s="148"/>
      <c r="AB90" s="149"/>
      <c r="AC90" s="147"/>
      <c r="AD90" s="148"/>
      <c r="AE90" s="149"/>
      <c r="AF90" s="147"/>
      <c r="AG90" s="148"/>
      <c r="AH90" s="149"/>
      <c r="AI90" s="147"/>
      <c r="AJ90" s="148"/>
      <c r="AK90" s="149"/>
      <c r="AL90" s="147"/>
      <c r="AM90" s="148"/>
      <c r="AN90" s="149"/>
      <c r="AO90" s="143"/>
    </row>
    <row r="91" spans="1:41" ht="16.5" customHeight="1" x14ac:dyDescent="0.25">
      <c r="A91" s="132">
        <v>27</v>
      </c>
      <c r="B91" s="107" t="s">
        <v>151</v>
      </c>
      <c r="C91" s="23">
        <v>5000000</v>
      </c>
      <c r="D91" s="71"/>
      <c r="E91" s="140"/>
      <c r="F91" s="141">
        <v>0</v>
      </c>
      <c r="G91" s="142"/>
      <c r="H91" s="140"/>
      <c r="I91" s="141">
        <v>0</v>
      </c>
      <c r="J91" s="142"/>
      <c r="K91" s="140"/>
      <c r="L91" s="141">
        <v>0</v>
      </c>
      <c r="M91" s="142"/>
      <c r="N91" s="140"/>
      <c r="O91" s="141">
        <v>0</v>
      </c>
      <c r="P91" s="142"/>
      <c r="Q91" s="140"/>
      <c r="R91" s="141">
        <v>25</v>
      </c>
      <c r="S91" s="142"/>
      <c r="T91" s="140"/>
      <c r="U91" s="141">
        <v>25</v>
      </c>
      <c r="V91" s="142"/>
      <c r="W91" s="140"/>
      <c r="X91" s="141">
        <v>25</v>
      </c>
      <c r="Y91" s="142"/>
      <c r="Z91" s="140"/>
      <c r="AA91" s="141"/>
      <c r="AB91" s="142"/>
      <c r="AC91" s="140"/>
      <c r="AD91" s="141"/>
      <c r="AE91" s="142"/>
      <c r="AF91" s="140"/>
      <c r="AG91" s="141"/>
      <c r="AH91" s="142"/>
      <c r="AI91" s="140"/>
      <c r="AJ91" s="141"/>
      <c r="AK91" s="142"/>
      <c r="AL91" s="140"/>
      <c r="AM91" s="141"/>
      <c r="AN91" s="142"/>
      <c r="AO91" s="143"/>
    </row>
    <row r="92" spans="1:41" ht="16.5" customHeight="1" x14ac:dyDescent="0.25">
      <c r="A92" s="132"/>
      <c r="B92" s="253" t="s">
        <v>153</v>
      </c>
      <c r="C92" s="126"/>
      <c r="D92" s="62"/>
      <c r="E92" s="144">
        <v>0</v>
      </c>
      <c r="F92" s="145"/>
      <c r="G92" s="146">
        <v>0</v>
      </c>
      <c r="H92" s="144">
        <v>0</v>
      </c>
      <c r="I92" s="145"/>
      <c r="J92" s="146">
        <v>0</v>
      </c>
      <c r="K92" s="144">
        <v>0</v>
      </c>
      <c r="L92" s="145"/>
      <c r="M92" s="146">
        <v>0</v>
      </c>
      <c r="N92" s="144">
        <v>0</v>
      </c>
      <c r="O92" s="145"/>
      <c r="P92" s="146">
        <v>0</v>
      </c>
      <c r="Q92" s="144">
        <v>25</v>
      </c>
      <c r="R92" s="145"/>
      <c r="S92" s="146">
        <v>25</v>
      </c>
      <c r="T92" s="144">
        <v>25</v>
      </c>
      <c r="U92" s="145"/>
      <c r="V92" s="146">
        <v>25</v>
      </c>
      <c r="W92" s="144">
        <v>25</v>
      </c>
      <c r="X92" s="145"/>
      <c r="Y92" s="146">
        <v>25</v>
      </c>
      <c r="Z92" s="144"/>
      <c r="AA92" s="145"/>
      <c r="AB92" s="146"/>
      <c r="AC92" s="144"/>
      <c r="AD92" s="145"/>
      <c r="AE92" s="146"/>
      <c r="AF92" s="144"/>
      <c r="AG92" s="145"/>
      <c r="AH92" s="146"/>
      <c r="AI92" s="144"/>
      <c r="AJ92" s="145"/>
      <c r="AK92" s="146"/>
      <c r="AL92" s="144"/>
      <c r="AM92" s="145"/>
      <c r="AN92" s="146"/>
      <c r="AO92" s="143"/>
    </row>
    <row r="93" spans="1:41" ht="16.5" customHeight="1" x14ac:dyDescent="0.25">
      <c r="A93" s="168"/>
      <c r="B93" s="254"/>
      <c r="C93" s="169"/>
      <c r="D93" s="66"/>
      <c r="E93" s="147"/>
      <c r="F93" s="148">
        <v>0</v>
      </c>
      <c r="G93" s="149"/>
      <c r="H93" s="147"/>
      <c r="I93" s="148">
        <v>0</v>
      </c>
      <c r="J93" s="149"/>
      <c r="K93" s="147"/>
      <c r="L93" s="148">
        <v>0</v>
      </c>
      <c r="M93" s="149"/>
      <c r="N93" s="147"/>
      <c r="O93" s="148">
        <v>0</v>
      </c>
      <c r="P93" s="149"/>
      <c r="Q93" s="147"/>
      <c r="R93" s="148">
        <v>25</v>
      </c>
      <c r="S93" s="149"/>
      <c r="T93" s="147"/>
      <c r="U93" s="148">
        <v>25</v>
      </c>
      <c r="V93" s="149"/>
      <c r="W93" s="147"/>
      <c r="X93" s="148">
        <v>25</v>
      </c>
      <c r="Y93" s="149"/>
      <c r="Z93" s="147"/>
      <c r="AA93" s="148"/>
      <c r="AB93" s="149"/>
      <c r="AC93" s="147"/>
      <c r="AD93" s="148"/>
      <c r="AE93" s="149"/>
      <c r="AF93" s="147"/>
      <c r="AG93" s="148"/>
      <c r="AH93" s="149"/>
      <c r="AI93" s="147"/>
      <c r="AJ93" s="148"/>
      <c r="AK93" s="149"/>
      <c r="AL93" s="147"/>
      <c r="AM93" s="148"/>
      <c r="AN93" s="149"/>
      <c r="AO93" s="143"/>
    </row>
    <row r="94" spans="1:41" ht="16.5" customHeight="1" x14ac:dyDescent="0.25">
      <c r="A94" s="132">
        <v>28</v>
      </c>
      <c r="B94" s="107" t="s">
        <v>152</v>
      </c>
      <c r="C94" s="159">
        <v>1250000</v>
      </c>
      <c r="D94" s="70"/>
      <c r="E94" s="140"/>
      <c r="F94" s="141">
        <v>0</v>
      </c>
      <c r="G94" s="142"/>
      <c r="H94" s="140"/>
      <c r="I94" s="141">
        <v>0</v>
      </c>
      <c r="J94" s="142"/>
      <c r="K94" s="140"/>
      <c r="L94" s="141">
        <v>0</v>
      </c>
      <c r="M94" s="142"/>
      <c r="N94" s="140"/>
      <c r="O94" s="141">
        <v>0</v>
      </c>
      <c r="P94" s="142"/>
      <c r="Q94" s="140"/>
      <c r="R94" s="141">
        <v>100</v>
      </c>
      <c r="S94" s="142"/>
      <c r="T94" s="140"/>
      <c r="U94" s="141">
        <v>100</v>
      </c>
      <c r="V94" s="142"/>
      <c r="W94" s="140"/>
      <c r="X94" s="141">
        <v>100</v>
      </c>
      <c r="Y94" s="142"/>
      <c r="Z94" s="140"/>
      <c r="AA94" s="141"/>
      <c r="AB94" s="142"/>
      <c r="AC94" s="140"/>
      <c r="AD94" s="141"/>
      <c r="AE94" s="142"/>
      <c r="AF94" s="140"/>
      <c r="AG94" s="141"/>
      <c r="AH94" s="142"/>
      <c r="AI94" s="140"/>
      <c r="AJ94" s="141"/>
      <c r="AK94" s="142"/>
      <c r="AL94" s="140"/>
      <c r="AM94" s="141"/>
      <c r="AN94" s="142"/>
      <c r="AO94" s="143"/>
    </row>
    <row r="95" spans="1:41" ht="16.5" customHeight="1" x14ac:dyDescent="0.25">
      <c r="A95" s="132"/>
      <c r="B95" s="251" t="s">
        <v>154</v>
      </c>
      <c r="C95" s="62"/>
      <c r="D95" s="62"/>
      <c r="E95" s="144">
        <v>0</v>
      </c>
      <c r="F95" s="145"/>
      <c r="G95" s="146">
        <v>0</v>
      </c>
      <c r="H95" s="144">
        <v>0</v>
      </c>
      <c r="I95" s="145"/>
      <c r="J95" s="146">
        <v>0</v>
      </c>
      <c r="K95" s="144">
        <v>0</v>
      </c>
      <c r="L95" s="145"/>
      <c r="M95" s="146">
        <v>0</v>
      </c>
      <c r="N95" s="144">
        <v>0</v>
      </c>
      <c r="O95" s="145"/>
      <c r="P95" s="146">
        <v>0</v>
      </c>
      <c r="Q95" s="144">
        <v>100</v>
      </c>
      <c r="R95" s="145"/>
      <c r="S95" s="146">
        <v>100</v>
      </c>
      <c r="T95" s="144">
        <v>100</v>
      </c>
      <c r="U95" s="145"/>
      <c r="V95" s="146">
        <v>100</v>
      </c>
      <c r="W95" s="144">
        <v>100</v>
      </c>
      <c r="X95" s="145"/>
      <c r="Y95" s="146">
        <v>100</v>
      </c>
      <c r="Z95" s="144"/>
      <c r="AA95" s="145"/>
      <c r="AB95" s="146"/>
      <c r="AC95" s="144"/>
      <c r="AD95" s="145"/>
      <c r="AE95" s="146"/>
      <c r="AF95" s="144"/>
      <c r="AG95" s="145"/>
      <c r="AH95" s="146"/>
      <c r="AI95" s="144"/>
      <c r="AJ95" s="145"/>
      <c r="AK95" s="146"/>
      <c r="AL95" s="144"/>
      <c r="AM95" s="145"/>
      <c r="AN95" s="146"/>
    </row>
    <row r="96" spans="1:41" ht="16.5" customHeight="1" x14ac:dyDescent="0.25">
      <c r="A96" s="68"/>
      <c r="B96" s="252"/>
      <c r="C96" s="66"/>
      <c r="D96" s="66"/>
      <c r="E96" s="147"/>
      <c r="F96" s="148">
        <v>0</v>
      </c>
      <c r="G96" s="149"/>
      <c r="H96" s="147"/>
      <c r="I96" s="148">
        <v>0</v>
      </c>
      <c r="J96" s="149"/>
      <c r="K96" s="147"/>
      <c r="L96" s="148">
        <v>0</v>
      </c>
      <c r="M96" s="149"/>
      <c r="N96" s="147"/>
      <c r="O96" s="148">
        <v>0</v>
      </c>
      <c r="P96" s="149"/>
      <c r="Q96" s="147"/>
      <c r="R96" s="148">
        <v>100</v>
      </c>
      <c r="S96" s="149"/>
      <c r="T96" s="147"/>
      <c r="U96" s="148">
        <v>100</v>
      </c>
      <c r="V96" s="149"/>
      <c r="W96" s="147"/>
      <c r="X96" s="148">
        <v>100</v>
      </c>
      <c r="Y96" s="149"/>
      <c r="Z96" s="147"/>
      <c r="AA96" s="148"/>
      <c r="AB96" s="149"/>
      <c r="AC96" s="147"/>
      <c r="AD96" s="148"/>
      <c r="AE96" s="149"/>
      <c r="AF96" s="147"/>
      <c r="AG96" s="148"/>
      <c r="AH96" s="149"/>
      <c r="AI96" s="147"/>
      <c r="AJ96" s="148"/>
      <c r="AK96" s="149"/>
      <c r="AL96" s="147"/>
      <c r="AM96" s="148"/>
      <c r="AN96" s="149"/>
    </row>
    <row r="97" spans="1:40" ht="16.5" customHeight="1" x14ac:dyDescent="0.25">
      <c r="A97" s="69"/>
      <c r="B97" s="162"/>
      <c r="C97" s="21">
        <f>SUM(C13:C96)</f>
        <v>3111302984</v>
      </c>
      <c r="D97" s="70"/>
      <c r="E97" s="140"/>
      <c r="F97" s="141">
        <v>8</v>
      </c>
      <c r="G97" s="142"/>
      <c r="H97" s="140"/>
      <c r="I97" s="141">
        <v>9</v>
      </c>
      <c r="J97" s="142"/>
      <c r="K97" s="140"/>
      <c r="L97" s="141">
        <v>13</v>
      </c>
      <c r="M97" s="142"/>
      <c r="N97" s="140"/>
      <c r="O97" s="141">
        <v>26</v>
      </c>
      <c r="P97" s="142"/>
      <c r="Q97" s="140"/>
      <c r="R97" s="141">
        <v>33</v>
      </c>
      <c r="S97" s="142"/>
      <c r="T97" s="140"/>
      <c r="U97" s="141">
        <v>41</v>
      </c>
      <c r="V97" s="142"/>
      <c r="W97" s="140"/>
      <c r="X97" s="141">
        <v>46</v>
      </c>
      <c r="Y97" s="142"/>
      <c r="Z97" s="140"/>
      <c r="AA97" s="141"/>
      <c r="AB97" s="142"/>
      <c r="AC97" s="140"/>
      <c r="AD97" s="141"/>
      <c r="AE97" s="142"/>
      <c r="AF97" s="140"/>
      <c r="AG97" s="141"/>
      <c r="AH97" s="142"/>
      <c r="AI97" s="140"/>
      <c r="AJ97" s="141"/>
      <c r="AK97" s="142"/>
      <c r="AL97" s="140"/>
      <c r="AM97" s="141"/>
      <c r="AN97" s="142"/>
    </row>
    <row r="98" spans="1:40" ht="16.5" customHeight="1" x14ac:dyDescent="0.25">
      <c r="A98" s="69"/>
      <c r="B98" s="75" t="s">
        <v>29</v>
      </c>
      <c r="C98" s="62"/>
      <c r="D98" s="62"/>
      <c r="E98" s="144">
        <v>6.37</v>
      </c>
      <c r="F98" s="145"/>
      <c r="G98" s="146">
        <v>8</v>
      </c>
      <c r="H98" s="144">
        <v>8.82</v>
      </c>
      <c r="I98" s="145"/>
      <c r="J98" s="146">
        <v>9</v>
      </c>
      <c r="K98" s="144">
        <v>13</v>
      </c>
      <c r="L98" s="145"/>
      <c r="M98" s="146">
        <v>13</v>
      </c>
      <c r="N98" s="144">
        <v>26.4</v>
      </c>
      <c r="O98" s="145"/>
      <c r="P98" s="146">
        <v>26</v>
      </c>
      <c r="Q98" s="144">
        <v>32.74</v>
      </c>
      <c r="R98" s="145"/>
      <c r="S98" s="146">
        <v>33</v>
      </c>
      <c r="T98" s="144">
        <v>40.119999999999997</v>
      </c>
      <c r="U98" s="145"/>
      <c r="V98" s="146">
        <v>41</v>
      </c>
      <c r="W98" s="144">
        <v>45.92</v>
      </c>
      <c r="X98" s="145"/>
      <c r="Y98" s="146">
        <v>46</v>
      </c>
      <c r="Z98" s="144"/>
      <c r="AA98" s="145"/>
      <c r="AB98" s="146"/>
      <c r="AC98" s="144"/>
      <c r="AD98" s="145"/>
      <c r="AE98" s="146"/>
      <c r="AF98" s="144"/>
      <c r="AG98" s="145"/>
      <c r="AH98" s="146"/>
      <c r="AI98" s="144"/>
      <c r="AJ98" s="145"/>
      <c r="AK98" s="146"/>
      <c r="AL98" s="144"/>
      <c r="AM98" s="145"/>
      <c r="AN98" s="146"/>
    </row>
    <row r="99" spans="1:40" ht="16.5" customHeight="1" x14ac:dyDescent="0.25">
      <c r="A99" s="68"/>
      <c r="B99" s="160"/>
      <c r="C99" s="66"/>
      <c r="D99" s="66"/>
      <c r="E99" s="147"/>
      <c r="F99" s="148">
        <v>6.37</v>
      </c>
      <c r="G99" s="149"/>
      <c r="H99" s="147"/>
      <c r="I99" s="148">
        <v>8.82</v>
      </c>
      <c r="J99" s="149"/>
      <c r="K99" s="147"/>
      <c r="L99" s="148">
        <v>13</v>
      </c>
      <c r="M99" s="149"/>
      <c r="N99" s="147"/>
      <c r="O99" s="148">
        <v>26.4</v>
      </c>
      <c r="P99" s="149"/>
      <c r="Q99" s="147"/>
      <c r="R99" s="148">
        <v>32.74</v>
      </c>
      <c r="S99" s="149"/>
      <c r="T99" s="147"/>
      <c r="U99" s="148">
        <v>40.119999999999997</v>
      </c>
      <c r="V99" s="149"/>
      <c r="W99" s="147"/>
      <c r="X99" s="148">
        <v>45.92</v>
      </c>
      <c r="Y99" s="149"/>
      <c r="Z99" s="147"/>
      <c r="AA99" s="148"/>
      <c r="AB99" s="149"/>
      <c r="AC99" s="147"/>
      <c r="AD99" s="148"/>
      <c r="AE99" s="149"/>
      <c r="AF99" s="147"/>
      <c r="AG99" s="148"/>
      <c r="AH99" s="149"/>
      <c r="AI99" s="147"/>
      <c r="AJ99" s="148"/>
      <c r="AK99" s="149"/>
      <c r="AL99" s="147"/>
      <c r="AM99" s="148"/>
      <c r="AN99" s="149"/>
    </row>
    <row r="100" spans="1:40" ht="15.75" customHeight="1" x14ac:dyDescent="0.25">
      <c r="A100" s="84"/>
      <c r="B100" s="163"/>
      <c r="C100" s="164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</row>
    <row r="101" spans="1:40" ht="15" customHeight="1" x14ac:dyDescent="0.25">
      <c r="A101" s="84"/>
      <c r="B101" s="293" t="s">
        <v>31</v>
      </c>
      <c r="C101" s="293"/>
      <c r="D101" s="52"/>
      <c r="E101" s="78"/>
      <c r="F101" s="79" t="s">
        <v>32</v>
      </c>
      <c r="G101" s="80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</row>
    <row r="102" spans="1:40" ht="15" customHeight="1" x14ac:dyDescent="0.25">
      <c r="A102" s="84"/>
      <c r="B102" s="293" t="s">
        <v>33</v>
      </c>
      <c r="C102" s="293"/>
      <c r="D102" s="52"/>
      <c r="E102" s="81" t="s">
        <v>34</v>
      </c>
      <c r="F102" s="82"/>
      <c r="G102" s="83" t="s">
        <v>35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275" t="s">
        <v>213</v>
      </c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</row>
    <row r="103" spans="1:40" ht="15" customHeight="1" x14ac:dyDescent="0.25">
      <c r="A103" s="84"/>
      <c r="B103" s="293" t="s">
        <v>37</v>
      </c>
      <c r="C103" s="293"/>
      <c r="D103" s="52"/>
      <c r="E103" s="85"/>
      <c r="F103" s="86" t="s">
        <v>38</v>
      </c>
      <c r="G103" s="87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275" t="s">
        <v>30</v>
      </c>
      <c r="AA103" s="275"/>
      <c r="AB103" s="275"/>
      <c r="AC103" s="275"/>
      <c r="AD103" s="275"/>
      <c r="AE103" s="275"/>
      <c r="AF103" s="275"/>
      <c r="AG103" s="275"/>
      <c r="AH103" s="275"/>
      <c r="AI103" s="275"/>
      <c r="AJ103" s="275"/>
    </row>
    <row r="104" spans="1:40" ht="15" customHeight="1" x14ac:dyDescent="0.25">
      <c r="A104" s="84"/>
      <c r="B104" s="293" t="s">
        <v>39</v>
      </c>
      <c r="C104" s="293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</row>
    <row r="105" spans="1:40" x14ac:dyDescent="0.25">
      <c r="A105" s="84"/>
      <c r="B105" s="77"/>
      <c r="C105" s="74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</row>
    <row r="106" spans="1:40" x14ac:dyDescent="0.25">
      <c r="A106" s="84"/>
      <c r="B106" s="77"/>
      <c r="C106" s="25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275" t="s">
        <v>99</v>
      </c>
      <c r="AA106" s="275"/>
      <c r="AB106" s="275"/>
      <c r="AC106" s="275"/>
      <c r="AD106" s="275"/>
      <c r="AE106" s="275"/>
      <c r="AF106" s="275"/>
      <c r="AG106" s="275"/>
      <c r="AH106" s="275"/>
      <c r="AI106" s="275"/>
      <c r="AJ106" s="275"/>
    </row>
    <row r="107" spans="1:40" x14ac:dyDescent="0.25">
      <c r="A107" s="84"/>
      <c r="B107" s="77"/>
      <c r="C107" s="74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275" t="s">
        <v>40</v>
      </c>
      <c r="AA107" s="275"/>
      <c r="AB107" s="275"/>
      <c r="AC107" s="275"/>
      <c r="AD107" s="275"/>
      <c r="AE107" s="275"/>
      <c r="AF107" s="275"/>
      <c r="AG107" s="275"/>
      <c r="AH107" s="275"/>
      <c r="AI107" s="275"/>
      <c r="AJ107" s="275"/>
    </row>
    <row r="108" spans="1:40" x14ac:dyDescent="0.25">
      <c r="A108" s="84"/>
      <c r="B108" s="77"/>
      <c r="C108" s="74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275" t="s">
        <v>100</v>
      </c>
      <c r="AA108" s="275"/>
      <c r="AB108" s="275"/>
      <c r="AC108" s="275"/>
      <c r="AD108" s="275"/>
      <c r="AE108" s="275"/>
      <c r="AF108" s="275"/>
      <c r="AG108" s="275"/>
      <c r="AH108" s="275"/>
      <c r="AI108" s="275"/>
      <c r="AJ108" s="275"/>
    </row>
    <row r="109" spans="1:40" x14ac:dyDescent="0.25">
      <c r="A109" s="84"/>
      <c r="B109" s="88"/>
      <c r="C109" s="25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84"/>
      <c r="AA109" s="84"/>
      <c r="AB109" s="84"/>
      <c r="AC109" s="84"/>
      <c r="AD109" s="84"/>
      <c r="AE109" s="84"/>
      <c r="AF109" s="84"/>
      <c r="AG109" s="84"/>
      <c r="AH109" s="52"/>
    </row>
    <row r="110" spans="1:40" x14ac:dyDescent="0.25">
      <c r="A110" s="84"/>
      <c r="B110" s="88"/>
      <c r="C110" s="74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84"/>
      <c r="AA110" s="84"/>
      <c r="AB110" s="84"/>
      <c r="AC110" s="84"/>
      <c r="AD110" s="84"/>
      <c r="AE110" s="84"/>
      <c r="AF110" s="84"/>
      <c r="AG110" s="84"/>
      <c r="AH110" s="52"/>
    </row>
    <row r="111" spans="1:40" x14ac:dyDescent="0.25">
      <c r="A111" s="84"/>
      <c r="B111" s="88"/>
      <c r="C111" s="74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84"/>
      <c r="AA111" s="84"/>
      <c r="AB111" s="84"/>
      <c r="AC111" s="84"/>
      <c r="AD111" s="84"/>
      <c r="AE111" s="84"/>
      <c r="AF111" s="84"/>
      <c r="AG111" s="84"/>
      <c r="AH111" s="52"/>
    </row>
    <row r="112" spans="1:40" x14ac:dyDescent="0.25">
      <c r="A112" s="84"/>
      <c r="B112" s="77"/>
      <c r="C112" s="25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84"/>
      <c r="AA112" s="84"/>
      <c r="AB112" s="84"/>
      <c r="AC112" s="84"/>
      <c r="AD112" s="84"/>
      <c r="AE112" s="84"/>
      <c r="AF112" s="84"/>
      <c r="AG112" s="84"/>
      <c r="AH112" s="52"/>
    </row>
    <row r="113" spans="1:34" x14ac:dyDescent="0.25">
      <c r="A113" s="84"/>
      <c r="B113" s="88"/>
      <c r="C113" s="74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84"/>
      <c r="AA113" s="84"/>
      <c r="AB113" s="84"/>
      <c r="AC113" s="84"/>
      <c r="AD113" s="84"/>
      <c r="AE113" s="84"/>
      <c r="AF113" s="84"/>
      <c r="AG113" s="84"/>
      <c r="AH113" s="52"/>
    </row>
    <row r="114" spans="1:34" x14ac:dyDescent="0.25">
      <c r="A114" s="84"/>
      <c r="B114" s="77"/>
      <c r="C114" s="74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84"/>
      <c r="AA114" s="84"/>
      <c r="AB114" s="84"/>
      <c r="AC114" s="84"/>
      <c r="AD114" s="84"/>
      <c r="AE114" s="84"/>
      <c r="AF114" s="84"/>
      <c r="AG114" s="84"/>
      <c r="AH114" s="52"/>
    </row>
    <row r="115" spans="1:34" x14ac:dyDescent="0.25">
      <c r="A115" s="84"/>
      <c r="B115" s="88"/>
      <c r="C115" s="74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84"/>
      <c r="AA115" s="84"/>
      <c r="AB115" s="84"/>
      <c r="AC115" s="84"/>
      <c r="AD115" s="84"/>
      <c r="AE115" s="84"/>
      <c r="AF115" s="84"/>
      <c r="AG115" s="84"/>
      <c r="AH115" s="52"/>
    </row>
    <row r="116" spans="1:34" x14ac:dyDescent="0.25">
      <c r="A116" s="84"/>
      <c r="B116" s="77"/>
      <c r="C116" s="74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84"/>
      <c r="AA116" s="84"/>
      <c r="AB116" s="84"/>
      <c r="AC116" s="84"/>
      <c r="AD116" s="84"/>
      <c r="AE116" s="84"/>
      <c r="AF116" s="84"/>
      <c r="AG116" s="84"/>
      <c r="AH116" s="52"/>
    </row>
    <row r="117" spans="1:34" x14ac:dyDescent="0.25">
      <c r="A117" s="84"/>
      <c r="B117" s="88"/>
      <c r="C117" s="74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84"/>
      <c r="AA117" s="84"/>
      <c r="AB117" s="84"/>
      <c r="AC117" s="84"/>
      <c r="AD117" s="84"/>
      <c r="AE117" s="84"/>
      <c r="AF117" s="84"/>
      <c r="AG117" s="84"/>
      <c r="AH117" s="52"/>
    </row>
    <row r="118" spans="1:34" x14ac:dyDescent="0.25">
      <c r="A118" s="76"/>
      <c r="B118" s="77"/>
      <c r="C118" s="74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84"/>
      <c r="AA118" s="84"/>
      <c r="AB118" s="84"/>
      <c r="AC118" s="84"/>
      <c r="AD118" s="84"/>
      <c r="AE118" s="84"/>
      <c r="AF118" s="84"/>
      <c r="AG118" s="84"/>
      <c r="AH118" s="52"/>
    </row>
    <row r="119" spans="1:34" x14ac:dyDescent="0.25">
      <c r="A119" s="76"/>
      <c r="B119" s="88"/>
      <c r="C119" s="74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84"/>
      <c r="AA119" s="84"/>
      <c r="AB119" s="84"/>
      <c r="AC119" s="84"/>
      <c r="AD119" s="84"/>
      <c r="AE119" s="84"/>
      <c r="AF119" s="84"/>
      <c r="AG119" s="84"/>
      <c r="AH119" s="52"/>
    </row>
    <row r="120" spans="1:34" x14ac:dyDescent="0.25">
      <c r="A120" s="76"/>
      <c r="B120" s="77"/>
      <c r="C120" s="74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84"/>
      <c r="AA120" s="84"/>
      <c r="AB120" s="84"/>
      <c r="AC120" s="84"/>
      <c r="AD120" s="84"/>
      <c r="AE120" s="84"/>
      <c r="AF120" s="84"/>
      <c r="AG120" s="84"/>
      <c r="AH120" s="52"/>
    </row>
    <row r="121" spans="1:34" x14ac:dyDescent="0.25">
      <c r="A121" s="76"/>
      <c r="B121" s="88"/>
      <c r="C121" s="74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84"/>
      <c r="AA121" s="84"/>
      <c r="AB121" s="84"/>
      <c r="AC121" s="84"/>
      <c r="AD121" s="84"/>
      <c r="AE121" s="84"/>
      <c r="AF121" s="84"/>
      <c r="AG121" s="84"/>
      <c r="AH121" s="52"/>
    </row>
    <row r="122" spans="1:34" x14ac:dyDescent="0.25">
      <c r="A122" s="76"/>
      <c r="B122" s="77"/>
      <c r="C122" s="74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84"/>
      <c r="AA122" s="84"/>
      <c r="AB122" s="84"/>
      <c r="AC122" s="84"/>
      <c r="AD122" s="84"/>
      <c r="AE122" s="84"/>
      <c r="AF122" s="84"/>
      <c r="AG122" s="84"/>
      <c r="AH122" s="52"/>
    </row>
    <row r="123" spans="1:34" x14ac:dyDescent="0.25">
      <c r="A123" s="76"/>
      <c r="B123" s="88"/>
      <c r="C123" s="74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84"/>
      <c r="AA123" s="84"/>
      <c r="AB123" s="84"/>
      <c r="AC123" s="84"/>
      <c r="AD123" s="84"/>
      <c r="AE123" s="84"/>
      <c r="AF123" s="84"/>
      <c r="AG123" s="84"/>
      <c r="AH123" s="52"/>
    </row>
    <row r="124" spans="1:34" x14ac:dyDescent="0.25">
      <c r="A124" s="84"/>
      <c r="B124" s="77"/>
      <c r="C124" s="165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84"/>
      <c r="AA124" s="84"/>
      <c r="AB124" s="84"/>
      <c r="AC124" s="84"/>
      <c r="AD124" s="84"/>
      <c r="AE124" s="84"/>
      <c r="AF124" s="84"/>
      <c r="AG124" s="84"/>
      <c r="AH124" s="52"/>
    </row>
    <row r="125" spans="1:34" x14ac:dyDescent="0.25">
      <c r="A125" s="76"/>
      <c r="B125" s="90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84"/>
      <c r="AA125" s="84"/>
      <c r="AB125" s="84"/>
      <c r="AC125" s="84"/>
      <c r="AD125" s="84"/>
      <c r="AE125" s="84"/>
      <c r="AF125" s="84"/>
      <c r="AG125" s="84"/>
      <c r="AH125" s="52"/>
    </row>
    <row r="126" spans="1:34" x14ac:dyDescent="0.25">
      <c r="A126" s="76"/>
      <c r="B126" s="77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84"/>
      <c r="AA126" s="84"/>
      <c r="AB126" s="84"/>
      <c r="AC126" s="84"/>
      <c r="AD126" s="84"/>
      <c r="AE126" s="84"/>
      <c r="AF126" s="84"/>
      <c r="AG126" s="84"/>
      <c r="AH126" s="52"/>
    </row>
    <row r="127" spans="1:34" x14ac:dyDescent="0.25">
      <c r="A127" s="76"/>
      <c r="B127" s="88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84"/>
      <c r="AA127" s="84"/>
      <c r="AB127" s="84"/>
      <c r="AC127" s="84"/>
      <c r="AD127" s="84"/>
      <c r="AE127" s="84"/>
      <c r="AF127" s="84"/>
      <c r="AG127" s="84"/>
      <c r="AH127" s="52"/>
    </row>
    <row r="128" spans="1:34" x14ac:dyDescent="0.25">
      <c r="A128" s="76"/>
      <c r="B128" s="77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84"/>
      <c r="AA128" s="84"/>
      <c r="AB128" s="84"/>
      <c r="AC128" s="84"/>
      <c r="AD128" s="84"/>
      <c r="AE128" s="84"/>
      <c r="AF128" s="84"/>
      <c r="AG128" s="84"/>
      <c r="AH128" s="52"/>
    </row>
    <row r="129" spans="1:34" x14ac:dyDescent="0.25">
      <c r="A129" s="76"/>
      <c r="B129" s="77"/>
      <c r="C129" s="89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84"/>
      <c r="AA129" s="84"/>
      <c r="AB129" s="84"/>
      <c r="AC129" s="84"/>
      <c r="AD129" s="84"/>
      <c r="AE129" s="84"/>
      <c r="AF129" s="84"/>
      <c r="AG129" s="84"/>
      <c r="AH129" s="52"/>
    </row>
    <row r="130" spans="1:34" x14ac:dyDescent="0.25">
      <c r="A130" s="76"/>
      <c r="B130" s="77"/>
      <c r="C130" s="89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84"/>
      <c r="AA130" s="84"/>
      <c r="AB130" s="84"/>
      <c r="AC130" s="84"/>
      <c r="AD130" s="84"/>
      <c r="AE130" s="84"/>
      <c r="AF130" s="84"/>
      <c r="AG130" s="84"/>
      <c r="AH130" s="52"/>
    </row>
    <row r="131" spans="1:34" x14ac:dyDescent="0.25">
      <c r="A131" s="76"/>
      <c r="B131" s="77"/>
      <c r="C131" s="89"/>
      <c r="E131" s="52"/>
      <c r="F131" s="52"/>
      <c r="G131" s="52"/>
      <c r="H131" s="52"/>
      <c r="Z131" s="84"/>
      <c r="AA131" s="84"/>
      <c r="AB131" s="84"/>
      <c r="AC131" s="84"/>
      <c r="AD131" s="84"/>
      <c r="AE131" s="84"/>
      <c r="AF131" s="84"/>
      <c r="AG131" s="84"/>
      <c r="AH131" s="52"/>
    </row>
    <row r="132" spans="1:34" x14ac:dyDescent="0.25">
      <c r="A132" s="76"/>
      <c r="B132" s="77"/>
      <c r="C132" s="52"/>
      <c r="E132" s="52"/>
      <c r="F132" s="52"/>
      <c r="G132" s="52"/>
      <c r="H132" s="52"/>
      <c r="Z132" s="84"/>
      <c r="AA132" s="84"/>
      <c r="AB132" s="84"/>
      <c r="AC132" s="84"/>
      <c r="AD132" s="84"/>
      <c r="AE132" s="84"/>
      <c r="AF132" s="84"/>
      <c r="AG132" s="84"/>
      <c r="AH132" s="52"/>
    </row>
    <row r="133" spans="1:34" x14ac:dyDescent="0.25">
      <c r="A133" s="76"/>
      <c r="B133" s="77"/>
      <c r="C133" s="52"/>
      <c r="E133" s="52"/>
      <c r="F133" s="52"/>
      <c r="G133" s="52"/>
      <c r="H133" s="52"/>
      <c r="Z133" s="84"/>
      <c r="AA133" s="84"/>
      <c r="AB133" s="84"/>
      <c r="AC133" s="84"/>
      <c r="AD133" s="84"/>
      <c r="AE133" s="84"/>
      <c r="AF133" s="84"/>
      <c r="AG133" s="84"/>
      <c r="AH133" s="52"/>
    </row>
    <row r="134" spans="1:34" x14ac:dyDescent="0.25">
      <c r="A134" s="76"/>
      <c r="B134" s="77"/>
      <c r="C134" s="52"/>
      <c r="E134" s="52"/>
      <c r="F134" s="52"/>
      <c r="G134" s="52"/>
      <c r="H134" s="52"/>
      <c r="Z134" s="84"/>
      <c r="AA134" s="84"/>
      <c r="AB134" s="84"/>
      <c r="AC134" s="84"/>
      <c r="AD134" s="84"/>
      <c r="AE134" s="84"/>
      <c r="AF134" s="84"/>
      <c r="AG134" s="84"/>
      <c r="AH134" s="52"/>
    </row>
    <row r="135" spans="1:34" x14ac:dyDescent="0.25">
      <c r="A135" s="76"/>
      <c r="C135" s="52"/>
      <c r="H135" s="52"/>
      <c r="Z135" s="84"/>
      <c r="AA135" s="84"/>
      <c r="AB135" s="84"/>
      <c r="AC135" s="84"/>
      <c r="AD135" s="84"/>
      <c r="AE135" s="84"/>
      <c r="AF135" s="84"/>
      <c r="AG135" s="84"/>
      <c r="AH135" s="52"/>
    </row>
    <row r="136" spans="1:34" x14ac:dyDescent="0.25">
      <c r="A136" s="76"/>
      <c r="C136" s="52"/>
      <c r="Z136" s="84"/>
      <c r="AA136" s="84"/>
      <c r="AB136" s="84"/>
      <c r="AC136" s="84"/>
      <c r="AD136" s="84"/>
      <c r="AE136" s="84"/>
      <c r="AF136" s="84"/>
      <c r="AG136" s="84"/>
      <c r="AH136" s="52"/>
    </row>
    <row r="137" spans="1:34" x14ac:dyDescent="0.25">
      <c r="A137" s="76"/>
      <c r="C137" s="52"/>
      <c r="Z137" s="84"/>
      <c r="AA137" s="84"/>
      <c r="AB137" s="84"/>
      <c r="AC137" s="84"/>
      <c r="AD137" s="84"/>
      <c r="AE137" s="84"/>
      <c r="AF137" s="84"/>
      <c r="AG137" s="84"/>
      <c r="AH137" s="52"/>
    </row>
    <row r="138" spans="1:34" x14ac:dyDescent="0.25">
      <c r="A138" s="76"/>
      <c r="C138" s="52"/>
    </row>
    <row r="139" spans="1:34" x14ac:dyDescent="0.25">
      <c r="A139" s="76"/>
      <c r="C139" s="52"/>
    </row>
    <row r="140" spans="1:34" x14ac:dyDescent="0.25">
      <c r="A140" s="76"/>
      <c r="C140" s="52"/>
    </row>
    <row r="141" spans="1:34" x14ac:dyDescent="0.25">
      <c r="A141" s="76"/>
      <c r="C141" s="52"/>
    </row>
    <row r="142" spans="1:34" x14ac:dyDescent="0.25">
      <c r="A142" s="76"/>
      <c r="C142" s="52"/>
    </row>
    <row r="143" spans="1:34" x14ac:dyDescent="0.25">
      <c r="A143" s="76"/>
      <c r="C143" s="52"/>
    </row>
    <row r="144" spans="1:34" x14ac:dyDescent="0.25">
      <c r="A144" s="76"/>
      <c r="C144" s="52"/>
    </row>
    <row r="145" spans="1:3" x14ac:dyDescent="0.25">
      <c r="A145" s="76"/>
      <c r="C145" s="52"/>
    </row>
    <row r="146" spans="1:3" x14ac:dyDescent="0.25">
      <c r="A146" s="76"/>
      <c r="C146" s="52"/>
    </row>
    <row r="147" spans="1:3" x14ac:dyDescent="0.25">
      <c r="A147" s="76"/>
      <c r="C147" s="52"/>
    </row>
    <row r="148" spans="1:3" x14ac:dyDescent="0.25">
      <c r="A148" s="76"/>
      <c r="C148" s="52"/>
    </row>
    <row r="149" spans="1:3" x14ac:dyDescent="0.25">
      <c r="A149" s="76"/>
      <c r="C149" s="52"/>
    </row>
    <row r="150" spans="1:3" x14ac:dyDescent="0.25">
      <c r="A150" s="76"/>
      <c r="C150" s="52"/>
    </row>
    <row r="151" spans="1:3" x14ac:dyDescent="0.25">
      <c r="A151" s="76"/>
      <c r="C151" s="52"/>
    </row>
    <row r="152" spans="1:3" x14ac:dyDescent="0.25">
      <c r="A152" s="76"/>
      <c r="C152" s="52"/>
    </row>
    <row r="153" spans="1:3" x14ac:dyDescent="0.25">
      <c r="A153" s="76"/>
      <c r="C153" s="52"/>
    </row>
    <row r="154" spans="1:3" x14ac:dyDescent="0.25">
      <c r="A154" s="76"/>
      <c r="C154" s="52"/>
    </row>
    <row r="155" spans="1:3" x14ac:dyDescent="0.25">
      <c r="A155" s="76"/>
    </row>
  </sheetData>
  <mergeCells count="69">
    <mergeCell ref="Z108:AJ108"/>
    <mergeCell ref="Z102:AJ102"/>
    <mergeCell ref="B103:C103"/>
    <mergeCell ref="Z103:AJ103"/>
    <mergeCell ref="B104:C104"/>
    <mergeCell ref="Z106:AJ106"/>
    <mergeCell ref="Z107:AJ107"/>
    <mergeCell ref="B102:C102"/>
    <mergeCell ref="B86:B87"/>
    <mergeCell ref="B89:B90"/>
    <mergeCell ref="B92:B93"/>
    <mergeCell ref="B95:B96"/>
    <mergeCell ref="B101:C101"/>
    <mergeCell ref="B83:B84"/>
    <mergeCell ref="B50:B51"/>
    <mergeCell ref="B53:B54"/>
    <mergeCell ref="B56:B57"/>
    <mergeCell ref="B59:B60"/>
    <mergeCell ref="B62:B63"/>
    <mergeCell ref="B65:B66"/>
    <mergeCell ref="B68:B69"/>
    <mergeCell ref="B71:B72"/>
    <mergeCell ref="B74:B75"/>
    <mergeCell ref="B77:B78"/>
    <mergeCell ref="B80:B81"/>
    <mergeCell ref="B47:B48"/>
    <mergeCell ref="B14:B15"/>
    <mergeCell ref="B17:B18"/>
    <mergeCell ref="B20:B21"/>
    <mergeCell ref="B23:B24"/>
    <mergeCell ref="B26:B27"/>
    <mergeCell ref="B29:B30"/>
    <mergeCell ref="B32:B33"/>
    <mergeCell ref="B35:B36"/>
    <mergeCell ref="B38:B39"/>
    <mergeCell ref="B41:B42"/>
    <mergeCell ref="B44:B45"/>
    <mergeCell ref="W12:Y12"/>
    <mergeCell ref="Z12:AB12"/>
    <mergeCell ref="AC12:AE12"/>
    <mergeCell ref="AF12:AH12"/>
    <mergeCell ref="AI12:AK12"/>
    <mergeCell ref="AL12:AN12"/>
    <mergeCell ref="AC10:AE11"/>
    <mergeCell ref="AF10:AH11"/>
    <mergeCell ref="AI10:AK11"/>
    <mergeCell ref="AL10:AN11"/>
    <mergeCell ref="E12:G12"/>
    <mergeCell ref="H12:J12"/>
    <mergeCell ref="K12:M12"/>
    <mergeCell ref="N12:P12"/>
    <mergeCell ref="Q12:S12"/>
    <mergeCell ref="T12:V12"/>
    <mergeCell ref="K10:M11"/>
    <mergeCell ref="N10:P11"/>
    <mergeCell ref="Q10:S11"/>
    <mergeCell ref="T10:V11"/>
    <mergeCell ref="W10:Y11"/>
    <mergeCell ref="Z10:AB11"/>
    <mergeCell ref="A1:AN1"/>
    <mergeCell ref="A2:AN2"/>
    <mergeCell ref="A6:D6"/>
    <mergeCell ref="A7:D7"/>
    <mergeCell ref="A8:D8"/>
    <mergeCell ref="A9:A11"/>
    <mergeCell ref="B9:B11"/>
    <mergeCell ref="E9:AN9"/>
    <mergeCell ref="E10:G11"/>
    <mergeCell ref="H10:J11"/>
  </mergeCells>
  <pageMargins left="0.59055118110236227" right="0.19685039370078741" top="0.74803149606299213" bottom="0.15748031496062992" header="0.31496062992125984" footer="0.31496062992125984"/>
  <pageSetup paperSize="5" scale="85" orientation="landscape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40"/>
  <sheetViews>
    <sheetView view="pageBreakPreview" topLeftCell="A4" zoomScale="77" zoomScaleNormal="100" zoomScalePageLayoutView="82" workbookViewId="0">
      <selection activeCell="F71" sqref="F71"/>
    </sheetView>
  </sheetViews>
  <sheetFormatPr defaultColWidth="9" defaultRowHeight="15" x14ac:dyDescent="0.25"/>
  <cols>
    <col min="1" max="1" width="4.28515625" customWidth="1"/>
    <col min="2" max="2" width="60.85546875" customWidth="1"/>
    <col min="3" max="3" width="18.5703125" customWidth="1"/>
    <col min="4" max="4" width="19.28515625" customWidth="1"/>
    <col min="5" max="5" width="13.7109375" customWidth="1"/>
    <col min="6" max="6" width="18" customWidth="1"/>
    <col min="7" max="7" width="16.85546875" customWidth="1"/>
    <col min="8" max="8" width="16.28515625" customWidth="1"/>
  </cols>
  <sheetData>
    <row r="1" spans="1:8" ht="18" x14ac:dyDescent="0.25">
      <c r="A1" s="298" t="s">
        <v>41</v>
      </c>
      <c r="B1" s="298"/>
      <c r="C1" s="298"/>
      <c r="D1" s="298"/>
      <c r="E1" s="298"/>
      <c r="F1" s="298"/>
      <c r="G1" s="298"/>
      <c r="H1" s="298"/>
    </row>
    <row r="2" spans="1:8" ht="12" customHeight="1" x14ac:dyDescent="0.25">
      <c r="A2" s="9"/>
      <c r="B2" s="9"/>
      <c r="C2" s="8"/>
      <c r="D2" s="9"/>
      <c r="E2" s="9"/>
      <c r="F2" s="9"/>
      <c r="G2" s="8"/>
      <c r="H2" s="8"/>
    </row>
    <row r="3" spans="1:8" ht="18.95" customHeight="1" x14ac:dyDescent="0.25">
      <c r="A3" s="297" t="s">
        <v>42</v>
      </c>
      <c r="B3" s="297"/>
      <c r="C3" s="27"/>
      <c r="D3" s="297"/>
      <c r="E3" s="297"/>
      <c r="F3" s="297"/>
      <c r="G3" s="27"/>
      <c r="H3" s="27"/>
    </row>
    <row r="4" spans="1:8" ht="18.95" customHeight="1" x14ac:dyDescent="0.25">
      <c r="A4" s="297" t="s">
        <v>43</v>
      </c>
      <c r="B4" s="297"/>
      <c r="C4" s="27"/>
      <c r="D4" s="297"/>
      <c r="E4" s="297"/>
      <c r="F4" s="297"/>
      <c r="G4" s="27"/>
      <c r="H4" s="27"/>
    </row>
    <row r="5" spans="1:8" ht="18.95" customHeight="1" x14ac:dyDescent="0.25">
      <c r="A5" s="296" t="s">
        <v>215</v>
      </c>
      <c r="B5" s="296"/>
      <c r="C5" s="27"/>
      <c r="D5" s="297"/>
      <c r="E5" s="297"/>
      <c r="F5" s="297"/>
      <c r="G5" s="27"/>
      <c r="H5" s="27"/>
    </row>
    <row r="6" spans="1:8" ht="18" customHeight="1" x14ac:dyDescent="0.25">
      <c r="A6" s="299" t="s">
        <v>4</v>
      </c>
      <c r="B6" s="299" t="s">
        <v>5</v>
      </c>
      <c r="C6" s="10" t="s">
        <v>6</v>
      </c>
      <c r="D6" s="299" t="s">
        <v>44</v>
      </c>
      <c r="E6" s="302" t="s">
        <v>45</v>
      </c>
      <c r="F6" s="303"/>
      <c r="G6" s="307" t="s">
        <v>46</v>
      </c>
      <c r="H6" s="299" t="s">
        <v>47</v>
      </c>
    </row>
    <row r="7" spans="1:8" ht="18" customHeight="1" x14ac:dyDescent="0.25">
      <c r="A7" s="300"/>
      <c r="B7" s="300"/>
      <c r="C7" s="28" t="s">
        <v>9</v>
      </c>
      <c r="D7" s="300"/>
      <c r="E7" s="304" t="s">
        <v>48</v>
      </c>
      <c r="F7" s="305" t="s">
        <v>49</v>
      </c>
      <c r="G7" s="308"/>
      <c r="H7" s="300"/>
    </row>
    <row r="8" spans="1:8" ht="18" customHeight="1" x14ac:dyDescent="0.25">
      <c r="A8" s="301"/>
      <c r="B8" s="301"/>
      <c r="C8" s="29" t="s">
        <v>23</v>
      </c>
      <c r="D8" s="301"/>
      <c r="E8" s="304"/>
      <c r="F8" s="306"/>
      <c r="G8" s="309"/>
      <c r="H8" s="301"/>
    </row>
    <row r="9" spans="1:8" x14ac:dyDescent="0.25">
      <c r="A9" s="7">
        <v>1</v>
      </c>
      <c r="B9" s="30">
        <v>2</v>
      </c>
      <c r="C9" s="7">
        <v>3</v>
      </c>
      <c r="D9" s="30">
        <v>4</v>
      </c>
      <c r="E9" s="31">
        <v>5</v>
      </c>
      <c r="F9" s="7">
        <v>6</v>
      </c>
      <c r="G9" s="7">
        <v>7</v>
      </c>
      <c r="H9" s="7">
        <v>8</v>
      </c>
    </row>
    <row r="10" spans="1:8" x14ac:dyDescent="0.25">
      <c r="A10" s="157">
        <v>1</v>
      </c>
      <c r="B10" s="158" t="s">
        <v>108</v>
      </c>
      <c r="C10" s="108">
        <v>12503200</v>
      </c>
      <c r="D10" s="32" t="s">
        <v>50</v>
      </c>
      <c r="E10" s="91" t="s">
        <v>158</v>
      </c>
      <c r="F10" s="92" t="s">
        <v>159</v>
      </c>
      <c r="G10" s="12"/>
      <c r="H10" s="12"/>
    </row>
    <row r="11" spans="1:8" x14ac:dyDescent="0.25">
      <c r="A11" s="14"/>
      <c r="B11" s="112" t="s">
        <v>102</v>
      </c>
      <c r="C11" s="22"/>
      <c r="D11" s="34"/>
      <c r="E11" s="35"/>
      <c r="F11" s="33"/>
      <c r="G11" s="13"/>
      <c r="H11" s="13"/>
    </row>
    <row r="12" spans="1:8" x14ac:dyDescent="0.25">
      <c r="A12" s="14">
        <v>2</v>
      </c>
      <c r="B12" s="15" t="s">
        <v>109</v>
      </c>
      <c r="C12" s="22">
        <v>7500000</v>
      </c>
      <c r="D12" s="34" t="s">
        <v>50</v>
      </c>
      <c r="E12" s="93" t="s">
        <v>158</v>
      </c>
      <c r="F12" s="92" t="s">
        <v>159</v>
      </c>
      <c r="G12" s="37"/>
      <c r="H12" s="13"/>
    </row>
    <row r="13" spans="1:8" x14ac:dyDescent="0.25">
      <c r="A13" s="14"/>
      <c r="B13" s="16" t="s">
        <v>107</v>
      </c>
      <c r="C13" s="22"/>
      <c r="D13" s="34"/>
      <c r="E13" s="36"/>
      <c r="F13" s="33"/>
      <c r="G13" s="37"/>
      <c r="H13" s="13"/>
    </row>
    <row r="14" spans="1:8" x14ac:dyDescent="0.25">
      <c r="A14" s="14">
        <v>3</v>
      </c>
      <c r="B14" s="15" t="s">
        <v>110</v>
      </c>
      <c r="C14" s="22">
        <v>2113302984</v>
      </c>
      <c r="D14" s="34" t="s">
        <v>50</v>
      </c>
      <c r="E14" s="93" t="s">
        <v>158</v>
      </c>
      <c r="F14" s="92" t="s">
        <v>159</v>
      </c>
      <c r="G14" s="13"/>
      <c r="H14" s="13"/>
    </row>
    <row r="15" spans="1:8" x14ac:dyDescent="0.25">
      <c r="A15" s="14"/>
      <c r="B15" s="112" t="s">
        <v>111</v>
      </c>
      <c r="C15" s="22"/>
      <c r="D15" s="34"/>
      <c r="E15" s="35"/>
      <c r="F15" s="33"/>
      <c r="G15" s="13"/>
      <c r="H15" s="13"/>
    </row>
    <row r="16" spans="1:8" x14ac:dyDescent="0.25">
      <c r="A16" s="14">
        <v>4</v>
      </c>
      <c r="B16" s="15" t="s">
        <v>112</v>
      </c>
      <c r="C16" s="108">
        <v>2200000</v>
      </c>
      <c r="D16" s="34" t="s">
        <v>50</v>
      </c>
      <c r="E16" s="93" t="s">
        <v>158</v>
      </c>
      <c r="F16" s="92" t="s">
        <v>159</v>
      </c>
      <c r="G16" s="13"/>
      <c r="H16" s="13"/>
    </row>
    <row r="17" spans="1:8" x14ac:dyDescent="0.25">
      <c r="A17" s="14"/>
      <c r="B17" s="114" t="s">
        <v>25</v>
      </c>
      <c r="C17" s="108"/>
      <c r="D17" s="34"/>
      <c r="E17" s="36"/>
      <c r="F17" s="33"/>
      <c r="G17" s="13"/>
      <c r="H17" s="13"/>
    </row>
    <row r="18" spans="1:8" x14ac:dyDescent="0.25">
      <c r="A18" s="14">
        <v>5</v>
      </c>
      <c r="B18" s="15" t="s">
        <v>113</v>
      </c>
      <c r="C18" s="108">
        <v>2814000</v>
      </c>
      <c r="D18" s="34" t="s">
        <v>50</v>
      </c>
      <c r="E18" s="93" t="s">
        <v>158</v>
      </c>
      <c r="F18" s="92" t="s">
        <v>159</v>
      </c>
      <c r="G18" s="13"/>
      <c r="H18" s="13"/>
    </row>
    <row r="19" spans="1:8" x14ac:dyDescent="0.25">
      <c r="A19" s="14"/>
      <c r="B19" s="15" t="s">
        <v>114</v>
      </c>
      <c r="C19" s="108"/>
      <c r="D19" s="34"/>
      <c r="E19" s="35"/>
      <c r="F19" s="33"/>
      <c r="G19" s="13"/>
      <c r="H19" s="13"/>
    </row>
    <row r="20" spans="1:8" x14ac:dyDescent="0.25">
      <c r="A20" s="14">
        <v>6</v>
      </c>
      <c r="B20" s="15" t="s">
        <v>115</v>
      </c>
      <c r="C20" s="108">
        <v>8270100</v>
      </c>
      <c r="D20" s="34" t="s">
        <v>50</v>
      </c>
      <c r="E20" s="93" t="s">
        <v>158</v>
      </c>
      <c r="F20" s="92" t="s">
        <v>159</v>
      </c>
      <c r="G20" s="13"/>
      <c r="H20" s="13"/>
    </row>
    <row r="21" spans="1:8" x14ac:dyDescent="0.25">
      <c r="A21" s="14"/>
      <c r="B21" s="15" t="s">
        <v>116</v>
      </c>
      <c r="C21" s="108"/>
      <c r="D21" s="34"/>
      <c r="E21" s="36"/>
      <c r="F21" s="33"/>
      <c r="G21" s="13"/>
      <c r="H21" s="13"/>
    </row>
    <row r="22" spans="1:8" x14ac:dyDescent="0.25">
      <c r="A22" s="14">
        <v>7</v>
      </c>
      <c r="B22" s="15" t="s">
        <v>117</v>
      </c>
      <c r="C22" s="108">
        <v>11596000</v>
      </c>
      <c r="D22" s="34" t="s">
        <v>50</v>
      </c>
      <c r="E22" s="93" t="s">
        <v>158</v>
      </c>
      <c r="F22" s="92" t="s">
        <v>159</v>
      </c>
      <c r="G22" s="13"/>
      <c r="H22" s="13"/>
    </row>
    <row r="23" spans="1:8" x14ac:dyDescent="0.25">
      <c r="A23" s="14"/>
      <c r="B23" s="15" t="s">
        <v>118</v>
      </c>
      <c r="C23" s="108"/>
      <c r="D23" s="34"/>
      <c r="E23" s="35"/>
      <c r="F23" s="33"/>
      <c r="G23" s="13"/>
      <c r="H23" s="13"/>
    </row>
    <row r="24" spans="1:8" x14ac:dyDescent="0.25">
      <c r="A24" s="14">
        <v>8</v>
      </c>
      <c r="B24" s="15" t="s">
        <v>119</v>
      </c>
      <c r="C24" s="108">
        <v>7800000</v>
      </c>
      <c r="D24" s="34" t="s">
        <v>50</v>
      </c>
      <c r="E24" s="93" t="s">
        <v>158</v>
      </c>
      <c r="F24" s="92" t="s">
        <v>159</v>
      </c>
      <c r="G24" s="13"/>
      <c r="H24" s="13" t="s">
        <v>36</v>
      </c>
    </row>
    <row r="25" spans="1:8" x14ac:dyDescent="0.25">
      <c r="A25" s="14"/>
      <c r="B25" s="114" t="s">
        <v>120</v>
      </c>
      <c r="C25" s="108"/>
      <c r="D25" s="34"/>
      <c r="E25" s="36"/>
      <c r="F25" s="33"/>
      <c r="G25" s="13"/>
      <c r="H25" s="13"/>
    </row>
    <row r="26" spans="1:8" x14ac:dyDescent="0.25">
      <c r="A26" s="14">
        <v>9</v>
      </c>
      <c r="B26" s="15" t="s">
        <v>121</v>
      </c>
      <c r="C26" s="115">
        <v>1980000</v>
      </c>
      <c r="D26" s="34" t="s">
        <v>50</v>
      </c>
      <c r="E26" s="93" t="s">
        <v>158</v>
      </c>
      <c r="F26" s="92" t="s">
        <v>159</v>
      </c>
      <c r="G26" s="35"/>
      <c r="H26" s="35"/>
    </row>
    <row r="27" spans="1:8" x14ac:dyDescent="0.25">
      <c r="A27" s="14"/>
      <c r="B27" s="15" t="s">
        <v>122</v>
      </c>
      <c r="C27" s="108"/>
      <c r="D27" s="34"/>
      <c r="E27" s="35"/>
      <c r="F27" s="33"/>
      <c r="G27" s="33"/>
      <c r="H27" s="35"/>
    </row>
    <row r="28" spans="1:8" x14ac:dyDescent="0.25">
      <c r="A28" s="14">
        <v>10</v>
      </c>
      <c r="B28" s="15" t="s">
        <v>123</v>
      </c>
      <c r="C28" s="108">
        <v>34900000</v>
      </c>
      <c r="D28" s="34" t="s">
        <v>50</v>
      </c>
      <c r="E28" s="93" t="s">
        <v>158</v>
      </c>
      <c r="F28" s="92" t="s">
        <v>159</v>
      </c>
      <c r="G28" s="35"/>
      <c r="H28" s="35"/>
    </row>
    <row r="29" spans="1:8" x14ac:dyDescent="0.25">
      <c r="A29" s="14"/>
      <c r="B29" s="15" t="s">
        <v>124</v>
      </c>
      <c r="C29" s="108"/>
      <c r="D29" s="34"/>
      <c r="E29" s="36"/>
      <c r="F29" s="33"/>
      <c r="G29" s="35"/>
      <c r="H29" s="35"/>
    </row>
    <row r="30" spans="1:8" x14ac:dyDescent="0.25">
      <c r="A30" s="14">
        <v>11</v>
      </c>
      <c r="B30" s="15" t="s">
        <v>125</v>
      </c>
      <c r="C30" s="108">
        <v>27297500</v>
      </c>
      <c r="D30" s="34" t="s">
        <v>50</v>
      </c>
      <c r="E30" s="93" t="s">
        <v>158</v>
      </c>
      <c r="F30" s="92" t="s">
        <v>199</v>
      </c>
      <c r="G30" s="35"/>
      <c r="H30" s="35"/>
    </row>
    <row r="31" spans="1:8" x14ac:dyDescent="0.25">
      <c r="A31" s="14"/>
      <c r="B31" s="15" t="s">
        <v>103</v>
      </c>
      <c r="C31" s="108"/>
      <c r="D31" s="4"/>
      <c r="E31" s="35"/>
      <c r="F31" s="33"/>
      <c r="G31" s="35"/>
      <c r="H31" s="35"/>
    </row>
    <row r="32" spans="1:8" x14ac:dyDescent="0.25">
      <c r="A32" s="113">
        <v>12</v>
      </c>
      <c r="B32" s="107" t="s">
        <v>126</v>
      </c>
      <c r="C32" s="108">
        <v>1200000</v>
      </c>
      <c r="D32" s="34" t="s">
        <v>50</v>
      </c>
      <c r="E32" s="93" t="s">
        <v>158</v>
      </c>
      <c r="F32" s="92" t="s">
        <v>159</v>
      </c>
      <c r="G32" s="13"/>
      <c r="H32" s="13"/>
    </row>
    <row r="33" spans="1:8" x14ac:dyDescent="0.25">
      <c r="A33" s="113"/>
      <c r="B33" s="116" t="s">
        <v>127</v>
      </c>
      <c r="C33" s="108"/>
      <c r="D33" s="34"/>
      <c r="E33" s="36"/>
      <c r="F33" s="33"/>
      <c r="G33" s="13"/>
      <c r="H33" s="13"/>
    </row>
    <row r="34" spans="1:8" x14ac:dyDescent="0.25">
      <c r="A34" s="113">
        <v>13</v>
      </c>
      <c r="B34" s="107" t="s">
        <v>128</v>
      </c>
      <c r="C34" s="108">
        <v>36000000</v>
      </c>
      <c r="D34" s="34" t="s">
        <v>50</v>
      </c>
      <c r="E34" s="93" t="s">
        <v>158</v>
      </c>
      <c r="F34" s="92" t="s">
        <v>159</v>
      </c>
      <c r="G34" s="13"/>
      <c r="H34" s="13"/>
    </row>
    <row r="35" spans="1:8" x14ac:dyDescent="0.25">
      <c r="A35" s="113"/>
      <c r="B35" s="114" t="s">
        <v>129</v>
      </c>
      <c r="C35" s="108"/>
      <c r="D35" s="35"/>
      <c r="E35" s="36"/>
      <c r="F35" s="35"/>
      <c r="G35" s="13"/>
      <c r="H35" s="13"/>
    </row>
    <row r="36" spans="1:8" x14ac:dyDescent="0.25">
      <c r="A36" s="113">
        <v>14</v>
      </c>
      <c r="B36" s="107" t="s">
        <v>130</v>
      </c>
      <c r="C36" s="108">
        <v>197040000</v>
      </c>
      <c r="D36" s="34" t="s">
        <v>50</v>
      </c>
      <c r="E36" s="93" t="s">
        <v>158</v>
      </c>
      <c r="F36" s="92" t="s">
        <v>159</v>
      </c>
      <c r="G36" s="13"/>
      <c r="H36" s="13"/>
    </row>
    <row r="37" spans="1:8" x14ac:dyDescent="0.25">
      <c r="A37" s="117"/>
      <c r="B37" s="118" t="s">
        <v>131</v>
      </c>
      <c r="C37" s="119"/>
      <c r="D37" s="182"/>
      <c r="E37" s="173"/>
      <c r="F37" s="182"/>
      <c r="G37" s="173"/>
      <c r="H37" s="173"/>
    </row>
    <row r="38" spans="1:8" x14ac:dyDescent="0.25">
      <c r="A38" s="40">
        <v>1</v>
      </c>
      <c r="B38" s="40">
        <v>2</v>
      </c>
      <c r="C38" s="40">
        <v>3</v>
      </c>
      <c r="D38" s="171">
        <v>4</v>
      </c>
      <c r="E38" s="7">
        <v>5</v>
      </c>
      <c r="F38" s="172">
        <v>6</v>
      </c>
      <c r="G38" s="7">
        <v>7</v>
      </c>
      <c r="H38" s="7">
        <v>8</v>
      </c>
    </row>
    <row r="39" spans="1:8" ht="15.75" customHeight="1" x14ac:dyDescent="0.25">
      <c r="A39" s="113">
        <v>15</v>
      </c>
      <c r="B39" s="107" t="s">
        <v>132</v>
      </c>
      <c r="C39" s="108">
        <v>36083000</v>
      </c>
      <c r="D39" s="34" t="s">
        <v>50</v>
      </c>
      <c r="E39" s="91" t="s">
        <v>158</v>
      </c>
      <c r="F39" s="92" t="s">
        <v>159</v>
      </c>
      <c r="G39" s="41"/>
      <c r="H39" s="13"/>
    </row>
    <row r="40" spans="1:8" ht="15.75" customHeight="1" x14ac:dyDescent="0.25">
      <c r="A40" s="113"/>
      <c r="B40" s="127" t="s">
        <v>167</v>
      </c>
      <c r="C40" s="108"/>
      <c r="D40" s="34"/>
      <c r="E40" s="36"/>
      <c r="F40" s="33"/>
      <c r="G40" s="13"/>
      <c r="H40" s="13"/>
    </row>
    <row r="41" spans="1:8" ht="15.75" customHeight="1" x14ac:dyDescent="0.25">
      <c r="A41" s="113">
        <v>16</v>
      </c>
      <c r="B41" s="107" t="s">
        <v>133</v>
      </c>
      <c r="C41" s="108">
        <v>5190000</v>
      </c>
      <c r="D41" s="34" t="s">
        <v>50</v>
      </c>
      <c r="E41" s="93" t="s">
        <v>158</v>
      </c>
      <c r="F41" s="92" t="s">
        <v>199</v>
      </c>
      <c r="G41" s="13"/>
      <c r="H41" s="13"/>
    </row>
    <row r="42" spans="1:8" ht="15.75" customHeight="1" x14ac:dyDescent="0.25">
      <c r="A42" s="113"/>
      <c r="B42" s="127" t="s">
        <v>134</v>
      </c>
      <c r="C42" s="108"/>
      <c r="D42" s="34"/>
      <c r="E42" s="35"/>
      <c r="F42" s="33"/>
      <c r="G42" s="13"/>
      <c r="H42" s="13"/>
    </row>
    <row r="43" spans="1:8" ht="15.75" customHeight="1" x14ac:dyDescent="0.25">
      <c r="A43" s="113">
        <v>17</v>
      </c>
      <c r="B43" s="107" t="s">
        <v>135</v>
      </c>
      <c r="C43" s="129">
        <v>200000000</v>
      </c>
      <c r="D43" s="34" t="s">
        <v>50</v>
      </c>
      <c r="E43" s="93" t="s">
        <v>158</v>
      </c>
      <c r="F43" s="92" t="s">
        <v>159</v>
      </c>
      <c r="G43" s="13"/>
      <c r="H43" s="13"/>
    </row>
    <row r="44" spans="1:8" ht="15.75" customHeight="1" x14ac:dyDescent="0.25">
      <c r="A44" s="113"/>
      <c r="B44" s="114" t="s">
        <v>104</v>
      </c>
      <c r="C44" s="108"/>
      <c r="D44" s="34"/>
      <c r="E44" s="36"/>
      <c r="F44" s="33"/>
      <c r="G44" s="13"/>
      <c r="H44" s="13"/>
    </row>
    <row r="45" spans="1:8" ht="15.75" customHeight="1" x14ac:dyDescent="0.25">
      <c r="A45" s="113">
        <v>18</v>
      </c>
      <c r="B45" s="107" t="s">
        <v>139</v>
      </c>
      <c r="C45" s="108">
        <v>4807200</v>
      </c>
      <c r="D45" s="34" t="s">
        <v>50</v>
      </c>
      <c r="E45" s="93" t="s">
        <v>158</v>
      </c>
      <c r="F45" s="92" t="s">
        <v>159</v>
      </c>
      <c r="G45" s="13"/>
      <c r="H45" s="13"/>
    </row>
    <row r="46" spans="1:8" ht="24.75" customHeight="1" x14ac:dyDescent="0.25">
      <c r="A46" s="113"/>
      <c r="B46" s="161" t="s">
        <v>26</v>
      </c>
      <c r="C46" s="108"/>
      <c r="D46" s="34"/>
      <c r="E46" s="35"/>
      <c r="F46" s="33"/>
      <c r="G46" s="13"/>
      <c r="H46" s="13"/>
    </row>
    <row r="47" spans="1:8" ht="15.75" customHeight="1" x14ac:dyDescent="0.25">
      <c r="A47" s="113">
        <v>19</v>
      </c>
      <c r="B47" s="107" t="s">
        <v>140</v>
      </c>
      <c r="C47" s="108">
        <v>10245000</v>
      </c>
      <c r="D47" s="34" t="s">
        <v>50</v>
      </c>
      <c r="E47" s="93" t="s">
        <v>158</v>
      </c>
      <c r="F47" s="92" t="s">
        <v>160</v>
      </c>
      <c r="G47" s="13"/>
      <c r="H47" s="13"/>
    </row>
    <row r="48" spans="1:8" ht="15.75" customHeight="1" x14ac:dyDescent="0.25">
      <c r="A48" s="113"/>
      <c r="B48" s="114" t="s">
        <v>136</v>
      </c>
      <c r="C48" s="22"/>
      <c r="D48" s="34"/>
      <c r="E48" s="36"/>
      <c r="F48" s="33"/>
      <c r="G48" s="13"/>
      <c r="H48" s="13"/>
    </row>
    <row r="49" spans="1:8" ht="15.75" customHeight="1" x14ac:dyDescent="0.25">
      <c r="A49" s="113">
        <v>20</v>
      </c>
      <c r="B49" s="107" t="s">
        <v>141</v>
      </c>
      <c r="C49" s="108">
        <v>2040000</v>
      </c>
      <c r="D49" s="34" t="s">
        <v>50</v>
      </c>
      <c r="E49" s="93" t="s">
        <v>158</v>
      </c>
      <c r="F49" s="92" t="s">
        <v>160</v>
      </c>
      <c r="G49" s="13"/>
      <c r="H49" s="13"/>
    </row>
    <row r="50" spans="1:8" ht="25.5" customHeight="1" x14ac:dyDescent="0.25">
      <c r="A50" s="113"/>
      <c r="B50" s="114" t="s">
        <v>27</v>
      </c>
      <c r="C50" s="108"/>
      <c r="D50" s="34"/>
      <c r="E50" s="36"/>
      <c r="F50" s="33"/>
      <c r="G50" s="13"/>
      <c r="H50" s="13"/>
    </row>
    <row r="51" spans="1:8" ht="15.75" customHeight="1" x14ac:dyDescent="0.25">
      <c r="A51" s="113">
        <v>21</v>
      </c>
      <c r="B51" s="107" t="s">
        <v>142</v>
      </c>
      <c r="C51" s="108">
        <v>12960000</v>
      </c>
      <c r="D51" s="34" t="s">
        <v>50</v>
      </c>
      <c r="E51" s="93" t="s">
        <v>158</v>
      </c>
      <c r="F51" s="92" t="s">
        <v>159</v>
      </c>
      <c r="G51" s="13"/>
      <c r="H51" s="13"/>
    </row>
    <row r="52" spans="1:8" ht="15.75" customHeight="1" x14ac:dyDescent="0.25">
      <c r="A52" s="113"/>
      <c r="B52" s="15" t="s">
        <v>137</v>
      </c>
      <c r="C52" s="108"/>
      <c r="D52" s="34"/>
      <c r="E52" s="35"/>
      <c r="F52" s="33"/>
      <c r="G52" s="13"/>
      <c r="H52" s="13"/>
    </row>
    <row r="53" spans="1:8" ht="15.75" customHeight="1" x14ac:dyDescent="0.25">
      <c r="A53" s="113">
        <v>22</v>
      </c>
      <c r="B53" s="107" t="s">
        <v>143</v>
      </c>
      <c r="C53" s="108">
        <v>203880000</v>
      </c>
      <c r="D53" s="34" t="s">
        <v>50</v>
      </c>
      <c r="E53" s="93" t="s">
        <v>158</v>
      </c>
      <c r="F53" s="92" t="s">
        <v>159</v>
      </c>
      <c r="G53" s="13"/>
      <c r="H53" s="13"/>
    </row>
    <row r="54" spans="1:8" ht="24.75" customHeight="1" x14ac:dyDescent="0.25">
      <c r="A54" s="132"/>
      <c r="B54" s="133" t="s">
        <v>138</v>
      </c>
      <c r="C54" s="23"/>
      <c r="D54" s="34"/>
      <c r="E54" s="36"/>
      <c r="F54" s="33"/>
      <c r="G54" s="13"/>
      <c r="H54" s="13"/>
    </row>
    <row r="55" spans="1:8" ht="15.75" customHeight="1" x14ac:dyDescent="0.25">
      <c r="A55" s="132">
        <v>23</v>
      </c>
      <c r="B55" s="107" t="s">
        <v>144</v>
      </c>
      <c r="C55" s="23">
        <v>150000000</v>
      </c>
      <c r="D55" s="34" t="s">
        <v>50</v>
      </c>
      <c r="E55" s="93" t="s">
        <v>158</v>
      </c>
      <c r="F55" s="92" t="s">
        <v>159</v>
      </c>
      <c r="G55" s="13"/>
      <c r="H55" s="13"/>
    </row>
    <row r="56" spans="1:8" ht="15.75" customHeight="1" x14ac:dyDescent="0.25">
      <c r="A56" s="132"/>
      <c r="B56" s="133" t="s">
        <v>145</v>
      </c>
      <c r="C56" s="23"/>
      <c r="D56" s="34"/>
      <c r="E56" s="36"/>
      <c r="F56" s="33"/>
      <c r="G56" s="13"/>
      <c r="H56" s="13"/>
    </row>
    <row r="57" spans="1:8" ht="15.75" customHeight="1" x14ac:dyDescent="0.25">
      <c r="A57" s="132">
        <v>24</v>
      </c>
      <c r="B57" s="107" t="s">
        <v>146</v>
      </c>
      <c r="C57" s="23">
        <v>9792000</v>
      </c>
      <c r="D57" s="34" t="s">
        <v>50</v>
      </c>
      <c r="E57" s="93" t="s">
        <v>158</v>
      </c>
      <c r="F57" s="92" t="s">
        <v>159</v>
      </c>
      <c r="G57" s="13"/>
      <c r="H57" s="13"/>
    </row>
    <row r="58" spans="1:8" ht="15.75" customHeight="1" x14ac:dyDescent="0.25">
      <c r="A58" s="132"/>
      <c r="B58" s="133" t="s">
        <v>147</v>
      </c>
      <c r="C58" s="23"/>
      <c r="D58" s="34"/>
      <c r="E58" s="36"/>
      <c r="F58" s="33"/>
      <c r="G58" s="13"/>
      <c r="H58" s="13"/>
    </row>
    <row r="59" spans="1:8" ht="15.75" customHeight="1" x14ac:dyDescent="0.25">
      <c r="A59" s="132">
        <v>25</v>
      </c>
      <c r="B59" s="107" t="s">
        <v>148</v>
      </c>
      <c r="C59" s="23">
        <v>3000000</v>
      </c>
      <c r="D59" s="34" t="s">
        <v>50</v>
      </c>
      <c r="E59" s="93" t="s">
        <v>158</v>
      </c>
      <c r="F59" s="92" t="s">
        <v>199</v>
      </c>
      <c r="G59" s="13"/>
      <c r="H59" s="13"/>
    </row>
    <row r="60" spans="1:8" ht="15.75" customHeight="1" x14ac:dyDescent="0.25">
      <c r="A60" s="132"/>
      <c r="B60" s="133" t="s">
        <v>149</v>
      </c>
      <c r="C60" s="23"/>
      <c r="D60" s="34"/>
      <c r="E60" s="36"/>
      <c r="F60" s="33"/>
      <c r="G60" s="13"/>
      <c r="H60" s="13"/>
    </row>
    <row r="61" spans="1:8" ht="15.75" customHeight="1" x14ac:dyDescent="0.25">
      <c r="A61" s="132">
        <v>26</v>
      </c>
      <c r="B61" s="107" t="s">
        <v>150</v>
      </c>
      <c r="C61" s="23">
        <v>2652000</v>
      </c>
      <c r="D61" s="34" t="s">
        <v>50</v>
      </c>
      <c r="E61" s="93" t="s">
        <v>158</v>
      </c>
      <c r="F61" s="92" t="s">
        <v>199</v>
      </c>
      <c r="G61" s="13"/>
      <c r="H61" s="13"/>
    </row>
    <row r="62" spans="1:8" ht="15.75" customHeight="1" x14ac:dyDescent="0.25">
      <c r="A62" s="132"/>
      <c r="B62" s="156" t="s">
        <v>28</v>
      </c>
      <c r="C62" s="126"/>
      <c r="D62" s="34"/>
      <c r="E62" s="36"/>
      <c r="F62" s="33"/>
      <c r="G62" s="13"/>
      <c r="H62" s="13"/>
    </row>
    <row r="63" spans="1:8" ht="15.75" customHeight="1" x14ac:dyDescent="0.25">
      <c r="A63" s="132">
        <v>27</v>
      </c>
      <c r="B63" s="107" t="s">
        <v>151</v>
      </c>
      <c r="C63" s="126">
        <v>5000000</v>
      </c>
      <c r="D63" s="34" t="s">
        <v>50</v>
      </c>
      <c r="E63" s="93" t="s">
        <v>158</v>
      </c>
      <c r="F63" s="92" t="s">
        <v>214</v>
      </c>
      <c r="G63" s="13"/>
      <c r="H63" s="13"/>
    </row>
    <row r="64" spans="1:8" ht="15.75" customHeight="1" x14ac:dyDescent="0.25">
      <c r="A64" s="132"/>
      <c r="B64" s="114" t="s">
        <v>153</v>
      </c>
      <c r="C64" s="126"/>
      <c r="D64" s="34"/>
      <c r="E64" s="36"/>
      <c r="F64" s="33"/>
      <c r="G64" s="13"/>
      <c r="H64" s="13"/>
    </row>
    <row r="65" spans="1:8" ht="15.75" customHeight="1" x14ac:dyDescent="0.25">
      <c r="A65" s="132">
        <v>28</v>
      </c>
      <c r="B65" s="107" t="s">
        <v>152</v>
      </c>
      <c r="C65" s="159">
        <v>1250000</v>
      </c>
      <c r="D65" s="34" t="s">
        <v>50</v>
      </c>
      <c r="E65" s="93" t="s">
        <v>158</v>
      </c>
      <c r="F65" s="92" t="s">
        <v>199</v>
      </c>
      <c r="G65" s="13"/>
      <c r="H65" s="13"/>
    </row>
    <row r="66" spans="1:8" x14ac:dyDescent="0.25">
      <c r="A66" s="132"/>
      <c r="B66" s="156" t="s">
        <v>154</v>
      </c>
      <c r="C66" s="159"/>
      <c r="D66" s="34"/>
      <c r="E66" s="38"/>
      <c r="F66" s="33"/>
      <c r="G66" s="13"/>
      <c r="H66" s="13"/>
    </row>
    <row r="67" spans="1:8" ht="12.75" customHeight="1" x14ac:dyDescent="0.25">
      <c r="A67" s="7"/>
      <c r="B67" s="7" t="s">
        <v>51</v>
      </c>
      <c r="C67" s="170">
        <f>C10+C12+C14+C16+C18+C20+C22+C24+C26+C28+C30+C32+C34+C36+C39+C41+C43+C45+C47+C49+C51+C53+C55+C57+C59+C61+C63+C65</f>
        <v>3111302984</v>
      </c>
      <c r="D67" s="42"/>
      <c r="E67" s="42"/>
      <c r="F67" s="42"/>
      <c r="G67" s="42"/>
      <c r="H67" s="42"/>
    </row>
    <row r="68" spans="1:8" ht="12" customHeight="1" x14ac:dyDescent="0.25">
      <c r="A68" s="8"/>
      <c r="B68" s="8"/>
      <c r="C68" s="8"/>
      <c r="D68" s="8"/>
      <c r="E68" s="8"/>
      <c r="F68" s="9"/>
      <c r="G68" s="9" t="s">
        <v>213</v>
      </c>
      <c r="H68" s="8"/>
    </row>
    <row r="69" spans="1:8" ht="12" customHeight="1" x14ac:dyDescent="0.25">
      <c r="A69" s="8"/>
      <c r="B69" s="8"/>
      <c r="C69" s="8"/>
      <c r="D69" s="8" t="s">
        <v>36</v>
      </c>
      <c r="E69" s="8"/>
      <c r="F69" s="9"/>
      <c r="G69" s="9" t="s">
        <v>30</v>
      </c>
      <c r="H69" s="8"/>
    </row>
    <row r="70" spans="1:8" ht="12" customHeight="1" x14ac:dyDescent="0.25">
      <c r="A70" s="8"/>
      <c r="B70" s="8"/>
      <c r="C70" s="8"/>
      <c r="D70" s="8"/>
      <c r="E70" s="8"/>
      <c r="F70" s="9"/>
      <c r="G70" s="9"/>
      <c r="H70" s="8"/>
    </row>
    <row r="71" spans="1:8" ht="12" customHeight="1" x14ac:dyDescent="0.25">
      <c r="A71" s="8"/>
      <c r="B71" s="8"/>
      <c r="C71" s="8"/>
      <c r="D71" s="8"/>
      <c r="E71" s="8"/>
      <c r="F71" s="9"/>
      <c r="G71" s="9"/>
      <c r="H71" s="8"/>
    </row>
    <row r="72" spans="1:8" ht="12" customHeight="1" x14ac:dyDescent="0.25">
      <c r="A72" s="8"/>
      <c r="B72" s="8"/>
      <c r="C72" s="8"/>
      <c r="D72" s="8"/>
      <c r="E72" s="8"/>
      <c r="F72" s="9"/>
      <c r="G72" s="9"/>
      <c r="H72" s="8"/>
    </row>
    <row r="73" spans="1:8" ht="12" customHeight="1" x14ac:dyDescent="0.25">
      <c r="A73" s="8"/>
      <c r="B73" s="8"/>
      <c r="C73" s="8"/>
      <c r="D73" s="8"/>
      <c r="E73" s="8"/>
      <c r="F73" s="9"/>
      <c r="G73" s="9" t="s">
        <v>99</v>
      </c>
      <c r="H73" s="8"/>
    </row>
    <row r="74" spans="1:8" ht="12" customHeight="1" x14ac:dyDescent="0.25">
      <c r="A74" s="8"/>
      <c r="B74" s="8"/>
      <c r="C74" s="43"/>
      <c r="D74" s="8"/>
      <c r="E74" s="8"/>
      <c r="F74" s="9"/>
      <c r="G74" s="9" t="s">
        <v>40</v>
      </c>
      <c r="H74" s="8"/>
    </row>
    <row r="75" spans="1:8" ht="12" customHeight="1" x14ac:dyDescent="0.25">
      <c r="A75" s="8"/>
      <c r="B75" s="8"/>
      <c r="C75" s="43"/>
      <c r="D75" s="8"/>
      <c r="E75" s="8"/>
      <c r="F75" s="9"/>
      <c r="G75" s="9" t="s">
        <v>100</v>
      </c>
      <c r="H75" s="8"/>
    </row>
    <row r="76" spans="1:8" x14ac:dyDescent="0.25">
      <c r="A76" s="8"/>
      <c r="B76" s="8"/>
      <c r="C76" s="43"/>
      <c r="D76" s="4"/>
      <c r="E76" s="4"/>
      <c r="F76" s="4"/>
      <c r="G76" s="8"/>
      <c r="H76" s="8"/>
    </row>
    <row r="77" spans="1:8" x14ac:dyDescent="0.25">
      <c r="A77" s="8"/>
      <c r="B77" s="8"/>
      <c r="C77" s="43"/>
      <c r="D77" s="4"/>
      <c r="E77" s="39"/>
      <c r="F77" s="4"/>
      <c r="G77" s="8"/>
      <c r="H77" s="8"/>
    </row>
    <row r="78" spans="1:8" x14ac:dyDescent="0.25">
      <c r="A78" s="8"/>
      <c r="B78" s="8"/>
      <c r="C78" s="43"/>
      <c r="D78" s="4"/>
      <c r="E78" s="4"/>
      <c r="F78" s="4"/>
      <c r="G78" s="8"/>
      <c r="H78" s="8"/>
    </row>
    <row r="79" spans="1:8" x14ac:dyDescent="0.25">
      <c r="A79" s="8"/>
      <c r="B79" s="8"/>
      <c r="C79" s="43"/>
      <c r="D79" s="4"/>
      <c r="E79" s="39"/>
      <c r="F79" s="4"/>
      <c r="G79" s="8"/>
      <c r="H79" s="8"/>
    </row>
    <row r="80" spans="1:8" x14ac:dyDescent="0.25">
      <c r="A80" s="8"/>
      <c r="B80" s="8"/>
      <c r="C80" s="43"/>
      <c r="D80" s="4"/>
      <c r="E80" s="4"/>
      <c r="F80" s="4"/>
      <c r="G80" s="8"/>
      <c r="H80" s="8"/>
    </row>
    <row r="81" spans="1:8" x14ac:dyDescent="0.25">
      <c r="A81" s="8"/>
      <c r="B81" s="8"/>
      <c r="C81" s="43"/>
      <c r="D81" s="4"/>
      <c r="E81" s="39"/>
      <c r="F81" s="4"/>
      <c r="G81" s="8"/>
      <c r="H81" s="8"/>
    </row>
    <row r="82" spans="1:8" x14ac:dyDescent="0.25">
      <c r="A82" s="8"/>
      <c r="B82" s="8"/>
      <c r="C82" s="43"/>
      <c r="D82" s="4"/>
      <c r="E82" s="4"/>
      <c r="F82" s="4"/>
      <c r="G82" s="8"/>
      <c r="H82" s="8"/>
    </row>
    <row r="83" spans="1:8" x14ac:dyDescent="0.25">
      <c r="A83" s="8"/>
      <c r="B83" s="8"/>
      <c r="C83" s="43"/>
      <c r="D83" s="4"/>
      <c r="E83" s="39"/>
      <c r="F83" s="4"/>
      <c r="G83" s="8"/>
      <c r="H83" s="8"/>
    </row>
    <row r="84" spans="1:8" x14ac:dyDescent="0.25">
      <c r="A84" s="8"/>
      <c r="B84" s="8"/>
      <c r="C84" s="43"/>
      <c r="D84" s="4"/>
      <c r="E84" s="4"/>
      <c r="F84" s="4"/>
      <c r="G84" s="8"/>
      <c r="H84" s="8"/>
    </row>
    <row r="85" spans="1:8" x14ac:dyDescent="0.25">
      <c r="A85" s="8"/>
      <c r="B85" s="8"/>
      <c r="C85" s="43"/>
      <c r="D85" s="4"/>
      <c r="E85" s="39"/>
      <c r="F85" s="4"/>
      <c r="G85" s="8"/>
      <c r="H85" s="8"/>
    </row>
    <row r="86" spans="1:8" x14ac:dyDescent="0.25">
      <c r="A86" s="8"/>
      <c r="B86" s="8"/>
      <c r="C86" s="43"/>
      <c r="D86" s="4"/>
      <c r="E86" s="4"/>
      <c r="F86" s="4"/>
      <c r="G86" s="8"/>
      <c r="H86" s="8"/>
    </row>
    <row r="87" spans="1:8" x14ac:dyDescent="0.25">
      <c r="A87" s="8"/>
      <c r="B87" s="8"/>
      <c r="C87" s="43"/>
      <c r="D87" s="4"/>
      <c r="E87" s="39"/>
      <c r="F87" s="4"/>
      <c r="G87" s="8"/>
      <c r="H87" s="8"/>
    </row>
    <row r="88" spans="1:8" x14ac:dyDescent="0.25">
      <c r="A88" s="8"/>
      <c r="B88" s="8"/>
      <c r="C88" s="43"/>
      <c r="D88" s="4"/>
      <c r="E88" s="4"/>
      <c r="F88" s="4"/>
      <c r="G88" s="8"/>
      <c r="H88" s="8"/>
    </row>
    <row r="89" spans="1:8" x14ac:dyDescent="0.25">
      <c r="A89" s="8"/>
      <c r="B89" s="8"/>
      <c r="C89" s="43"/>
      <c r="D89" s="4"/>
      <c r="E89" s="39"/>
      <c r="F89" s="4"/>
      <c r="G89" s="8"/>
      <c r="H89" s="8"/>
    </row>
    <row r="90" spans="1:8" x14ac:dyDescent="0.25">
      <c r="A90" s="8"/>
      <c r="B90" s="8"/>
      <c r="C90" s="43"/>
      <c r="D90" s="4"/>
      <c r="E90" s="4"/>
      <c r="F90" s="4"/>
      <c r="G90" s="8"/>
      <c r="H90" s="8"/>
    </row>
    <row r="91" spans="1:8" x14ac:dyDescent="0.25">
      <c r="A91" s="8"/>
      <c r="B91" s="8"/>
      <c r="C91" s="43"/>
      <c r="D91" s="4"/>
      <c r="E91" s="39"/>
      <c r="F91" s="4"/>
      <c r="G91" s="8"/>
      <c r="H91" s="8"/>
    </row>
    <row r="92" spans="1:8" x14ac:dyDescent="0.25">
      <c r="A92" s="8"/>
      <c r="B92" s="8"/>
      <c r="C92" s="43"/>
      <c r="D92" s="4"/>
      <c r="E92" s="4"/>
      <c r="F92" s="4"/>
      <c r="G92" s="8"/>
      <c r="H92" s="8"/>
    </row>
    <row r="93" spans="1:8" x14ac:dyDescent="0.25">
      <c r="A93" s="8"/>
      <c r="B93" s="8"/>
      <c r="C93" s="43"/>
      <c r="D93" s="4"/>
      <c r="E93" s="39"/>
      <c r="F93" s="4"/>
      <c r="G93" s="8"/>
      <c r="H93" s="8"/>
    </row>
    <row r="94" spans="1:8" x14ac:dyDescent="0.25">
      <c r="A94" s="8"/>
      <c r="B94" s="8"/>
      <c r="C94" s="43"/>
      <c r="D94" s="4"/>
      <c r="E94" s="4"/>
      <c r="F94" s="4"/>
      <c r="G94" s="8"/>
      <c r="H94" s="8"/>
    </row>
    <row r="95" spans="1:8" x14ac:dyDescent="0.25">
      <c r="A95" s="8"/>
      <c r="B95" s="8"/>
      <c r="C95" s="43"/>
      <c r="D95" s="4"/>
      <c r="E95" s="39"/>
      <c r="F95" s="4"/>
      <c r="G95" s="8"/>
      <c r="H95" s="8"/>
    </row>
    <row r="96" spans="1:8" x14ac:dyDescent="0.25">
      <c r="A96" s="8"/>
      <c r="B96" s="8"/>
      <c r="C96" s="43"/>
      <c r="D96" s="4"/>
      <c r="E96" s="4"/>
      <c r="F96" s="4"/>
      <c r="G96" s="8"/>
      <c r="H96" s="8"/>
    </row>
    <row r="97" spans="1:8" x14ac:dyDescent="0.25">
      <c r="A97" s="8"/>
      <c r="B97" s="8"/>
      <c r="C97" s="43"/>
      <c r="D97" s="4"/>
      <c r="E97" s="39"/>
      <c r="F97" s="4"/>
      <c r="G97" s="8"/>
      <c r="H97" s="8"/>
    </row>
    <row r="98" spans="1:8" x14ac:dyDescent="0.25">
      <c r="A98" s="8"/>
      <c r="B98" s="8"/>
      <c r="C98" s="43"/>
      <c r="D98" s="4"/>
      <c r="E98" s="4"/>
      <c r="F98" s="4"/>
      <c r="G98" s="8"/>
      <c r="H98" s="8"/>
    </row>
    <row r="99" spans="1:8" x14ac:dyDescent="0.25">
      <c r="A99" s="8"/>
      <c r="B99" s="8"/>
      <c r="C99" s="43"/>
      <c r="D99" s="4"/>
      <c r="E99" s="39"/>
      <c r="F99" s="4"/>
      <c r="G99" s="8"/>
      <c r="H99" s="8"/>
    </row>
    <row r="100" spans="1:8" x14ac:dyDescent="0.25">
      <c r="A100" s="8"/>
      <c r="B100" s="8"/>
      <c r="C100" s="43"/>
      <c r="D100" s="4"/>
      <c r="E100" s="4"/>
      <c r="F100" s="4"/>
      <c r="G100" s="8"/>
      <c r="H100" s="8"/>
    </row>
    <row r="101" spans="1:8" x14ac:dyDescent="0.25">
      <c r="A101" s="8"/>
      <c r="B101" s="8"/>
      <c r="C101" s="43"/>
      <c r="D101" s="4"/>
      <c r="E101" s="4"/>
      <c r="F101" s="4"/>
      <c r="G101" s="8"/>
      <c r="H101" s="8"/>
    </row>
    <row r="102" spans="1:8" x14ac:dyDescent="0.25">
      <c r="A102" s="4"/>
      <c r="B102" s="4"/>
      <c r="C102" s="4"/>
      <c r="D102" s="4"/>
      <c r="E102" s="4"/>
      <c r="F102" s="4"/>
      <c r="G102" s="8"/>
      <c r="H102" s="8"/>
    </row>
    <row r="103" spans="1:8" x14ac:dyDescent="0.25">
      <c r="A103" s="8"/>
      <c r="B103" s="8"/>
      <c r="C103" s="43"/>
      <c r="D103" s="4"/>
      <c r="E103" s="4"/>
      <c r="F103" s="4"/>
      <c r="G103" s="8"/>
      <c r="H103" s="8"/>
    </row>
    <row r="104" spans="1:8" x14ac:dyDescent="0.25">
      <c r="A104" s="8"/>
      <c r="B104" s="8"/>
      <c r="C104" s="43"/>
      <c r="D104" s="4"/>
      <c r="E104" s="4"/>
      <c r="F104" s="4"/>
      <c r="G104" s="4"/>
      <c r="H104" s="4"/>
    </row>
    <row r="105" spans="1:8" x14ac:dyDescent="0.25">
      <c r="A105" s="8"/>
      <c r="B105" s="8"/>
      <c r="C105" s="43"/>
      <c r="D105" s="4"/>
      <c r="E105" s="4"/>
      <c r="F105" s="4"/>
      <c r="G105" s="8"/>
      <c r="H105" s="8"/>
    </row>
    <row r="106" spans="1:8" x14ac:dyDescent="0.25">
      <c r="A106" s="8"/>
      <c r="B106" s="8"/>
      <c r="C106" s="43"/>
      <c r="D106" s="4"/>
      <c r="E106" s="4"/>
      <c r="F106" s="4"/>
      <c r="G106" s="8"/>
      <c r="H106" s="8"/>
    </row>
    <row r="107" spans="1:8" x14ac:dyDescent="0.25">
      <c r="A107" s="8"/>
      <c r="B107" s="8"/>
      <c r="C107" s="43"/>
      <c r="D107" s="4"/>
      <c r="E107" s="4"/>
      <c r="F107" s="4"/>
      <c r="G107" s="8"/>
      <c r="H107" s="8"/>
    </row>
    <row r="108" spans="1:8" x14ac:dyDescent="0.25">
      <c r="A108" s="8"/>
      <c r="B108" s="8"/>
      <c r="C108" s="43"/>
      <c r="D108" s="4"/>
      <c r="E108" s="4"/>
      <c r="F108" s="4"/>
      <c r="G108" s="8"/>
      <c r="H108" s="8"/>
    </row>
    <row r="109" spans="1:8" x14ac:dyDescent="0.25">
      <c r="A109" s="8"/>
      <c r="B109" s="8"/>
      <c r="C109" s="43"/>
      <c r="D109" s="4"/>
      <c r="E109" s="39"/>
      <c r="F109" s="4"/>
      <c r="G109" s="8"/>
      <c r="H109" s="8"/>
    </row>
    <row r="110" spans="1:8" x14ac:dyDescent="0.25">
      <c r="A110" s="8"/>
      <c r="B110" s="8"/>
      <c r="C110" s="43"/>
      <c r="D110" s="4"/>
      <c r="E110" s="4"/>
      <c r="F110" s="4"/>
      <c r="G110" s="8"/>
      <c r="H110" s="8"/>
    </row>
    <row r="111" spans="1:8" x14ac:dyDescent="0.25">
      <c r="A111" s="8"/>
      <c r="B111" s="8"/>
      <c r="C111" s="43"/>
      <c r="D111" s="4"/>
      <c r="E111" s="39"/>
      <c r="F111" s="4"/>
      <c r="G111" s="8"/>
      <c r="H111" s="8"/>
    </row>
    <row r="112" spans="1:8" x14ac:dyDescent="0.25">
      <c r="A112" s="8"/>
      <c r="B112" s="8"/>
      <c r="C112" s="43"/>
      <c r="D112" s="4"/>
      <c r="E112" s="4"/>
      <c r="F112" s="4"/>
      <c r="G112" s="8"/>
      <c r="H112" s="8"/>
    </row>
    <row r="113" spans="1:8" x14ac:dyDescent="0.25">
      <c r="A113" s="8"/>
      <c r="B113" s="8"/>
      <c r="C113" s="43"/>
      <c r="D113" s="4"/>
      <c r="E113" s="39"/>
      <c r="F113" s="4"/>
      <c r="G113" s="8"/>
      <c r="H113" s="8"/>
    </row>
    <row r="114" spans="1:8" x14ac:dyDescent="0.25">
      <c r="A114" s="8"/>
      <c r="B114" s="8"/>
      <c r="C114" s="8"/>
      <c r="D114" s="4"/>
      <c r="E114" s="39"/>
      <c r="F114" s="4"/>
      <c r="G114" s="8"/>
      <c r="H114" s="8"/>
    </row>
    <row r="115" spans="1:8" x14ac:dyDescent="0.25">
      <c r="A115" s="8"/>
      <c r="B115" s="8"/>
      <c r="C115" s="8"/>
      <c r="D115" s="8"/>
      <c r="E115" s="8"/>
      <c r="F115" s="8"/>
      <c r="G115" s="8"/>
      <c r="H115" s="8"/>
    </row>
    <row r="116" spans="1:8" x14ac:dyDescent="0.25">
      <c r="A116" s="8"/>
      <c r="B116" s="8"/>
      <c r="C116" s="8"/>
      <c r="D116" s="8"/>
      <c r="E116" s="8"/>
      <c r="F116" s="8"/>
      <c r="G116" s="8"/>
      <c r="H116" s="8"/>
    </row>
    <row r="117" spans="1:8" x14ac:dyDescent="0.25">
      <c r="A117" s="8"/>
      <c r="B117" s="8"/>
      <c r="C117" s="8"/>
      <c r="D117" s="8"/>
      <c r="E117" s="8"/>
      <c r="F117" s="8"/>
      <c r="G117" s="8"/>
      <c r="H117" s="8"/>
    </row>
    <row r="118" spans="1:8" x14ac:dyDescent="0.25">
      <c r="A118" s="8"/>
      <c r="B118" s="8"/>
      <c r="C118" s="8"/>
      <c r="D118" s="8"/>
      <c r="E118" s="8"/>
      <c r="F118" s="8"/>
      <c r="G118" s="8"/>
      <c r="H118" s="8"/>
    </row>
    <row r="119" spans="1:8" x14ac:dyDescent="0.25">
      <c r="A119" s="8"/>
      <c r="B119" s="8"/>
      <c r="C119" s="8"/>
      <c r="D119" s="8"/>
      <c r="E119" s="8"/>
      <c r="F119" s="8"/>
      <c r="G119" s="8"/>
      <c r="H119" s="8"/>
    </row>
    <row r="120" spans="1:8" x14ac:dyDescent="0.25">
      <c r="A120" s="8"/>
      <c r="B120" s="8"/>
      <c r="C120" s="8"/>
      <c r="D120" s="8"/>
      <c r="E120" s="8"/>
      <c r="F120" s="8"/>
      <c r="G120" s="8"/>
      <c r="H120" s="8"/>
    </row>
    <row r="121" spans="1:8" x14ac:dyDescent="0.25">
      <c r="A121" s="8"/>
      <c r="B121" s="8"/>
      <c r="C121" s="8"/>
      <c r="D121" s="8"/>
      <c r="E121" s="8"/>
      <c r="F121" s="8"/>
      <c r="G121" s="8"/>
      <c r="H121" s="8"/>
    </row>
    <row r="122" spans="1:8" x14ac:dyDescent="0.25">
      <c r="A122" s="8"/>
      <c r="B122" s="8"/>
      <c r="C122" s="8"/>
      <c r="D122" s="8"/>
      <c r="E122" s="8"/>
      <c r="F122" s="8"/>
      <c r="G122" s="8"/>
      <c r="H122" s="8"/>
    </row>
    <row r="123" spans="1:8" x14ac:dyDescent="0.25">
      <c r="A123" s="8"/>
      <c r="B123" s="8"/>
      <c r="C123" s="8"/>
      <c r="D123" s="8"/>
      <c r="E123" s="8"/>
      <c r="F123" s="8"/>
      <c r="G123" s="8"/>
      <c r="H123" s="8"/>
    </row>
    <row r="124" spans="1:8" x14ac:dyDescent="0.25">
      <c r="A124" s="8"/>
      <c r="B124" s="8"/>
      <c r="C124" s="8"/>
      <c r="D124" s="8"/>
      <c r="E124" s="4"/>
      <c r="F124" s="4"/>
      <c r="G124" s="4"/>
      <c r="H124" s="8"/>
    </row>
    <row r="125" spans="1:8" x14ac:dyDescent="0.25">
      <c r="D125" s="8"/>
      <c r="E125" s="4"/>
      <c r="F125" s="4"/>
      <c r="G125" s="4"/>
      <c r="H125" s="8"/>
    </row>
    <row r="126" spans="1:8" x14ac:dyDescent="0.25">
      <c r="D126" s="8"/>
      <c r="E126" s="4"/>
      <c r="F126" s="4"/>
      <c r="G126" s="4"/>
      <c r="H126" s="8"/>
    </row>
    <row r="127" spans="1:8" x14ac:dyDescent="0.25">
      <c r="E127" s="44"/>
      <c r="F127" s="44"/>
      <c r="G127" s="44"/>
      <c r="H127" s="44"/>
    </row>
    <row r="130" spans="1:8" x14ac:dyDescent="0.25">
      <c r="A130" s="45"/>
      <c r="B130" s="45"/>
      <c r="C130" s="45"/>
    </row>
    <row r="131" spans="1:8" x14ac:dyDescent="0.25">
      <c r="A131" s="1"/>
      <c r="B131" s="1"/>
      <c r="C131" s="47"/>
    </row>
    <row r="132" spans="1:8" x14ac:dyDescent="0.25">
      <c r="A132" s="1"/>
      <c r="B132" s="1"/>
      <c r="C132" s="47"/>
      <c r="D132" s="45"/>
      <c r="E132" s="46"/>
      <c r="F132" s="46"/>
      <c r="G132" s="45"/>
      <c r="H132" s="45"/>
    </row>
    <row r="133" spans="1:8" x14ac:dyDescent="0.25">
      <c r="A133" s="48"/>
      <c r="B133" s="48"/>
      <c r="C133" s="48"/>
      <c r="D133" s="1"/>
      <c r="E133" s="1"/>
      <c r="F133" s="1"/>
      <c r="G133" s="1"/>
      <c r="H133" s="1"/>
    </row>
    <row r="134" spans="1:8" x14ac:dyDescent="0.25">
      <c r="C134" s="49"/>
      <c r="D134" s="1"/>
      <c r="E134" s="1"/>
      <c r="F134" s="1"/>
      <c r="G134" s="1"/>
      <c r="H134" s="1"/>
    </row>
    <row r="135" spans="1:8" x14ac:dyDescent="0.25">
      <c r="C135" s="49"/>
      <c r="D135" s="48"/>
      <c r="E135" s="48"/>
      <c r="F135" s="48"/>
      <c r="G135" s="48"/>
      <c r="H135" s="48"/>
    </row>
    <row r="136" spans="1:8" x14ac:dyDescent="0.25">
      <c r="C136" s="49"/>
      <c r="E136" s="50"/>
    </row>
    <row r="137" spans="1:8" x14ac:dyDescent="0.25">
      <c r="C137" s="49"/>
    </row>
    <row r="138" spans="1:8" x14ac:dyDescent="0.25">
      <c r="A138" s="1"/>
      <c r="C138" s="51"/>
      <c r="E138" s="50"/>
    </row>
    <row r="139" spans="1:8" x14ac:dyDescent="0.25">
      <c r="E139" s="50"/>
      <c r="G139" s="1"/>
      <c r="H139" s="1"/>
    </row>
    <row r="140" spans="1:8" x14ac:dyDescent="0.25">
      <c r="E140" s="50"/>
      <c r="G140" s="1"/>
      <c r="H140" s="1"/>
    </row>
  </sheetData>
  <mergeCells count="15">
    <mergeCell ref="H6:H8"/>
    <mergeCell ref="E7:E8"/>
    <mergeCell ref="F7:F8"/>
    <mergeCell ref="A1:H1"/>
    <mergeCell ref="A3:B3"/>
    <mergeCell ref="D3:F3"/>
    <mergeCell ref="A4:B4"/>
    <mergeCell ref="D4:F4"/>
    <mergeCell ref="A5:B5"/>
    <mergeCell ref="D5:F5"/>
    <mergeCell ref="A6:A8"/>
    <mergeCell ref="B6:B8"/>
    <mergeCell ref="D6:D8"/>
    <mergeCell ref="E6:F6"/>
    <mergeCell ref="G6:G8"/>
  </mergeCells>
  <pageMargins left="0.82677165354330717" right="0.19685039370078741" top="0.70866141732283472" bottom="0.62992125984251968" header="0.31496062992125984" footer="0.31496062992125984"/>
  <pageSetup paperSize="5" scale="90" orientation="landscape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75"/>
  <sheetViews>
    <sheetView view="pageBreakPreview" topLeftCell="A13" zoomScale="86" zoomScaleNormal="100" workbookViewId="0">
      <selection activeCell="C14" sqref="C14"/>
    </sheetView>
  </sheetViews>
  <sheetFormatPr defaultColWidth="9" defaultRowHeight="15" x14ac:dyDescent="0.25"/>
  <cols>
    <col min="1" max="1" width="6" customWidth="1"/>
    <col min="2" max="2" width="55" customWidth="1"/>
    <col min="3" max="3" width="25.7109375" customWidth="1"/>
    <col min="4" max="4" width="26.28515625" customWidth="1"/>
    <col min="5" max="5" width="6.28515625" customWidth="1"/>
    <col min="6" max="6" width="6.85546875" customWidth="1"/>
    <col min="7" max="7" width="20.42578125" customWidth="1"/>
    <col min="8" max="8" width="9.7109375" customWidth="1"/>
    <col min="9" max="9" width="23.7109375" customWidth="1"/>
  </cols>
  <sheetData>
    <row r="1" spans="1:8" ht="15.75" x14ac:dyDescent="0.25">
      <c r="A1" s="312" t="s">
        <v>66</v>
      </c>
      <c r="B1" s="312"/>
      <c r="C1" s="312"/>
      <c r="D1" s="312"/>
      <c r="E1" s="312"/>
      <c r="F1" s="312"/>
      <c r="G1" s="312"/>
      <c r="H1" s="312"/>
    </row>
    <row r="2" spans="1:8" ht="15.75" x14ac:dyDescent="0.25">
      <c r="A2" s="312" t="s">
        <v>67</v>
      </c>
      <c r="B2" s="312"/>
      <c r="C2" s="312"/>
      <c r="D2" s="312"/>
      <c r="E2" s="312"/>
      <c r="F2" s="312"/>
      <c r="G2" s="312"/>
      <c r="H2" s="312"/>
    </row>
    <row r="3" spans="1:8" ht="12.75" customHeight="1" x14ac:dyDescent="0.25">
      <c r="A3" s="9"/>
      <c r="B3" s="9"/>
      <c r="C3" s="9"/>
      <c r="D3" s="9"/>
      <c r="E3" s="4"/>
      <c r="F3" s="4"/>
      <c r="G3" s="4"/>
      <c r="H3" s="4"/>
    </row>
    <row r="4" spans="1:8" ht="14.25" customHeight="1" x14ac:dyDescent="0.25">
      <c r="A4" s="313" t="s">
        <v>68</v>
      </c>
      <c r="B4" s="313"/>
      <c r="C4" s="9"/>
      <c r="D4" s="9"/>
      <c r="E4" s="4"/>
      <c r="F4" s="4"/>
      <c r="G4" s="4"/>
      <c r="H4" s="4"/>
    </row>
    <row r="5" spans="1:8" ht="14.25" customHeight="1" x14ac:dyDescent="0.25">
      <c r="A5" s="313" t="s">
        <v>69</v>
      </c>
      <c r="B5" s="313"/>
      <c r="C5" s="9"/>
      <c r="D5" s="9"/>
      <c r="E5" s="4"/>
      <c r="F5" s="4"/>
      <c r="G5" s="4"/>
      <c r="H5" s="4"/>
    </row>
    <row r="6" spans="1:8" ht="14.25" customHeight="1" x14ac:dyDescent="0.25">
      <c r="A6" s="313" t="s">
        <v>161</v>
      </c>
      <c r="B6" s="313"/>
      <c r="C6" s="8"/>
      <c r="D6" s="8"/>
      <c r="E6" s="8"/>
      <c r="F6" s="8"/>
      <c r="G6" s="8"/>
      <c r="H6" s="8"/>
    </row>
    <row r="7" spans="1:8" ht="14.25" customHeight="1" x14ac:dyDescent="0.25">
      <c r="A7" s="314" t="s">
        <v>216</v>
      </c>
      <c r="B7" s="314"/>
      <c r="C7" s="8"/>
      <c r="D7" s="8"/>
      <c r="E7" s="8"/>
      <c r="F7" s="8"/>
      <c r="G7" s="8"/>
      <c r="H7" s="8"/>
    </row>
    <row r="8" spans="1:8" x14ac:dyDescent="0.25">
      <c r="A8" s="299" t="s">
        <v>70</v>
      </c>
      <c r="B8" s="307" t="s">
        <v>71</v>
      </c>
      <c r="C8" s="307" t="s">
        <v>72</v>
      </c>
      <c r="D8" s="307" t="s">
        <v>73</v>
      </c>
      <c r="E8" s="315" t="s">
        <v>74</v>
      </c>
      <c r="F8" s="316"/>
      <c r="G8" s="317"/>
      <c r="H8" s="310" t="s">
        <v>75</v>
      </c>
    </row>
    <row r="9" spans="1:8" ht="38.1" customHeight="1" x14ac:dyDescent="0.25">
      <c r="A9" s="301"/>
      <c r="B9" s="309"/>
      <c r="C9" s="309"/>
      <c r="D9" s="309"/>
      <c r="E9" s="11" t="s">
        <v>76</v>
      </c>
      <c r="F9" s="11" t="s">
        <v>77</v>
      </c>
      <c r="G9" s="11" t="s">
        <v>78</v>
      </c>
      <c r="H9" s="311"/>
    </row>
    <row r="10" spans="1:8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</row>
    <row r="11" spans="1:8" ht="14.25" customHeight="1" x14ac:dyDescent="0.25">
      <c r="A11" s="157">
        <v>1</v>
      </c>
      <c r="B11" s="158" t="s">
        <v>108</v>
      </c>
      <c r="C11" s="12"/>
      <c r="D11" s="12"/>
      <c r="E11" s="12"/>
      <c r="F11" s="12"/>
      <c r="G11" s="12"/>
      <c r="H11" s="12"/>
    </row>
    <row r="12" spans="1:8" ht="14.25" customHeight="1" x14ac:dyDescent="0.25">
      <c r="A12" s="14"/>
      <c r="B12" s="112" t="s">
        <v>102</v>
      </c>
      <c r="C12" s="13"/>
      <c r="D12" s="13"/>
      <c r="E12" s="13"/>
      <c r="F12" s="13"/>
      <c r="G12" s="13"/>
      <c r="H12" s="13"/>
    </row>
    <row r="13" spans="1:8" ht="14.25" customHeight="1" x14ac:dyDescent="0.25">
      <c r="A13" s="14">
        <v>2</v>
      </c>
      <c r="B13" s="15" t="s">
        <v>109</v>
      </c>
      <c r="C13" s="13"/>
      <c r="D13" s="13"/>
      <c r="E13" s="13"/>
      <c r="F13" s="13"/>
      <c r="G13" s="13"/>
      <c r="H13" s="13"/>
    </row>
    <row r="14" spans="1:8" ht="14.25" customHeight="1" x14ac:dyDescent="0.25">
      <c r="A14" s="14"/>
      <c r="B14" s="16" t="s">
        <v>107</v>
      </c>
      <c r="C14" s="13"/>
      <c r="D14" s="13"/>
      <c r="E14" s="13"/>
      <c r="F14" s="13"/>
      <c r="G14" s="13"/>
      <c r="H14" s="13"/>
    </row>
    <row r="15" spans="1:8" ht="14.25" customHeight="1" x14ac:dyDescent="0.25">
      <c r="A15" s="14">
        <v>3</v>
      </c>
      <c r="B15" s="15" t="s">
        <v>110</v>
      </c>
      <c r="C15" s="13"/>
      <c r="D15" s="13"/>
      <c r="E15" s="13"/>
      <c r="F15" s="13"/>
      <c r="G15" s="13"/>
      <c r="H15" s="13"/>
    </row>
    <row r="16" spans="1:8" ht="14.25" customHeight="1" x14ac:dyDescent="0.25">
      <c r="A16" s="14"/>
      <c r="B16" s="112" t="s">
        <v>111</v>
      </c>
      <c r="C16" s="13"/>
      <c r="D16" s="13"/>
      <c r="E16" s="13"/>
      <c r="F16" s="13"/>
      <c r="G16" s="13"/>
      <c r="H16" s="13"/>
    </row>
    <row r="17" spans="1:8" ht="14.25" customHeight="1" x14ac:dyDescent="0.25">
      <c r="A17" s="14">
        <v>4</v>
      </c>
      <c r="B17" s="15" t="s">
        <v>112</v>
      </c>
      <c r="C17" s="13"/>
      <c r="D17" s="13"/>
      <c r="E17" s="13"/>
      <c r="F17" s="13"/>
      <c r="G17" s="13"/>
      <c r="H17" s="13"/>
    </row>
    <row r="18" spans="1:8" ht="14.25" customHeight="1" x14ac:dyDescent="0.25">
      <c r="A18" s="14"/>
      <c r="B18" s="174" t="s">
        <v>25</v>
      </c>
      <c r="C18" s="13"/>
      <c r="D18" s="13"/>
      <c r="E18" s="13"/>
      <c r="F18" s="13"/>
      <c r="G18" s="13"/>
      <c r="H18" s="13"/>
    </row>
    <row r="19" spans="1:8" ht="14.25" customHeight="1" x14ac:dyDescent="0.25">
      <c r="A19" s="14">
        <v>5</v>
      </c>
      <c r="B19" s="15" t="s">
        <v>113</v>
      </c>
      <c r="C19" s="13"/>
      <c r="D19" s="13"/>
      <c r="E19" s="13"/>
      <c r="F19" s="13"/>
      <c r="G19" s="13"/>
      <c r="H19" s="13"/>
    </row>
    <row r="20" spans="1:8" ht="14.25" customHeight="1" x14ac:dyDescent="0.25">
      <c r="A20" s="14"/>
      <c r="B20" s="15" t="s">
        <v>114</v>
      </c>
      <c r="C20" s="13"/>
      <c r="D20" s="13"/>
      <c r="E20" s="13"/>
      <c r="F20" s="13"/>
      <c r="G20" s="13"/>
      <c r="H20" s="13"/>
    </row>
    <row r="21" spans="1:8" ht="14.25" customHeight="1" x14ac:dyDescent="0.25">
      <c r="A21" s="14">
        <v>6</v>
      </c>
      <c r="B21" s="15" t="s">
        <v>115</v>
      </c>
      <c r="C21" s="13"/>
      <c r="D21" s="13"/>
      <c r="E21" s="13"/>
      <c r="F21" s="13"/>
      <c r="G21" s="13"/>
      <c r="H21" s="13"/>
    </row>
    <row r="22" spans="1:8" ht="14.25" customHeight="1" x14ac:dyDescent="0.25">
      <c r="A22" s="14"/>
      <c r="B22" s="15" t="s">
        <v>116</v>
      </c>
      <c r="C22" s="13"/>
      <c r="D22" s="13"/>
      <c r="E22" s="13"/>
      <c r="F22" s="13"/>
      <c r="G22" s="13"/>
      <c r="H22" s="13"/>
    </row>
    <row r="23" spans="1:8" ht="14.25" customHeight="1" x14ac:dyDescent="0.25">
      <c r="A23" s="14">
        <v>7</v>
      </c>
      <c r="B23" s="15" t="s">
        <v>117</v>
      </c>
      <c r="C23" s="13"/>
      <c r="D23" s="13"/>
      <c r="E23" s="13"/>
      <c r="F23" s="13"/>
      <c r="G23" s="13"/>
      <c r="H23" s="13"/>
    </row>
    <row r="24" spans="1:8" ht="14.25" customHeight="1" x14ac:dyDescent="0.25">
      <c r="A24" s="14"/>
      <c r="B24" s="15" t="s">
        <v>118</v>
      </c>
      <c r="C24" s="17"/>
      <c r="D24" s="17"/>
      <c r="E24" s="17"/>
      <c r="F24" s="17"/>
      <c r="G24" s="17"/>
      <c r="H24" s="13"/>
    </row>
    <row r="25" spans="1:8" ht="14.25" customHeight="1" x14ac:dyDescent="0.25">
      <c r="A25" s="14">
        <v>8</v>
      </c>
      <c r="B25" s="15" t="s">
        <v>119</v>
      </c>
      <c r="C25" s="13"/>
      <c r="D25" s="13"/>
      <c r="E25" s="13"/>
      <c r="F25" s="13"/>
      <c r="G25" s="13"/>
      <c r="H25" s="13"/>
    </row>
    <row r="26" spans="1:8" ht="14.25" customHeight="1" x14ac:dyDescent="0.25">
      <c r="A26" s="14"/>
      <c r="B26" s="114" t="s">
        <v>120</v>
      </c>
      <c r="C26" s="13"/>
      <c r="D26" s="13"/>
      <c r="E26" s="13"/>
      <c r="F26" s="13"/>
      <c r="G26" s="13"/>
      <c r="H26" s="13"/>
    </row>
    <row r="27" spans="1:8" ht="14.25" customHeight="1" x14ac:dyDescent="0.25">
      <c r="A27" s="14">
        <v>9</v>
      </c>
      <c r="B27" s="15" t="s">
        <v>121</v>
      </c>
      <c r="C27" s="13"/>
      <c r="D27" s="13"/>
      <c r="E27" s="13"/>
      <c r="F27" s="13"/>
      <c r="G27" s="13"/>
      <c r="H27" s="13"/>
    </row>
    <row r="28" spans="1:8" ht="14.25" customHeight="1" x14ac:dyDescent="0.25">
      <c r="A28" s="14"/>
      <c r="B28" s="15" t="s">
        <v>122</v>
      </c>
      <c r="C28" s="13"/>
      <c r="D28" s="13"/>
      <c r="E28" s="13"/>
      <c r="F28" s="13"/>
      <c r="G28" s="13"/>
      <c r="H28" s="13"/>
    </row>
    <row r="29" spans="1:8" ht="14.25" customHeight="1" x14ac:dyDescent="0.25">
      <c r="A29" s="14">
        <v>10</v>
      </c>
      <c r="B29" s="15" t="s">
        <v>123</v>
      </c>
      <c r="C29" s="13"/>
      <c r="D29" s="13"/>
      <c r="E29" s="13"/>
      <c r="F29" s="13"/>
      <c r="G29" s="13"/>
      <c r="H29" s="13"/>
    </row>
    <row r="30" spans="1:8" ht="14.25" customHeight="1" x14ac:dyDescent="0.25">
      <c r="A30" s="14"/>
      <c r="B30" s="15" t="s">
        <v>124</v>
      </c>
      <c r="C30" s="13"/>
      <c r="D30" s="13"/>
      <c r="E30" s="13"/>
      <c r="F30" s="13"/>
      <c r="G30" s="13"/>
      <c r="H30" s="13"/>
    </row>
    <row r="31" spans="1:8" ht="14.25" customHeight="1" x14ac:dyDescent="0.25">
      <c r="A31" s="14">
        <v>11</v>
      </c>
      <c r="B31" s="15" t="s">
        <v>125</v>
      </c>
      <c r="C31" s="13"/>
      <c r="D31" s="13"/>
      <c r="E31" s="13"/>
      <c r="F31" s="13"/>
      <c r="G31" s="13"/>
      <c r="H31" s="13"/>
    </row>
    <row r="32" spans="1:8" ht="14.25" customHeight="1" x14ac:dyDescent="0.25">
      <c r="A32" s="14"/>
      <c r="B32" s="15" t="s">
        <v>103</v>
      </c>
      <c r="C32" s="13"/>
      <c r="D32" s="13"/>
      <c r="E32" s="13"/>
      <c r="F32" s="13"/>
      <c r="G32" s="13"/>
      <c r="H32" s="13"/>
    </row>
    <row r="33" spans="1:8" ht="14.25" customHeight="1" x14ac:dyDescent="0.25">
      <c r="A33" s="113">
        <v>12</v>
      </c>
      <c r="B33" s="107" t="s">
        <v>126</v>
      </c>
      <c r="C33" s="13"/>
      <c r="D33" s="13"/>
      <c r="E33" s="13"/>
      <c r="F33" s="13"/>
      <c r="G33" s="13"/>
      <c r="H33" s="13"/>
    </row>
    <row r="34" spans="1:8" ht="14.25" customHeight="1" x14ac:dyDescent="0.25">
      <c r="A34" s="113"/>
      <c r="B34" s="116" t="s">
        <v>127</v>
      </c>
      <c r="C34" s="13"/>
      <c r="D34" s="13"/>
      <c r="E34" s="13"/>
      <c r="F34" s="13"/>
      <c r="G34" s="13"/>
      <c r="H34" s="13"/>
    </row>
    <row r="35" spans="1:8" ht="14.25" customHeight="1" x14ac:dyDescent="0.25">
      <c r="A35" s="113">
        <v>13</v>
      </c>
      <c r="B35" s="107" t="s">
        <v>128</v>
      </c>
      <c r="C35" s="13"/>
      <c r="D35" s="13"/>
      <c r="E35" s="13"/>
      <c r="F35" s="13"/>
      <c r="G35" s="13"/>
      <c r="H35" s="13"/>
    </row>
    <row r="36" spans="1:8" ht="14.25" customHeight="1" x14ac:dyDescent="0.25">
      <c r="A36" s="113"/>
      <c r="B36" s="114" t="s">
        <v>129</v>
      </c>
      <c r="C36" s="13"/>
      <c r="D36" s="13"/>
      <c r="E36" s="13"/>
      <c r="F36" s="13"/>
      <c r="G36" s="13"/>
      <c r="H36" s="13"/>
    </row>
    <row r="37" spans="1:8" ht="14.25" customHeight="1" x14ac:dyDescent="0.25">
      <c r="A37" s="113">
        <v>14</v>
      </c>
      <c r="B37" s="107" t="s">
        <v>130</v>
      </c>
      <c r="C37" s="13"/>
      <c r="D37" s="13"/>
      <c r="E37" s="13"/>
      <c r="F37" s="13"/>
      <c r="G37" s="13"/>
      <c r="H37" s="13"/>
    </row>
    <row r="38" spans="1:8" ht="14.25" customHeight="1" x14ac:dyDescent="0.25">
      <c r="A38" s="117"/>
      <c r="B38" s="118" t="s">
        <v>131</v>
      </c>
      <c r="C38" s="18"/>
      <c r="D38" s="18"/>
      <c r="E38" s="18"/>
      <c r="F38" s="18"/>
      <c r="G38" s="18"/>
      <c r="H38" s="18"/>
    </row>
    <row r="39" spans="1:8" x14ac:dyDescent="0.25">
      <c r="A39" s="5">
        <v>1</v>
      </c>
      <c r="B39" s="5">
        <v>2</v>
      </c>
      <c r="C39" s="5">
        <v>3</v>
      </c>
      <c r="D39" s="5">
        <v>4</v>
      </c>
      <c r="E39" s="5">
        <v>5</v>
      </c>
      <c r="F39" s="5">
        <v>6</v>
      </c>
      <c r="G39" s="5">
        <v>7</v>
      </c>
      <c r="H39" s="5">
        <v>8</v>
      </c>
    </row>
    <row r="40" spans="1:8" x14ac:dyDescent="0.25">
      <c r="A40" s="113">
        <v>15</v>
      </c>
      <c r="B40" s="107" t="s">
        <v>132</v>
      </c>
      <c r="C40" s="19"/>
      <c r="D40" s="19"/>
      <c r="E40" s="19"/>
      <c r="F40" s="19"/>
      <c r="G40" s="19"/>
      <c r="H40" s="19"/>
    </row>
    <row r="41" spans="1:8" ht="26.25" customHeight="1" x14ac:dyDescent="0.25">
      <c r="A41" s="113"/>
      <c r="B41" s="127" t="s">
        <v>167</v>
      </c>
      <c r="C41" s="19"/>
      <c r="D41" s="19"/>
      <c r="E41" s="19"/>
      <c r="F41" s="19"/>
      <c r="G41" s="19"/>
      <c r="H41" s="19"/>
    </row>
    <row r="42" spans="1:8" ht="14.25" customHeight="1" x14ac:dyDescent="0.25">
      <c r="A42" s="113">
        <v>16</v>
      </c>
      <c r="B42" s="107" t="s">
        <v>133</v>
      </c>
      <c r="C42" s="19"/>
      <c r="D42" s="19"/>
      <c r="E42" s="19"/>
      <c r="F42" s="19"/>
      <c r="G42" s="19"/>
      <c r="H42" s="19"/>
    </row>
    <row r="43" spans="1:8" ht="14.25" customHeight="1" x14ac:dyDescent="0.25">
      <c r="A43" s="113"/>
      <c r="B43" s="127" t="s">
        <v>134</v>
      </c>
      <c r="C43" s="19"/>
      <c r="D43" s="19"/>
      <c r="E43" s="19"/>
      <c r="F43" s="19"/>
      <c r="G43" s="19"/>
      <c r="H43" s="19"/>
    </row>
    <row r="44" spans="1:8" ht="14.25" customHeight="1" x14ac:dyDescent="0.25">
      <c r="A44" s="113">
        <v>17</v>
      </c>
      <c r="B44" s="107" t="s">
        <v>135</v>
      </c>
      <c r="C44" s="19"/>
      <c r="D44" s="19"/>
      <c r="E44" s="19"/>
      <c r="F44" s="19"/>
      <c r="G44" s="19"/>
      <c r="H44" s="19"/>
    </row>
    <row r="45" spans="1:8" ht="14.25" customHeight="1" x14ac:dyDescent="0.25">
      <c r="A45" s="113"/>
      <c r="B45" s="114" t="s">
        <v>104</v>
      </c>
      <c r="C45" s="19"/>
      <c r="D45" s="19"/>
      <c r="E45" s="19"/>
      <c r="F45" s="19"/>
      <c r="G45" s="19"/>
      <c r="H45" s="19"/>
    </row>
    <row r="46" spans="1:8" x14ac:dyDescent="0.25">
      <c r="A46" s="113">
        <v>18</v>
      </c>
      <c r="B46" s="107" t="s">
        <v>139</v>
      </c>
      <c r="C46" s="19"/>
      <c r="D46" s="19"/>
      <c r="E46" s="19"/>
      <c r="F46" s="19"/>
      <c r="G46" s="19"/>
      <c r="H46" s="19"/>
    </row>
    <row r="47" spans="1:8" ht="24.75" x14ac:dyDescent="0.25">
      <c r="A47" s="113"/>
      <c r="B47" s="161" t="s">
        <v>26</v>
      </c>
      <c r="C47" s="19"/>
      <c r="D47" s="19"/>
      <c r="E47" s="19"/>
      <c r="F47" s="19"/>
      <c r="G47" s="19"/>
      <c r="H47" s="19"/>
    </row>
    <row r="48" spans="1:8" x14ac:dyDescent="0.25">
      <c r="A48" s="113">
        <v>19</v>
      </c>
      <c r="B48" s="107" t="s">
        <v>140</v>
      </c>
      <c r="C48" s="19"/>
      <c r="D48" s="19"/>
      <c r="E48" s="19"/>
      <c r="F48" s="19"/>
      <c r="G48" s="19"/>
      <c r="H48" s="19"/>
    </row>
    <row r="49" spans="1:8" ht="24.75" x14ac:dyDescent="0.25">
      <c r="A49" s="113"/>
      <c r="B49" s="114" t="s">
        <v>136</v>
      </c>
      <c r="C49" s="19"/>
      <c r="D49" s="19"/>
      <c r="E49" s="19"/>
      <c r="F49" s="19"/>
      <c r="G49" s="19"/>
      <c r="H49" s="19"/>
    </row>
    <row r="50" spans="1:8" x14ac:dyDescent="0.25">
      <c r="A50" s="113">
        <v>20</v>
      </c>
      <c r="B50" s="107" t="s">
        <v>141</v>
      </c>
      <c r="C50" s="19"/>
      <c r="D50" s="19"/>
      <c r="E50" s="19"/>
      <c r="F50" s="19"/>
      <c r="G50" s="19"/>
      <c r="H50" s="19"/>
    </row>
    <row r="51" spans="1:8" ht="24.75" x14ac:dyDescent="0.25">
      <c r="A51" s="113"/>
      <c r="B51" s="114" t="s">
        <v>27</v>
      </c>
      <c r="C51" s="19"/>
      <c r="D51" s="19"/>
      <c r="E51" s="19"/>
      <c r="F51" s="19"/>
      <c r="G51" s="19"/>
      <c r="H51" s="19"/>
    </row>
    <row r="52" spans="1:8" x14ac:dyDescent="0.25">
      <c r="A52" s="113">
        <v>21</v>
      </c>
      <c r="B52" s="107" t="s">
        <v>142</v>
      </c>
      <c r="C52" s="19"/>
      <c r="D52" s="19"/>
      <c r="E52" s="19"/>
      <c r="F52" s="19"/>
      <c r="G52" s="19"/>
      <c r="H52" s="19"/>
    </row>
    <row r="53" spans="1:8" x14ac:dyDescent="0.25">
      <c r="A53" s="113"/>
      <c r="B53" s="15" t="s">
        <v>137</v>
      </c>
      <c r="C53" s="19" t="s">
        <v>36</v>
      </c>
      <c r="D53" s="19"/>
      <c r="E53" s="19"/>
      <c r="F53" s="19"/>
      <c r="G53" s="19"/>
      <c r="H53" s="19"/>
    </row>
    <row r="54" spans="1:8" ht="14.25" customHeight="1" x14ac:dyDescent="0.25">
      <c r="A54" s="113">
        <v>22</v>
      </c>
      <c r="B54" s="107" t="s">
        <v>143</v>
      </c>
      <c r="C54" s="19"/>
      <c r="D54" s="19"/>
      <c r="E54" s="19"/>
      <c r="F54" s="19"/>
      <c r="G54" s="19"/>
      <c r="H54" s="19"/>
    </row>
    <row r="55" spans="1:8" ht="24.75" x14ac:dyDescent="0.25">
      <c r="A55" s="132"/>
      <c r="B55" s="133" t="s">
        <v>138</v>
      </c>
      <c r="C55" s="19"/>
      <c r="D55" s="19"/>
      <c r="E55" s="19"/>
      <c r="F55" s="19"/>
      <c r="G55" s="19"/>
      <c r="H55" s="19"/>
    </row>
    <row r="56" spans="1:8" x14ac:dyDescent="0.25">
      <c r="A56" s="132">
        <v>23</v>
      </c>
      <c r="B56" s="107" t="s">
        <v>144</v>
      </c>
      <c r="C56" s="19"/>
      <c r="D56" s="19"/>
      <c r="E56" s="19"/>
      <c r="F56" s="19"/>
      <c r="G56" s="19"/>
      <c r="H56" s="19"/>
    </row>
    <row r="57" spans="1:8" ht="14.25" customHeight="1" x14ac:dyDescent="0.25">
      <c r="A57" s="132"/>
      <c r="B57" s="133" t="s">
        <v>145</v>
      </c>
      <c r="C57" s="19"/>
      <c r="D57" s="19"/>
      <c r="E57" s="19"/>
      <c r="F57" s="19"/>
      <c r="G57" s="19"/>
      <c r="H57" s="19"/>
    </row>
    <row r="58" spans="1:8" x14ac:dyDescent="0.25">
      <c r="A58" s="132">
        <v>24</v>
      </c>
      <c r="B58" s="107" t="s">
        <v>146</v>
      </c>
      <c r="C58" s="19"/>
      <c r="D58" s="19"/>
      <c r="E58" s="19"/>
      <c r="F58" s="19"/>
      <c r="G58" s="19"/>
      <c r="H58" s="19"/>
    </row>
    <row r="59" spans="1:8" ht="40.5" customHeight="1" x14ac:dyDescent="0.25">
      <c r="A59" s="132"/>
      <c r="B59" s="133" t="s">
        <v>147</v>
      </c>
      <c r="C59" s="19"/>
      <c r="D59" s="19"/>
      <c r="E59" s="19"/>
      <c r="F59" s="19"/>
      <c r="G59" s="19"/>
      <c r="H59" s="19"/>
    </row>
    <row r="60" spans="1:8" x14ac:dyDescent="0.25">
      <c r="A60" s="132">
        <v>25</v>
      </c>
      <c r="B60" s="107" t="s">
        <v>148</v>
      </c>
      <c r="C60" s="19"/>
      <c r="D60" s="19"/>
      <c r="E60" s="19"/>
      <c r="F60" s="19"/>
      <c r="G60" s="19"/>
      <c r="H60" s="19"/>
    </row>
    <row r="61" spans="1:8" ht="14.25" customHeight="1" x14ac:dyDescent="0.25">
      <c r="A61" s="132"/>
      <c r="B61" s="133" t="s">
        <v>149</v>
      </c>
      <c r="C61" s="19"/>
      <c r="D61" s="19"/>
      <c r="E61" s="19"/>
      <c r="F61" s="19"/>
      <c r="G61" s="19"/>
      <c r="H61" s="19"/>
    </row>
    <row r="62" spans="1:8" x14ac:dyDescent="0.25">
      <c r="A62" s="132">
        <v>26</v>
      </c>
      <c r="B62" s="107" t="s">
        <v>150</v>
      </c>
      <c r="C62" s="19"/>
      <c r="D62" s="19"/>
      <c r="E62" s="19"/>
      <c r="F62" s="19"/>
      <c r="G62" s="19"/>
      <c r="H62" s="19"/>
    </row>
    <row r="63" spans="1:8" ht="14.25" customHeight="1" x14ac:dyDescent="0.25">
      <c r="A63" s="132"/>
      <c r="B63" s="156" t="s">
        <v>28</v>
      </c>
      <c r="C63" s="19"/>
      <c r="D63" s="19"/>
      <c r="E63" s="19"/>
      <c r="F63" s="19"/>
      <c r="G63" s="19"/>
      <c r="H63" s="19"/>
    </row>
    <row r="64" spans="1:8" x14ac:dyDescent="0.25">
      <c r="A64" s="132">
        <v>27</v>
      </c>
      <c r="B64" s="15" t="s">
        <v>151</v>
      </c>
      <c r="C64" s="19"/>
      <c r="D64" s="19"/>
      <c r="E64" s="19"/>
      <c r="F64" s="19"/>
      <c r="G64" s="19"/>
      <c r="H64" s="19"/>
    </row>
    <row r="65" spans="1:8" ht="14.25" customHeight="1" x14ac:dyDescent="0.25">
      <c r="A65" s="132"/>
      <c r="B65" s="114" t="s">
        <v>153</v>
      </c>
      <c r="C65" s="19"/>
      <c r="D65" s="19"/>
      <c r="E65" s="19"/>
      <c r="F65" s="19"/>
      <c r="G65" s="19"/>
      <c r="H65" s="19"/>
    </row>
    <row r="66" spans="1:8" x14ac:dyDescent="0.25">
      <c r="A66" s="132">
        <v>28</v>
      </c>
      <c r="B66" s="15" t="s">
        <v>152</v>
      </c>
      <c r="C66" s="19"/>
      <c r="D66" s="19"/>
      <c r="E66" s="19"/>
      <c r="F66" s="19"/>
      <c r="G66" s="19"/>
      <c r="H66" s="19"/>
    </row>
    <row r="67" spans="1:8" ht="14.25" customHeight="1" x14ac:dyDescent="0.25">
      <c r="A67" s="168"/>
      <c r="B67" s="175" t="s">
        <v>154</v>
      </c>
      <c r="C67" s="20"/>
      <c r="D67" s="20"/>
      <c r="E67" s="20"/>
      <c r="F67" s="20"/>
      <c r="G67" s="20"/>
      <c r="H67" s="20"/>
    </row>
    <row r="68" spans="1:8" ht="9" customHeight="1" x14ac:dyDescent="0.25">
      <c r="D68" s="8"/>
      <c r="E68" s="274"/>
      <c r="F68" s="274"/>
      <c r="G68" s="274"/>
      <c r="H68" s="8"/>
    </row>
    <row r="69" spans="1:8" x14ac:dyDescent="0.25">
      <c r="D69" s="8"/>
      <c r="E69" s="313" t="s">
        <v>212</v>
      </c>
      <c r="F69" s="313"/>
      <c r="G69" s="313"/>
      <c r="H69" s="8"/>
    </row>
    <row r="70" spans="1:8" x14ac:dyDescent="0.25">
      <c r="D70" s="8"/>
      <c r="E70" s="313" t="s">
        <v>30</v>
      </c>
      <c r="F70" s="313"/>
      <c r="G70" s="313"/>
    </row>
    <row r="71" spans="1:8" x14ac:dyDescent="0.25">
      <c r="D71" s="8"/>
      <c r="E71" s="9"/>
      <c r="F71" s="9"/>
      <c r="G71" s="9"/>
      <c r="H71" s="8"/>
    </row>
    <row r="72" spans="1:8" x14ac:dyDescent="0.25">
      <c r="D72" s="8"/>
      <c r="E72" s="9"/>
      <c r="F72" s="9"/>
      <c r="G72" s="9"/>
      <c r="H72" s="8"/>
    </row>
    <row r="73" spans="1:8" ht="11.25" customHeight="1" x14ac:dyDescent="0.25">
      <c r="D73" s="8"/>
      <c r="E73" s="313" t="s">
        <v>99</v>
      </c>
      <c r="F73" s="313"/>
      <c r="G73" s="313"/>
      <c r="H73" s="8"/>
    </row>
    <row r="74" spans="1:8" ht="12.75" customHeight="1" x14ac:dyDescent="0.25">
      <c r="E74" s="313" t="s">
        <v>40</v>
      </c>
      <c r="F74" s="313"/>
      <c r="G74" s="313"/>
    </row>
    <row r="75" spans="1:8" ht="12.75" customHeight="1" x14ac:dyDescent="0.25">
      <c r="E75" s="313" t="s">
        <v>100</v>
      </c>
      <c r="F75" s="313"/>
      <c r="G75" s="313"/>
    </row>
  </sheetData>
  <mergeCells count="18">
    <mergeCell ref="E75:G75"/>
    <mergeCell ref="A8:A9"/>
    <mergeCell ref="B8:B9"/>
    <mergeCell ref="C8:C9"/>
    <mergeCell ref="D8:D9"/>
    <mergeCell ref="E8:G8"/>
    <mergeCell ref="E68:G68"/>
    <mergeCell ref="E69:G69"/>
    <mergeCell ref="E70:G70"/>
    <mergeCell ref="E73:G73"/>
    <mergeCell ref="E74:G74"/>
    <mergeCell ref="H8:H9"/>
    <mergeCell ref="A1:H1"/>
    <mergeCell ref="A2:H2"/>
    <mergeCell ref="A4:B4"/>
    <mergeCell ref="A5:B5"/>
    <mergeCell ref="A6:B6"/>
    <mergeCell ref="A7:B7"/>
  </mergeCells>
  <printOptions horizontalCentered="1"/>
  <pageMargins left="0.82677165354330717" right="0.23622047244094491" top="0.74803149606299213" bottom="0.35433070866141736" header="0.31496062992125984" footer="0.31496062992125984"/>
  <pageSetup paperSize="5" scale="90" orientation="landscape" horizontalDpi="4294967293" r:id="rId1"/>
  <rowBreaks count="1" manualBreakCount="1">
    <brk id="38" max="12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39"/>
  <sheetViews>
    <sheetView view="pageBreakPreview" topLeftCell="A7" zoomScale="80" zoomScaleNormal="100" workbookViewId="0">
      <selection activeCell="F25" sqref="F25"/>
    </sheetView>
  </sheetViews>
  <sheetFormatPr defaultColWidth="9" defaultRowHeight="15" x14ac:dyDescent="0.25"/>
  <cols>
    <col min="1" max="1" width="4.28515625" style="1" customWidth="1"/>
    <col min="2" max="2" width="16.140625" customWidth="1"/>
    <col min="3" max="3" width="15.5703125" customWidth="1"/>
    <col min="4" max="4" width="13" customWidth="1"/>
    <col min="5" max="5" width="9.42578125" customWidth="1"/>
    <col min="6" max="6" width="9.7109375" customWidth="1"/>
    <col min="7" max="7" width="10.42578125" customWidth="1"/>
    <col min="8" max="8" width="8.7109375" customWidth="1"/>
    <col min="9" max="9" width="5.5703125" customWidth="1"/>
    <col min="10" max="15" width="10" customWidth="1"/>
    <col min="16" max="16" width="17.7109375" customWidth="1"/>
    <col min="17" max="17" width="8.28515625" customWidth="1"/>
  </cols>
  <sheetData>
    <row r="1" spans="1:17" x14ac:dyDescent="0.25">
      <c r="A1" s="273" t="s">
        <v>79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319" t="s">
        <v>80</v>
      </c>
      <c r="B3" s="319"/>
      <c r="C3" s="3" t="s">
        <v>81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319" t="s">
        <v>82</v>
      </c>
      <c r="B4" s="319"/>
      <c r="C4" s="3" t="s">
        <v>164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319" t="s">
        <v>83</v>
      </c>
      <c r="B5" s="319"/>
      <c r="C5" s="3" t="s">
        <v>217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5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</row>
    <row r="7" spans="1:17" ht="22.5" customHeight="1" x14ac:dyDescent="0.25">
      <c r="A7" s="304" t="s">
        <v>4</v>
      </c>
      <c r="B7" s="304" t="s">
        <v>84</v>
      </c>
      <c r="C7" s="318" t="s">
        <v>85</v>
      </c>
      <c r="D7" s="318" t="s">
        <v>86</v>
      </c>
      <c r="E7" s="318" t="s">
        <v>87</v>
      </c>
      <c r="F7" s="318" t="s">
        <v>88</v>
      </c>
      <c r="G7" s="318" t="s">
        <v>44</v>
      </c>
      <c r="H7" s="304" t="s">
        <v>89</v>
      </c>
      <c r="I7" s="304"/>
      <c r="J7" s="304"/>
      <c r="K7" s="304"/>
      <c r="L7" s="318" t="s">
        <v>90</v>
      </c>
      <c r="M7" s="318" t="s">
        <v>91</v>
      </c>
      <c r="N7" s="318" t="s">
        <v>92</v>
      </c>
      <c r="O7" s="318" t="s">
        <v>93</v>
      </c>
      <c r="P7" s="318" t="s">
        <v>94</v>
      </c>
      <c r="Q7" s="318" t="s">
        <v>59</v>
      </c>
    </row>
    <row r="8" spans="1:17" ht="16.5" customHeight="1" x14ac:dyDescent="0.25">
      <c r="A8" s="304"/>
      <c r="B8" s="304"/>
      <c r="C8" s="318"/>
      <c r="D8" s="318"/>
      <c r="E8" s="318"/>
      <c r="F8" s="318"/>
      <c r="G8" s="318"/>
      <c r="H8" s="304" t="s">
        <v>95</v>
      </c>
      <c r="I8" s="304" t="s">
        <v>96</v>
      </c>
      <c r="J8" s="304"/>
      <c r="K8" s="304"/>
      <c r="L8" s="318"/>
      <c r="M8" s="318"/>
      <c r="N8" s="318"/>
      <c r="O8" s="318"/>
      <c r="P8" s="318"/>
      <c r="Q8" s="318"/>
    </row>
    <row r="9" spans="1:17" ht="44.25" customHeight="1" x14ac:dyDescent="0.25">
      <c r="A9" s="304"/>
      <c r="B9" s="304"/>
      <c r="C9" s="318"/>
      <c r="D9" s="318"/>
      <c r="E9" s="318"/>
      <c r="F9" s="318"/>
      <c r="G9" s="318"/>
      <c r="H9" s="304"/>
      <c r="I9" s="6" t="s">
        <v>101</v>
      </c>
      <c r="J9" s="6" t="s">
        <v>97</v>
      </c>
      <c r="K9" s="6" t="s">
        <v>98</v>
      </c>
      <c r="L9" s="318"/>
      <c r="M9" s="318"/>
      <c r="N9" s="318"/>
      <c r="O9" s="318"/>
      <c r="P9" s="318"/>
      <c r="Q9" s="318"/>
    </row>
    <row r="10" spans="1:17" ht="16.5" customHeight="1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  <c r="O10" s="7">
        <v>15</v>
      </c>
      <c r="P10" s="7">
        <v>16</v>
      </c>
      <c r="Q10" s="7">
        <v>17</v>
      </c>
    </row>
    <row r="11" spans="1:17" ht="16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16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16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16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6.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16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6.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6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6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6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6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6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6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6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6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6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6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6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6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6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313" t="s">
        <v>212</v>
      </c>
      <c r="N30" s="313"/>
      <c r="O30" s="313"/>
      <c r="P30" s="4"/>
      <c r="Q30" s="4"/>
    </row>
    <row r="31" spans="1:17" ht="16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313" t="s">
        <v>30</v>
      </c>
      <c r="N31" s="313"/>
      <c r="O31" s="313"/>
      <c r="P31" s="4"/>
      <c r="Q31" s="4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9"/>
      <c r="N32" s="9"/>
      <c r="O32" s="9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9"/>
      <c r="N33" s="9"/>
      <c r="O33" s="9"/>
      <c r="P33" s="4"/>
      <c r="Q33" s="4"/>
    </row>
    <row r="34" spans="1:1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13" t="s">
        <v>99</v>
      </c>
      <c r="N34" s="313"/>
      <c r="O34" s="313"/>
      <c r="P34" s="4"/>
      <c r="Q34" s="4"/>
    </row>
    <row r="35" spans="1:1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313" t="s">
        <v>40</v>
      </c>
      <c r="N35" s="313"/>
      <c r="O35" s="313"/>
      <c r="P35" s="4"/>
      <c r="Q35" s="4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13" t="s">
        <v>100</v>
      </c>
      <c r="N36" s="313"/>
      <c r="O36" s="313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</sheetData>
  <mergeCells count="26">
    <mergeCell ref="M31:O31"/>
    <mergeCell ref="M34:O34"/>
    <mergeCell ref="M35:O35"/>
    <mergeCell ref="M36:O36"/>
    <mergeCell ref="O7:O9"/>
    <mergeCell ref="P7:P9"/>
    <mergeCell ref="Q7:Q9"/>
    <mergeCell ref="H8:H9"/>
    <mergeCell ref="I8:K8"/>
    <mergeCell ref="M30:O30"/>
    <mergeCell ref="N7:N9"/>
    <mergeCell ref="F7:F9"/>
    <mergeCell ref="G7:G9"/>
    <mergeCell ref="H7:K7"/>
    <mergeCell ref="L7:L9"/>
    <mergeCell ref="M7:M9"/>
    <mergeCell ref="A1:Q1"/>
    <mergeCell ref="A3:B3"/>
    <mergeCell ref="A4:B4"/>
    <mergeCell ref="A5:B5"/>
    <mergeCell ref="A6:Q6"/>
    <mergeCell ref="A7:A9"/>
    <mergeCell ref="B7:B9"/>
    <mergeCell ref="C7:C9"/>
    <mergeCell ref="D7:D9"/>
    <mergeCell ref="E7:E9"/>
  </mergeCells>
  <pageMargins left="0.82677165354330717" right="0.19685039370078741" top="0.35433070866141736" bottom="0.35433070866141736" header="0.31496062992125984" footer="0.31496062992125984"/>
  <pageSetup paperSize="5" scale="85" orientation="landscape" horizontalDpi="4294967293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EC37-9B28-41CC-A1B6-F50057D7FA04}">
  <dimension ref="A1:O89"/>
  <sheetViews>
    <sheetView view="pageBreakPreview" topLeftCell="A19" zoomScale="95" zoomScaleNormal="100" workbookViewId="0">
      <selection activeCell="H62" sqref="H62"/>
    </sheetView>
  </sheetViews>
  <sheetFormatPr defaultColWidth="9" defaultRowHeight="12" x14ac:dyDescent="0.2"/>
  <cols>
    <col min="1" max="1" width="3.85546875" style="136" customWidth="1"/>
    <col min="2" max="2" width="50.85546875" style="95" customWidth="1"/>
    <col min="3" max="3" width="12.7109375" style="95" customWidth="1"/>
    <col min="4" max="4" width="12.5703125" style="95" customWidth="1"/>
    <col min="5" max="5" width="14.140625" style="95" customWidth="1"/>
    <col min="6" max="6" width="12.5703125" style="95" customWidth="1"/>
    <col min="7" max="7" width="6.5703125" style="136" customWidth="1"/>
    <col min="8" max="8" width="12.42578125" style="95" customWidth="1"/>
    <col min="9" max="9" width="12.28515625" style="95" customWidth="1"/>
    <col min="10" max="10" width="12.42578125" style="95" customWidth="1"/>
    <col min="11" max="11" width="5.7109375" style="136" customWidth="1"/>
    <col min="12" max="12" width="8.5703125" style="136" customWidth="1"/>
    <col min="13" max="13" width="6.28515625" style="95" customWidth="1"/>
    <col min="14" max="14" width="8.5703125" style="95" customWidth="1"/>
    <col min="15" max="15" width="15.42578125" style="95" customWidth="1"/>
    <col min="16" max="16384" width="9" style="95"/>
  </cols>
  <sheetData>
    <row r="1" spans="1:15" ht="17.25" customHeight="1" x14ac:dyDescent="0.2">
      <c r="A1" s="240" t="s">
        <v>177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5" ht="18.75" customHeight="1" x14ac:dyDescent="0.2">
      <c r="A2" s="240" t="s">
        <v>53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5" ht="27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5" ht="13.5" customHeight="1" x14ac:dyDescent="0.2">
      <c r="A4" s="241" t="s">
        <v>54</v>
      </c>
      <c r="B4" s="241"/>
      <c r="C4" s="96"/>
      <c r="D4" s="96"/>
      <c r="E4" s="96"/>
      <c r="F4" s="96"/>
      <c r="G4" s="96"/>
      <c r="H4" s="96"/>
      <c r="I4" s="96"/>
      <c r="J4" s="96"/>
      <c r="K4" s="97"/>
      <c r="L4" s="97"/>
      <c r="M4" s="96"/>
    </row>
    <row r="5" spans="1:15" ht="13.5" customHeight="1" x14ac:dyDescent="0.2">
      <c r="A5" s="241" t="s">
        <v>55</v>
      </c>
      <c r="B5" s="241"/>
      <c r="C5" s="96"/>
      <c r="D5" s="96"/>
      <c r="E5" s="96"/>
      <c r="F5" s="96"/>
      <c r="G5" s="96"/>
      <c r="H5" s="96"/>
      <c r="I5" s="96"/>
      <c r="J5" s="96"/>
      <c r="K5" s="97"/>
      <c r="L5" s="97"/>
      <c r="M5" s="96"/>
    </row>
    <row r="6" spans="1:15" ht="13.5" customHeight="1" x14ac:dyDescent="0.2">
      <c r="A6" s="96" t="s">
        <v>219</v>
      </c>
      <c r="B6" s="96"/>
      <c r="C6" s="96"/>
      <c r="D6" s="96"/>
      <c r="E6" s="96"/>
      <c r="F6" s="96"/>
      <c r="G6" s="96"/>
      <c r="H6" s="96"/>
      <c r="I6" s="96"/>
      <c r="J6" s="96"/>
      <c r="K6" s="97"/>
      <c r="L6" s="97"/>
      <c r="M6" s="96"/>
    </row>
    <row r="7" spans="1:15" x14ac:dyDescent="0.2">
      <c r="A7" s="242" t="s">
        <v>4</v>
      </c>
      <c r="B7" s="245" t="s">
        <v>5</v>
      </c>
      <c r="C7" s="98" t="s">
        <v>6</v>
      </c>
      <c r="D7" s="248" t="s">
        <v>56</v>
      </c>
      <c r="E7" s="249"/>
      <c r="F7" s="249"/>
      <c r="G7" s="250"/>
      <c r="H7" s="248" t="s">
        <v>57</v>
      </c>
      <c r="I7" s="249"/>
      <c r="J7" s="249"/>
      <c r="K7" s="250"/>
      <c r="L7" s="99" t="s">
        <v>58</v>
      </c>
      <c r="M7" s="242" t="s">
        <v>59</v>
      </c>
    </row>
    <row r="8" spans="1:15" x14ac:dyDescent="0.2">
      <c r="A8" s="243"/>
      <c r="B8" s="246"/>
      <c r="C8" s="100" t="s">
        <v>9</v>
      </c>
      <c r="D8" s="242" t="s">
        <v>60</v>
      </c>
      <c r="E8" s="242" t="s">
        <v>61</v>
      </c>
      <c r="F8" s="242" t="s">
        <v>62</v>
      </c>
      <c r="G8" s="242" t="s">
        <v>63</v>
      </c>
      <c r="H8" s="242" t="s">
        <v>60</v>
      </c>
      <c r="I8" s="242" t="s">
        <v>61</v>
      </c>
      <c r="J8" s="242" t="s">
        <v>62</v>
      </c>
      <c r="K8" s="242" t="s">
        <v>63</v>
      </c>
      <c r="L8" s="101" t="s">
        <v>64</v>
      </c>
      <c r="M8" s="243"/>
    </row>
    <row r="9" spans="1:15" x14ac:dyDescent="0.2">
      <c r="A9" s="244"/>
      <c r="B9" s="247"/>
      <c r="C9" s="102" t="s">
        <v>23</v>
      </c>
      <c r="D9" s="244"/>
      <c r="E9" s="244"/>
      <c r="F9" s="244"/>
      <c r="G9" s="244"/>
      <c r="H9" s="244"/>
      <c r="I9" s="244"/>
      <c r="J9" s="244"/>
      <c r="K9" s="244"/>
      <c r="L9" s="103" t="s">
        <v>63</v>
      </c>
      <c r="M9" s="244"/>
    </row>
    <row r="10" spans="1:15" x14ac:dyDescent="0.2">
      <c r="A10" s="104">
        <v>1</v>
      </c>
      <c r="B10" s="104">
        <v>2</v>
      </c>
      <c r="C10" s="104">
        <v>3</v>
      </c>
      <c r="D10" s="105">
        <v>4</v>
      </c>
      <c r="E10" s="105">
        <v>5</v>
      </c>
      <c r="F10" s="106">
        <v>6</v>
      </c>
      <c r="G10" s="105">
        <v>7</v>
      </c>
      <c r="H10" s="105">
        <v>8</v>
      </c>
      <c r="I10" s="105">
        <v>9</v>
      </c>
      <c r="J10" s="105">
        <v>10</v>
      </c>
      <c r="K10" s="105">
        <v>11</v>
      </c>
      <c r="L10" s="105">
        <v>12</v>
      </c>
      <c r="M10" s="105">
        <v>13</v>
      </c>
    </row>
    <row r="11" spans="1:15" ht="15" customHeight="1" x14ac:dyDescent="0.2">
      <c r="A11" s="157">
        <v>1</v>
      </c>
      <c r="B11" s="158" t="s">
        <v>108</v>
      </c>
      <c r="C11" s="108">
        <v>12503200</v>
      </c>
      <c r="D11" s="109">
        <v>0</v>
      </c>
      <c r="E11" s="109">
        <v>0</v>
      </c>
      <c r="F11" s="109">
        <f>SUM(D11:E11)</f>
        <v>0</v>
      </c>
      <c r="G11" s="176">
        <f>F11/C11*100</f>
        <v>0</v>
      </c>
      <c r="H11" s="109">
        <v>0</v>
      </c>
      <c r="I11" s="109">
        <v>0</v>
      </c>
      <c r="J11" s="109">
        <v>0</v>
      </c>
      <c r="K11" s="110">
        <f>SUM(J11/C11*100)</f>
        <v>0</v>
      </c>
      <c r="L11" s="110">
        <f>SUM(J11/C11*100)</f>
        <v>0</v>
      </c>
      <c r="M11" s="111"/>
    </row>
    <row r="12" spans="1:15" ht="15" customHeight="1" x14ac:dyDescent="0.2">
      <c r="A12" s="14"/>
      <c r="B12" s="112" t="s">
        <v>102</v>
      </c>
      <c r="C12" s="22"/>
      <c r="D12" s="23"/>
      <c r="E12" s="23"/>
      <c r="F12" s="23"/>
      <c r="G12" s="128"/>
      <c r="H12" s="23"/>
      <c r="I12" s="23"/>
      <c r="J12" s="23"/>
      <c r="K12" s="24"/>
      <c r="L12" s="24"/>
      <c r="M12" s="26"/>
    </row>
    <row r="13" spans="1:15" ht="15" customHeight="1" x14ac:dyDescent="0.2">
      <c r="A13" s="14">
        <v>2</v>
      </c>
      <c r="B13" s="15" t="s">
        <v>109</v>
      </c>
      <c r="C13" s="22">
        <v>7500000</v>
      </c>
      <c r="D13" s="23">
        <v>0</v>
      </c>
      <c r="E13" s="23">
        <v>0</v>
      </c>
      <c r="F13" s="23">
        <f>SUM(D13:E13)</f>
        <v>0</v>
      </c>
      <c r="G13" s="128">
        <f t="shared" ref="G13:G37" si="0">F13/C13*100</f>
        <v>0</v>
      </c>
      <c r="H13" s="23">
        <v>0</v>
      </c>
      <c r="I13" s="23">
        <v>0</v>
      </c>
      <c r="J13" s="23">
        <v>0</v>
      </c>
      <c r="K13" s="24">
        <f>SUM(J13/C13*100)</f>
        <v>0</v>
      </c>
      <c r="L13" s="24">
        <f t="shared" ref="L13" si="1">SUM(J13/C13*100)</f>
        <v>0</v>
      </c>
      <c r="M13" s="26"/>
    </row>
    <row r="14" spans="1:15" ht="15" customHeight="1" x14ac:dyDescent="0.2">
      <c r="A14" s="14"/>
      <c r="B14" s="16" t="s">
        <v>107</v>
      </c>
      <c r="C14" s="22"/>
      <c r="D14" s="23"/>
      <c r="E14" s="23"/>
      <c r="F14" s="23"/>
      <c r="G14" s="128"/>
      <c r="H14" s="23"/>
      <c r="I14" s="23"/>
      <c r="J14" s="23"/>
      <c r="K14" s="24"/>
      <c r="L14" s="24"/>
      <c r="M14" s="26"/>
    </row>
    <row r="15" spans="1:15" ht="15" customHeight="1" x14ac:dyDescent="0.2">
      <c r="A15" s="14">
        <v>3</v>
      </c>
      <c r="B15" s="15" t="s">
        <v>110</v>
      </c>
      <c r="C15" s="22">
        <v>2113302984</v>
      </c>
      <c r="D15" s="23">
        <v>1033758230</v>
      </c>
      <c r="E15" s="23">
        <v>178951986</v>
      </c>
      <c r="F15" s="23">
        <f t="shared" ref="F15:F37" si="2">SUM(D15:E15)</f>
        <v>1212710216</v>
      </c>
      <c r="G15" s="128">
        <f t="shared" si="0"/>
        <v>57.384588257411941</v>
      </c>
      <c r="H15" s="23">
        <v>1033758230</v>
      </c>
      <c r="I15" s="23">
        <v>178951986</v>
      </c>
      <c r="J15" s="23">
        <v>1212710216</v>
      </c>
      <c r="K15" s="24">
        <f t="shared" ref="K15" si="3">SUM(J15/C15*100)</f>
        <v>57.384588257411941</v>
      </c>
      <c r="L15" s="24">
        <f t="shared" ref="L15" si="4">SUM(J15/C15*100)</f>
        <v>57.384588257411941</v>
      </c>
      <c r="M15" s="26"/>
      <c r="O15" s="95">
        <f>H13/C13*100</f>
        <v>0</v>
      </c>
    </row>
    <row r="16" spans="1:15" ht="15" customHeight="1" x14ac:dyDescent="0.2">
      <c r="A16" s="14"/>
      <c r="B16" s="112" t="s">
        <v>111</v>
      </c>
      <c r="C16" s="22"/>
      <c r="D16" s="23"/>
      <c r="E16" s="23"/>
      <c r="F16" s="23"/>
      <c r="G16" s="128"/>
      <c r="H16" s="23"/>
      <c r="I16" s="23"/>
      <c r="J16" s="23"/>
      <c r="K16" s="24"/>
      <c r="L16" s="24"/>
      <c r="M16" s="26"/>
    </row>
    <row r="17" spans="1:15" ht="15" customHeight="1" x14ac:dyDescent="0.2">
      <c r="A17" s="14">
        <v>4</v>
      </c>
      <c r="B17" s="15" t="s">
        <v>112</v>
      </c>
      <c r="C17" s="108">
        <v>2200000</v>
      </c>
      <c r="D17" s="23">
        <v>0</v>
      </c>
      <c r="E17" s="23">
        <v>0</v>
      </c>
      <c r="F17" s="23">
        <f t="shared" si="2"/>
        <v>0</v>
      </c>
      <c r="G17" s="128">
        <f t="shared" si="0"/>
        <v>0</v>
      </c>
      <c r="H17" s="23">
        <v>0</v>
      </c>
      <c r="I17" s="23">
        <v>0</v>
      </c>
      <c r="J17" s="23">
        <v>0</v>
      </c>
      <c r="K17" s="24">
        <f t="shared" ref="K17" si="5">SUM(J17/C17*100)</f>
        <v>0</v>
      </c>
      <c r="L17" s="24">
        <f>SUM(J17/C17*100)</f>
        <v>0</v>
      </c>
      <c r="M17" s="26"/>
      <c r="O17" s="95">
        <v>369560720</v>
      </c>
    </row>
    <row r="18" spans="1:15" ht="15" customHeight="1" x14ac:dyDescent="0.2">
      <c r="A18" s="14"/>
      <c r="B18" s="114" t="s">
        <v>25</v>
      </c>
      <c r="C18" s="108"/>
      <c r="D18" s="23"/>
      <c r="E18" s="23"/>
      <c r="F18" s="23"/>
      <c r="G18" s="128"/>
      <c r="H18" s="23"/>
      <c r="I18" s="23"/>
      <c r="J18" s="23"/>
      <c r="K18" s="24"/>
      <c r="L18" s="24"/>
      <c r="M18" s="26"/>
      <c r="O18" s="95">
        <v>22878224</v>
      </c>
    </row>
    <row r="19" spans="1:15" ht="15" customHeight="1" x14ac:dyDescent="0.2">
      <c r="A19" s="14">
        <v>5</v>
      </c>
      <c r="B19" s="15" t="s">
        <v>113</v>
      </c>
      <c r="C19" s="108">
        <v>2814000</v>
      </c>
      <c r="D19" s="23">
        <v>2223000</v>
      </c>
      <c r="E19" s="23">
        <v>0</v>
      </c>
      <c r="F19" s="23">
        <f t="shared" si="2"/>
        <v>2223000</v>
      </c>
      <c r="G19" s="128">
        <f t="shared" si="0"/>
        <v>78.997867803837948</v>
      </c>
      <c r="H19" s="23">
        <v>2223000</v>
      </c>
      <c r="I19" s="23">
        <v>0</v>
      </c>
      <c r="J19" s="23">
        <v>2223000</v>
      </c>
      <c r="K19" s="24">
        <f t="shared" ref="K19" si="6">SUM(J19/C19*100)</f>
        <v>78.997867803837948</v>
      </c>
      <c r="L19" s="24">
        <f t="shared" ref="L19" si="7">SUM(J19/C19*100)</f>
        <v>78.997867803837948</v>
      </c>
      <c r="M19" s="26"/>
      <c r="O19" s="95">
        <v>13764000</v>
      </c>
    </row>
    <row r="20" spans="1:15" ht="15" customHeight="1" x14ac:dyDescent="0.2">
      <c r="A20" s="14"/>
      <c r="B20" s="15" t="s">
        <v>114</v>
      </c>
      <c r="C20" s="108"/>
      <c r="D20" s="23"/>
      <c r="E20" s="23"/>
      <c r="F20" s="23"/>
      <c r="G20" s="128"/>
      <c r="H20" s="23"/>
      <c r="I20" s="23"/>
      <c r="J20" s="23"/>
      <c r="K20" s="24"/>
      <c r="L20" s="24"/>
      <c r="M20" s="26"/>
      <c r="O20" s="95">
        <v>14947000</v>
      </c>
    </row>
    <row r="21" spans="1:15" ht="15" customHeight="1" x14ac:dyDescent="0.2">
      <c r="A21" s="14">
        <v>6</v>
      </c>
      <c r="B21" s="15" t="s">
        <v>115</v>
      </c>
      <c r="C21" s="108">
        <v>8270100</v>
      </c>
      <c r="D21" s="23">
        <v>6448300</v>
      </c>
      <c r="E21" s="23">
        <v>995000</v>
      </c>
      <c r="F21" s="23">
        <f t="shared" si="2"/>
        <v>7443300</v>
      </c>
      <c r="G21" s="128">
        <f t="shared" si="0"/>
        <v>90.002539267965318</v>
      </c>
      <c r="H21" s="23">
        <v>6448300</v>
      </c>
      <c r="I21" s="23">
        <v>995000</v>
      </c>
      <c r="J21" s="23">
        <v>7443300</v>
      </c>
      <c r="K21" s="24">
        <f t="shared" ref="K21" si="8">SUM(J21/C21*100)</f>
        <v>90.002539267965318</v>
      </c>
      <c r="L21" s="24">
        <f t="shared" ref="L21" si="9">SUM(J21/C21*100)</f>
        <v>90.002539267965318</v>
      </c>
      <c r="M21" s="26"/>
      <c r="O21" s="95">
        <v>15526848</v>
      </c>
    </row>
    <row r="22" spans="1:15" ht="15" customHeight="1" x14ac:dyDescent="0.2">
      <c r="A22" s="14"/>
      <c r="B22" s="15" t="s">
        <v>116</v>
      </c>
      <c r="C22" s="108"/>
      <c r="D22" s="23"/>
      <c r="E22" s="23"/>
      <c r="F22" s="23"/>
      <c r="G22" s="128"/>
      <c r="H22" s="23"/>
      <c r="I22" s="23"/>
      <c r="J22" s="23"/>
      <c r="K22" s="24"/>
      <c r="L22" s="24"/>
      <c r="M22" s="26"/>
      <c r="O22" s="95">
        <v>2136626</v>
      </c>
    </row>
    <row r="23" spans="1:15" ht="15" customHeight="1" x14ac:dyDescent="0.2">
      <c r="A23" s="14">
        <v>7</v>
      </c>
      <c r="B23" s="15" t="s">
        <v>117</v>
      </c>
      <c r="C23" s="108">
        <v>11596000</v>
      </c>
      <c r="D23" s="23">
        <v>5962500</v>
      </c>
      <c r="E23" s="23">
        <v>992750</v>
      </c>
      <c r="F23" s="23">
        <f t="shared" si="2"/>
        <v>6955250</v>
      </c>
      <c r="G23" s="128">
        <f t="shared" si="0"/>
        <v>59.979734391169373</v>
      </c>
      <c r="H23" s="23">
        <v>5962500</v>
      </c>
      <c r="I23" s="23">
        <v>992750</v>
      </c>
      <c r="J23" s="23">
        <v>6955250</v>
      </c>
      <c r="K23" s="24">
        <f t="shared" ref="K23" si="10">SUM(J23/C23*100)</f>
        <v>59.979734391169373</v>
      </c>
      <c r="L23" s="24">
        <f t="shared" ref="L23" si="11">SUM(J23/C23*100)</f>
        <v>59.979734391169373</v>
      </c>
      <c r="M23" s="26"/>
      <c r="O23" s="95">
        <v>7799</v>
      </c>
    </row>
    <row r="24" spans="1:15" ht="15" customHeight="1" x14ac:dyDescent="0.2">
      <c r="A24" s="14"/>
      <c r="B24" s="15" t="s">
        <v>118</v>
      </c>
      <c r="C24" s="108"/>
      <c r="D24" s="23"/>
      <c r="E24" s="23"/>
      <c r="F24" s="23"/>
      <c r="G24" s="128"/>
      <c r="H24" s="23"/>
      <c r="I24" s="23"/>
      <c r="J24" s="23"/>
      <c r="K24" s="24"/>
      <c r="L24" s="24"/>
      <c r="M24" s="26"/>
      <c r="O24" s="95">
        <v>13255833</v>
      </c>
    </row>
    <row r="25" spans="1:15" ht="15" customHeight="1" x14ac:dyDescent="0.2">
      <c r="A25" s="14">
        <v>8</v>
      </c>
      <c r="B25" s="15" t="s">
        <v>119</v>
      </c>
      <c r="C25" s="108">
        <v>7800000</v>
      </c>
      <c r="D25" s="23">
        <v>5790000</v>
      </c>
      <c r="E25" s="23">
        <v>975000</v>
      </c>
      <c r="F25" s="23">
        <f t="shared" si="2"/>
        <v>6765000</v>
      </c>
      <c r="G25" s="128">
        <f t="shared" si="0"/>
        <v>86.730769230769226</v>
      </c>
      <c r="H25" s="23">
        <v>5790000</v>
      </c>
      <c r="I25" s="23">
        <v>975000</v>
      </c>
      <c r="J25" s="23">
        <v>6765000</v>
      </c>
      <c r="K25" s="24">
        <f t="shared" ref="K25" si="12">SUM(J25/C25*100)</f>
        <v>86.730769230769226</v>
      </c>
      <c r="L25" s="24">
        <f t="shared" ref="L25" si="13">SUM(J25/C25*100)</f>
        <v>86.730769230769226</v>
      </c>
      <c r="M25" s="26"/>
      <c r="O25" s="95">
        <v>653397</v>
      </c>
    </row>
    <row r="26" spans="1:15" ht="15" customHeight="1" x14ac:dyDescent="0.2">
      <c r="A26" s="14"/>
      <c r="B26" s="114" t="s">
        <v>120</v>
      </c>
      <c r="C26" s="108"/>
      <c r="D26" s="23"/>
      <c r="E26" s="23"/>
      <c r="F26" s="23"/>
      <c r="G26" s="128"/>
      <c r="H26" s="23"/>
      <c r="I26" s="23"/>
      <c r="J26" s="23"/>
      <c r="K26" s="24"/>
      <c r="L26" s="24"/>
      <c r="M26" s="26"/>
      <c r="O26" s="95">
        <v>1960201</v>
      </c>
    </row>
    <row r="27" spans="1:15" ht="15" customHeight="1" x14ac:dyDescent="0.2">
      <c r="A27" s="14">
        <v>9</v>
      </c>
      <c r="B27" s="15" t="s">
        <v>121</v>
      </c>
      <c r="C27" s="115">
        <v>1980000</v>
      </c>
      <c r="D27" s="23">
        <v>320000</v>
      </c>
      <c r="E27" s="23">
        <v>220000</v>
      </c>
      <c r="F27" s="23">
        <f t="shared" si="2"/>
        <v>540000</v>
      </c>
      <c r="G27" s="128">
        <f t="shared" si="0"/>
        <v>27.27272727272727</v>
      </c>
      <c r="H27" s="23">
        <v>320000</v>
      </c>
      <c r="I27" s="23">
        <v>220000</v>
      </c>
      <c r="J27" s="23">
        <v>540000</v>
      </c>
      <c r="K27" s="24">
        <f t="shared" ref="K27" si="14">SUM(J27/C27*100)</f>
        <v>27.27272727272727</v>
      </c>
      <c r="L27" s="24">
        <f t="shared" ref="L27" si="15">SUM(J27/C27*100)</f>
        <v>27.27272727272727</v>
      </c>
      <c r="M27" s="26"/>
      <c r="O27" s="95">
        <v>6543235</v>
      </c>
    </row>
    <row r="28" spans="1:15" ht="15" customHeight="1" x14ac:dyDescent="0.2">
      <c r="A28" s="14"/>
      <c r="B28" s="15" t="s">
        <v>122</v>
      </c>
      <c r="C28" s="108"/>
      <c r="D28" s="23"/>
      <c r="E28" s="23"/>
      <c r="F28" s="23"/>
      <c r="G28" s="128"/>
      <c r="H28" s="23"/>
      <c r="I28" s="23"/>
      <c r="J28" s="23"/>
      <c r="K28" s="24"/>
      <c r="L28" s="24"/>
      <c r="M28" s="26"/>
      <c r="O28" s="95">
        <v>346968167</v>
      </c>
    </row>
    <row r="29" spans="1:15" ht="15" customHeight="1" x14ac:dyDescent="0.2">
      <c r="A29" s="14">
        <v>10</v>
      </c>
      <c r="B29" s="15" t="s">
        <v>123</v>
      </c>
      <c r="C29" s="108">
        <v>34900000</v>
      </c>
      <c r="D29" s="23">
        <v>13270000</v>
      </c>
      <c r="E29" s="23">
        <v>2610000</v>
      </c>
      <c r="F29" s="23">
        <f t="shared" si="2"/>
        <v>15880000</v>
      </c>
      <c r="G29" s="128">
        <f t="shared" si="0"/>
        <v>45.50143266475645</v>
      </c>
      <c r="H29" s="23">
        <v>13270000</v>
      </c>
      <c r="I29" s="23">
        <v>2610000</v>
      </c>
      <c r="J29" s="23">
        <v>15880000</v>
      </c>
      <c r="K29" s="24">
        <f t="shared" ref="K29" si="16">SUM(J29/C29*100)</f>
        <v>45.50143266475645</v>
      </c>
      <c r="L29" s="24">
        <f t="shared" ref="L29" si="17">SUM(J29/C29*100)</f>
        <v>45.50143266475645</v>
      </c>
      <c r="M29" s="26"/>
      <c r="O29" s="95">
        <f>SUM(O17:O28)</f>
        <v>808202050</v>
      </c>
    </row>
    <row r="30" spans="1:15" ht="15" customHeight="1" x14ac:dyDescent="0.2">
      <c r="A30" s="14"/>
      <c r="B30" s="15" t="s">
        <v>124</v>
      </c>
      <c r="C30" s="108"/>
      <c r="D30" s="23"/>
      <c r="E30" s="23"/>
      <c r="F30" s="23"/>
      <c r="G30" s="128"/>
      <c r="H30" s="23"/>
      <c r="I30" s="23"/>
      <c r="J30" s="23"/>
      <c r="K30" s="24"/>
      <c r="L30" s="24"/>
      <c r="M30" s="26"/>
      <c r="O30" s="95">
        <v>2297111000</v>
      </c>
    </row>
    <row r="31" spans="1:15" ht="15" customHeight="1" x14ac:dyDescent="0.2">
      <c r="A31" s="14">
        <v>11</v>
      </c>
      <c r="B31" s="15" t="s">
        <v>125</v>
      </c>
      <c r="C31" s="108">
        <v>27297500</v>
      </c>
      <c r="D31" s="23">
        <v>27297500</v>
      </c>
      <c r="E31" s="23">
        <v>0</v>
      </c>
      <c r="F31" s="23">
        <f t="shared" si="2"/>
        <v>27297500</v>
      </c>
      <c r="G31" s="128">
        <f t="shared" si="0"/>
        <v>100</v>
      </c>
      <c r="H31" s="23">
        <v>27297500</v>
      </c>
      <c r="I31" s="23">
        <v>0</v>
      </c>
      <c r="J31" s="23">
        <v>27297500</v>
      </c>
      <c r="K31" s="24">
        <f t="shared" ref="K31" si="18">SUM(J31/C31*100)</f>
        <v>100</v>
      </c>
      <c r="L31" s="24">
        <f t="shared" ref="L31" si="19">SUM(J31/C31*100)</f>
        <v>100</v>
      </c>
      <c r="M31" s="26"/>
      <c r="O31" s="95">
        <f>O30-O29</f>
        <v>1488908950</v>
      </c>
    </row>
    <row r="32" spans="1:15" ht="15" customHeight="1" x14ac:dyDescent="0.2">
      <c r="A32" s="14"/>
      <c r="B32" s="15" t="s">
        <v>103</v>
      </c>
      <c r="C32" s="108"/>
      <c r="D32" s="23"/>
      <c r="E32" s="23"/>
      <c r="F32" s="23"/>
      <c r="G32" s="128"/>
      <c r="H32" s="23"/>
      <c r="I32" s="23"/>
      <c r="J32" s="23"/>
      <c r="K32" s="24"/>
      <c r="L32" s="24"/>
      <c r="M32" s="26"/>
      <c r="O32" s="95">
        <v>1402429260</v>
      </c>
    </row>
    <row r="33" spans="1:15" ht="15" customHeight="1" x14ac:dyDescent="0.2">
      <c r="A33" s="113">
        <v>12</v>
      </c>
      <c r="B33" s="107" t="s">
        <v>126</v>
      </c>
      <c r="C33" s="108">
        <v>1200000</v>
      </c>
      <c r="D33" s="23">
        <v>1180000</v>
      </c>
      <c r="E33" s="23">
        <v>0</v>
      </c>
      <c r="F33" s="23">
        <f t="shared" si="2"/>
        <v>1180000</v>
      </c>
      <c r="G33" s="128">
        <f t="shared" si="0"/>
        <v>98.333333333333329</v>
      </c>
      <c r="H33" s="23">
        <v>1180000</v>
      </c>
      <c r="I33" s="23">
        <v>0</v>
      </c>
      <c r="J33" s="23">
        <v>1180000</v>
      </c>
      <c r="K33" s="24">
        <f t="shared" ref="K33" si="20">SUM(J33/C33*100)</f>
        <v>98.333333333333329</v>
      </c>
      <c r="L33" s="24">
        <f t="shared" ref="L33" si="21">SUM(J33/C33*100)</f>
        <v>98.333333333333329</v>
      </c>
      <c r="M33" s="26"/>
      <c r="O33" s="95">
        <f>O31-O32</f>
        <v>86479690</v>
      </c>
    </row>
    <row r="34" spans="1:15" ht="15" customHeight="1" x14ac:dyDescent="0.2">
      <c r="A34" s="113"/>
      <c r="B34" s="116" t="s">
        <v>127</v>
      </c>
      <c r="C34" s="108"/>
      <c r="D34" s="23"/>
      <c r="E34" s="23"/>
      <c r="F34" s="23"/>
      <c r="G34" s="128"/>
      <c r="H34" s="23"/>
      <c r="I34" s="23"/>
      <c r="J34" s="23"/>
      <c r="K34" s="24"/>
      <c r="L34" s="24"/>
      <c r="M34" s="26"/>
    </row>
    <row r="35" spans="1:15" ht="15" customHeight="1" x14ac:dyDescent="0.2">
      <c r="A35" s="113">
        <v>13</v>
      </c>
      <c r="B35" s="107" t="s">
        <v>128</v>
      </c>
      <c r="C35" s="108">
        <v>36000000</v>
      </c>
      <c r="D35" s="23">
        <v>15518379</v>
      </c>
      <c r="E35" s="23">
        <v>1859724</v>
      </c>
      <c r="F35" s="23">
        <f t="shared" si="2"/>
        <v>17378103</v>
      </c>
      <c r="G35" s="128">
        <f t="shared" si="0"/>
        <v>48.272508333333334</v>
      </c>
      <c r="H35" s="23">
        <v>15518379</v>
      </c>
      <c r="I35" s="23">
        <v>1859724</v>
      </c>
      <c r="J35" s="23">
        <v>17378103</v>
      </c>
      <c r="K35" s="24">
        <f t="shared" ref="K35" si="22">SUM(J35/C35*100)</f>
        <v>48.272508333333334</v>
      </c>
      <c r="L35" s="24">
        <f t="shared" ref="L35" si="23">SUM(J35/C35*100)</f>
        <v>48.272508333333334</v>
      </c>
      <c r="M35" s="26"/>
    </row>
    <row r="36" spans="1:15" ht="15" customHeight="1" x14ac:dyDescent="0.2">
      <c r="A36" s="113"/>
      <c r="B36" s="114" t="s">
        <v>129</v>
      </c>
      <c r="C36" s="108"/>
      <c r="D36" s="23"/>
      <c r="E36" s="23"/>
      <c r="F36" s="23"/>
      <c r="G36" s="128"/>
      <c r="H36" s="23"/>
      <c r="I36" s="23"/>
      <c r="J36" s="23"/>
      <c r="K36" s="24"/>
      <c r="L36" s="24"/>
      <c r="M36" s="26"/>
    </row>
    <row r="37" spans="1:15" ht="15" customHeight="1" x14ac:dyDescent="0.2">
      <c r="A37" s="113">
        <v>14</v>
      </c>
      <c r="B37" s="107" t="s">
        <v>130</v>
      </c>
      <c r="C37" s="108">
        <v>197040000</v>
      </c>
      <c r="D37" s="23">
        <v>134460000</v>
      </c>
      <c r="E37" s="23">
        <v>29860000</v>
      </c>
      <c r="F37" s="23">
        <f t="shared" si="2"/>
        <v>164320000</v>
      </c>
      <c r="G37" s="128">
        <f t="shared" si="0"/>
        <v>83.394234673162813</v>
      </c>
      <c r="H37" s="23">
        <v>134460000</v>
      </c>
      <c r="I37" s="23">
        <v>29860000</v>
      </c>
      <c r="J37" s="23">
        <v>164320000</v>
      </c>
      <c r="K37" s="24">
        <f t="shared" ref="K37" si="24">SUM(J37/C37*100)</f>
        <v>83.394234673162813</v>
      </c>
      <c r="L37" s="24">
        <f t="shared" ref="L37" si="25">SUM(J37/C37*100)</f>
        <v>83.394234673162813</v>
      </c>
      <c r="M37" s="26"/>
    </row>
    <row r="38" spans="1:15" ht="15" customHeight="1" x14ac:dyDescent="0.2">
      <c r="A38" s="117"/>
      <c r="B38" s="118" t="s">
        <v>131</v>
      </c>
      <c r="C38" s="119"/>
      <c r="D38" s="120"/>
      <c r="E38" s="120" t="s">
        <v>36</v>
      </c>
      <c r="F38" s="120"/>
      <c r="G38" s="177"/>
      <c r="H38" s="120"/>
      <c r="I38" s="120" t="s">
        <v>36</v>
      </c>
      <c r="J38" s="120"/>
      <c r="K38" s="121"/>
      <c r="L38" s="121"/>
      <c r="M38" s="122"/>
    </row>
    <row r="39" spans="1:15" ht="16.5" customHeight="1" x14ac:dyDescent="0.2">
      <c r="A39" s="123"/>
      <c r="B39" s="124"/>
      <c r="C39" s="125"/>
      <c r="D39" s="126"/>
      <c r="E39" s="126"/>
      <c r="F39" s="126"/>
      <c r="G39" s="130"/>
      <c r="H39" s="126"/>
      <c r="I39" s="126"/>
      <c r="J39" s="126"/>
      <c r="K39" s="130"/>
      <c r="L39" s="130"/>
      <c r="M39" s="96"/>
      <c r="O39" s="95" t="s">
        <v>210</v>
      </c>
    </row>
    <row r="40" spans="1:15" ht="26.25" customHeight="1" x14ac:dyDescent="0.2">
      <c r="A40" s="123"/>
      <c r="B40" s="124"/>
      <c r="C40" s="125"/>
      <c r="D40" s="126"/>
      <c r="E40" s="126"/>
      <c r="F40" s="126"/>
      <c r="G40" s="97"/>
      <c r="H40" s="126"/>
      <c r="I40" s="126"/>
      <c r="J40" s="126"/>
      <c r="K40" s="97"/>
      <c r="L40" s="97"/>
      <c r="M40" s="96"/>
    </row>
    <row r="41" spans="1:15" ht="15" customHeight="1" x14ac:dyDescent="0.2">
      <c r="A41" s="123"/>
      <c r="B41" s="124"/>
      <c r="C41" s="125"/>
      <c r="D41" s="126"/>
      <c r="E41" s="126"/>
      <c r="F41" s="126"/>
      <c r="G41" s="97"/>
      <c r="H41" s="126"/>
      <c r="I41" s="126"/>
      <c r="J41" s="126"/>
      <c r="K41" s="97"/>
      <c r="L41" s="97"/>
      <c r="M41" s="96"/>
    </row>
    <row r="42" spans="1:15" x14ac:dyDescent="0.2">
      <c r="A42" s="104">
        <v>1</v>
      </c>
      <c r="B42" s="104">
        <v>2</v>
      </c>
      <c r="C42" s="104">
        <v>3</v>
      </c>
      <c r="D42" s="105"/>
      <c r="E42" s="105"/>
      <c r="F42" s="105"/>
      <c r="G42" s="105"/>
      <c r="H42" s="105"/>
      <c r="I42" s="105"/>
      <c r="J42" s="105"/>
      <c r="K42" s="105">
        <v>11</v>
      </c>
      <c r="L42" s="105">
        <v>12</v>
      </c>
      <c r="M42" s="105">
        <v>13</v>
      </c>
    </row>
    <row r="43" spans="1:15" ht="15" customHeight="1" x14ac:dyDescent="0.2">
      <c r="A43" s="113">
        <v>15</v>
      </c>
      <c r="B43" s="107" t="s">
        <v>132</v>
      </c>
      <c r="C43" s="108">
        <v>36083000</v>
      </c>
      <c r="D43" s="109">
        <v>24403500</v>
      </c>
      <c r="E43" s="109">
        <v>841000</v>
      </c>
      <c r="F43" s="109">
        <f>SUM(D43:E43)</f>
        <v>25244500</v>
      </c>
      <c r="G43" s="176">
        <f>F43/C43*100</f>
        <v>69.962309120638537</v>
      </c>
      <c r="H43" s="109">
        <v>24403500</v>
      </c>
      <c r="I43" s="109">
        <v>841000</v>
      </c>
      <c r="J43" s="109">
        <v>25244500</v>
      </c>
      <c r="K43" s="24">
        <f t="shared" ref="K43" si="26">SUM(J43/C43*100)</f>
        <v>69.962309120638537</v>
      </c>
      <c r="L43" s="24">
        <f t="shared" ref="L43" si="27">SUM(J43/C43*100)</f>
        <v>69.962309120638537</v>
      </c>
      <c r="M43" s="26"/>
    </row>
    <row r="44" spans="1:15" ht="25.5" customHeight="1" x14ac:dyDescent="0.2">
      <c r="A44" s="113"/>
      <c r="B44" s="127" t="s">
        <v>167</v>
      </c>
      <c r="C44" s="108"/>
      <c r="D44" s="23"/>
      <c r="E44" s="23"/>
      <c r="F44" s="23"/>
      <c r="G44" s="128"/>
      <c r="H44" s="23"/>
      <c r="I44" s="23"/>
      <c r="J44" s="23"/>
      <c r="K44" s="24"/>
      <c r="L44" s="24"/>
      <c r="M44" s="26"/>
    </row>
    <row r="45" spans="1:15" ht="15" customHeight="1" x14ac:dyDescent="0.2">
      <c r="A45" s="113">
        <v>16</v>
      </c>
      <c r="B45" s="107" t="s">
        <v>133</v>
      </c>
      <c r="C45" s="108">
        <v>5190000</v>
      </c>
      <c r="D45" s="23">
        <v>5190000</v>
      </c>
      <c r="E45" s="23">
        <v>0</v>
      </c>
      <c r="F45" s="23">
        <f>SUM(D45:E45)</f>
        <v>5190000</v>
      </c>
      <c r="G45" s="128">
        <f t="shared" ref="G45" si="28">F45/C45*100</f>
        <v>100</v>
      </c>
      <c r="H45" s="23">
        <v>5190000</v>
      </c>
      <c r="I45" s="23">
        <v>0</v>
      </c>
      <c r="J45" s="23">
        <v>5190000</v>
      </c>
      <c r="K45" s="24">
        <f t="shared" ref="K45" si="29">SUM(J45/C45*100)</f>
        <v>100</v>
      </c>
      <c r="L45" s="24">
        <f t="shared" ref="L45" si="30">SUM(J45/C45*100)</f>
        <v>100</v>
      </c>
      <c r="M45" s="26"/>
    </row>
    <row r="46" spans="1:15" ht="15" customHeight="1" x14ac:dyDescent="0.2">
      <c r="A46" s="113"/>
      <c r="B46" s="127" t="s">
        <v>134</v>
      </c>
      <c r="C46" s="108"/>
      <c r="D46" s="23"/>
      <c r="E46" s="23"/>
      <c r="F46" s="23"/>
      <c r="G46" s="128"/>
      <c r="H46" s="23"/>
      <c r="I46" s="23"/>
      <c r="J46" s="23"/>
      <c r="K46" s="24"/>
      <c r="L46" s="128"/>
      <c r="M46" s="26"/>
    </row>
    <row r="47" spans="1:15" ht="15" customHeight="1" x14ac:dyDescent="0.2">
      <c r="A47" s="113">
        <v>17</v>
      </c>
      <c r="B47" s="107" t="s">
        <v>135</v>
      </c>
      <c r="C47" s="129">
        <v>200000000</v>
      </c>
      <c r="D47" s="23">
        <v>0</v>
      </c>
      <c r="E47" s="23">
        <v>0</v>
      </c>
      <c r="F47" s="23">
        <f t="shared" ref="F47" si="31">SUM(D47:E47)</f>
        <v>0</v>
      </c>
      <c r="G47" s="128">
        <f t="shared" ref="G47" si="32">F47/C47*100</f>
        <v>0</v>
      </c>
      <c r="H47" s="23">
        <v>0</v>
      </c>
      <c r="I47" s="23">
        <v>0</v>
      </c>
      <c r="J47" s="23">
        <v>0</v>
      </c>
      <c r="K47" s="128">
        <f>SUM(J47/C47*100)</f>
        <v>0</v>
      </c>
      <c r="L47" s="130">
        <f t="shared" ref="L47" si="33">SUM(J47/C47*100)</f>
        <v>0</v>
      </c>
      <c r="M47" s="26"/>
    </row>
    <row r="48" spans="1:15" ht="15" customHeight="1" x14ac:dyDescent="0.2">
      <c r="A48" s="113"/>
      <c r="B48" s="114" t="s">
        <v>104</v>
      </c>
      <c r="C48" s="108"/>
      <c r="D48" s="23"/>
      <c r="E48" s="23"/>
      <c r="F48" s="23"/>
      <c r="G48" s="128"/>
      <c r="H48" s="23"/>
      <c r="I48" s="23"/>
      <c r="J48" s="23"/>
      <c r="K48" s="24"/>
      <c r="L48" s="24"/>
      <c r="M48" s="26"/>
    </row>
    <row r="49" spans="1:15" ht="15" customHeight="1" x14ac:dyDescent="0.2">
      <c r="A49" s="113">
        <v>18</v>
      </c>
      <c r="B49" s="107" t="s">
        <v>139</v>
      </c>
      <c r="C49" s="108">
        <v>4807200</v>
      </c>
      <c r="D49" s="23">
        <v>4679700</v>
      </c>
      <c r="E49" s="23">
        <v>0</v>
      </c>
      <c r="F49" s="23">
        <f t="shared" ref="F49" si="34">SUM(D49:E49)</f>
        <v>4679700</v>
      </c>
      <c r="G49" s="128">
        <f t="shared" ref="G49" si="35">F49/C49*100</f>
        <v>97.347728407388914</v>
      </c>
      <c r="H49" s="23">
        <v>4679700</v>
      </c>
      <c r="I49" s="23">
        <v>0</v>
      </c>
      <c r="J49" s="23">
        <v>4679700</v>
      </c>
      <c r="K49" s="24">
        <f t="shared" ref="K49" si="36">SUM(J49/C49*100)</f>
        <v>97.347728407388914</v>
      </c>
      <c r="L49" s="24">
        <f t="shared" ref="L49" si="37">SUM(J49/C49*100)</f>
        <v>97.347728407388914</v>
      </c>
      <c r="M49" s="26"/>
      <c r="O49" s="131">
        <f>E49/C49*100</f>
        <v>0</v>
      </c>
    </row>
    <row r="50" spans="1:15" ht="15" customHeight="1" x14ac:dyDescent="0.2">
      <c r="A50" s="113"/>
      <c r="B50" s="15" t="s">
        <v>26</v>
      </c>
      <c r="C50" s="108"/>
      <c r="D50" s="23"/>
      <c r="E50" s="23"/>
      <c r="F50" s="23"/>
      <c r="G50" s="128"/>
      <c r="H50" s="23"/>
      <c r="I50" s="23"/>
      <c r="J50" s="23"/>
      <c r="K50" s="24"/>
      <c r="L50" s="24"/>
      <c r="M50" s="26"/>
    </row>
    <row r="51" spans="1:15" ht="15" customHeight="1" x14ac:dyDescent="0.2">
      <c r="A51" s="113">
        <v>19</v>
      </c>
      <c r="B51" s="107" t="s">
        <v>140</v>
      </c>
      <c r="C51" s="108">
        <v>10245000</v>
      </c>
      <c r="D51" s="23">
        <v>10245000</v>
      </c>
      <c r="E51" s="23">
        <v>0</v>
      </c>
      <c r="F51" s="23">
        <f t="shared" ref="F51" si="38">SUM(D51:E51)</f>
        <v>10245000</v>
      </c>
      <c r="G51" s="128">
        <f t="shared" ref="G51" si="39">F51/C51*100</f>
        <v>100</v>
      </c>
      <c r="H51" s="23">
        <v>10245000</v>
      </c>
      <c r="I51" s="23">
        <v>0</v>
      </c>
      <c r="J51" s="23">
        <v>10245000</v>
      </c>
      <c r="K51" s="24">
        <f t="shared" ref="K51" si="40">SUM(J51/C51*100)</f>
        <v>100</v>
      </c>
      <c r="L51" s="24">
        <f>SUM(J51/C51*100)</f>
        <v>100</v>
      </c>
      <c r="M51" s="26"/>
    </row>
    <row r="52" spans="1:15" ht="28.5" customHeight="1" x14ac:dyDescent="0.2">
      <c r="A52" s="113"/>
      <c r="B52" s="114" t="s">
        <v>136</v>
      </c>
      <c r="C52" s="22"/>
      <c r="D52" s="23"/>
      <c r="E52" s="23"/>
      <c r="F52" s="23"/>
      <c r="G52" s="128"/>
      <c r="H52" s="23"/>
      <c r="I52" s="23"/>
      <c r="J52" s="23"/>
      <c r="K52" s="128"/>
      <c r="L52" s="24"/>
      <c r="M52" s="26"/>
    </row>
    <row r="53" spans="1:15" ht="15" customHeight="1" x14ac:dyDescent="0.2">
      <c r="A53" s="113">
        <v>20</v>
      </c>
      <c r="B53" s="107" t="s">
        <v>141</v>
      </c>
      <c r="C53" s="108">
        <v>2040000</v>
      </c>
      <c r="D53" s="23">
        <v>2000000</v>
      </c>
      <c r="E53" s="23">
        <v>0</v>
      </c>
      <c r="F53" s="23">
        <f t="shared" ref="F53" si="41">SUM(D53:E53)</f>
        <v>2000000</v>
      </c>
      <c r="G53" s="128">
        <f t="shared" ref="G53" si="42">F53/C53*100</f>
        <v>98.039215686274503</v>
      </c>
      <c r="H53" s="23">
        <v>2000000</v>
      </c>
      <c r="I53" s="23">
        <v>0</v>
      </c>
      <c r="J53" s="23">
        <v>2000000</v>
      </c>
      <c r="K53" s="128">
        <f t="shared" ref="K53" si="43">SUM(J53/C53*100)</f>
        <v>98.039215686274503</v>
      </c>
      <c r="L53" s="24">
        <f t="shared" ref="L53" si="44">SUM(J53/C53*100)</f>
        <v>98.039215686274503</v>
      </c>
      <c r="M53" s="26"/>
    </row>
    <row r="54" spans="1:15" ht="25.5" customHeight="1" x14ac:dyDescent="0.2">
      <c r="A54" s="113"/>
      <c r="B54" s="114" t="s">
        <v>27</v>
      </c>
      <c r="C54" s="108"/>
      <c r="D54" s="23"/>
      <c r="E54" s="23"/>
      <c r="F54" s="23"/>
      <c r="G54" s="128"/>
      <c r="H54" s="23"/>
      <c r="I54" s="23"/>
      <c r="J54" s="23"/>
      <c r="K54" s="128"/>
      <c r="L54" s="24"/>
      <c r="M54" s="26"/>
    </row>
    <row r="55" spans="1:15" ht="15" customHeight="1" x14ac:dyDescent="0.2">
      <c r="A55" s="113">
        <v>21</v>
      </c>
      <c r="B55" s="107" t="s">
        <v>142</v>
      </c>
      <c r="C55" s="108">
        <v>12960000</v>
      </c>
      <c r="D55" s="23">
        <v>6250000</v>
      </c>
      <c r="E55" s="23">
        <v>0</v>
      </c>
      <c r="F55" s="23">
        <f t="shared" ref="F55" si="45">SUM(D55:E55)</f>
        <v>6250000</v>
      </c>
      <c r="G55" s="128">
        <f t="shared" ref="G55" si="46">F55/C55*100</f>
        <v>48.225308641975303</v>
      </c>
      <c r="H55" s="23">
        <v>6250000</v>
      </c>
      <c r="I55" s="23">
        <v>0</v>
      </c>
      <c r="J55" s="23">
        <v>6250000</v>
      </c>
      <c r="K55" s="24">
        <f t="shared" ref="K55" si="47">SUM(J55/C55*100)</f>
        <v>48.225308641975303</v>
      </c>
      <c r="L55" s="24">
        <f t="shared" ref="L55" si="48">SUM(J55/C55*100)</f>
        <v>48.225308641975303</v>
      </c>
      <c r="M55" s="26"/>
    </row>
    <row r="56" spans="1:15" ht="15" customHeight="1" x14ac:dyDescent="0.2">
      <c r="A56" s="113"/>
      <c r="B56" s="15" t="s">
        <v>137</v>
      </c>
      <c r="C56" s="108"/>
      <c r="D56" s="23"/>
      <c r="E56" s="23"/>
      <c r="F56" s="23"/>
      <c r="G56" s="128"/>
      <c r="H56" s="23"/>
      <c r="I56" s="23"/>
      <c r="J56" s="23"/>
      <c r="K56" s="24"/>
      <c r="L56" s="24"/>
      <c r="M56" s="26"/>
    </row>
    <row r="57" spans="1:15" ht="15" customHeight="1" x14ac:dyDescent="0.2">
      <c r="A57" s="113">
        <v>22</v>
      </c>
      <c r="B57" s="107" t="s">
        <v>143</v>
      </c>
      <c r="C57" s="108">
        <v>203880000</v>
      </c>
      <c r="D57" s="23">
        <v>61800000</v>
      </c>
      <c r="E57" s="23">
        <v>3400000</v>
      </c>
      <c r="F57" s="23">
        <f t="shared" ref="F57" si="49">SUM(D57:E57)</f>
        <v>65200000</v>
      </c>
      <c r="G57" s="128">
        <f t="shared" ref="G57:G65" si="50">F57/C57*100</f>
        <v>31.9795958406906</v>
      </c>
      <c r="H57" s="23">
        <v>61800000</v>
      </c>
      <c r="I57" s="23">
        <v>3400000</v>
      </c>
      <c r="J57" s="23">
        <v>65200000</v>
      </c>
      <c r="K57" s="24">
        <f t="shared" ref="K57" si="51">SUM(J57/C57*100)</f>
        <v>31.9795958406906</v>
      </c>
      <c r="L57" s="24">
        <f t="shared" ref="L57" si="52">SUM(J57/C57*100)</f>
        <v>31.9795958406906</v>
      </c>
      <c r="M57" s="26"/>
    </row>
    <row r="58" spans="1:15" ht="24.75" customHeight="1" x14ac:dyDescent="0.2">
      <c r="A58" s="132"/>
      <c r="B58" s="133" t="s">
        <v>168</v>
      </c>
      <c r="C58" s="23"/>
      <c r="D58" s="23"/>
      <c r="E58" s="23"/>
      <c r="F58" s="23"/>
      <c r="G58" s="128"/>
      <c r="H58" s="23"/>
      <c r="I58" s="23"/>
      <c r="J58" s="23"/>
      <c r="K58" s="24"/>
      <c r="L58" s="24"/>
      <c r="M58" s="26"/>
    </row>
    <row r="59" spans="1:15" ht="15" customHeight="1" x14ac:dyDescent="0.2">
      <c r="A59" s="132">
        <v>23</v>
      </c>
      <c r="B59" s="107" t="s">
        <v>144</v>
      </c>
      <c r="C59" s="23">
        <v>150000000</v>
      </c>
      <c r="D59" s="23">
        <v>51250000</v>
      </c>
      <c r="E59" s="23">
        <v>98465000</v>
      </c>
      <c r="F59" s="23">
        <f t="shared" ref="F59" si="53">SUM(D59:E59)</f>
        <v>149715000</v>
      </c>
      <c r="G59" s="128">
        <f t="shared" si="50"/>
        <v>99.81</v>
      </c>
      <c r="H59" s="23">
        <v>51250000</v>
      </c>
      <c r="I59" s="23">
        <v>98465000</v>
      </c>
      <c r="J59" s="23">
        <f t="shared" ref="J59" si="54">SUM(H59:I59)</f>
        <v>149715000</v>
      </c>
      <c r="K59" s="24">
        <f t="shared" ref="K59" si="55">SUM(J59/C59*100)</f>
        <v>99.81</v>
      </c>
      <c r="L59" s="24">
        <f>SUM(J59/C59*100)</f>
        <v>99.81</v>
      </c>
      <c r="M59" s="26"/>
    </row>
    <row r="60" spans="1:15" ht="15" customHeight="1" x14ac:dyDescent="0.2">
      <c r="A60" s="132"/>
      <c r="B60" s="133" t="s">
        <v>145</v>
      </c>
      <c r="C60" s="23"/>
      <c r="D60" s="23"/>
      <c r="E60" s="23"/>
      <c r="F60" s="23"/>
      <c r="G60" s="128"/>
      <c r="H60" s="23"/>
      <c r="I60" s="23"/>
      <c r="J60" s="23"/>
      <c r="K60" s="128"/>
      <c r="L60" s="24"/>
      <c r="M60" s="26"/>
    </row>
    <row r="61" spans="1:15" ht="15" customHeight="1" x14ac:dyDescent="0.2">
      <c r="A61" s="132">
        <v>24</v>
      </c>
      <c r="B61" s="107" t="s">
        <v>146</v>
      </c>
      <c r="C61" s="23">
        <v>9792000</v>
      </c>
      <c r="D61" s="23">
        <v>4690000</v>
      </c>
      <c r="E61" s="23">
        <v>0</v>
      </c>
      <c r="F61" s="23">
        <f t="shared" ref="F61" si="56">SUM(D61:E61)</f>
        <v>4690000</v>
      </c>
      <c r="G61" s="128">
        <f t="shared" ref="G61" si="57">F61/C61*100</f>
        <v>47.896241830065364</v>
      </c>
      <c r="H61" s="23">
        <v>4690000</v>
      </c>
      <c r="I61" s="23">
        <v>0</v>
      </c>
      <c r="J61" s="23">
        <v>4690000</v>
      </c>
      <c r="K61" s="128">
        <f t="shared" ref="K61" si="58">SUM(J61/C61*100)</f>
        <v>47.896241830065364</v>
      </c>
      <c r="L61" s="24">
        <f t="shared" ref="L61" si="59">SUM(J61/C61*100)</f>
        <v>47.896241830065364</v>
      </c>
      <c r="M61" s="26"/>
    </row>
    <row r="62" spans="1:15" ht="34.5" customHeight="1" x14ac:dyDescent="0.2">
      <c r="A62" s="132"/>
      <c r="B62" s="133" t="s">
        <v>147</v>
      </c>
      <c r="C62" s="23"/>
      <c r="D62" s="23"/>
      <c r="E62" s="23"/>
      <c r="F62" s="23"/>
      <c r="G62" s="128"/>
      <c r="H62" s="23"/>
      <c r="I62" s="23"/>
      <c r="J62" s="23"/>
      <c r="K62" s="128"/>
      <c r="L62" s="24"/>
      <c r="M62" s="26"/>
    </row>
    <row r="63" spans="1:15" ht="15" customHeight="1" x14ac:dyDescent="0.2">
      <c r="A63" s="132">
        <v>25</v>
      </c>
      <c r="B63" s="107" t="s">
        <v>148</v>
      </c>
      <c r="C63" s="23">
        <v>3000000</v>
      </c>
      <c r="D63" s="23">
        <v>3000000</v>
      </c>
      <c r="E63" s="23">
        <v>0</v>
      </c>
      <c r="F63" s="23">
        <f t="shared" ref="F63" si="60">SUM(D63:E63)</f>
        <v>3000000</v>
      </c>
      <c r="G63" s="128">
        <f t="shared" ref="G63" si="61">F63/C63*100</f>
        <v>100</v>
      </c>
      <c r="H63" s="23">
        <v>3000000</v>
      </c>
      <c r="I63" s="23">
        <v>0</v>
      </c>
      <c r="J63" s="23">
        <v>3000000</v>
      </c>
      <c r="K63" s="24">
        <f t="shared" ref="K63" si="62">SUM(J63/C63*100)</f>
        <v>100</v>
      </c>
      <c r="L63" s="24">
        <f t="shared" ref="L63" si="63">SUM(J63/C63*100)</f>
        <v>100</v>
      </c>
      <c r="M63" s="26"/>
    </row>
    <row r="64" spans="1:15" ht="15" customHeight="1" x14ac:dyDescent="0.2">
      <c r="A64" s="132"/>
      <c r="B64" s="133" t="s">
        <v>149</v>
      </c>
      <c r="C64" s="23"/>
      <c r="D64" s="23"/>
      <c r="E64" s="23"/>
      <c r="F64" s="23"/>
      <c r="G64" s="128"/>
      <c r="H64" s="23"/>
      <c r="I64" s="23"/>
      <c r="J64" s="23"/>
      <c r="K64" s="24"/>
      <c r="L64" s="24"/>
      <c r="M64" s="26"/>
    </row>
    <row r="65" spans="1:13" ht="15" customHeight="1" x14ac:dyDescent="0.2">
      <c r="A65" s="132">
        <v>26</v>
      </c>
      <c r="B65" s="107" t="s">
        <v>150</v>
      </c>
      <c r="C65" s="23">
        <v>2652000</v>
      </c>
      <c r="D65" s="23">
        <v>2652000</v>
      </c>
      <c r="E65" s="23">
        <v>0</v>
      </c>
      <c r="F65" s="23">
        <f t="shared" ref="F65" si="64">SUM(D65:E65)</f>
        <v>2652000</v>
      </c>
      <c r="G65" s="128">
        <f t="shared" si="50"/>
        <v>100</v>
      </c>
      <c r="H65" s="23">
        <v>2652000</v>
      </c>
      <c r="I65" s="23">
        <v>0</v>
      </c>
      <c r="J65" s="23">
        <v>2652000</v>
      </c>
      <c r="K65" s="24">
        <f t="shared" ref="K65" si="65">SUM(J65/C65*100)</f>
        <v>100</v>
      </c>
      <c r="L65" s="24">
        <f t="shared" ref="L65" si="66">SUM(J65/C65*100)</f>
        <v>100</v>
      </c>
      <c r="M65" s="26"/>
    </row>
    <row r="66" spans="1:13" ht="15" customHeight="1" x14ac:dyDescent="0.2">
      <c r="A66" s="132"/>
      <c r="B66" s="156" t="s">
        <v>28</v>
      </c>
      <c r="C66" s="126"/>
      <c r="D66" s="23"/>
      <c r="E66" s="23"/>
      <c r="F66" s="23"/>
      <c r="G66" s="128"/>
      <c r="H66" s="23"/>
      <c r="I66" s="23"/>
      <c r="J66" s="23"/>
      <c r="K66" s="24"/>
      <c r="L66" s="24"/>
      <c r="M66" s="26"/>
    </row>
    <row r="67" spans="1:13" ht="15" customHeight="1" x14ac:dyDescent="0.2">
      <c r="A67" s="132">
        <v>27</v>
      </c>
      <c r="B67" s="107" t="s">
        <v>151</v>
      </c>
      <c r="C67" s="126">
        <v>5000000</v>
      </c>
      <c r="D67" s="23">
        <v>5000000</v>
      </c>
      <c r="E67" s="23">
        <v>0</v>
      </c>
      <c r="F67" s="23">
        <f t="shared" ref="F67" si="67">SUM(D67:E67)</f>
        <v>5000000</v>
      </c>
      <c r="G67" s="128">
        <f t="shared" ref="G67" si="68">F67/C67*100</f>
        <v>100</v>
      </c>
      <c r="H67" s="23">
        <v>5000000</v>
      </c>
      <c r="I67" s="23">
        <v>0</v>
      </c>
      <c r="J67" s="23">
        <v>5000000</v>
      </c>
      <c r="K67" s="24">
        <f t="shared" ref="K67" si="69">SUM(J67/C67*100)</f>
        <v>100</v>
      </c>
      <c r="L67" s="24">
        <f t="shared" ref="L67" si="70">SUM(J67/C67*100)</f>
        <v>100</v>
      </c>
      <c r="M67" s="26"/>
    </row>
    <row r="68" spans="1:13" ht="25.5" customHeight="1" x14ac:dyDescent="0.2">
      <c r="A68" s="132"/>
      <c r="B68" s="114" t="s">
        <v>153</v>
      </c>
      <c r="C68" s="126"/>
      <c r="D68" s="23"/>
      <c r="E68" s="23"/>
      <c r="F68" s="23"/>
      <c r="G68" s="128"/>
      <c r="H68" s="23"/>
      <c r="I68" s="23"/>
      <c r="J68" s="23"/>
      <c r="K68" s="24"/>
      <c r="L68" s="24"/>
      <c r="M68" s="26"/>
    </row>
    <row r="69" spans="1:13" ht="15" customHeight="1" x14ac:dyDescent="0.2">
      <c r="A69" s="132">
        <v>28</v>
      </c>
      <c r="B69" s="107" t="s">
        <v>152</v>
      </c>
      <c r="C69" s="159">
        <v>1250000</v>
      </c>
      <c r="D69" s="23">
        <v>1250000</v>
      </c>
      <c r="E69" s="23">
        <v>0</v>
      </c>
      <c r="F69" s="23">
        <f t="shared" ref="F69" si="71">SUM(D69:E69)</f>
        <v>1250000</v>
      </c>
      <c r="G69" s="128">
        <f t="shared" ref="G69" si="72">F69/C69*100</f>
        <v>100</v>
      </c>
      <c r="H69" s="23">
        <v>1250000</v>
      </c>
      <c r="I69" s="23">
        <v>0</v>
      </c>
      <c r="J69" s="23">
        <v>1250000</v>
      </c>
      <c r="K69" s="24">
        <f t="shared" ref="K69" si="73">SUM(J69/C69*100)</f>
        <v>100</v>
      </c>
      <c r="L69" s="24">
        <f t="shared" ref="L69" si="74">SUM(J69/C69*100)</f>
        <v>100</v>
      </c>
      <c r="M69" s="26"/>
    </row>
    <row r="70" spans="1:13" ht="15" customHeight="1" x14ac:dyDescent="0.2">
      <c r="A70" s="132"/>
      <c r="B70" s="156" t="s">
        <v>154</v>
      </c>
      <c r="C70" s="159"/>
      <c r="D70" s="23"/>
      <c r="E70" s="23"/>
      <c r="F70" s="23"/>
      <c r="G70" s="128"/>
      <c r="H70" s="23"/>
      <c r="I70" s="23"/>
      <c r="J70" s="23"/>
      <c r="K70" s="24"/>
      <c r="L70" s="24"/>
      <c r="M70" s="26"/>
    </row>
    <row r="71" spans="1:13" ht="13.5" customHeight="1" x14ac:dyDescent="0.2">
      <c r="A71" s="105"/>
      <c r="B71" s="105" t="s">
        <v>51</v>
      </c>
      <c r="C71" s="134">
        <f>SUM(C11:C38,C43:C69)</f>
        <v>3111302984</v>
      </c>
      <c r="D71" s="134">
        <f>SUM(D11:D38,D43:D58)</f>
        <v>1360796109</v>
      </c>
      <c r="E71" s="134">
        <f>SUM(E11:E38,E43:E58)</f>
        <v>220705460</v>
      </c>
      <c r="F71" s="134">
        <f>SUM(F11:F38,F43:F69)</f>
        <v>1747808569</v>
      </c>
      <c r="G71" s="135">
        <f>SUM(F71/C71*100)</f>
        <v>56.176096573949096</v>
      </c>
      <c r="H71" s="134">
        <f>SUM(H11:H38,H43:H58)</f>
        <v>1360796109</v>
      </c>
      <c r="I71" s="134">
        <f>SUM(I11:I38,I43:I58)</f>
        <v>220705460</v>
      </c>
      <c r="J71" s="134">
        <f>SUM(J11:J38,J43:J69)</f>
        <v>1747808569</v>
      </c>
      <c r="K71" s="135">
        <f>SUM(J71/C71*100)</f>
        <v>56.176096573949096</v>
      </c>
      <c r="L71" s="135">
        <f>SUM(J71/C71*100)</f>
        <v>56.176096573949096</v>
      </c>
      <c r="M71" s="134"/>
    </row>
    <row r="72" spans="1:13" ht="9" customHeight="1" x14ac:dyDescent="0.2">
      <c r="A72" s="97"/>
      <c r="B72" s="97"/>
      <c r="C72" s="126"/>
      <c r="D72" s="126"/>
      <c r="E72" s="126"/>
      <c r="F72" s="126"/>
      <c r="G72" s="97"/>
      <c r="H72" s="126"/>
      <c r="I72" s="126"/>
      <c r="J72" s="126"/>
      <c r="K72" s="97"/>
      <c r="L72" s="97"/>
      <c r="M72" s="126"/>
    </row>
    <row r="73" spans="1:13" x14ac:dyDescent="0.2">
      <c r="A73" s="97"/>
      <c r="B73" s="96"/>
      <c r="C73" s="96"/>
      <c r="D73" s="96"/>
      <c r="E73" s="96"/>
      <c r="F73" s="96"/>
      <c r="G73" s="97"/>
      <c r="H73" s="96"/>
      <c r="I73" s="241" t="s">
        <v>220</v>
      </c>
      <c r="J73" s="241"/>
      <c r="K73" s="241"/>
      <c r="L73" s="241"/>
      <c r="M73" s="241"/>
    </row>
    <row r="74" spans="1:13" x14ac:dyDescent="0.2">
      <c r="A74" s="97"/>
      <c r="B74" s="96"/>
      <c r="C74" s="96"/>
      <c r="D74" s="96"/>
      <c r="E74" s="96"/>
      <c r="F74" s="96"/>
      <c r="G74" s="97"/>
      <c r="H74" s="96"/>
      <c r="I74" s="241" t="s">
        <v>30</v>
      </c>
      <c r="J74" s="241"/>
      <c r="K74" s="241"/>
      <c r="L74" s="241"/>
      <c r="M74" s="241"/>
    </row>
    <row r="75" spans="1:13" x14ac:dyDescent="0.2">
      <c r="A75" s="97"/>
      <c r="B75" s="96" t="s">
        <v>166</v>
      </c>
      <c r="C75" s="96"/>
      <c r="D75" s="96"/>
      <c r="E75" s="96"/>
      <c r="F75" s="96"/>
      <c r="G75" s="97"/>
      <c r="H75" s="96"/>
      <c r="I75" s="241" t="s">
        <v>65</v>
      </c>
      <c r="J75" s="241"/>
      <c r="K75" s="241"/>
      <c r="L75" s="241"/>
      <c r="M75" s="241"/>
    </row>
    <row r="76" spans="1:13" x14ac:dyDescent="0.2">
      <c r="A76" s="97"/>
      <c r="B76" s="96"/>
      <c r="C76" s="96"/>
      <c r="D76" s="96"/>
      <c r="E76" s="96"/>
      <c r="F76" s="124"/>
      <c r="G76" s="123"/>
      <c r="H76" s="96"/>
      <c r="I76" s="183"/>
      <c r="J76" s="183"/>
      <c r="K76" s="183"/>
      <c r="L76" s="183"/>
      <c r="M76" s="183"/>
    </row>
    <row r="77" spans="1:13" ht="12.75" customHeight="1" x14ac:dyDescent="0.2">
      <c r="A77" s="97"/>
      <c r="B77" s="96"/>
      <c r="C77" s="96"/>
      <c r="D77" s="96"/>
      <c r="E77" s="96"/>
      <c r="F77" s="124"/>
      <c r="G77" s="123"/>
      <c r="H77" s="96" t="s">
        <v>186</v>
      </c>
      <c r="I77" s="183"/>
      <c r="J77" s="183"/>
      <c r="K77" s="183"/>
      <c r="L77" s="183"/>
      <c r="M77" s="183"/>
    </row>
    <row r="78" spans="1:13" ht="9.75" customHeight="1" x14ac:dyDescent="0.2">
      <c r="A78" s="97"/>
      <c r="B78" s="96"/>
      <c r="C78" s="96"/>
      <c r="D78" s="96"/>
      <c r="E78" s="96"/>
      <c r="F78" s="124"/>
      <c r="G78" s="123"/>
      <c r="H78" s="96"/>
      <c r="I78" s="241" t="s">
        <v>99</v>
      </c>
      <c r="J78" s="241"/>
      <c r="K78" s="241"/>
      <c r="L78" s="241"/>
      <c r="M78" s="241"/>
    </row>
    <row r="79" spans="1:13" ht="9.75" customHeight="1" x14ac:dyDescent="0.2">
      <c r="A79" s="97"/>
      <c r="B79" s="96"/>
      <c r="C79" s="96"/>
      <c r="D79" s="96"/>
      <c r="E79" s="96"/>
      <c r="F79" s="124"/>
      <c r="G79" s="123"/>
      <c r="H79" s="96"/>
      <c r="I79" s="241" t="s">
        <v>40</v>
      </c>
      <c r="J79" s="241"/>
      <c r="K79" s="241"/>
      <c r="L79" s="241"/>
      <c r="M79" s="241"/>
    </row>
    <row r="80" spans="1:13" ht="9.75" customHeight="1" x14ac:dyDescent="0.2">
      <c r="A80" s="97"/>
      <c r="B80" s="96"/>
      <c r="C80" s="96"/>
      <c r="D80" s="96"/>
      <c r="E80" s="96"/>
      <c r="F80" s="124"/>
      <c r="G80" s="123"/>
      <c r="H80" s="96"/>
      <c r="I80" s="241" t="s">
        <v>100</v>
      </c>
      <c r="J80" s="241"/>
      <c r="K80" s="241"/>
      <c r="L80" s="241"/>
      <c r="M80" s="241"/>
    </row>
    <row r="81" spans="5:7" x14ac:dyDescent="0.2">
      <c r="F81" s="137"/>
      <c r="G81" s="138"/>
    </row>
    <row r="82" spans="5:7" x14ac:dyDescent="0.2">
      <c r="F82" s="137"/>
      <c r="G82" s="138"/>
    </row>
    <row r="83" spans="5:7" x14ac:dyDescent="0.2">
      <c r="E83" s="139"/>
      <c r="F83" s="137"/>
      <c r="G83" s="138"/>
    </row>
    <row r="84" spans="5:7" x14ac:dyDescent="0.2">
      <c r="F84" s="137"/>
      <c r="G84" s="138"/>
    </row>
    <row r="85" spans="5:7" x14ac:dyDescent="0.2">
      <c r="F85" s="137"/>
      <c r="G85" s="138"/>
    </row>
    <row r="86" spans="5:7" x14ac:dyDescent="0.2">
      <c r="F86" s="137"/>
      <c r="G86" s="138"/>
    </row>
    <row r="87" spans="5:7" x14ac:dyDescent="0.2">
      <c r="F87" s="137"/>
      <c r="G87" s="138"/>
    </row>
    <row r="88" spans="5:7" x14ac:dyDescent="0.2">
      <c r="F88" s="137"/>
      <c r="G88" s="138"/>
    </row>
    <row r="89" spans="5:7" x14ac:dyDescent="0.2">
      <c r="F89" s="137"/>
      <c r="G89" s="138"/>
    </row>
  </sheetData>
  <mergeCells count="23">
    <mergeCell ref="I80:M80"/>
    <mergeCell ref="K8:K9"/>
    <mergeCell ref="I73:M73"/>
    <mergeCell ref="I74:M74"/>
    <mergeCell ref="I75:M75"/>
    <mergeCell ref="I78:M78"/>
    <mergeCell ref="I79:M79"/>
    <mergeCell ref="J8:J9"/>
    <mergeCell ref="A1:M1"/>
    <mergeCell ref="A2:M2"/>
    <mergeCell ref="A4:B4"/>
    <mergeCell ref="A5:B5"/>
    <mergeCell ref="A7:A9"/>
    <mergeCell ref="B7:B9"/>
    <mergeCell ref="D7:G7"/>
    <mergeCell ref="H7:K7"/>
    <mergeCell ref="M7:M9"/>
    <mergeCell ref="D8:D9"/>
    <mergeCell ref="E8:E9"/>
    <mergeCell ref="F8:F9"/>
    <mergeCell ref="G8:G9"/>
    <mergeCell ref="H8:H9"/>
    <mergeCell ref="I8:I9"/>
  </mergeCells>
  <pageMargins left="0.78740157480314965" right="0.39370078740157483" top="0.55118110236220474" bottom="0.55118110236220474" header="0.31496062992125984" footer="0.31496062992125984"/>
  <pageSetup paperSize="5" scale="87" orientation="landscape" horizontalDpi="4294967293" r:id="rId1"/>
  <rowBreaks count="2" manualBreakCount="2">
    <brk id="40" max="12" man="1"/>
    <brk id="81" max="12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CCF2-B543-41D5-AE80-32E2568166CF}">
  <dimension ref="A1:AO155"/>
  <sheetViews>
    <sheetView view="pageBreakPreview" topLeftCell="D85" zoomScale="124" zoomScaleNormal="100" zoomScaleSheetLayoutView="124" workbookViewId="0">
      <selection activeCell="A85" sqref="A85:XFD85"/>
    </sheetView>
  </sheetViews>
  <sheetFormatPr defaultColWidth="9" defaultRowHeight="15" x14ac:dyDescent="0.25"/>
  <cols>
    <col min="1" max="1" width="3.7109375" style="1" customWidth="1"/>
    <col min="2" max="2" width="27" customWidth="1"/>
    <col min="3" max="3" width="13.28515625" customWidth="1"/>
    <col min="4" max="4" width="9.85546875" customWidth="1"/>
    <col min="5" max="22" width="3.7109375" customWidth="1"/>
    <col min="23" max="40" width="3.42578125" customWidth="1"/>
  </cols>
  <sheetData>
    <row r="1" spans="1:41" ht="13.5" customHeight="1" x14ac:dyDescent="0.25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</row>
    <row r="2" spans="1:41" ht="14.25" customHeight="1" x14ac:dyDescent="0.25">
      <c r="A2" s="274" t="s">
        <v>180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</row>
    <row r="3" spans="1:41" ht="10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1" ht="10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1" ht="7.5" hidden="1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ht="16.5" customHeight="1" x14ac:dyDescent="0.25">
      <c r="A6" s="275" t="s">
        <v>202</v>
      </c>
      <c r="B6" s="275"/>
      <c r="C6" s="275"/>
      <c r="D6" s="275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94" t="s">
        <v>36</v>
      </c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41" ht="16.5" customHeight="1" x14ac:dyDescent="0.25">
      <c r="A7" s="275" t="s">
        <v>3</v>
      </c>
      <c r="B7" s="275"/>
      <c r="C7" s="275"/>
      <c r="D7" s="275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</row>
    <row r="8" spans="1:41" ht="16.5" customHeight="1" x14ac:dyDescent="0.25">
      <c r="A8" s="275" t="s">
        <v>221</v>
      </c>
      <c r="B8" s="275"/>
      <c r="C8" s="275"/>
      <c r="D8" s="275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</row>
    <row r="9" spans="1:41" ht="17.25" customHeight="1" x14ac:dyDescent="0.25">
      <c r="A9" s="276" t="s">
        <v>4</v>
      </c>
      <c r="B9" s="276" t="s">
        <v>5</v>
      </c>
      <c r="C9" s="53" t="s">
        <v>6</v>
      </c>
      <c r="D9" s="54" t="s">
        <v>7</v>
      </c>
      <c r="E9" s="279" t="s">
        <v>8</v>
      </c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1"/>
    </row>
    <row r="10" spans="1:41" x14ac:dyDescent="0.25">
      <c r="A10" s="277"/>
      <c r="B10" s="277"/>
      <c r="C10" s="55" t="s">
        <v>9</v>
      </c>
      <c r="D10" s="56" t="s">
        <v>10</v>
      </c>
      <c r="E10" s="267" t="s">
        <v>11</v>
      </c>
      <c r="F10" s="268"/>
      <c r="G10" s="269"/>
      <c r="H10" s="282" t="s">
        <v>12</v>
      </c>
      <c r="I10" s="283"/>
      <c r="J10" s="284"/>
      <c r="K10" s="282" t="s">
        <v>13</v>
      </c>
      <c r="L10" s="283"/>
      <c r="M10" s="284"/>
      <c r="N10" s="282" t="s">
        <v>14</v>
      </c>
      <c r="O10" s="283"/>
      <c r="P10" s="284"/>
      <c r="Q10" s="267" t="s">
        <v>15</v>
      </c>
      <c r="R10" s="268"/>
      <c r="S10" s="269"/>
      <c r="T10" s="267" t="s">
        <v>16</v>
      </c>
      <c r="U10" s="268"/>
      <c r="V10" s="269"/>
      <c r="W10" s="267" t="s">
        <v>17</v>
      </c>
      <c r="X10" s="268"/>
      <c r="Y10" s="269"/>
      <c r="Z10" s="267" t="s">
        <v>18</v>
      </c>
      <c r="AA10" s="268"/>
      <c r="AB10" s="269"/>
      <c r="AC10" s="282" t="s">
        <v>19</v>
      </c>
      <c r="AD10" s="283"/>
      <c r="AE10" s="284"/>
      <c r="AF10" s="282" t="s">
        <v>20</v>
      </c>
      <c r="AG10" s="283"/>
      <c r="AH10" s="284"/>
      <c r="AI10" s="282" t="s">
        <v>21</v>
      </c>
      <c r="AJ10" s="283"/>
      <c r="AK10" s="284"/>
      <c r="AL10" s="282" t="s">
        <v>22</v>
      </c>
      <c r="AM10" s="283"/>
      <c r="AN10" s="284"/>
    </row>
    <row r="11" spans="1:41" x14ac:dyDescent="0.25">
      <c r="A11" s="278"/>
      <c r="B11" s="278"/>
      <c r="C11" s="57" t="s">
        <v>23</v>
      </c>
      <c r="D11" s="58" t="s">
        <v>24</v>
      </c>
      <c r="E11" s="270"/>
      <c r="F11" s="271"/>
      <c r="G11" s="272"/>
      <c r="H11" s="285"/>
      <c r="I11" s="286"/>
      <c r="J11" s="287"/>
      <c r="K11" s="285"/>
      <c r="L11" s="286"/>
      <c r="M11" s="287"/>
      <c r="N11" s="285"/>
      <c r="O11" s="286"/>
      <c r="P11" s="287"/>
      <c r="Q11" s="270"/>
      <c r="R11" s="271"/>
      <c r="S11" s="272"/>
      <c r="T11" s="270"/>
      <c r="U11" s="271"/>
      <c r="V11" s="272"/>
      <c r="W11" s="270"/>
      <c r="X11" s="271"/>
      <c r="Y11" s="272"/>
      <c r="Z11" s="270"/>
      <c r="AA11" s="271"/>
      <c r="AB11" s="272"/>
      <c r="AC11" s="285"/>
      <c r="AD11" s="286"/>
      <c r="AE11" s="287"/>
      <c r="AF11" s="285"/>
      <c r="AG11" s="286"/>
      <c r="AH11" s="287"/>
      <c r="AI11" s="285"/>
      <c r="AJ11" s="286"/>
      <c r="AK11" s="287"/>
      <c r="AL11" s="285"/>
      <c r="AM11" s="286"/>
      <c r="AN11" s="287"/>
    </row>
    <row r="12" spans="1:41" x14ac:dyDescent="0.25">
      <c r="A12" s="59">
        <v>1</v>
      </c>
      <c r="B12" s="60">
        <v>2</v>
      </c>
      <c r="C12" s="61">
        <v>3</v>
      </c>
      <c r="D12" s="60">
        <v>4</v>
      </c>
      <c r="E12" s="288">
        <v>5</v>
      </c>
      <c r="F12" s="289"/>
      <c r="G12" s="290"/>
      <c r="H12" s="288">
        <v>6</v>
      </c>
      <c r="I12" s="289"/>
      <c r="J12" s="290"/>
      <c r="K12" s="288">
        <v>7</v>
      </c>
      <c r="L12" s="289"/>
      <c r="M12" s="290"/>
      <c r="N12" s="288">
        <v>8</v>
      </c>
      <c r="O12" s="289"/>
      <c r="P12" s="290"/>
      <c r="Q12" s="288">
        <v>9</v>
      </c>
      <c r="R12" s="289"/>
      <c r="S12" s="290"/>
      <c r="T12" s="288">
        <v>10</v>
      </c>
      <c r="U12" s="289"/>
      <c r="V12" s="290"/>
      <c r="W12" s="288">
        <v>11</v>
      </c>
      <c r="X12" s="289"/>
      <c r="Y12" s="290"/>
      <c r="Z12" s="288">
        <v>12</v>
      </c>
      <c r="AA12" s="289"/>
      <c r="AB12" s="290"/>
      <c r="AC12" s="288">
        <v>13</v>
      </c>
      <c r="AD12" s="289"/>
      <c r="AE12" s="290"/>
      <c r="AF12" s="288">
        <v>14</v>
      </c>
      <c r="AG12" s="289"/>
      <c r="AH12" s="290"/>
      <c r="AI12" s="288">
        <v>15</v>
      </c>
      <c r="AJ12" s="289"/>
      <c r="AK12" s="290"/>
      <c r="AL12" s="288">
        <v>16</v>
      </c>
      <c r="AM12" s="289"/>
      <c r="AN12" s="290"/>
    </row>
    <row r="13" spans="1:41" ht="16.5" customHeight="1" x14ac:dyDescent="0.25">
      <c r="A13" s="157">
        <v>1</v>
      </c>
      <c r="B13" s="158" t="s">
        <v>108</v>
      </c>
      <c r="C13" s="108">
        <v>12503200</v>
      </c>
      <c r="D13" s="63"/>
      <c r="E13" s="140"/>
      <c r="F13" s="141">
        <v>0</v>
      </c>
      <c r="G13" s="142"/>
      <c r="H13" s="140"/>
      <c r="I13" s="141">
        <v>0</v>
      </c>
      <c r="J13" s="142"/>
      <c r="K13" s="140"/>
      <c r="L13" s="141">
        <v>0</v>
      </c>
      <c r="M13" s="142"/>
      <c r="N13" s="140"/>
      <c r="O13" s="141">
        <v>0</v>
      </c>
      <c r="P13" s="142"/>
      <c r="Q13" s="140"/>
      <c r="R13" s="141">
        <v>0</v>
      </c>
      <c r="S13" s="142"/>
      <c r="T13" s="140"/>
      <c r="U13" s="141">
        <v>0</v>
      </c>
      <c r="V13" s="142"/>
      <c r="W13" s="140"/>
      <c r="X13" s="141">
        <v>0</v>
      </c>
      <c r="Y13" s="142"/>
      <c r="Z13" s="140"/>
      <c r="AA13" s="141">
        <v>0</v>
      </c>
      <c r="AB13" s="142"/>
      <c r="AC13" s="140"/>
      <c r="AD13" s="141"/>
      <c r="AE13" s="142"/>
      <c r="AF13" s="140"/>
      <c r="AG13" s="141"/>
      <c r="AH13" s="142"/>
      <c r="AI13" s="140"/>
      <c r="AJ13" s="141"/>
      <c r="AK13" s="142"/>
      <c r="AL13" s="140"/>
      <c r="AM13" s="141"/>
      <c r="AN13" s="142"/>
      <c r="AO13" s="143"/>
    </row>
    <row r="14" spans="1:41" ht="16.5" customHeight="1" x14ac:dyDescent="0.25">
      <c r="A14" s="14"/>
      <c r="B14" s="259" t="s">
        <v>102</v>
      </c>
      <c r="D14" s="62"/>
      <c r="E14" s="144">
        <v>0</v>
      </c>
      <c r="F14" s="145"/>
      <c r="G14" s="146">
        <v>0</v>
      </c>
      <c r="H14" s="144">
        <v>0</v>
      </c>
      <c r="I14" s="145"/>
      <c r="J14" s="146">
        <v>0</v>
      </c>
      <c r="K14" s="144">
        <v>0</v>
      </c>
      <c r="L14" s="145"/>
      <c r="M14" s="146">
        <v>0</v>
      </c>
      <c r="N14" s="144">
        <v>0</v>
      </c>
      <c r="O14" s="145"/>
      <c r="P14" s="146">
        <v>0</v>
      </c>
      <c r="Q14" s="144">
        <v>0</v>
      </c>
      <c r="R14" s="145"/>
      <c r="S14" s="146">
        <v>0</v>
      </c>
      <c r="T14" s="144">
        <v>0</v>
      </c>
      <c r="U14" s="145"/>
      <c r="V14" s="146">
        <v>0</v>
      </c>
      <c r="W14" s="144">
        <v>0</v>
      </c>
      <c r="X14" s="145"/>
      <c r="Y14" s="146">
        <v>0</v>
      </c>
      <c r="Z14" s="144">
        <v>0</v>
      </c>
      <c r="AA14" s="145"/>
      <c r="AB14" s="146">
        <v>0</v>
      </c>
      <c r="AC14" s="144"/>
      <c r="AD14" s="145"/>
      <c r="AE14" s="146"/>
      <c r="AF14" s="144"/>
      <c r="AG14" s="145"/>
      <c r="AH14" s="146"/>
      <c r="AI14" s="144"/>
      <c r="AJ14" s="145"/>
      <c r="AK14" s="146"/>
      <c r="AL14" s="144"/>
      <c r="AM14" s="145"/>
      <c r="AN14" s="146"/>
      <c r="AO14" s="143"/>
    </row>
    <row r="15" spans="1:41" ht="16.5" customHeight="1" x14ac:dyDescent="0.25">
      <c r="A15" s="166"/>
      <c r="B15" s="260"/>
      <c r="C15" s="167"/>
      <c r="D15" s="66"/>
      <c r="E15" s="147"/>
      <c r="F15" s="148">
        <v>0</v>
      </c>
      <c r="G15" s="149"/>
      <c r="H15" s="147"/>
      <c r="I15" s="148">
        <v>0</v>
      </c>
      <c r="J15" s="149"/>
      <c r="K15" s="147"/>
      <c r="L15" s="148">
        <v>0</v>
      </c>
      <c r="M15" s="149"/>
      <c r="N15" s="147"/>
      <c r="O15" s="148">
        <v>0</v>
      </c>
      <c r="P15" s="149"/>
      <c r="Q15" s="147"/>
      <c r="R15" s="148">
        <v>0</v>
      </c>
      <c r="S15" s="149"/>
      <c r="T15" s="147"/>
      <c r="U15" s="148">
        <v>0</v>
      </c>
      <c r="V15" s="149"/>
      <c r="W15" s="147"/>
      <c r="X15" s="148">
        <v>0</v>
      </c>
      <c r="Y15" s="149"/>
      <c r="Z15" s="147"/>
      <c r="AA15" s="148">
        <v>0</v>
      </c>
      <c r="AB15" s="149"/>
      <c r="AC15" s="147"/>
      <c r="AD15" s="148"/>
      <c r="AE15" s="149"/>
      <c r="AF15" s="147"/>
      <c r="AG15" s="148"/>
      <c r="AH15" s="149"/>
      <c r="AI15" s="147"/>
      <c r="AJ15" s="150"/>
      <c r="AK15" s="149"/>
      <c r="AL15" s="147"/>
      <c r="AM15" s="150"/>
      <c r="AN15" s="149"/>
      <c r="AO15" s="143"/>
    </row>
    <row r="16" spans="1:41" ht="16.5" customHeight="1" x14ac:dyDescent="0.25">
      <c r="A16" s="14">
        <v>2</v>
      </c>
      <c r="B16" s="15" t="s">
        <v>109</v>
      </c>
      <c r="C16" s="22">
        <v>7500000</v>
      </c>
      <c r="D16" s="65"/>
      <c r="E16" s="140"/>
      <c r="F16" s="141">
        <v>0</v>
      </c>
      <c r="G16" s="142"/>
      <c r="H16" s="140"/>
      <c r="I16" s="141">
        <v>0</v>
      </c>
      <c r="J16" s="142"/>
      <c r="K16" s="140"/>
      <c r="L16" s="141">
        <v>0</v>
      </c>
      <c r="M16" s="142"/>
      <c r="N16" s="140"/>
      <c r="O16" s="141">
        <v>0</v>
      </c>
      <c r="P16" s="142"/>
      <c r="Q16" s="140"/>
      <c r="R16" s="141">
        <v>0</v>
      </c>
      <c r="S16" s="142"/>
      <c r="T16" s="140"/>
      <c r="U16" s="141">
        <v>0</v>
      </c>
      <c r="V16" s="142"/>
      <c r="W16" s="140"/>
      <c r="X16" s="141">
        <v>0</v>
      </c>
      <c r="Y16" s="142"/>
      <c r="Z16" s="140"/>
      <c r="AA16" s="141">
        <v>0</v>
      </c>
      <c r="AB16" s="142"/>
      <c r="AC16" s="140"/>
      <c r="AD16" s="141"/>
      <c r="AE16" s="142"/>
      <c r="AF16" s="140"/>
      <c r="AG16" s="141"/>
      <c r="AH16" s="142"/>
      <c r="AI16" s="140"/>
      <c r="AJ16" s="141"/>
      <c r="AK16" s="142"/>
      <c r="AL16" s="140"/>
      <c r="AM16" s="141"/>
      <c r="AN16" s="142"/>
      <c r="AO16" s="143"/>
    </row>
    <row r="17" spans="1:41" ht="16.5" customHeight="1" x14ac:dyDescent="0.25">
      <c r="A17" s="14"/>
      <c r="B17" s="261" t="s">
        <v>107</v>
      </c>
      <c r="C17" s="22"/>
      <c r="D17" s="62"/>
      <c r="E17" s="144">
        <v>0</v>
      </c>
      <c r="F17" s="145"/>
      <c r="G17" s="146">
        <v>0</v>
      </c>
      <c r="H17" s="144">
        <v>0</v>
      </c>
      <c r="I17" s="145"/>
      <c r="J17" s="146">
        <v>0</v>
      </c>
      <c r="K17" s="144">
        <v>0</v>
      </c>
      <c r="L17" s="145"/>
      <c r="M17" s="146">
        <v>0</v>
      </c>
      <c r="N17" s="144">
        <v>0</v>
      </c>
      <c r="O17" s="145"/>
      <c r="P17" s="146">
        <v>0</v>
      </c>
      <c r="Q17" s="144">
        <v>0</v>
      </c>
      <c r="R17" s="145"/>
      <c r="S17" s="146">
        <v>0</v>
      </c>
      <c r="T17" s="144">
        <v>0</v>
      </c>
      <c r="U17" s="145"/>
      <c r="V17" s="146">
        <v>0</v>
      </c>
      <c r="W17" s="144">
        <v>0</v>
      </c>
      <c r="X17" s="145"/>
      <c r="Y17" s="146">
        <v>0</v>
      </c>
      <c r="Z17" s="144">
        <v>0</v>
      </c>
      <c r="AA17" s="145"/>
      <c r="AB17" s="146">
        <v>0</v>
      </c>
      <c r="AC17" s="144"/>
      <c r="AD17" s="145"/>
      <c r="AE17" s="146"/>
      <c r="AF17" s="144"/>
      <c r="AG17" s="145"/>
      <c r="AH17" s="146"/>
      <c r="AI17" s="144"/>
      <c r="AJ17" s="145"/>
      <c r="AK17" s="146"/>
      <c r="AL17" s="144"/>
      <c r="AM17" s="145"/>
      <c r="AN17" s="146"/>
      <c r="AO17" s="143"/>
    </row>
    <row r="18" spans="1:41" ht="16.5" customHeight="1" x14ac:dyDescent="0.25">
      <c r="A18" s="166"/>
      <c r="B18" s="262"/>
      <c r="C18" s="167"/>
      <c r="D18" s="66"/>
      <c r="E18" s="147"/>
      <c r="F18" s="148">
        <v>0</v>
      </c>
      <c r="G18" s="149"/>
      <c r="H18" s="147"/>
      <c r="I18" s="148">
        <v>0</v>
      </c>
      <c r="J18" s="149"/>
      <c r="K18" s="147"/>
      <c r="L18" s="148">
        <v>0</v>
      </c>
      <c r="M18" s="149"/>
      <c r="N18" s="147"/>
      <c r="O18" s="148">
        <v>0</v>
      </c>
      <c r="P18" s="149"/>
      <c r="Q18" s="147"/>
      <c r="R18" s="148">
        <v>0</v>
      </c>
      <c r="S18" s="149"/>
      <c r="T18" s="147"/>
      <c r="U18" s="148">
        <v>0</v>
      </c>
      <c r="V18" s="149"/>
      <c r="W18" s="147"/>
      <c r="X18" s="148">
        <v>0</v>
      </c>
      <c r="Y18" s="149"/>
      <c r="Z18" s="147"/>
      <c r="AA18" s="148">
        <v>0</v>
      </c>
      <c r="AB18" s="149"/>
      <c r="AC18" s="147"/>
      <c r="AD18" s="150"/>
      <c r="AE18" s="149"/>
      <c r="AF18" s="147"/>
      <c r="AG18" s="150"/>
      <c r="AH18" s="149"/>
      <c r="AI18" s="147"/>
      <c r="AJ18" s="150"/>
      <c r="AK18" s="149"/>
      <c r="AL18" s="147"/>
      <c r="AM18" s="150"/>
      <c r="AN18" s="149"/>
      <c r="AO18" s="143"/>
    </row>
    <row r="19" spans="1:41" ht="16.5" customHeight="1" x14ac:dyDescent="0.25">
      <c r="A19" s="14">
        <v>3</v>
      </c>
      <c r="B19" s="15" t="s">
        <v>110</v>
      </c>
      <c r="C19" s="22">
        <v>2113302984</v>
      </c>
      <c r="D19" s="65"/>
      <c r="E19" s="140"/>
      <c r="F19" s="141">
        <v>8</v>
      </c>
      <c r="G19" s="142"/>
      <c r="H19" s="140"/>
      <c r="I19" s="141">
        <v>16</v>
      </c>
      <c r="J19" s="142"/>
      <c r="K19" s="140"/>
      <c r="L19" s="141">
        <v>16</v>
      </c>
      <c r="M19" s="142"/>
      <c r="N19" s="140"/>
      <c r="O19" s="141">
        <v>28</v>
      </c>
      <c r="P19" s="142"/>
      <c r="Q19" s="140"/>
      <c r="R19" s="141">
        <v>35</v>
      </c>
      <c r="S19" s="142"/>
      <c r="T19" s="140"/>
      <c r="U19" s="141">
        <v>43</v>
      </c>
      <c r="V19" s="142"/>
      <c r="W19" s="140"/>
      <c r="X19" s="141">
        <v>49</v>
      </c>
      <c r="Y19" s="142"/>
      <c r="Z19" s="140"/>
      <c r="AA19" s="141">
        <v>58</v>
      </c>
      <c r="AB19" s="142"/>
      <c r="AC19" s="140"/>
      <c r="AD19" s="141"/>
      <c r="AE19" s="142"/>
      <c r="AF19" s="140"/>
      <c r="AG19" s="141"/>
      <c r="AH19" s="142"/>
      <c r="AI19" s="140"/>
      <c r="AJ19" s="141"/>
      <c r="AK19" s="142"/>
      <c r="AL19" s="140"/>
      <c r="AM19" s="141"/>
      <c r="AN19" s="142"/>
      <c r="AO19" s="143"/>
    </row>
    <row r="20" spans="1:41" ht="16.5" customHeight="1" x14ac:dyDescent="0.25">
      <c r="A20" s="14"/>
      <c r="B20" s="259" t="s">
        <v>111</v>
      </c>
      <c r="C20" s="22"/>
      <c r="D20" s="65"/>
      <c r="E20" s="144">
        <v>6.37</v>
      </c>
      <c r="F20" s="145"/>
      <c r="G20" s="146">
        <v>8</v>
      </c>
      <c r="H20" s="144">
        <v>10.18</v>
      </c>
      <c r="I20" s="145"/>
      <c r="J20" s="146">
        <v>16</v>
      </c>
      <c r="K20" s="144">
        <v>13.73</v>
      </c>
      <c r="L20" s="145"/>
      <c r="M20" s="146">
        <v>16</v>
      </c>
      <c r="N20" s="144">
        <v>28.14</v>
      </c>
      <c r="O20" s="145"/>
      <c r="P20" s="146">
        <v>28</v>
      </c>
      <c r="Q20" s="144">
        <v>34.76</v>
      </c>
      <c r="R20" s="145"/>
      <c r="S20" s="146">
        <v>35</v>
      </c>
      <c r="T20" s="144">
        <v>42.88</v>
      </c>
      <c r="U20" s="145"/>
      <c r="V20" s="146">
        <v>43</v>
      </c>
      <c r="W20" s="144">
        <v>48.92</v>
      </c>
      <c r="X20" s="145"/>
      <c r="Y20" s="146">
        <v>49</v>
      </c>
      <c r="Z20" s="144">
        <v>57.38</v>
      </c>
      <c r="AA20" s="145"/>
      <c r="AB20" s="146">
        <v>58</v>
      </c>
      <c r="AC20" s="144"/>
      <c r="AD20" s="145"/>
      <c r="AE20" s="146"/>
      <c r="AF20" s="144"/>
      <c r="AG20" s="145"/>
      <c r="AH20" s="146"/>
      <c r="AI20" s="144"/>
      <c r="AJ20" s="145"/>
      <c r="AK20" s="146"/>
      <c r="AL20" s="144"/>
      <c r="AM20" s="145"/>
      <c r="AN20" s="146"/>
      <c r="AO20" s="143"/>
    </row>
    <row r="21" spans="1:41" ht="16.5" customHeight="1" x14ac:dyDescent="0.25">
      <c r="A21" s="166"/>
      <c r="B21" s="260"/>
      <c r="C21" s="167"/>
      <c r="D21" s="67"/>
      <c r="E21" s="147"/>
      <c r="F21" s="148">
        <v>6.37</v>
      </c>
      <c r="G21" s="149"/>
      <c r="H21" s="147"/>
      <c r="I21" s="148">
        <v>10.18</v>
      </c>
      <c r="J21" s="149"/>
      <c r="K21" s="147"/>
      <c r="L21" s="148">
        <v>13.73</v>
      </c>
      <c r="M21" s="149"/>
      <c r="N21" s="147"/>
      <c r="O21" s="148">
        <v>28.14</v>
      </c>
      <c r="P21" s="149"/>
      <c r="Q21" s="147"/>
      <c r="R21" s="148">
        <v>34.76</v>
      </c>
      <c r="S21" s="149"/>
      <c r="T21" s="147"/>
      <c r="U21" s="148">
        <v>42.88</v>
      </c>
      <c r="V21" s="149"/>
      <c r="W21" s="147"/>
      <c r="X21" s="148">
        <v>48.92</v>
      </c>
      <c r="Y21" s="149"/>
      <c r="Z21" s="147"/>
      <c r="AA21" s="148">
        <v>57.38</v>
      </c>
      <c r="AB21" s="149"/>
      <c r="AC21" s="147"/>
      <c r="AD21" s="148"/>
      <c r="AE21" s="149"/>
      <c r="AF21" s="147"/>
      <c r="AG21" s="148"/>
      <c r="AH21" s="149"/>
      <c r="AI21" s="147"/>
      <c r="AJ21" s="148"/>
      <c r="AK21" s="149"/>
      <c r="AL21" s="147"/>
      <c r="AM21" s="148"/>
      <c r="AN21" s="149"/>
      <c r="AO21" s="143"/>
    </row>
    <row r="22" spans="1:41" ht="16.5" customHeight="1" x14ac:dyDescent="0.25">
      <c r="A22" s="14">
        <v>4</v>
      </c>
      <c r="B22" s="15" t="s">
        <v>112</v>
      </c>
      <c r="C22" s="108">
        <v>2200000</v>
      </c>
      <c r="D22" s="65"/>
      <c r="E22" s="140"/>
      <c r="F22" s="141">
        <v>0</v>
      </c>
      <c r="G22" s="142"/>
      <c r="H22" s="140"/>
      <c r="I22" s="141">
        <v>0</v>
      </c>
      <c r="J22" s="142"/>
      <c r="K22" s="140"/>
      <c r="L22" s="141">
        <v>0</v>
      </c>
      <c r="M22" s="142"/>
      <c r="N22" s="140"/>
      <c r="O22" s="141">
        <v>0</v>
      </c>
      <c r="P22" s="142"/>
      <c r="Q22" s="140"/>
      <c r="R22" s="141">
        <v>0</v>
      </c>
      <c r="S22" s="142"/>
      <c r="T22" s="140"/>
      <c r="U22" s="141">
        <v>0</v>
      </c>
      <c r="V22" s="142"/>
      <c r="W22" s="140"/>
      <c r="X22" s="141">
        <v>0</v>
      </c>
      <c r="Y22" s="142"/>
      <c r="Z22" s="140"/>
      <c r="AA22" s="141">
        <v>0</v>
      </c>
      <c r="AB22" s="142"/>
      <c r="AC22" s="140"/>
      <c r="AD22" s="141"/>
      <c r="AE22" s="142"/>
      <c r="AF22" s="140"/>
      <c r="AG22" s="141"/>
      <c r="AH22" s="142"/>
      <c r="AI22" s="140"/>
      <c r="AJ22" s="141"/>
      <c r="AK22" s="142"/>
      <c r="AL22" s="140"/>
      <c r="AM22" s="141"/>
      <c r="AN22" s="142"/>
      <c r="AO22" s="143"/>
    </row>
    <row r="23" spans="1:41" ht="16.5" customHeight="1" x14ac:dyDescent="0.25">
      <c r="A23" s="14"/>
      <c r="B23" s="253" t="s">
        <v>25</v>
      </c>
      <c r="C23" s="108"/>
      <c r="D23" s="62"/>
      <c r="E23" s="144">
        <v>0</v>
      </c>
      <c r="F23" s="145"/>
      <c r="G23" s="146">
        <v>0</v>
      </c>
      <c r="H23" s="144">
        <v>0</v>
      </c>
      <c r="I23" s="145"/>
      <c r="J23" s="146">
        <v>0</v>
      </c>
      <c r="K23" s="144">
        <v>0</v>
      </c>
      <c r="L23" s="145"/>
      <c r="M23" s="146">
        <v>0</v>
      </c>
      <c r="N23" s="144">
        <v>0</v>
      </c>
      <c r="O23" s="145"/>
      <c r="P23" s="146">
        <v>0</v>
      </c>
      <c r="Q23" s="144">
        <v>0</v>
      </c>
      <c r="R23" s="145"/>
      <c r="S23" s="146">
        <v>0</v>
      </c>
      <c r="T23" s="144">
        <v>0</v>
      </c>
      <c r="U23" s="145"/>
      <c r="V23" s="146">
        <v>0</v>
      </c>
      <c r="W23" s="144">
        <v>0</v>
      </c>
      <c r="X23" s="145"/>
      <c r="Y23" s="146">
        <v>0</v>
      </c>
      <c r="Z23" s="144">
        <v>0</v>
      </c>
      <c r="AA23" s="145"/>
      <c r="AB23" s="146">
        <v>0</v>
      </c>
      <c r="AC23" s="144"/>
      <c r="AD23" s="145"/>
      <c r="AE23" s="146"/>
      <c r="AF23" s="144"/>
      <c r="AG23" s="145"/>
      <c r="AH23" s="146"/>
      <c r="AI23" s="144"/>
      <c r="AJ23" s="145"/>
      <c r="AK23" s="146"/>
      <c r="AL23" s="144"/>
      <c r="AM23" s="145"/>
      <c r="AN23" s="146"/>
      <c r="AO23" s="143"/>
    </row>
    <row r="24" spans="1:41" ht="16.5" customHeight="1" x14ac:dyDescent="0.25">
      <c r="A24" s="166"/>
      <c r="B24" s="254"/>
      <c r="C24" s="119"/>
      <c r="D24" s="66"/>
      <c r="E24" s="151"/>
      <c r="F24" s="148">
        <v>0</v>
      </c>
      <c r="G24" s="149"/>
      <c r="H24" s="151"/>
      <c r="I24" s="148">
        <v>0</v>
      </c>
      <c r="J24" s="149"/>
      <c r="K24" s="151"/>
      <c r="L24" s="148">
        <v>0</v>
      </c>
      <c r="M24" s="149"/>
      <c r="N24" s="151"/>
      <c r="O24" s="148">
        <v>0</v>
      </c>
      <c r="P24" s="149"/>
      <c r="Q24" s="151"/>
      <c r="R24" s="148">
        <v>0</v>
      </c>
      <c r="S24" s="149"/>
      <c r="T24" s="151"/>
      <c r="U24" s="148">
        <v>0</v>
      </c>
      <c r="V24" s="149"/>
      <c r="W24" s="151"/>
      <c r="X24" s="148">
        <v>0</v>
      </c>
      <c r="Y24" s="149"/>
      <c r="Z24" s="151"/>
      <c r="AA24" s="148">
        <v>0</v>
      </c>
      <c r="AB24" s="149"/>
      <c r="AC24" s="147"/>
      <c r="AD24" s="150"/>
      <c r="AE24" s="149"/>
      <c r="AF24" s="147"/>
      <c r="AG24" s="150"/>
      <c r="AH24" s="149"/>
      <c r="AI24" s="147"/>
      <c r="AJ24" s="150"/>
      <c r="AK24" s="149"/>
      <c r="AL24" s="147"/>
      <c r="AM24" s="150"/>
      <c r="AN24" s="149"/>
      <c r="AO24" s="143"/>
    </row>
    <row r="25" spans="1:41" ht="16.5" customHeight="1" x14ac:dyDescent="0.25">
      <c r="A25" s="14">
        <v>5</v>
      </c>
      <c r="B25" s="15" t="s">
        <v>113</v>
      </c>
      <c r="C25" s="108">
        <v>2814000</v>
      </c>
      <c r="D25" s="65"/>
      <c r="E25" s="152"/>
      <c r="F25" s="141">
        <v>0</v>
      </c>
      <c r="G25" s="142"/>
      <c r="H25" s="152"/>
      <c r="I25" s="141">
        <v>0</v>
      </c>
      <c r="J25" s="142"/>
      <c r="K25" s="152"/>
      <c r="L25" s="141">
        <v>52</v>
      </c>
      <c r="M25" s="142"/>
      <c r="N25" s="152"/>
      <c r="O25" s="141">
        <v>79</v>
      </c>
      <c r="P25" s="142"/>
      <c r="Q25" s="152"/>
      <c r="R25" s="141">
        <v>79</v>
      </c>
      <c r="S25" s="142"/>
      <c r="T25" s="152"/>
      <c r="U25" s="141">
        <v>79</v>
      </c>
      <c r="V25" s="142"/>
      <c r="W25" s="152"/>
      <c r="X25" s="141">
        <v>79</v>
      </c>
      <c r="Y25" s="142"/>
      <c r="Z25" s="152"/>
      <c r="AA25" s="141">
        <v>79</v>
      </c>
      <c r="AB25" s="142"/>
      <c r="AC25" s="140"/>
      <c r="AD25" s="141"/>
      <c r="AE25" s="142"/>
      <c r="AF25" s="140"/>
      <c r="AG25" s="141"/>
      <c r="AH25" s="142"/>
      <c r="AI25" s="140"/>
      <c r="AJ25" s="141"/>
      <c r="AK25" s="142"/>
      <c r="AL25" s="140"/>
      <c r="AM25" s="141"/>
      <c r="AN25" s="142"/>
      <c r="AO25" s="143"/>
    </row>
    <row r="26" spans="1:41" ht="16.5" customHeight="1" x14ac:dyDescent="0.25">
      <c r="A26" s="14"/>
      <c r="B26" s="253" t="s">
        <v>114</v>
      </c>
      <c r="C26" s="108"/>
      <c r="D26" s="65"/>
      <c r="E26" s="144">
        <v>0</v>
      </c>
      <c r="F26" s="145"/>
      <c r="G26" s="146">
        <v>0</v>
      </c>
      <c r="H26" s="144">
        <v>0</v>
      </c>
      <c r="I26" s="145"/>
      <c r="J26" s="146">
        <v>0</v>
      </c>
      <c r="K26" s="144">
        <v>51.88</v>
      </c>
      <c r="L26" s="145"/>
      <c r="M26" s="146">
        <v>52</v>
      </c>
      <c r="N26" s="144">
        <v>79</v>
      </c>
      <c r="O26" s="145"/>
      <c r="P26" s="146">
        <v>79</v>
      </c>
      <c r="Q26" s="144">
        <v>79</v>
      </c>
      <c r="R26" s="145"/>
      <c r="S26" s="146">
        <v>79</v>
      </c>
      <c r="T26" s="144">
        <v>79</v>
      </c>
      <c r="U26" s="145"/>
      <c r="V26" s="146">
        <v>79</v>
      </c>
      <c r="W26" s="144">
        <v>79</v>
      </c>
      <c r="X26" s="145"/>
      <c r="Y26" s="146">
        <v>79</v>
      </c>
      <c r="Z26" s="144">
        <v>79</v>
      </c>
      <c r="AA26" s="145"/>
      <c r="AB26" s="146">
        <v>79</v>
      </c>
      <c r="AC26" s="144"/>
      <c r="AD26" s="145"/>
      <c r="AE26" s="146"/>
      <c r="AF26" s="144"/>
      <c r="AG26" s="145"/>
      <c r="AH26" s="146"/>
      <c r="AI26" s="144"/>
      <c r="AJ26" s="145"/>
      <c r="AK26" s="146"/>
      <c r="AL26" s="144"/>
      <c r="AM26" s="145"/>
      <c r="AN26" s="146"/>
      <c r="AO26" s="143"/>
    </row>
    <row r="27" spans="1:41" ht="16.5" customHeight="1" x14ac:dyDescent="0.25">
      <c r="A27" s="166"/>
      <c r="B27" s="254"/>
      <c r="C27" s="119"/>
      <c r="D27" s="67"/>
      <c r="E27" s="147"/>
      <c r="F27" s="148">
        <v>0</v>
      </c>
      <c r="G27" s="149"/>
      <c r="H27" s="147"/>
      <c r="I27" s="148">
        <v>0</v>
      </c>
      <c r="J27" s="149"/>
      <c r="K27" s="147"/>
      <c r="L27" s="148">
        <v>51.88</v>
      </c>
      <c r="M27" s="149"/>
      <c r="N27" s="147"/>
      <c r="O27" s="148">
        <v>79</v>
      </c>
      <c r="P27" s="149"/>
      <c r="Q27" s="147"/>
      <c r="R27" s="148">
        <v>79</v>
      </c>
      <c r="S27" s="149"/>
      <c r="T27" s="147"/>
      <c r="U27" s="148">
        <v>79</v>
      </c>
      <c r="V27" s="149"/>
      <c r="W27" s="147"/>
      <c r="X27" s="148">
        <v>79</v>
      </c>
      <c r="Y27" s="149"/>
      <c r="Z27" s="147"/>
      <c r="AA27" s="148">
        <v>79</v>
      </c>
      <c r="AB27" s="149"/>
      <c r="AC27" s="147"/>
      <c r="AD27" s="150"/>
      <c r="AE27" s="149"/>
      <c r="AF27" s="147"/>
      <c r="AG27" s="150"/>
      <c r="AH27" s="149"/>
      <c r="AI27" s="147"/>
      <c r="AJ27" s="150"/>
      <c r="AK27" s="149"/>
      <c r="AL27" s="147"/>
      <c r="AM27" s="150"/>
      <c r="AN27" s="149"/>
      <c r="AO27" s="143"/>
    </row>
    <row r="28" spans="1:41" ht="16.5" customHeight="1" x14ac:dyDescent="0.25">
      <c r="A28" s="14">
        <v>6</v>
      </c>
      <c r="B28" s="15" t="s">
        <v>115</v>
      </c>
      <c r="C28" s="108">
        <v>8270100</v>
      </c>
      <c r="D28" s="65"/>
      <c r="E28" s="140"/>
      <c r="F28" s="141">
        <v>0</v>
      </c>
      <c r="G28" s="142"/>
      <c r="H28" s="140"/>
      <c r="I28" s="141">
        <v>0</v>
      </c>
      <c r="J28" s="142"/>
      <c r="K28" s="140"/>
      <c r="L28" s="141">
        <v>20</v>
      </c>
      <c r="M28" s="142"/>
      <c r="N28" s="140"/>
      <c r="O28" s="141">
        <v>30</v>
      </c>
      <c r="P28" s="142"/>
      <c r="Q28" s="140"/>
      <c r="R28" s="141">
        <v>44</v>
      </c>
      <c r="S28" s="142"/>
      <c r="T28" s="140"/>
      <c r="U28" s="141">
        <v>66</v>
      </c>
      <c r="V28" s="142"/>
      <c r="W28" s="140"/>
      <c r="X28" s="141">
        <v>78</v>
      </c>
      <c r="Y28" s="142"/>
      <c r="Z28" s="140"/>
      <c r="AA28" s="141">
        <v>90</v>
      </c>
      <c r="AB28" s="142"/>
      <c r="AC28" s="140"/>
      <c r="AD28" s="141"/>
      <c r="AE28" s="142"/>
      <c r="AF28" s="140"/>
      <c r="AG28" s="141"/>
      <c r="AH28" s="142"/>
      <c r="AI28" s="140"/>
      <c r="AJ28" s="141"/>
      <c r="AK28" s="142"/>
      <c r="AL28" s="140"/>
      <c r="AM28" s="141"/>
      <c r="AN28" s="142"/>
      <c r="AO28" s="143"/>
    </row>
    <row r="29" spans="1:41" ht="16.5" customHeight="1" x14ac:dyDescent="0.25">
      <c r="A29" s="14"/>
      <c r="B29" s="263" t="s">
        <v>116</v>
      </c>
      <c r="C29" s="108"/>
      <c r="D29" s="65"/>
      <c r="E29" s="144">
        <v>0</v>
      </c>
      <c r="F29" s="145"/>
      <c r="G29" s="146">
        <v>0</v>
      </c>
      <c r="H29" s="144">
        <v>0</v>
      </c>
      <c r="I29" s="145"/>
      <c r="J29" s="146">
        <v>0</v>
      </c>
      <c r="K29" s="144">
        <v>19.690000000000001</v>
      </c>
      <c r="L29" s="145"/>
      <c r="M29" s="146">
        <v>20</v>
      </c>
      <c r="N29" s="144">
        <v>31.77</v>
      </c>
      <c r="O29" s="145"/>
      <c r="P29" s="146">
        <v>30</v>
      </c>
      <c r="Q29" s="144">
        <v>43.86</v>
      </c>
      <c r="R29" s="145"/>
      <c r="S29" s="146">
        <v>44</v>
      </c>
      <c r="T29" s="144">
        <v>65.94</v>
      </c>
      <c r="U29" s="145"/>
      <c r="V29" s="146">
        <v>66</v>
      </c>
      <c r="W29" s="144">
        <v>77.97</v>
      </c>
      <c r="X29" s="145"/>
      <c r="Y29" s="146">
        <v>78</v>
      </c>
      <c r="Z29" s="144">
        <v>90</v>
      </c>
      <c r="AA29" s="145"/>
      <c r="AB29" s="146">
        <v>90</v>
      </c>
      <c r="AC29" s="144"/>
      <c r="AD29" s="145"/>
      <c r="AE29" s="146"/>
      <c r="AF29" s="144"/>
      <c r="AG29" s="145"/>
      <c r="AH29" s="146"/>
      <c r="AI29" s="144"/>
      <c r="AJ29" s="145"/>
      <c r="AK29" s="146"/>
      <c r="AL29" s="144"/>
      <c r="AM29" s="145"/>
      <c r="AN29" s="146"/>
      <c r="AO29" s="143"/>
    </row>
    <row r="30" spans="1:41" ht="16.5" customHeight="1" x14ac:dyDescent="0.25">
      <c r="A30" s="166"/>
      <c r="B30" s="264"/>
      <c r="C30" s="119"/>
      <c r="D30" s="67"/>
      <c r="E30" s="147"/>
      <c r="F30" s="148">
        <v>0</v>
      </c>
      <c r="G30" s="149"/>
      <c r="H30" s="147"/>
      <c r="I30" s="148">
        <v>0</v>
      </c>
      <c r="J30" s="149"/>
      <c r="K30" s="147"/>
      <c r="L30" s="148">
        <v>19.690000000000001</v>
      </c>
      <c r="M30" s="149"/>
      <c r="N30" s="147"/>
      <c r="O30" s="148">
        <v>31.77</v>
      </c>
      <c r="P30" s="149"/>
      <c r="Q30" s="147"/>
      <c r="R30" s="148">
        <v>43.86</v>
      </c>
      <c r="S30" s="149"/>
      <c r="T30" s="147"/>
      <c r="U30" s="148">
        <v>65.94</v>
      </c>
      <c r="V30" s="149"/>
      <c r="W30" s="147"/>
      <c r="X30" s="148">
        <v>77.97</v>
      </c>
      <c r="Y30" s="149"/>
      <c r="Z30" s="147"/>
      <c r="AA30" s="148">
        <v>90</v>
      </c>
      <c r="AB30" s="149"/>
      <c r="AC30" s="147"/>
      <c r="AD30" s="150"/>
      <c r="AE30" s="149"/>
      <c r="AF30" s="147"/>
      <c r="AG30" s="150"/>
      <c r="AH30" s="149"/>
      <c r="AI30" s="147"/>
      <c r="AJ30" s="150"/>
      <c r="AK30" s="149"/>
      <c r="AL30" s="147"/>
      <c r="AM30" s="150"/>
      <c r="AN30" s="149"/>
      <c r="AO30" s="143"/>
    </row>
    <row r="31" spans="1:41" ht="16.5" customHeight="1" x14ac:dyDescent="0.25">
      <c r="A31" s="14">
        <v>7</v>
      </c>
      <c r="B31" s="15" t="s">
        <v>117</v>
      </c>
      <c r="C31" s="108">
        <v>11596000</v>
      </c>
      <c r="D31" s="65"/>
      <c r="E31" s="140"/>
      <c r="F31" s="141">
        <v>0</v>
      </c>
      <c r="G31" s="142"/>
      <c r="H31" s="140"/>
      <c r="I31" s="141">
        <v>9</v>
      </c>
      <c r="J31" s="142"/>
      <c r="K31" s="140"/>
      <c r="L31" s="141">
        <v>17</v>
      </c>
      <c r="M31" s="142"/>
      <c r="N31" s="140"/>
      <c r="O31" s="141">
        <v>25</v>
      </c>
      <c r="P31" s="142"/>
      <c r="Q31" s="140"/>
      <c r="R31" s="141">
        <v>34</v>
      </c>
      <c r="S31" s="142"/>
      <c r="T31" s="140"/>
      <c r="U31" s="141">
        <v>43</v>
      </c>
      <c r="V31" s="142"/>
      <c r="W31" s="140"/>
      <c r="X31" s="141">
        <v>52</v>
      </c>
      <c r="Y31" s="142"/>
      <c r="Z31" s="140"/>
      <c r="AA31" s="141">
        <v>60</v>
      </c>
      <c r="AB31" s="142"/>
      <c r="AC31" s="140"/>
      <c r="AD31" s="141"/>
      <c r="AE31" s="142"/>
      <c r="AF31" s="140"/>
      <c r="AG31" s="141"/>
      <c r="AH31" s="142"/>
      <c r="AI31" s="140"/>
      <c r="AJ31" s="141"/>
      <c r="AK31" s="142"/>
      <c r="AL31" s="140"/>
      <c r="AM31" s="141"/>
      <c r="AN31" s="142"/>
      <c r="AO31" s="143"/>
    </row>
    <row r="32" spans="1:41" ht="16.5" customHeight="1" x14ac:dyDescent="0.25">
      <c r="A32" s="14"/>
      <c r="B32" s="263" t="s">
        <v>118</v>
      </c>
      <c r="C32" s="108"/>
      <c r="D32" s="65"/>
      <c r="E32" s="144">
        <v>0</v>
      </c>
      <c r="F32" s="145"/>
      <c r="G32" s="146">
        <v>0</v>
      </c>
      <c r="H32" s="144">
        <v>8.56</v>
      </c>
      <c r="I32" s="145"/>
      <c r="J32" s="146">
        <v>9</v>
      </c>
      <c r="K32" s="144">
        <v>17.170000000000002</v>
      </c>
      <c r="L32" s="145"/>
      <c r="M32" s="146">
        <v>17</v>
      </c>
      <c r="N32" s="144">
        <v>25.74</v>
      </c>
      <c r="O32" s="145"/>
      <c r="P32" s="146">
        <v>25</v>
      </c>
      <c r="Q32" s="144">
        <v>34.299999999999997</v>
      </c>
      <c r="R32" s="145"/>
      <c r="S32" s="146">
        <v>34</v>
      </c>
      <c r="T32" s="144">
        <v>42.86</v>
      </c>
      <c r="U32" s="145"/>
      <c r="V32" s="146">
        <v>43</v>
      </c>
      <c r="W32" s="144">
        <v>51.42</v>
      </c>
      <c r="X32" s="145"/>
      <c r="Y32" s="146">
        <v>52</v>
      </c>
      <c r="Z32" s="144">
        <v>59.98</v>
      </c>
      <c r="AA32" s="145"/>
      <c r="AB32" s="146">
        <v>60</v>
      </c>
      <c r="AC32" s="144"/>
      <c r="AD32" s="145"/>
      <c r="AE32" s="146"/>
      <c r="AF32" s="144"/>
      <c r="AG32" s="145"/>
      <c r="AH32" s="146"/>
      <c r="AI32" s="144"/>
      <c r="AJ32" s="145"/>
      <c r="AK32" s="146"/>
      <c r="AL32" s="144"/>
      <c r="AM32" s="145"/>
      <c r="AN32" s="146"/>
      <c r="AO32" s="143"/>
    </row>
    <row r="33" spans="1:41" ht="16.5" customHeight="1" x14ac:dyDescent="0.25">
      <c r="A33" s="166"/>
      <c r="B33" s="264"/>
      <c r="C33" s="119"/>
      <c r="D33" s="67"/>
      <c r="E33" s="147"/>
      <c r="F33" s="148">
        <v>0</v>
      </c>
      <c r="G33" s="149"/>
      <c r="H33" s="147"/>
      <c r="I33" s="148">
        <v>8.56</v>
      </c>
      <c r="J33" s="149"/>
      <c r="K33" s="147"/>
      <c r="L33" s="148">
        <v>17.170000000000002</v>
      </c>
      <c r="M33" s="149"/>
      <c r="N33" s="147"/>
      <c r="O33" s="148">
        <v>25.74</v>
      </c>
      <c r="P33" s="149"/>
      <c r="Q33" s="147"/>
      <c r="R33" s="148">
        <v>34.299999999999997</v>
      </c>
      <c r="S33" s="149"/>
      <c r="T33" s="147"/>
      <c r="U33" s="148">
        <v>42.86</v>
      </c>
      <c r="V33" s="149"/>
      <c r="W33" s="147"/>
      <c r="X33" s="148">
        <v>51.42</v>
      </c>
      <c r="Y33" s="149"/>
      <c r="Z33" s="147"/>
      <c r="AA33" s="148">
        <v>59.98</v>
      </c>
      <c r="AB33" s="149"/>
      <c r="AC33" s="147"/>
      <c r="AD33" s="148"/>
      <c r="AE33" s="149"/>
      <c r="AF33" s="147"/>
      <c r="AG33" s="148"/>
      <c r="AH33" s="149"/>
      <c r="AI33" s="147"/>
      <c r="AJ33" s="148"/>
      <c r="AK33" s="149"/>
      <c r="AL33" s="147"/>
      <c r="AM33" s="148"/>
      <c r="AN33" s="149"/>
      <c r="AO33" s="143"/>
    </row>
    <row r="34" spans="1:41" ht="16.5" customHeight="1" x14ac:dyDescent="0.25">
      <c r="A34" s="14">
        <v>8</v>
      </c>
      <c r="B34" s="15" t="s">
        <v>119</v>
      </c>
      <c r="C34" s="108">
        <v>7800000</v>
      </c>
      <c r="D34" s="70"/>
      <c r="E34" s="140"/>
      <c r="F34" s="141">
        <v>0</v>
      </c>
      <c r="G34" s="142"/>
      <c r="H34" s="140"/>
      <c r="I34" s="141">
        <v>13</v>
      </c>
      <c r="J34" s="142"/>
      <c r="K34" s="140"/>
      <c r="L34" s="141">
        <v>25</v>
      </c>
      <c r="M34" s="142"/>
      <c r="N34" s="140"/>
      <c r="O34" s="141">
        <v>37</v>
      </c>
      <c r="P34" s="142"/>
      <c r="Q34" s="140"/>
      <c r="R34" s="141">
        <v>50</v>
      </c>
      <c r="S34" s="142"/>
      <c r="T34" s="140"/>
      <c r="U34" s="141">
        <v>62</v>
      </c>
      <c r="V34" s="142"/>
      <c r="W34" s="140"/>
      <c r="X34" s="141">
        <v>75</v>
      </c>
      <c r="Y34" s="142"/>
      <c r="Z34" s="140"/>
      <c r="AA34" s="141">
        <v>90</v>
      </c>
      <c r="AB34" s="142"/>
      <c r="AC34" s="140"/>
      <c r="AD34" s="141"/>
      <c r="AE34" s="142"/>
      <c r="AF34" s="140"/>
      <c r="AG34" s="141"/>
      <c r="AH34" s="142"/>
      <c r="AI34" s="140"/>
      <c r="AJ34" s="141"/>
      <c r="AK34" s="142"/>
      <c r="AL34" s="140"/>
      <c r="AM34" s="141"/>
      <c r="AN34" s="142"/>
      <c r="AO34" s="143"/>
    </row>
    <row r="35" spans="1:41" ht="16.5" customHeight="1" x14ac:dyDescent="0.25">
      <c r="A35" s="14"/>
      <c r="B35" s="263" t="s">
        <v>120</v>
      </c>
      <c r="C35" s="108"/>
      <c r="D35" s="62"/>
      <c r="E35" s="144">
        <v>0</v>
      </c>
      <c r="F35" s="145"/>
      <c r="G35" s="146">
        <v>0</v>
      </c>
      <c r="H35" s="144">
        <v>12.31</v>
      </c>
      <c r="I35" s="145"/>
      <c r="J35" s="146">
        <v>13</v>
      </c>
      <c r="K35" s="144">
        <v>25</v>
      </c>
      <c r="L35" s="145"/>
      <c r="M35" s="146">
        <v>25</v>
      </c>
      <c r="N35" s="144">
        <v>37.31</v>
      </c>
      <c r="O35" s="145"/>
      <c r="P35" s="146">
        <v>37</v>
      </c>
      <c r="Q35" s="144">
        <v>49.62</v>
      </c>
      <c r="R35" s="145"/>
      <c r="S35" s="146">
        <v>50</v>
      </c>
      <c r="T35" s="144">
        <v>61.92</v>
      </c>
      <c r="U35" s="145"/>
      <c r="V35" s="146">
        <v>62</v>
      </c>
      <c r="W35" s="144">
        <v>74.23</v>
      </c>
      <c r="X35" s="145"/>
      <c r="Y35" s="146">
        <v>75</v>
      </c>
      <c r="Z35" s="144">
        <v>86.73</v>
      </c>
      <c r="AA35" s="145"/>
      <c r="AB35" s="146">
        <v>90</v>
      </c>
      <c r="AC35" s="153"/>
      <c r="AD35" s="145"/>
      <c r="AE35" s="146"/>
      <c r="AF35" s="153"/>
      <c r="AG35" s="145"/>
      <c r="AH35" s="146"/>
      <c r="AI35" s="153"/>
      <c r="AJ35" s="145"/>
      <c r="AK35" s="146"/>
      <c r="AL35" s="153"/>
      <c r="AM35" s="145"/>
      <c r="AN35" s="146"/>
      <c r="AO35" s="143"/>
    </row>
    <row r="36" spans="1:41" ht="16.5" customHeight="1" x14ac:dyDescent="0.25">
      <c r="A36" s="166"/>
      <c r="B36" s="264"/>
      <c r="C36" s="119"/>
      <c r="D36" s="66"/>
      <c r="E36" s="151"/>
      <c r="F36" s="148">
        <v>0</v>
      </c>
      <c r="G36" s="149"/>
      <c r="H36" s="151"/>
      <c r="I36" s="148">
        <v>12.31</v>
      </c>
      <c r="J36" s="149"/>
      <c r="K36" s="151"/>
      <c r="L36" s="148">
        <v>25</v>
      </c>
      <c r="M36" s="149"/>
      <c r="N36" s="151"/>
      <c r="O36" s="148">
        <v>37.31</v>
      </c>
      <c r="P36" s="149"/>
      <c r="Q36" s="151"/>
      <c r="R36" s="148">
        <v>49.62</v>
      </c>
      <c r="S36" s="149"/>
      <c r="T36" s="151"/>
      <c r="U36" s="148">
        <v>61.92</v>
      </c>
      <c r="V36" s="149"/>
      <c r="W36" s="151"/>
      <c r="X36" s="148">
        <v>74.23</v>
      </c>
      <c r="Y36" s="149"/>
      <c r="Z36" s="151"/>
      <c r="AA36" s="148">
        <v>86.73</v>
      </c>
      <c r="AB36" s="149"/>
      <c r="AC36" s="147"/>
      <c r="AD36" s="154"/>
      <c r="AE36" s="149"/>
      <c r="AF36" s="147"/>
      <c r="AG36" s="154"/>
      <c r="AH36" s="149"/>
      <c r="AI36" s="147"/>
      <c r="AJ36" s="154"/>
      <c r="AK36" s="149"/>
      <c r="AL36" s="147"/>
      <c r="AM36" s="154"/>
      <c r="AN36" s="149"/>
      <c r="AO36" s="143"/>
    </row>
    <row r="37" spans="1:41" ht="16.5" customHeight="1" x14ac:dyDescent="0.25">
      <c r="A37" s="14">
        <v>9</v>
      </c>
      <c r="B37" s="15" t="s">
        <v>121</v>
      </c>
      <c r="C37" s="115">
        <v>1980000</v>
      </c>
      <c r="D37" s="62"/>
      <c r="E37" s="140"/>
      <c r="F37" s="141">
        <v>0</v>
      </c>
      <c r="G37" s="142"/>
      <c r="H37" s="140"/>
      <c r="I37" s="141">
        <v>17</v>
      </c>
      <c r="J37" s="142"/>
      <c r="K37" s="140"/>
      <c r="L37" s="141">
        <v>17</v>
      </c>
      <c r="M37" s="142"/>
      <c r="N37" s="140"/>
      <c r="O37" s="141">
        <v>17</v>
      </c>
      <c r="P37" s="142"/>
      <c r="Q37" s="140"/>
      <c r="R37" s="141">
        <v>17</v>
      </c>
      <c r="S37" s="142"/>
      <c r="T37" s="140"/>
      <c r="U37" s="141">
        <v>17</v>
      </c>
      <c r="V37" s="142"/>
      <c r="W37" s="140"/>
      <c r="X37" s="141">
        <v>17</v>
      </c>
      <c r="Y37" s="142"/>
      <c r="Z37" s="140"/>
      <c r="AA37" s="141">
        <v>30</v>
      </c>
      <c r="AB37" s="142"/>
      <c r="AC37" s="140"/>
      <c r="AD37" s="141"/>
      <c r="AE37" s="142"/>
      <c r="AF37" s="140"/>
      <c r="AG37" s="141"/>
      <c r="AH37" s="142"/>
      <c r="AI37" s="140"/>
      <c r="AJ37" s="141"/>
      <c r="AK37" s="142"/>
      <c r="AL37" s="140"/>
      <c r="AM37" s="141"/>
      <c r="AN37" s="142"/>
      <c r="AO37" s="143"/>
    </row>
    <row r="38" spans="1:41" ht="16.5" customHeight="1" x14ac:dyDescent="0.25">
      <c r="A38" s="14"/>
      <c r="B38" s="263" t="s">
        <v>122</v>
      </c>
      <c r="C38" s="108"/>
      <c r="D38" s="62"/>
      <c r="E38" s="144">
        <v>0</v>
      </c>
      <c r="F38" s="145"/>
      <c r="G38" s="146">
        <v>0</v>
      </c>
      <c r="H38" s="144">
        <v>16.16</v>
      </c>
      <c r="I38" s="145"/>
      <c r="J38" s="146">
        <v>17</v>
      </c>
      <c r="K38" s="144">
        <v>16.16</v>
      </c>
      <c r="L38" s="145"/>
      <c r="M38" s="146">
        <v>17</v>
      </c>
      <c r="N38" s="144">
        <v>16.16</v>
      </c>
      <c r="O38" s="145"/>
      <c r="P38" s="146">
        <v>17</v>
      </c>
      <c r="Q38" s="144">
        <v>16.16</v>
      </c>
      <c r="R38" s="145"/>
      <c r="S38" s="146">
        <v>17</v>
      </c>
      <c r="T38" s="144">
        <v>16.16</v>
      </c>
      <c r="U38" s="145"/>
      <c r="V38" s="146">
        <v>17</v>
      </c>
      <c r="W38" s="144">
        <v>16.16</v>
      </c>
      <c r="X38" s="145"/>
      <c r="Y38" s="146">
        <v>17</v>
      </c>
      <c r="Z38" s="144">
        <v>27.27</v>
      </c>
      <c r="AA38" s="145"/>
      <c r="AB38" s="146">
        <v>30</v>
      </c>
      <c r="AC38" s="144"/>
      <c r="AD38" s="145"/>
      <c r="AE38" s="146"/>
      <c r="AF38" s="144"/>
      <c r="AG38" s="145"/>
      <c r="AH38" s="146"/>
      <c r="AI38" s="144"/>
      <c r="AJ38" s="145"/>
      <c r="AK38" s="146"/>
      <c r="AL38" s="144"/>
      <c r="AM38" s="145"/>
      <c r="AN38" s="146"/>
      <c r="AO38" s="143"/>
    </row>
    <row r="39" spans="1:41" ht="16.5" customHeight="1" x14ac:dyDescent="0.25">
      <c r="A39" s="166"/>
      <c r="B39" s="264"/>
      <c r="C39" s="119"/>
      <c r="D39" s="66"/>
      <c r="E39" s="147"/>
      <c r="F39" s="148">
        <v>0</v>
      </c>
      <c r="G39" s="149"/>
      <c r="H39" s="147"/>
      <c r="I39" s="148">
        <v>16.16</v>
      </c>
      <c r="J39" s="149"/>
      <c r="K39" s="147"/>
      <c r="L39" s="148">
        <v>16.16</v>
      </c>
      <c r="M39" s="149"/>
      <c r="N39" s="147"/>
      <c r="O39" s="148">
        <v>16.16</v>
      </c>
      <c r="P39" s="149"/>
      <c r="Q39" s="147"/>
      <c r="R39" s="148">
        <v>16.16</v>
      </c>
      <c r="S39" s="149"/>
      <c r="T39" s="147"/>
      <c r="U39" s="148">
        <v>16.16</v>
      </c>
      <c r="V39" s="149"/>
      <c r="W39" s="147"/>
      <c r="X39" s="148">
        <v>16.16</v>
      </c>
      <c r="Y39" s="149"/>
      <c r="Z39" s="147"/>
      <c r="AA39" s="148">
        <v>27.27</v>
      </c>
      <c r="AB39" s="149"/>
      <c r="AC39" s="147"/>
      <c r="AD39" s="148"/>
      <c r="AE39" s="149"/>
      <c r="AF39" s="147"/>
      <c r="AG39" s="148"/>
      <c r="AH39" s="149"/>
      <c r="AI39" s="147"/>
      <c r="AJ39" s="148"/>
      <c r="AK39" s="149"/>
      <c r="AL39" s="147"/>
      <c r="AM39" s="148"/>
      <c r="AN39" s="149"/>
      <c r="AO39" s="143"/>
    </row>
    <row r="40" spans="1:41" ht="16.5" customHeight="1" x14ac:dyDescent="0.25">
      <c r="A40" s="14">
        <v>10</v>
      </c>
      <c r="B40" s="15" t="s">
        <v>123</v>
      </c>
      <c r="C40" s="108">
        <v>34900000</v>
      </c>
      <c r="D40" s="65"/>
      <c r="E40" s="140"/>
      <c r="F40" s="141">
        <v>0</v>
      </c>
      <c r="G40" s="142"/>
      <c r="H40" s="140"/>
      <c r="I40" s="141">
        <v>0</v>
      </c>
      <c r="J40" s="142"/>
      <c r="K40" s="140"/>
      <c r="L40" s="141">
        <v>12</v>
      </c>
      <c r="M40" s="142"/>
      <c r="N40" s="140"/>
      <c r="O40" s="141">
        <v>12</v>
      </c>
      <c r="P40" s="142"/>
      <c r="Q40" s="140"/>
      <c r="R40" s="141">
        <v>21</v>
      </c>
      <c r="S40" s="142"/>
      <c r="T40" s="140"/>
      <c r="U40" s="141">
        <v>32</v>
      </c>
      <c r="V40" s="142"/>
      <c r="W40" s="140"/>
      <c r="X40" s="141">
        <v>39</v>
      </c>
      <c r="Y40" s="142"/>
      <c r="Z40" s="140"/>
      <c r="AA40" s="141">
        <v>47</v>
      </c>
      <c r="AB40" s="142"/>
      <c r="AC40" s="140"/>
      <c r="AD40" s="141"/>
      <c r="AE40" s="142"/>
      <c r="AF40" s="140"/>
      <c r="AG40" s="141"/>
      <c r="AH40" s="142"/>
      <c r="AI40" s="140"/>
      <c r="AJ40" s="141"/>
      <c r="AK40" s="142"/>
      <c r="AL40" s="140"/>
      <c r="AM40" s="141"/>
      <c r="AN40" s="142"/>
      <c r="AO40" s="143"/>
    </row>
    <row r="41" spans="1:41" ht="16.5" customHeight="1" x14ac:dyDescent="0.25">
      <c r="A41" s="14"/>
      <c r="B41" s="263" t="s">
        <v>124</v>
      </c>
      <c r="C41" s="108"/>
      <c r="D41" s="65"/>
      <c r="E41" s="144">
        <v>0</v>
      </c>
      <c r="F41" s="145"/>
      <c r="G41" s="146">
        <v>0</v>
      </c>
      <c r="H41" s="144">
        <v>0</v>
      </c>
      <c r="I41" s="145"/>
      <c r="J41" s="146">
        <v>0</v>
      </c>
      <c r="K41" s="144">
        <v>11.78</v>
      </c>
      <c r="L41" s="145"/>
      <c r="M41" s="146">
        <v>12</v>
      </c>
      <c r="N41" s="144">
        <v>11.78</v>
      </c>
      <c r="O41" s="145"/>
      <c r="P41" s="146">
        <v>12</v>
      </c>
      <c r="Q41" s="144">
        <v>20.66</v>
      </c>
      <c r="R41" s="145"/>
      <c r="S41" s="146">
        <v>21</v>
      </c>
      <c r="T41" s="144">
        <v>31.72</v>
      </c>
      <c r="U41" s="145"/>
      <c r="V41" s="146">
        <v>32</v>
      </c>
      <c r="W41" s="144">
        <v>38.020000000000003</v>
      </c>
      <c r="X41" s="145"/>
      <c r="Y41" s="146">
        <v>39</v>
      </c>
      <c r="Z41" s="144">
        <v>45.5</v>
      </c>
      <c r="AA41" s="145"/>
      <c r="AB41" s="146">
        <v>47</v>
      </c>
      <c r="AC41" s="144"/>
      <c r="AD41" s="145"/>
      <c r="AE41" s="146"/>
      <c r="AF41" s="144"/>
      <c r="AG41" s="145"/>
      <c r="AH41" s="146"/>
      <c r="AI41" s="144"/>
      <c r="AJ41" s="145"/>
      <c r="AK41" s="146"/>
      <c r="AL41" s="144"/>
      <c r="AM41" s="145"/>
      <c r="AN41" s="146"/>
      <c r="AO41" s="143"/>
    </row>
    <row r="42" spans="1:41" ht="16.5" customHeight="1" x14ac:dyDescent="0.25">
      <c r="A42" s="166"/>
      <c r="B42" s="264"/>
      <c r="C42" s="119"/>
      <c r="D42" s="67"/>
      <c r="E42" s="147"/>
      <c r="F42" s="148">
        <v>0</v>
      </c>
      <c r="G42" s="149"/>
      <c r="H42" s="147"/>
      <c r="I42" s="148">
        <v>0</v>
      </c>
      <c r="J42" s="149"/>
      <c r="K42" s="147"/>
      <c r="L42" s="148">
        <v>11.78</v>
      </c>
      <c r="M42" s="149"/>
      <c r="N42" s="147"/>
      <c r="O42" s="148">
        <v>11.78</v>
      </c>
      <c r="P42" s="149"/>
      <c r="Q42" s="147"/>
      <c r="R42" s="148">
        <v>20.66</v>
      </c>
      <c r="S42" s="149"/>
      <c r="T42" s="147"/>
      <c r="U42" s="148">
        <v>31.72</v>
      </c>
      <c r="V42" s="149"/>
      <c r="W42" s="147"/>
      <c r="X42" s="148">
        <v>38.020000000000003</v>
      </c>
      <c r="Y42" s="149"/>
      <c r="Z42" s="147"/>
      <c r="AA42" s="148">
        <v>45.5</v>
      </c>
      <c r="AB42" s="149"/>
      <c r="AC42" s="147"/>
      <c r="AD42" s="148"/>
      <c r="AE42" s="149"/>
      <c r="AF42" s="147"/>
      <c r="AG42" s="148"/>
      <c r="AH42" s="149"/>
      <c r="AI42" s="147"/>
      <c r="AJ42" s="148"/>
      <c r="AK42" s="149"/>
      <c r="AL42" s="147"/>
      <c r="AM42" s="148"/>
      <c r="AN42" s="149"/>
      <c r="AO42" s="143"/>
    </row>
    <row r="43" spans="1:41" ht="16.5" customHeight="1" x14ac:dyDescent="0.25">
      <c r="A43" s="157">
        <v>11</v>
      </c>
      <c r="B43" s="158" t="s">
        <v>125</v>
      </c>
      <c r="C43" s="181">
        <v>27297500</v>
      </c>
      <c r="D43" s="63"/>
      <c r="E43" s="140"/>
      <c r="F43" s="141">
        <v>0</v>
      </c>
      <c r="G43" s="142"/>
      <c r="H43" s="140"/>
      <c r="I43" s="141">
        <v>0</v>
      </c>
      <c r="J43" s="142"/>
      <c r="K43" s="140"/>
      <c r="L43" s="141">
        <v>0</v>
      </c>
      <c r="M43" s="142"/>
      <c r="N43" s="140"/>
      <c r="O43" s="141">
        <v>60</v>
      </c>
      <c r="P43" s="142"/>
      <c r="Q43" s="140"/>
      <c r="R43" s="141">
        <v>100</v>
      </c>
      <c r="S43" s="142"/>
      <c r="T43" s="140"/>
      <c r="U43" s="141">
        <v>100</v>
      </c>
      <c r="V43" s="142"/>
      <c r="W43" s="140"/>
      <c r="X43" s="141">
        <v>100</v>
      </c>
      <c r="Y43" s="142"/>
      <c r="Z43" s="140"/>
      <c r="AA43" s="141">
        <v>100</v>
      </c>
      <c r="AB43" s="142"/>
      <c r="AC43" s="140"/>
      <c r="AD43" s="141"/>
      <c r="AE43" s="142"/>
      <c r="AF43" s="140"/>
      <c r="AG43" s="141"/>
      <c r="AH43" s="142"/>
      <c r="AI43" s="140"/>
      <c r="AJ43" s="141"/>
      <c r="AK43" s="142"/>
      <c r="AL43" s="140"/>
      <c r="AM43" s="141"/>
      <c r="AN43" s="142"/>
      <c r="AO43" s="143"/>
    </row>
    <row r="44" spans="1:41" ht="16.5" customHeight="1" x14ac:dyDescent="0.25">
      <c r="A44" s="14"/>
      <c r="B44" s="263" t="s">
        <v>103</v>
      </c>
      <c r="C44" s="108"/>
      <c r="D44" s="65"/>
      <c r="E44" s="144">
        <v>0</v>
      </c>
      <c r="F44" s="145"/>
      <c r="G44" s="146">
        <v>0</v>
      </c>
      <c r="H44" s="144">
        <v>0</v>
      </c>
      <c r="I44" s="145"/>
      <c r="J44" s="146">
        <v>0</v>
      </c>
      <c r="K44" s="144">
        <v>0</v>
      </c>
      <c r="L44" s="145"/>
      <c r="M44" s="146">
        <v>0</v>
      </c>
      <c r="N44" s="144">
        <v>60.63</v>
      </c>
      <c r="O44" s="145"/>
      <c r="P44" s="146">
        <v>60</v>
      </c>
      <c r="Q44" s="144">
        <v>100</v>
      </c>
      <c r="R44" s="145"/>
      <c r="S44" s="146">
        <v>100</v>
      </c>
      <c r="T44" s="144">
        <v>100</v>
      </c>
      <c r="U44" s="145"/>
      <c r="V44" s="146">
        <v>100</v>
      </c>
      <c r="W44" s="144">
        <v>100</v>
      </c>
      <c r="X44" s="145"/>
      <c r="Y44" s="146">
        <v>100</v>
      </c>
      <c r="Z44" s="144">
        <v>100</v>
      </c>
      <c r="AA44" s="145"/>
      <c r="AB44" s="146">
        <v>100</v>
      </c>
      <c r="AC44" s="144"/>
      <c r="AD44" s="145"/>
      <c r="AE44" s="146"/>
      <c r="AF44" s="144"/>
      <c r="AG44" s="145"/>
      <c r="AH44" s="146"/>
      <c r="AI44" s="144"/>
      <c r="AJ44" s="145"/>
      <c r="AK44" s="146"/>
      <c r="AL44" s="144"/>
      <c r="AM44" s="145"/>
      <c r="AN44" s="146"/>
      <c r="AO44" s="143"/>
    </row>
    <row r="45" spans="1:41" ht="16.5" customHeight="1" x14ac:dyDescent="0.25">
      <c r="A45" s="166"/>
      <c r="B45" s="264"/>
      <c r="C45" s="119"/>
      <c r="D45" s="67"/>
      <c r="E45" s="147"/>
      <c r="F45" s="148">
        <v>0</v>
      </c>
      <c r="G45" s="149"/>
      <c r="H45" s="147"/>
      <c r="I45" s="148">
        <v>0</v>
      </c>
      <c r="J45" s="149"/>
      <c r="K45" s="147"/>
      <c r="L45" s="148">
        <v>0</v>
      </c>
      <c r="M45" s="149"/>
      <c r="N45" s="147"/>
      <c r="O45" s="148">
        <v>60.63</v>
      </c>
      <c r="P45" s="149"/>
      <c r="Q45" s="147"/>
      <c r="R45" s="148">
        <v>100</v>
      </c>
      <c r="S45" s="149"/>
      <c r="T45" s="147"/>
      <c r="U45" s="148">
        <v>100</v>
      </c>
      <c r="V45" s="149"/>
      <c r="W45" s="147"/>
      <c r="X45" s="148">
        <v>100</v>
      </c>
      <c r="Y45" s="149"/>
      <c r="Z45" s="147"/>
      <c r="AA45" s="148">
        <v>100</v>
      </c>
      <c r="AB45" s="149"/>
      <c r="AC45" s="147"/>
      <c r="AD45" s="148"/>
      <c r="AE45" s="149"/>
      <c r="AF45" s="147"/>
      <c r="AG45" s="148"/>
      <c r="AH45" s="149"/>
      <c r="AI45" s="147"/>
      <c r="AJ45" s="148"/>
      <c r="AK45" s="149"/>
      <c r="AL45" s="147"/>
      <c r="AM45" s="148"/>
      <c r="AN45" s="149"/>
      <c r="AO45" s="143"/>
    </row>
    <row r="46" spans="1:41" ht="16.5" customHeight="1" x14ac:dyDescent="0.25">
      <c r="A46" s="113">
        <v>12</v>
      </c>
      <c r="B46" s="107" t="s">
        <v>126</v>
      </c>
      <c r="C46" s="108">
        <v>1200000</v>
      </c>
      <c r="D46" s="71"/>
      <c r="E46" s="140"/>
      <c r="F46" s="141">
        <v>0</v>
      </c>
      <c r="G46" s="142"/>
      <c r="H46" s="140"/>
      <c r="I46" s="141">
        <v>17</v>
      </c>
      <c r="J46" s="142"/>
      <c r="K46" s="140"/>
      <c r="L46" s="141">
        <v>30</v>
      </c>
      <c r="M46" s="142"/>
      <c r="N46" s="140"/>
      <c r="O46" s="141">
        <v>43.33</v>
      </c>
      <c r="P46" s="142"/>
      <c r="Q46" s="140"/>
      <c r="R46" s="141">
        <v>62</v>
      </c>
      <c r="S46" s="142"/>
      <c r="T46" s="140"/>
      <c r="U46" s="141">
        <v>80</v>
      </c>
      <c r="V46" s="142"/>
      <c r="W46" s="140"/>
      <c r="X46" s="141">
        <v>98</v>
      </c>
      <c r="Y46" s="142"/>
      <c r="Z46" s="140"/>
      <c r="AA46" s="141">
        <v>98</v>
      </c>
      <c r="AB46" s="142"/>
      <c r="AC46" s="140"/>
      <c r="AD46" s="141"/>
      <c r="AE46" s="142"/>
      <c r="AF46" s="140"/>
      <c r="AG46" s="141"/>
      <c r="AH46" s="142"/>
      <c r="AI46" s="140"/>
      <c r="AJ46" s="141"/>
      <c r="AK46" s="142"/>
      <c r="AL46" s="140"/>
      <c r="AM46" s="141"/>
      <c r="AN46" s="142"/>
      <c r="AO46" s="143"/>
    </row>
    <row r="47" spans="1:41" ht="16.5" customHeight="1" x14ac:dyDescent="0.25">
      <c r="A47" s="113"/>
      <c r="B47" s="265" t="s">
        <v>127</v>
      </c>
      <c r="C47" s="108"/>
      <c r="D47" s="64"/>
      <c r="E47" s="144">
        <v>0</v>
      </c>
      <c r="F47" s="145"/>
      <c r="G47" s="146">
        <v>0</v>
      </c>
      <c r="H47" s="144">
        <v>16.670000000000002</v>
      </c>
      <c r="I47" s="145"/>
      <c r="J47" s="146">
        <v>17</v>
      </c>
      <c r="K47" s="144">
        <v>30</v>
      </c>
      <c r="L47" s="145"/>
      <c r="M47" s="146">
        <v>30</v>
      </c>
      <c r="N47" s="144">
        <v>43</v>
      </c>
      <c r="O47" s="145"/>
      <c r="P47" s="146">
        <v>43.33</v>
      </c>
      <c r="Q47" s="144">
        <v>61.67</v>
      </c>
      <c r="R47" s="145"/>
      <c r="S47" s="146">
        <v>62</v>
      </c>
      <c r="T47" s="144">
        <v>80</v>
      </c>
      <c r="U47" s="145"/>
      <c r="V47" s="146">
        <v>80</v>
      </c>
      <c r="W47" s="144">
        <v>98.33</v>
      </c>
      <c r="X47" s="145"/>
      <c r="Y47" s="146">
        <v>98</v>
      </c>
      <c r="Z47" s="144">
        <v>98.33</v>
      </c>
      <c r="AA47" s="145"/>
      <c r="AB47" s="146">
        <v>98</v>
      </c>
      <c r="AC47" s="144"/>
      <c r="AD47" s="145"/>
      <c r="AE47" s="146"/>
      <c r="AF47" s="144"/>
      <c r="AG47" s="145"/>
      <c r="AH47" s="146"/>
      <c r="AI47" s="144"/>
      <c r="AJ47" s="145"/>
      <c r="AK47" s="146"/>
      <c r="AL47" s="144"/>
      <c r="AM47" s="145"/>
      <c r="AN47" s="146"/>
      <c r="AO47" s="143"/>
    </row>
    <row r="48" spans="1:41" ht="16.5" customHeight="1" x14ac:dyDescent="0.25">
      <c r="A48" s="117"/>
      <c r="B48" s="266"/>
      <c r="C48" s="119"/>
      <c r="D48" s="72"/>
      <c r="E48" s="147"/>
      <c r="F48" s="148">
        <v>0</v>
      </c>
      <c r="G48" s="149"/>
      <c r="H48" s="147"/>
      <c r="I48" s="148">
        <v>16.670000000000002</v>
      </c>
      <c r="J48" s="149"/>
      <c r="K48" s="147"/>
      <c r="L48" s="148">
        <v>30</v>
      </c>
      <c r="M48" s="149"/>
      <c r="N48" s="147"/>
      <c r="O48" s="148">
        <v>43</v>
      </c>
      <c r="P48" s="149"/>
      <c r="Q48" s="147"/>
      <c r="R48" s="148">
        <v>61.67</v>
      </c>
      <c r="S48" s="149"/>
      <c r="T48" s="147"/>
      <c r="U48" s="148">
        <v>80</v>
      </c>
      <c r="V48" s="149"/>
      <c r="W48" s="147"/>
      <c r="X48" s="148">
        <v>98.33</v>
      </c>
      <c r="Y48" s="149"/>
      <c r="Z48" s="147"/>
      <c r="AA48" s="148">
        <v>98.33</v>
      </c>
      <c r="AB48" s="149"/>
      <c r="AC48" s="147"/>
      <c r="AD48" s="148"/>
      <c r="AE48" s="149"/>
      <c r="AF48" s="147"/>
      <c r="AG48" s="148"/>
      <c r="AH48" s="149"/>
      <c r="AI48" s="147"/>
      <c r="AJ48" s="148"/>
      <c r="AK48" s="149"/>
      <c r="AL48" s="147"/>
      <c r="AM48" s="148"/>
      <c r="AN48" s="149"/>
      <c r="AO48" s="143"/>
    </row>
    <row r="49" spans="1:41" ht="16.5" customHeight="1" x14ac:dyDescent="0.25">
      <c r="A49" s="113">
        <v>13</v>
      </c>
      <c r="B49" s="107" t="s">
        <v>128</v>
      </c>
      <c r="C49" s="108">
        <v>36000000</v>
      </c>
      <c r="D49" s="65"/>
      <c r="E49" s="152"/>
      <c r="F49" s="141">
        <v>0</v>
      </c>
      <c r="G49" s="142"/>
      <c r="H49" s="152"/>
      <c r="I49" s="141">
        <v>13</v>
      </c>
      <c r="J49" s="142"/>
      <c r="K49" s="152"/>
      <c r="L49" s="141">
        <v>18</v>
      </c>
      <c r="M49" s="142"/>
      <c r="N49" s="152"/>
      <c r="O49" s="141">
        <v>25</v>
      </c>
      <c r="P49" s="142"/>
      <c r="Q49" s="152"/>
      <c r="R49" s="141">
        <v>31</v>
      </c>
      <c r="S49" s="142"/>
      <c r="T49" s="152"/>
      <c r="U49" s="141">
        <v>39</v>
      </c>
      <c r="V49" s="142"/>
      <c r="W49" s="152"/>
      <c r="X49" s="141">
        <v>44</v>
      </c>
      <c r="Y49" s="142"/>
      <c r="Z49" s="152"/>
      <c r="AA49" s="141">
        <v>49</v>
      </c>
      <c r="AB49" s="142"/>
      <c r="AC49" s="140"/>
      <c r="AD49" s="141"/>
      <c r="AE49" s="142"/>
      <c r="AF49" s="140"/>
      <c r="AG49" s="141"/>
      <c r="AH49" s="142"/>
      <c r="AI49" s="140"/>
      <c r="AJ49" s="141"/>
      <c r="AK49" s="142"/>
      <c r="AL49" s="140"/>
      <c r="AM49" s="141"/>
      <c r="AN49" s="142"/>
      <c r="AO49" s="143"/>
    </row>
    <row r="50" spans="1:41" ht="16.5" customHeight="1" x14ac:dyDescent="0.25">
      <c r="A50" s="113"/>
      <c r="B50" s="263" t="s">
        <v>129</v>
      </c>
      <c r="C50" s="108"/>
      <c r="D50" s="65"/>
      <c r="E50" s="144">
        <v>0</v>
      </c>
      <c r="F50" s="145"/>
      <c r="G50" s="146">
        <v>0</v>
      </c>
      <c r="H50" s="144">
        <v>12.84</v>
      </c>
      <c r="I50" s="145"/>
      <c r="J50" s="146">
        <v>13</v>
      </c>
      <c r="K50" s="144">
        <v>18.89</v>
      </c>
      <c r="L50" s="145"/>
      <c r="M50" s="146">
        <v>18</v>
      </c>
      <c r="N50" s="144">
        <v>25.85</v>
      </c>
      <c r="O50" s="145"/>
      <c r="P50" s="146">
        <v>25</v>
      </c>
      <c r="Q50" s="144">
        <v>31.09</v>
      </c>
      <c r="R50" s="145"/>
      <c r="S50" s="146">
        <v>31</v>
      </c>
      <c r="T50" s="144">
        <v>38.14</v>
      </c>
      <c r="U50" s="145"/>
      <c r="V50" s="146">
        <v>39</v>
      </c>
      <c r="W50" s="144">
        <v>43.11</v>
      </c>
      <c r="X50" s="145"/>
      <c r="Y50" s="146">
        <v>44</v>
      </c>
      <c r="Z50" s="144">
        <v>48.27</v>
      </c>
      <c r="AA50" s="145"/>
      <c r="AB50" s="146">
        <v>49</v>
      </c>
      <c r="AC50" s="144"/>
      <c r="AD50" s="145"/>
      <c r="AE50" s="146"/>
      <c r="AF50" s="144"/>
      <c r="AG50" s="145"/>
      <c r="AH50" s="146"/>
      <c r="AI50" s="144"/>
      <c r="AJ50" s="145"/>
      <c r="AK50" s="146"/>
      <c r="AL50" s="144"/>
      <c r="AM50" s="145"/>
      <c r="AN50" s="146"/>
      <c r="AO50" s="143"/>
    </row>
    <row r="51" spans="1:41" ht="16.5" customHeight="1" x14ac:dyDescent="0.25">
      <c r="A51" s="117"/>
      <c r="B51" s="264"/>
      <c r="C51" s="119"/>
      <c r="D51" s="73"/>
      <c r="E51" s="147"/>
      <c r="F51" s="148">
        <v>0</v>
      </c>
      <c r="G51" s="149"/>
      <c r="H51" s="147"/>
      <c r="I51" s="148">
        <v>12.84</v>
      </c>
      <c r="J51" s="149"/>
      <c r="K51" s="147"/>
      <c r="L51" s="148">
        <v>18.89</v>
      </c>
      <c r="M51" s="149"/>
      <c r="N51" s="147"/>
      <c r="O51" s="148">
        <v>25.85</v>
      </c>
      <c r="P51" s="149"/>
      <c r="Q51" s="147"/>
      <c r="R51" s="148">
        <v>31.09</v>
      </c>
      <c r="S51" s="149"/>
      <c r="T51" s="147"/>
      <c r="U51" s="148">
        <v>38.14</v>
      </c>
      <c r="V51" s="149"/>
      <c r="W51" s="147"/>
      <c r="X51" s="148">
        <v>43.11</v>
      </c>
      <c r="Y51" s="149"/>
      <c r="Z51" s="147"/>
      <c r="AA51" s="148">
        <v>48.27</v>
      </c>
      <c r="AB51" s="149"/>
      <c r="AC51" s="147"/>
      <c r="AD51" s="148"/>
      <c r="AE51" s="149"/>
      <c r="AF51" s="147"/>
      <c r="AG51" s="148"/>
      <c r="AH51" s="149"/>
      <c r="AI51" s="147"/>
      <c r="AJ51" s="148"/>
      <c r="AK51" s="149"/>
      <c r="AL51" s="147"/>
      <c r="AM51" s="148"/>
      <c r="AN51" s="149"/>
      <c r="AO51" s="143"/>
    </row>
    <row r="52" spans="1:41" ht="16.5" customHeight="1" x14ac:dyDescent="0.25">
      <c r="A52" s="113">
        <v>14</v>
      </c>
      <c r="B52" s="107" t="s">
        <v>130</v>
      </c>
      <c r="C52" s="108">
        <v>197040000</v>
      </c>
      <c r="D52" s="65"/>
      <c r="E52" s="140"/>
      <c r="F52" s="141">
        <v>0</v>
      </c>
      <c r="G52" s="142"/>
      <c r="H52" s="140"/>
      <c r="I52" s="141">
        <v>8</v>
      </c>
      <c r="J52" s="142"/>
      <c r="K52" s="140"/>
      <c r="L52" s="141">
        <v>15</v>
      </c>
      <c r="M52" s="142"/>
      <c r="N52" s="140"/>
      <c r="O52" s="141">
        <v>30</v>
      </c>
      <c r="P52" s="142"/>
      <c r="Q52" s="140"/>
      <c r="R52" s="141">
        <v>47</v>
      </c>
      <c r="S52" s="142"/>
      <c r="T52" s="140"/>
      <c r="U52" s="141">
        <v>62</v>
      </c>
      <c r="V52" s="142"/>
      <c r="W52" s="140"/>
      <c r="X52" s="141">
        <v>69</v>
      </c>
      <c r="Y52" s="142"/>
      <c r="Z52" s="140"/>
      <c r="AA52" s="141">
        <v>84</v>
      </c>
      <c r="AB52" s="142"/>
      <c r="AC52" s="140"/>
      <c r="AD52" s="141"/>
      <c r="AE52" s="142"/>
      <c r="AF52" s="140"/>
      <c r="AG52" s="141"/>
      <c r="AH52" s="142"/>
      <c r="AI52" s="140"/>
      <c r="AJ52" s="141"/>
      <c r="AK52" s="142"/>
      <c r="AL52" s="140"/>
      <c r="AM52" s="141"/>
      <c r="AN52" s="142"/>
      <c r="AO52" s="143"/>
    </row>
    <row r="53" spans="1:41" ht="16.5" customHeight="1" x14ac:dyDescent="0.25">
      <c r="A53" s="113"/>
      <c r="B53" s="263" t="s">
        <v>131</v>
      </c>
      <c r="C53" s="108"/>
      <c r="D53" s="65"/>
      <c r="E53" s="144">
        <v>0</v>
      </c>
      <c r="F53" s="145"/>
      <c r="G53" s="146">
        <v>0</v>
      </c>
      <c r="H53" s="144">
        <v>7.62</v>
      </c>
      <c r="I53" s="145"/>
      <c r="J53" s="146">
        <v>8</v>
      </c>
      <c r="K53" s="144">
        <v>15.25</v>
      </c>
      <c r="L53" s="145"/>
      <c r="M53" s="146">
        <v>15</v>
      </c>
      <c r="N53" s="144">
        <v>30.4</v>
      </c>
      <c r="O53" s="145"/>
      <c r="P53" s="146">
        <v>30</v>
      </c>
      <c r="Q53" s="144">
        <v>46.26</v>
      </c>
      <c r="R53" s="145"/>
      <c r="S53" s="146">
        <v>47</v>
      </c>
      <c r="T53" s="144">
        <v>61.42</v>
      </c>
      <c r="U53" s="145"/>
      <c r="V53" s="146">
        <v>62</v>
      </c>
      <c r="W53" s="144">
        <v>68.239999999999995</v>
      </c>
      <c r="X53" s="145"/>
      <c r="Y53" s="146">
        <v>69</v>
      </c>
      <c r="Z53" s="144">
        <v>83.39</v>
      </c>
      <c r="AA53" s="145"/>
      <c r="AB53" s="146">
        <v>84</v>
      </c>
      <c r="AC53" s="144"/>
      <c r="AD53" s="145"/>
      <c r="AE53" s="146"/>
      <c r="AF53" s="144"/>
      <c r="AG53" s="145"/>
      <c r="AH53" s="146"/>
      <c r="AI53" s="144"/>
      <c r="AJ53" s="145"/>
      <c r="AK53" s="146"/>
      <c r="AL53" s="144"/>
      <c r="AM53" s="145"/>
      <c r="AN53" s="146"/>
      <c r="AO53" s="143"/>
    </row>
    <row r="54" spans="1:41" ht="16.5" customHeight="1" x14ac:dyDescent="0.25">
      <c r="A54" s="68"/>
      <c r="B54" s="264"/>
      <c r="C54" s="66"/>
      <c r="D54" s="67"/>
      <c r="E54" s="147"/>
      <c r="F54" s="148">
        <v>0</v>
      </c>
      <c r="G54" s="149"/>
      <c r="H54" s="147"/>
      <c r="I54" s="148">
        <v>7.62</v>
      </c>
      <c r="J54" s="149"/>
      <c r="K54" s="147"/>
      <c r="L54" s="148">
        <v>15.25</v>
      </c>
      <c r="M54" s="149"/>
      <c r="N54" s="147"/>
      <c r="O54" s="148">
        <v>30.4</v>
      </c>
      <c r="P54" s="149"/>
      <c r="Q54" s="147"/>
      <c r="R54" s="148">
        <v>46.26</v>
      </c>
      <c r="S54" s="149"/>
      <c r="T54" s="147"/>
      <c r="U54" s="148">
        <v>61.42</v>
      </c>
      <c r="V54" s="149"/>
      <c r="W54" s="147"/>
      <c r="X54" s="148">
        <v>68.239999999999995</v>
      </c>
      <c r="Y54" s="149"/>
      <c r="Z54" s="147"/>
      <c r="AA54" s="148">
        <v>83.39</v>
      </c>
      <c r="AB54" s="149"/>
      <c r="AC54" s="147"/>
      <c r="AD54" s="148"/>
      <c r="AE54" s="149"/>
      <c r="AF54" s="147"/>
      <c r="AG54" s="148"/>
      <c r="AH54" s="149"/>
      <c r="AI54" s="147"/>
      <c r="AJ54" s="148"/>
      <c r="AK54" s="149"/>
      <c r="AL54" s="147"/>
      <c r="AM54" s="148"/>
      <c r="AN54" s="149"/>
      <c r="AO54" s="143"/>
    </row>
    <row r="55" spans="1:41" ht="16.5" customHeight="1" x14ac:dyDescent="0.25">
      <c r="A55" s="113">
        <v>15</v>
      </c>
      <c r="B55" s="107" t="s">
        <v>132</v>
      </c>
      <c r="C55" s="108">
        <v>36083000</v>
      </c>
      <c r="D55" s="70"/>
      <c r="E55" s="140"/>
      <c r="F55" s="141">
        <v>0</v>
      </c>
      <c r="G55" s="142"/>
      <c r="H55" s="140"/>
      <c r="I55" s="141">
        <v>8</v>
      </c>
      <c r="J55" s="142"/>
      <c r="K55" s="140"/>
      <c r="L55" s="141">
        <v>24</v>
      </c>
      <c r="M55" s="142"/>
      <c r="N55" s="140"/>
      <c r="O55" s="141">
        <v>28</v>
      </c>
      <c r="P55" s="142"/>
      <c r="Q55" s="140"/>
      <c r="R55" s="141">
        <v>38</v>
      </c>
      <c r="S55" s="142"/>
      <c r="T55" s="140"/>
      <c r="U55" s="141">
        <v>48</v>
      </c>
      <c r="V55" s="142"/>
      <c r="W55" s="140"/>
      <c r="X55" s="141">
        <v>68</v>
      </c>
      <c r="Y55" s="142"/>
      <c r="Z55" s="140"/>
      <c r="AA55" s="141">
        <v>70</v>
      </c>
      <c r="AB55" s="142"/>
      <c r="AC55" s="140"/>
      <c r="AD55" s="141"/>
      <c r="AE55" s="142"/>
      <c r="AF55" s="140"/>
      <c r="AG55" s="141"/>
      <c r="AH55" s="142"/>
      <c r="AI55" s="140"/>
      <c r="AJ55" s="141"/>
      <c r="AK55" s="142"/>
      <c r="AL55" s="140"/>
      <c r="AM55" s="141"/>
      <c r="AN55" s="142"/>
      <c r="AO55" s="143"/>
    </row>
    <row r="56" spans="1:41" ht="16.5" customHeight="1" x14ac:dyDescent="0.25">
      <c r="A56" s="113"/>
      <c r="B56" s="253" t="s">
        <v>167</v>
      </c>
      <c r="C56" s="108"/>
      <c r="D56" s="62"/>
      <c r="E56" s="144">
        <v>0</v>
      </c>
      <c r="F56" s="145"/>
      <c r="G56" s="146">
        <v>0</v>
      </c>
      <c r="H56" s="144">
        <v>7.79</v>
      </c>
      <c r="I56" s="145"/>
      <c r="J56" s="146">
        <v>8</v>
      </c>
      <c r="K56" s="144">
        <v>24.92</v>
      </c>
      <c r="L56" s="145"/>
      <c r="M56" s="146">
        <v>24</v>
      </c>
      <c r="N56" s="144">
        <v>28.75</v>
      </c>
      <c r="O56" s="145"/>
      <c r="P56" s="146">
        <v>28</v>
      </c>
      <c r="Q56" s="144">
        <v>37.31</v>
      </c>
      <c r="R56" s="145"/>
      <c r="S56" s="146">
        <v>38</v>
      </c>
      <c r="T56" s="144">
        <v>47.97</v>
      </c>
      <c r="U56" s="145"/>
      <c r="V56" s="146">
        <v>48</v>
      </c>
      <c r="W56" s="144">
        <v>67.63</v>
      </c>
      <c r="X56" s="145"/>
      <c r="Y56" s="146">
        <v>68</v>
      </c>
      <c r="Z56" s="144">
        <v>69.959999999999994</v>
      </c>
      <c r="AA56" s="145"/>
      <c r="AB56" s="146">
        <v>70</v>
      </c>
      <c r="AC56" s="144"/>
      <c r="AD56" s="145"/>
      <c r="AE56" s="146"/>
      <c r="AF56" s="144"/>
      <c r="AG56" s="145"/>
      <c r="AH56" s="146"/>
      <c r="AI56" s="144"/>
      <c r="AJ56" s="145"/>
      <c r="AK56" s="146"/>
      <c r="AL56" s="144"/>
      <c r="AM56" s="145"/>
      <c r="AN56" s="146"/>
      <c r="AO56" s="143"/>
    </row>
    <row r="57" spans="1:41" ht="16.5" customHeight="1" x14ac:dyDescent="0.25">
      <c r="A57" s="117"/>
      <c r="B57" s="254"/>
      <c r="C57" s="119"/>
      <c r="D57" s="66"/>
      <c r="E57" s="147"/>
      <c r="F57" s="148">
        <v>0</v>
      </c>
      <c r="G57" s="149"/>
      <c r="H57" s="147"/>
      <c r="I57" s="148">
        <v>7.79</v>
      </c>
      <c r="J57" s="149"/>
      <c r="K57" s="147"/>
      <c r="L57" s="148">
        <v>24.92</v>
      </c>
      <c r="M57" s="149"/>
      <c r="N57" s="147"/>
      <c r="O57" s="148">
        <v>28.75</v>
      </c>
      <c r="P57" s="149"/>
      <c r="Q57" s="147"/>
      <c r="R57" s="148">
        <v>37.31</v>
      </c>
      <c r="S57" s="149"/>
      <c r="T57" s="147"/>
      <c r="U57" s="148">
        <v>47.97</v>
      </c>
      <c r="V57" s="149"/>
      <c r="W57" s="147"/>
      <c r="X57" s="148">
        <v>67.63</v>
      </c>
      <c r="Y57" s="149"/>
      <c r="Z57" s="147"/>
      <c r="AA57" s="148">
        <v>69.959999999999994</v>
      </c>
      <c r="AB57" s="149"/>
      <c r="AC57" s="147"/>
      <c r="AD57" s="148"/>
      <c r="AE57" s="149"/>
      <c r="AF57" s="147"/>
      <c r="AG57" s="148"/>
      <c r="AH57" s="149"/>
      <c r="AI57" s="147"/>
      <c r="AJ57" s="148"/>
      <c r="AK57" s="149"/>
      <c r="AL57" s="147"/>
      <c r="AM57" s="148"/>
      <c r="AN57" s="149"/>
      <c r="AO57" s="143"/>
    </row>
    <row r="58" spans="1:41" ht="16.5" customHeight="1" x14ac:dyDescent="0.25">
      <c r="A58" s="113">
        <v>16</v>
      </c>
      <c r="B58" s="107" t="s">
        <v>133</v>
      </c>
      <c r="C58" s="108">
        <v>5190000</v>
      </c>
      <c r="D58" s="65"/>
      <c r="E58" s="140"/>
      <c r="F58" s="141">
        <v>0</v>
      </c>
      <c r="G58" s="142"/>
      <c r="H58" s="140"/>
      <c r="I58" s="141">
        <v>33</v>
      </c>
      <c r="J58" s="142"/>
      <c r="K58" s="140"/>
      <c r="L58" s="141">
        <v>33</v>
      </c>
      <c r="M58" s="142"/>
      <c r="N58" s="140"/>
      <c r="O58" s="141">
        <v>58</v>
      </c>
      <c r="P58" s="142"/>
      <c r="Q58" s="140"/>
      <c r="R58" s="141">
        <v>72</v>
      </c>
      <c r="S58" s="142"/>
      <c r="T58" s="140"/>
      <c r="U58" s="141">
        <v>100</v>
      </c>
      <c r="V58" s="142"/>
      <c r="W58" s="140"/>
      <c r="X58" s="141">
        <v>100</v>
      </c>
      <c r="Y58" s="142"/>
      <c r="Z58" s="140"/>
      <c r="AA58" s="141">
        <v>100</v>
      </c>
      <c r="AB58" s="142"/>
      <c r="AC58" s="140"/>
      <c r="AD58" s="141"/>
      <c r="AE58" s="142"/>
      <c r="AF58" s="140"/>
      <c r="AG58" s="141"/>
      <c r="AH58" s="142"/>
      <c r="AI58" s="140"/>
      <c r="AJ58" s="141"/>
      <c r="AK58" s="142"/>
      <c r="AL58" s="140"/>
      <c r="AM58" s="141"/>
      <c r="AN58" s="142"/>
      <c r="AO58" s="143"/>
    </row>
    <row r="59" spans="1:41" ht="16.5" customHeight="1" x14ac:dyDescent="0.25">
      <c r="A59" s="113"/>
      <c r="B59" s="263" t="s">
        <v>134</v>
      </c>
      <c r="C59" s="108"/>
      <c r="D59" s="74"/>
      <c r="E59" s="144">
        <v>0</v>
      </c>
      <c r="F59" s="145"/>
      <c r="G59" s="146">
        <v>0</v>
      </c>
      <c r="H59" s="144">
        <v>32.24</v>
      </c>
      <c r="I59" s="145"/>
      <c r="J59" s="146">
        <v>33</v>
      </c>
      <c r="K59" s="144">
        <v>32.24</v>
      </c>
      <c r="L59" s="145"/>
      <c r="M59" s="146">
        <v>33</v>
      </c>
      <c r="N59" s="144">
        <v>58.25</v>
      </c>
      <c r="O59" s="145"/>
      <c r="P59" s="146">
        <v>58</v>
      </c>
      <c r="Q59" s="144">
        <v>72.12</v>
      </c>
      <c r="R59" s="145"/>
      <c r="S59" s="146">
        <v>72</v>
      </c>
      <c r="T59" s="144">
        <v>100</v>
      </c>
      <c r="U59" s="145"/>
      <c r="V59" s="146">
        <v>100</v>
      </c>
      <c r="W59" s="144">
        <v>100</v>
      </c>
      <c r="X59" s="145"/>
      <c r="Y59" s="146">
        <v>100</v>
      </c>
      <c r="Z59" s="144">
        <v>100</v>
      </c>
      <c r="AA59" s="145"/>
      <c r="AB59" s="146">
        <v>100</v>
      </c>
      <c r="AC59" s="144"/>
      <c r="AD59" s="145"/>
      <c r="AE59" s="146"/>
      <c r="AF59" s="144"/>
      <c r="AG59" s="145"/>
      <c r="AH59" s="146"/>
      <c r="AI59" s="144"/>
      <c r="AJ59" s="145"/>
      <c r="AK59" s="146"/>
      <c r="AL59" s="144"/>
      <c r="AM59" s="145"/>
      <c r="AN59" s="146"/>
      <c r="AO59" s="143"/>
    </row>
    <row r="60" spans="1:41" ht="16.5" customHeight="1" x14ac:dyDescent="0.25">
      <c r="A60" s="117"/>
      <c r="B60" s="264"/>
      <c r="C60" s="119"/>
      <c r="D60" s="67"/>
      <c r="E60" s="147"/>
      <c r="F60" s="148">
        <v>0</v>
      </c>
      <c r="G60" s="149"/>
      <c r="H60" s="147"/>
      <c r="I60" s="148">
        <v>32.24</v>
      </c>
      <c r="J60" s="149"/>
      <c r="K60" s="147"/>
      <c r="L60" s="148">
        <v>32.24</v>
      </c>
      <c r="M60" s="149"/>
      <c r="N60" s="147"/>
      <c r="O60" s="148">
        <v>58.25</v>
      </c>
      <c r="P60" s="149"/>
      <c r="Q60" s="147"/>
      <c r="R60" s="148">
        <v>72.12</v>
      </c>
      <c r="S60" s="149"/>
      <c r="T60" s="147"/>
      <c r="U60" s="148">
        <v>100</v>
      </c>
      <c r="V60" s="149"/>
      <c r="W60" s="147"/>
      <c r="X60" s="148">
        <v>100</v>
      </c>
      <c r="Y60" s="149"/>
      <c r="Z60" s="147"/>
      <c r="AA60" s="148">
        <v>100</v>
      </c>
      <c r="AB60" s="149"/>
      <c r="AC60" s="147"/>
      <c r="AD60" s="148"/>
      <c r="AE60" s="149"/>
      <c r="AF60" s="147"/>
      <c r="AG60" s="148"/>
      <c r="AH60" s="149"/>
      <c r="AI60" s="147"/>
      <c r="AJ60" s="148"/>
      <c r="AK60" s="149"/>
      <c r="AL60" s="147"/>
      <c r="AM60" s="148"/>
      <c r="AN60" s="149"/>
      <c r="AO60" s="143"/>
    </row>
    <row r="61" spans="1:41" ht="16.5" customHeight="1" x14ac:dyDescent="0.25">
      <c r="A61" s="113">
        <v>17</v>
      </c>
      <c r="B61" s="107" t="s">
        <v>135</v>
      </c>
      <c r="C61" s="129">
        <v>200000000</v>
      </c>
      <c r="D61" s="70"/>
      <c r="E61" s="140"/>
      <c r="F61" s="141">
        <v>0</v>
      </c>
      <c r="G61" s="142"/>
      <c r="H61" s="140"/>
      <c r="I61" s="141">
        <v>0</v>
      </c>
      <c r="J61" s="142"/>
      <c r="K61" s="140"/>
      <c r="L61" s="141">
        <v>0</v>
      </c>
      <c r="M61" s="142"/>
      <c r="N61" s="140"/>
      <c r="O61" s="141">
        <v>0</v>
      </c>
      <c r="P61" s="142"/>
      <c r="Q61" s="140"/>
      <c r="R61" s="141">
        <v>0</v>
      </c>
      <c r="S61" s="142"/>
      <c r="T61" s="140"/>
      <c r="U61" s="141">
        <v>0</v>
      </c>
      <c r="V61" s="142"/>
      <c r="W61" s="140"/>
      <c r="X61" s="141">
        <v>0</v>
      </c>
      <c r="Y61" s="142"/>
      <c r="Z61" s="140"/>
      <c r="AA61" s="141">
        <v>0</v>
      </c>
      <c r="AB61" s="142"/>
      <c r="AC61" s="140"/>
      <c r="AD61" s="141"/>
      <c r="AE61" s="142"/>
      <c r="AF61" s="140"/>
      <c r="AG61" s="141"/>
      <c r="AH61" s="142"/>
      <c r="AI61" s="140"/>
      <c r="AJ61" s="141"/>
      <c r="AK61" s="142"/>
      <c r="AL61" s="140"/>
      <c r="AM61" s="141"/>
      <c r="AN61" s="142"/>
      <c r="AO61" s="143"/>
    </row>
    <row r="62" spans="1:41" ht="16.5" customHeight="1" x14ac:dyDescent="0.25">
      <c r="A62" s="113"/>
      <c r="B62" s="253" t="s">
        <v>104</v>
      </c>
      <c r="C62" s="108"/>
      <c r="D62" s="62"/>
      <c r="E62" s="144">
        <v>0</v>
      </c>
      <c r="F62" s="145"/>
      <c r="G62" s="146">
        <v>0</v>
      </c>
      <c r="H62" s="144">
        <v>0</v>
      </c>
      <c r="I62" s="145"/>
      <c r="J62" s="146">
        <v>0</v>
      </c>
      <c r="K62" s="144">
        <v>0</v>
      </c>
      <c r="L62" s="145"/>
      <c r="M62" s="146">
        <v>0</v>
      </c>
      <c r="N62" s="144">
        <v>0</v>
      </c>
      <c r="O62" s="145"/>
      <c r="P62" s="146">
        <v>0</v>
      </c>
      <c r="Q62" s="144">
        <v>0</v>
      </c>
      <c r="R62" s="145"/>
      <c r="S62" s="146">
        <v>0</v>
      </c>
      <c r="T62" s="144">
        <v>0</v>
      </c>
      <c r="U62" s="145"/>
      <c r="V62" s="146">
        <v>0</v>
      </c>
      <c r="W62" s="144">
        <v>0</v>
      </c>
      <c r="X62" s="145"/>
      <c r="Y62" s="146">
        <v>0</v>
      </c>
      <c r="Z62" s="144">
        <v>0</v>
      </c>
      <c r="AA62" s="145"/>
      <c r="AB62" s="146">
        <v>0</v>
      </c>
      <c r="AC62" s="144"/>
      <c r="AD62" s="145"/>
      <c r="AE62" s="146"/>
      <c r="AF62" s="144"/>
      <c r="AG62" s="145"/>
      <c r="AH62" s="146"/>
      <c r="AI62" s="144"/>
      <c r="AJ62" s="145"/>
      <c r="AK62" s="146"/>
      <c r="AL62" s="144"/>
      <c r="AM62" s="145"/>
      <c r="AN62" s="146"/>
      <c r="AO62" s="143"/>
    </row>
    <row r="63" spans="1:41" ht="16.5" customHeight="1" x14ac:dyDescent="0.25">
      <c r="A63" s="117"/>
      <c r="B63" s="254"/>
      <c r="C63" s="119"/>
      <c r="D63" s="66"/>
      <c r="E63" s="147"/>
      <c r="F63" s="148">
        <v>0</v>
      </c>
      <c r="G63" s="149"/>
      <c r="H63" s="147"/>
      <c r="I63" s="148">
        <v>0</v>
      </c>
      <c r="J63" s="149"/>
      <c r="K63" s="147"/>
      <c r="L63" s="148">
        <v>0</v>
      </c>
      <c r="M63" s="149"/>
      <c r="N63" s="147"/>
      <c r="O63" s="148">
        <v>0</v>
      </c>
      <c r="P63" s="149"/>
      <c r="Q63" s="147"/>
      <c r="R63" s="148">
        <v>0</v>
      </c>
      <c r="S63" s="149"/>
      <c r="T63" s="147"/>
      <c r="U63" s="148">
        <v>0</v>
      </c>
      <c r="V63" s="149"/>
      <c r="W63" s="147"/>
      <c r="X63" s="148">
        <v>0</v>
      </c>
      <c r="Y63" s="149"/>
      <c r="Z63" s="147"/>
      <c r="AA63" s="148">
        <v>0</v>
      </c>
      <c r="AB63" s="149"/>
      <c r="AC63" s="147"/>
      <c r="AD63" s="148"/>
      <c r="AE63" s="149"/>
      <c r="AF63" s="147"/>
      <c r="AG63" s="148"/>
      <c r="AH63" s="149"/>
      <c r="AI63" s="147"/>
      <c r="AJ63" s="148"/>
      <c r="AK63" s="149"/>
      <c r="AL63" s="147"/>
      <c r="AM63" s="148"/>
      <c r="AN63" s="149"/>
      <c r="AO63" s="143"/>
    </row>
    <row r="64" spans="1:41" ht="16.5" customHeight="1" x14ac:dyDescent="0.25">
      <c r="A64" s="113">
        <v>18</v>
      </c>
      <c r="B64" s="107" t="s">
        <v>139</v>
      </c>
      <c r="C64" s="108">
        <v>4807200</v>
      </c>
      <c r="D64" s="65"/>
      <c r="E64" s="140"/>
      <c r="F64" s="141">
        <v>0</v>
      </c>
      <c r="G64" s="142"/>
      <c r="H64" s="140"/>
      <c r="I64" s="141">
        <v>44</v>
      </c>
      <c r="J64" s="142"/>
      <c r="K64" s="140"/>
      <c r="L64" s="141">
        <v>44</v>
      </c>
      <c r="M64" s="142"/>
      <c r="N64" s="140"/>
      <c r="O64" s="141">
        <v>78</v>
      </c>
      <c r="P64" s="142"/>
      <c r="Q64" s="140"/>
      <c r="R64" s="141">
        <v>78</v>
      </c>
      <c r="S64" s="142"/>
      <c r="T64" s="140"/>
      <c r="U64" s="141">
        <v>98</v>
      </c>
      <c r="V64" s="142"/>
      <c r="W64" s="140"/>
      <c r="X64" s="141">
        <v>98</v>
      </c>
      <c r="Y64" s="142"/>
      <c r="Z64" s="140"/>
      <c r="AA64" s="141">
        <v>98</v>
      </c>
      <c r="AB64" s="142"/>
      <c r="AC64" s="140"/>
      <c r="AD64" s="141"/>
      <c r="AE64" s="142"/>
      <c r="AF64" s="140"/>
      <c r="AG64" s="141"/>
      <c r="AH64" s="142"/>
      <c r="AI64" s="140"/>
      <c r="AJ64" s="141"/>
      <c r="AK64" s="142"/>
      <c r="AL64" s="140"/>
      <c r="AM64" s="141"/>
      <c r="AN64" s="142"/>
      <c r="AO64" s="143"/>
    </row>
    <row r="65" spans="1:41" ht="16.5" customHeight="1" x14ac:dyDescent="0.25">
      <c r="A65" s="113"/>
      <c r="B65" s="253" t="s">
        <v>26</v>
      </c>
      <c r="C65" s="108"/>
      <c r="D65" s="65"/>
      <c r="E65" s="144">
        <v>0</v>
      </c>
      <c r="F65" s="145"/>
      <c r="G65" s="146">
        <v>0</v>
      </c>
      <c r="H65" s="144">
        <v>43.54</v>
      </c>
      <c r="I65" s="145"/>
      <c r="J65" s="146">
        <v>44</v>
      </c>
      <c r="K65" s="144">
        <v>43.54</v>
      </c>
      <c r="L65" s="145"/>
      <c r="M65" s="146">
        <v>44</v>
      </c>
      <c r="N65" s="144">
        <v>78.069999999999993</v>
      </c>
      <c r="O65" s="145"/>
      <c r="P65" s="146">
        <v>78</v>
      </c>
      <c r="Q65" s="144">
        <v>78.069999999999993</v>
      </c>
      <c r="R65" s="145"/>
      <c r="S65" s="146">
        <v>78</v>
      </c>
      <c r="T65" s="144">
        <v>97.35</v>
      </c>
      <c r="U65" s="145"/>
      <c r="V65" s="146">
        <v>98</v>
      </c>
      <c r="W65" s="144">
        <v>97.35</v>
      </c>
      <c r="X65" s="145"/>
      <c r="Y65" s="146">
        <v>98</v>
      </c>
      <c r="Z65" s="144">
        <v>97.35</v>
      </c>
      <c r="AA65" s="145"/>
      <c r="AB65" s="146">
        <v>98</v>
      </c>
      <c r="AC65" s="144"/>
      <c r="AD65" s="145"/>
      <c r="AE65" s="146"/>
      <c r="AF65" s="144"/>
      <c r="AG65" s="145"/>
      <c r="AH65" s="146"/>
      <c r="AI65" s="144"/>
      <c r="AJ65" s="145"/>
      <c r="AK65" s="146"/>
      <c r="AL65" s="144"/>
      <c r="AM65" s="145"/>
      <c r="AN65" s="146"/>
      <c r="AO65" s="143"/>
    </row>
    <row r="66" spans="1:41" ht="16.5" customHeight="1" x14ac:dyDescent="0.25">
      <c r="A66" s="117"/>
      <c r="B66" s="254"/>
      <c r="C66" s="119"/>
      <c r="D66" s="67"/>
      <c r="E66" s="147"/>
      <c r="F66" s="148">
        <v>0</v>
      </c>
      <c r="G66" s="149"/>
      <c r="H66" s="147"/>
      <c r="I66" s="148">
        <v>43.54</v>
      </c>
      <c r="J66" s="149"/>
      <c r="K66" s="147"/>
      <c r="L66" s="148">
        <v>43.54</v>
      </c>
      <c r="M66" s="149"/>
      <c r="N66" s="147"/>
      <c r="O66" s="148">
        <v>78.069999999999993</v>
      </c>
      <c r="P66" s="149"/>
      <c r="Q66" s="147"/>
      <c r="R66" s="148">
        <v>78.069999999999993</v>
      </c>
      <c r="S66" s="149"/>
      <c r="T66" s="147"/>
      <c r="U66" s="148">
        <v>97.35</v>
      </c>
      <c r="V66" s="149"/>
      <c r="W66" s="147"/>
      <c r="X66" s="148">
        <v>97.35</v>
      </c>
      <c r="Y66" s="149"/>
      <c r="Z66" s="147"/>
      <c r="AA66" s="148">
        <v>97.35</v>
      </c>
      <c r="AB66" s="149"/>
      <c r="AC66" s="147"/>
      <c r="AD66" s="150"/>
      <c r="AE66" s="149"/>
      <c r="AF66" s="147"/>
      <c r="AG66" s="150"/>
      <c r="AH66" s="149"/>
      <c r="AI66" s="147"/>
      <c r="AJ66" s="150"/>
      <c r="AK66" s="149"/>
      <c r="AL66" s="147"/>
      <c r="AM66" s="150"/>
      <c r="AN66" s="149"/>
      <c r="AO66" s="143"/>
    </row>
    <row r="67" spans="1:41" ht="16.5" customHeight="1" x14ac:dyDescent="0.25">
      <c r="A67" s="113">
        <v>19</v>
      </c>
      <c r="B67" s="107" t="s">
        <v>140</v>
      </c>
      <c r="C67" s="108">
        <v>10245000</v>
      </c>
      <c r="D67" s="70"/>
      <c r="E67" s="140"/>
      <c r="F67" s="141">
        <v>0</v>
      </c>
      <c r="G67" s="142"/>
      <c r="H67" s="140"/>
      <c r="I67" s="141">
        <v>100</v>
      </c>
      <c r="J67" s="142"/>
      <c r="K67" s="140"/>
      <c r="L67" s="141">
        <v>100</v>
      </c>
      <c r="M67" s="142"/>
      <c r="N67" s="140"/>
      <c r="O67" s="141">
        <v>100</v>
      </c>
      <c r="P67" s="142"/>
      <c r="Q67" s="140"/>
      <c r="R67" s="141">
        <v>100</v>
      </c>
      <c r="S67" s="142"/>
      <c r="T67" s="140"/>
      <c r="U67" s="141">
        <v>100</v>
      </c>
      <c r="V67" s="142"/>
      <c r="W67" s="140"/>
      <c r="X67" s="141">
        <v>100</v>
      </c>
      <c r="Y67" s="142"/>
      <c r="Z67" s="140"/>
      <c r="AA67" s="141">
        <v>100</v>
      </c>
      <c r="AB67" s="142"/>
      <c r="AC67" s="140"/>
      <c r="AD67" s="141"/>
      <c r="AE67" s="142"/>
      <c r="AF67" s="140"/>
      <c r="AG67" s="141"/>
      <c r="AH67" s="142"/>
      <c r="AI67" s="140"/>
      <c r="AJ67" s="141"/>
      <c r="AK67" s="142"/>
      <c r="AL67" s="140"/>
      <c r="AM67" s="141"/>
      <c r="AN67" s="142"/>
      <c r="AO67" s="143"/>
    </row>
    <row r="68" spans="1:41" ht="16.5" customHeight="1" x14ac:dyDescent="0.25">
      <c r="A68" s="113"/>
      <c r="B68" s="253" t="s">
        <v>136</v>
      </c>
      <c r="C68" s="22"/>
      <c r="D68" s="62"/>
      <c r="E68" s="144">
        <v>0</v>
      </c>
      <c r="F68" s="145"/>
      <c r="G68" s="146">
        <v>0</v>
      </c>
      <c r="H68" s="144">
        <v>100</v>
      </c>
      <c r="I68" s="145"/>
      <c r="J68" s="146">
        <v>100</v>
      </c>
      <c r="K68" s="144">
        <v>100</v>
      </c>
      <c r="L68" s="145"/>
      <c r="M68" s="146">
        <v>100</v>
      </c>
      <c r="N68" s="144">
        <v>100</v>
      </c>
      <c r="O68" s="145"/>
      <c r="P68" s="146">
        <v>100</v>
      </c>
      <c r="Q68" s="144">
        <v>100</v>
      </c>
      <c r="R68" s="145"/>
      <c r="S68" s="146">
        <v>100</v>
      </c>
      <c r="T68" s="144">
        <v>100</v>
      </c>
      <c r="U68" s="145"/>
      <c r="V68" s="146">
        <v>100</v>
      </c>
      <c r="W68" s="144">
        <v>100</v>
      </c>
      <c r="X68" s="145"/>
      <c r="Y68" s="146">
        <v>100</v>
      </c>
      <c r="Z68" s="144">
        <v>100</v>
      </c>
      <c r="AA68" s="145"/>
      <c r="AB68" s="146">
        <v>100</v>
      </c>
      <c r="AC68" s="144"/>
      <c r="AD68" s="145"/>
      <c r="AE68" s="146"/>
      <c r="AF68" s="144"/>
      <c r="AG68" s="145"/>
      <c r="AH68" s="146"/>
      <c r="AI68" s="144"/>
      <c r="AJ68" s="145"/>
      <c r="AK68" s="146"/>
      <c r="AL68" s="144"/>
      <c r="AM68" s="145"/>
      <c r="AN68" s="146"/>
      <c r="AO68" s="143"/>
    </row>
    <row r="69" spans="1:41" ht="16.5" customHeight="1" x14ac:dyDescent="0.25">
      <c r="A69" s="117"/>
      <c r="B69" s="254"/>
      <c r="C69" s="167"/>
      <c r="D69" s="66"/>
      <c r="E69" s="147"/>
      <c r="F69" s="148">
        <v>0</v>
      </c>
      <c r="G69" s="149"/>
      <c r="H69" s="147"/>
      <c r="I69" s="148">
        <v>100</v>
      </c>
      <c r="J69" s="149"/>
      <c r="K69" s="147"/>
      <c r="L69" s="148">
        <v>100</v>
      </c>
      <c r="M69" s="149"/>
      <c r="N69" s="147"/>
      <c r="O69" s="148">
        <v>100</v>
      </c>
      <c r="P69" s="149"/>
      <c r="Q69" s="147"/>
      <c r="R69" s="148">
        <v>100</v>
      </c>
      <c r="S69" s="149"/>
      <c r="T69" s="147"/>
      <c r="U69" s="148">
        <v>100</v>
      </c>
      <c r="V69" s="149"/>
      <c r="W69" s="147"/>
      <c r="X69" s="148">
        <v>100</v>
      </c>
      <c r="Y69" s="149"/>
      <c r="Z69" s="147"/>
      <c r="AA69" s="148">
        <v>100</v>
      </c>
      <c r="AB69" s="149"/>
      <c r="AC69" s="147"/>
      <c r="AD69" s="148"/>
      <c r="AE69" s="149"/>
      <c r="AF69" s="147"/>
      <c r="AG69" s="148"/>
      <c r="AH69" s="149"/>
      <c r="AI69" s="147"/>
      <c r="AJ69" s="148"/>
      <c r="AK69" s="149"/>
      <c r="AL69" s="147"/>
      <c r="AM69" s="148"/>
      <c r="AN69" s="149"/>
      <c r="AO69" s="143"/>
    </row>
    <row r="70" spans="1:41" ht="16.5" customHeight="1" x14ac:dyDescent="0.25">
      <c r="A70" s="113">
        <v>20</v>
      </c>
      <c r="B70" s="107" t="s">
        <v>141</v>
      </c>
      <c r="C70" s="108">
        <v>2040000</v>
      </c>
      <c r="D70" s="65"/>
      <c r="E70" s="140"/>
      <c r="F70" s="141">
        <v>0</v>
      </c>
      <c r="G70" s="142"/>
      <c r="H70" s="140"/>
      <c r="I70" s="141">
        <v>0</v>
      </c>
      <c r="J70" s="142"/>
      <c r="K70" s="140"/>
      <c r="L70" s="141">
        <v>98</v>
      </c>
      <c r="M70" s="142"/>
      <c r="N70" s="140"/>
      <c r="O70" s="141">
        <v>98</v>
      </c>
      <c r="P70" s="142"/>
      <c r="Q70" s="140"/>
      <c r="R70" s="141">
        <v>98</v>
      </c>
      <c r="S70" s="142"/>
      <c r="T70" s="140"/>
      <c r="U70" s="141">
        <v>98</v>
      </c>
      <c r="V70" s="142"/>
      <c r="W70" s="140"/>
      <c r="X70" s="141">
        <v>98</v>
      </c>
      <c r="Y70" s="142"/>
      <c r="Z70" s="140"/>
      <c r="AA70" s="141">
        <v>98</v>
      </c>
      <c r="AB70" s="142"/>
      <c r="AC70" s="140"/>
      <c r="AD70" s="141"/>
      <c r="AE70" s="142"/>
      <c r="AF70" s="140"/>
      <c r="AG70" s="141"/>
      <c r="AH70" s="142"/>
      <c r="AI70" s="140"/>
      <c r="AJ70" s="141"/>
      <c r="AK70" s="142"/>
      <c r="AL70" s="140"/>
      <c r="AM70" s="141"/>
      <c r="AN70" s="142"/>
      <c r="AO70" s="143"/>
    </row>
    <row r="71" spans="1:41" ht="16.5" customHeight="1" x14ac:dyDescent="0.25">
      <c r="A71" s="113"/>
      <c r="B71" s="253" t="s">
        <v>27</v>
      </c>
      <c r="C71" s="108"/>
      <c r="D71" s="65"/>
      <c r="E71" s="144">
        <v>0</v>
      </c>
      <c r="F71" s="145"/>
      <c r="G71" s="146">
        <v>0</v>
      </c>
      <c r="H71" s="144">
        <v>0</v>
      </c>
      <c r="I71" s="145"/>
      <c r="J71" s="146">
        <v>0</v>
      </c>
      <c r="K71" s="144">
        <v>98.04</v>
      </c>
      <c r="L71" s="145"/>
      <c r="M71" s="146">
        <v>98</v>
      </c>
      <c r="N71" s="144">
        <v>98.04</v>
      </c>
      <c r="O71" s="145"/>
      <c r="P71" s="146">
        <v>98</v>
      </c>
      <c r="Q71" s="144">
        <v>98.04</v>
      </c>
      <c r="R71" s="145"/>
      <c r="S71" s="146">
        <v>98</v>
      </c>
      <c r="T71" s="144">
        <v>98.04</v>
      </c>
      <c r="U71" s="145"/>
      <c r="V71" s="146">
        <v>98</v>
      </c>
      <c r="W71" s="144">
        <v>98.04</v>
      </c>
      <c r="X71" s="145"/>
      <c r="Y71" s="146">
        <v>98</v>
      </c>
      <c r="Z71" s="144">
        <v>98.04</v>
      </c>
      <c r="AA71" s="145"/>
      <c r="AB71" s="146">
        <v>98</v>
      </c>
      <c r="AC71" s="144"/>
      <c r="AD71" s="145"/>
      <c r="AE71" s="146"/>
      <c r="AF71" s="144"/>
      <c r="AG71" s="145"/>
      <c r="AH71" s="146"/>
      <c r="AI71" s="144"/>
      <c r="AJ71" s="145"/>
      <c r="AK71" s="146"/>
      <c r="AL71" s="144"/>
      <c r="AM71" s="145"/>
      <c r="AN71" s="146"/>
      <c r="AO71" s="143"/>
    </row>
    <row r="72" spans="1:41" ht="16.5" customHeight="1" x14ac:dyDescent="0.25">
      <c r="A72" s="117"/>
      <c r="B72" s="254"/>
      <c r="C72" s="119"/>
      <c r="D72" s="67"/>
      <c r="E72" s="147"/>
      <c r="F72" s="148">
        <v>0</v>
      </c>
      <c r="G72" s="149"/>
      <c r="H72" s="147"/>
      <c r="I72" s="148">
        <v>0</v>
      </c>
      <c r="J72" s="149"/>
      <c r="K72" s="147"/>
      <c r="L72" s="148">
        <v>98.04</v>
      </c>
      <c r="M72" s="149"/>
      <c r="N72" s="147"/>
      <c r="O72" s="148">
        <v>98.04</v>
      </c>
      <c r="P72" s="149"/>
      <c r="Q72" s="147"/>
      <c r="R72" s="148">
        <v>98.04</v>
      </c>
      <c r="S72" s="149"/>
      <c r="T72" s="147"/>
      <c r="U72" s="148">
        <v>98.04</v>
      </c>
      <c r="V72" s="149"/>
      <c r="W72" s="147"/>
      <c r="X72" s="148">
        <v>98.04</v>
      </c>
      <c r="Y72" s="149"/>
      <c r="Z72" s="147"/>
      <c r="AA72" s="148">
        <v>98.04</v>
      </c>
      <c r="AB72" s="149"/>
      <c r="AC72" s="147"/>
      <c r="AD72" s="148"/>
      <c r="AE72" s="149"/>
      <c r="AF72" s="147"/>
      <c r="AG72" s="148"/>
      <c r="AH72" s="149"/>
      <c r="AI72" s="147"/>
      <c r="AJ72" s="148"/>
      <c r="AK72" s="149"/>
      <c r="AL72" s="147"/>
      <c r="AM72" s="148"/>
      <c r="AN72" s="149"/>
      <c r="AO72" s="143"/>
    </row>
    <row r="73" spans="1:41" ht="16.5" customHeight="1" x14ac:dyDescent="0.25">
      <c r="A73" s="113">
        <v>21</v>
      </c>
      <c r="B73" s="107" t="s">
        <v>142</v>
      </c>
      <c r="C73" s="108">
        <v>12960000</v>
      </c>
      <c r="D73" s="65"/>
      <c r="E73" s="140"/>
      <c r="F73" s="141">
        <v>0</v>
      </c>
      <c r="G73" s="142"/>
      <c r="H73" s="140"/>
      <c r="I73" s="141">
        <v>10</v>
      </c>
      <c r="J73" s="142"/>
      <c r="K73" s="140"/>
      <c r="L73" s="141">
        <v>20</v>
      </c>
      <c r="M73" s="142"/>
      <c r="N73" s="140"/>
      <c r="O73" s="141">
        <v>29</v>
      </c>
      <c r="P73" s="142"/>
      <c r="Q73" s="140"/>
      <c r="R73" s="141">
        <v>39</v>
      </c>
      <c r="S73" s="142"/>
      <c r="T73" s="140"/>
      <c r="U73" s="141">
        <v>49</v>
      </c>
      <c r="V73" s="142"/>
      <c r="W73" s="140"/>
      <c r="X73" s="141">
        <v>49</v>
      </c>
      <c r="Y73" s="142"/>
      <c r="Z73" s="140"/>
      <c r="AA73" s="141">
        <v>49</v>
      </c>
      <c r="AB73" s="142"/>
      <c r="AC73" s="140"/>
      <c r="AD73" s="141"/>
      <c r="AE73" s="142"/>
      <c r="AF73" s="140"/>
      <c r="AG73" s="141"/>
      <c r="AH73" s="142"/>
      <c r="AI73" s="140"/>
      <c r="AJ73" s="141"/>
      <c r="AK73" s="142"/>
      <c r="AL73" s="140"/>
      <c r="AM73" s="141"/>
      <c r="AN73" s="142"/>
      <c r="AO73" s="143"/>
    </row>
    <row r="74" spans="1:41" ht="16.5" customHeight="1" x14ac:dyDescent="0.25">
      <c r="A74" s="113"/>
      <c r="B74" s="263" t="s">
        <v>137</v>
      </c>
      <c r="C74" s="108"/>
      <c r="D74" s="65"/>
      <c r="E74" s="144">
        <v>0</v>
      </c>
      <c r="F74" s="145"/>
      <c r="G74" s="146">
        <v>0</v>
      </c>
      <c r="H74" s="144">
        <v>9.65</v>
      </c>
      <c r="I74" s="145"/>
      <c r="J74" s="146">
        <v>10</v>
      </c>
      <c r="K74" s="144">
        <v>19.29</v>
      </c>
      <c r="L74" s="145"/>
      <c r="M74" s="146">
        <v>20</v>
      </c>
      <c r="N74" s="144">
        <v>28.94</v>
      </c>
      <c r="O74" s="145"/>
      <c r="P74" s="146">
        <v>29</v>
      </c>
      <c r="Q74" s="144">
        <v>38.58</v>
      </c>
      <c r="R74" s="145"/>
      <c r="S74" s="146">
        <v>39</v>
      </c>
      <c r="T74" s="144">
        <v>48.23</v>
      </c>
      <c r="U74" s="145"/>
      <c r="V74" s="146">
        <v>49</v>
      </c>
      <c r="W74" s="144">
        <v>48.23</v>
      </c>
      <c r="X74" s="145"/>
      <c r="Y74" s="146">
        <v>49</v>
      </c>
      <c r="Z74" s="144">
        <v>48.23</v>
      </c>
      <c r="AA74" s="145"/>
      <c r="AB74" s="146">
        <v>49</v>
      </c>
      <c r="AC74" s="144"/>
      <c r="AD74" s="145"/>
      <c r="AE74" s="146"/>
      <c r="AF74" s="144"/>
      <c r="AG74" s="145"/>
      <c r="AH74" s="146"/>
      <c r="AI74" s="144"/>
      <c r="AJ74" s="145"/>
      <c r="AK74" s="146"/>
      <c r="AL74" s="144"/>
      <c r="AM74" s="145"/>
      <c r="AN74" s="146"/>
      <c r="AO74" s="143"/>
    </row>
    <row r="75" spans="1:41" ht="16.5" customHeight="1" x14ac:dyDescent="0.25">
      <c r="A75" s="117"/>
      <c r="B75" s="264"/>
      <c r="C75" s="119"/>
      <c r="D75" s="67"/>
      <c r="E75" s="147"/>
      <c r="F75" s="148">
        <v>0</v>
      </c>
      <c r="G75" s="149"/>
      <c r="H75" s="147"/>
      <c r="I75" s="148">
        <v>9.65</v>
      </c>
      <c r="J75" s="149"/>
      <c r="K75" s="147"/>
      <c r="L75" s="148">
        <v>19.29</v>
      </c>
      <c r="M75" s="149"/>
      <c r="N75" s="147"/>
      <c r="O75" s="148">
        <v>28.94</v>
      </c>
      <c r="P75" s="149"/>
      <c r="Q75" s="147"/>
      <c r="R75" s="148">
        <v>38.58</v>
      </c>
      <c r="S75" s="149"/>
      <c r="T75" s="147"/>
      <c r="U75" s="148">
        <v>48.23</v>
      </c>
      <c r="V75" s="149"/>
      <c r="W75" s="147"/>
      <c r="X75" s="148">
        <v>48.23</v>
      </c>
      <c r="Y75" s="149"/>
      <c r="Z75" s="147"/>
      <c r="AA75" s="148">
        <v>48.23</v>
      </c>
      <c r="AB75" s="149"/>
      <c r="AC75" s="147"/>
      <c r="AD75" s="148"/>
      <c r="AE75" s="149"/>
      <c r="AF75" s="147"/>
      <c r="AG75" s="148"/>
      <c r="AH75" s="149"/>
      <c r="AI75" s="147"/>
      <c r="AJ75" s="148"/>
      <c r="AK75" s="149"/>
      <c r="AL75" s="147"/>
      <c r="AM75" s="148"/>
      <c r="AN75" s="149"/>
      <c r="AO75" s="143"/>
    </row>
    <row r="76" spans="1:41" ht="17.25" customHeight="1" x14ac:dyDescent="0.25">
      <c r="A76" s="113">
        <v>22</v>
      </c>
      <c r="B76" s="107" t="s">
        <v>143</v>
      </c>
      <c r="C76" s="108">
        <v>203880000</v>
      </c>
      <c r="D76" s="65"/>
      <c r="E76" s="140"/>
      <c r="F76" s="141">
        <v>0</v>
      </c>
      <c r="G76" s="142"/>
      <c r="H76" s="140"/>
      <c r="I76" s="141">
        <v>10</v>
      </c>
      <c r="J76" s="142"/>
      <c r="K76" s="140"/>
      <c r="L76" s="141">
        <v>18</v>
      </c>
      <c r="M76" s="142"/>
      <c r="N76" s="140"/>
      <c r="O76" s="141">
        <v>19</v>
      </c>
      <c r="P76" s="142"/>
      <c r="Q76" s="140"/>
      <c r="R76" s="141">
        <v>20</v>
      </c>
      <c r="S76" s="142"/>
      <c r="T76" s="140"/>
      <c r="U76" s="141">
        <v>22</v>
      </c>
      <c r="V76" s="142"/>
      <c r="W76" s="140"/>
      <c r="X76" s="141">
        <v>31</v>
      </c>
      <c r="Y76" s="142"/>
      <c r="Z76" s="140"/>
      <c r="AA76" s="141">
        <v>32</v>
      </c>
      <c r="AB76" s="142"/>
      <c r="AC76" s="140"/>
      <c r="AD76" s="141"/>
      <c r="AE76" s="142"/>
      <c r="AF76" s="140"/>
      <c r="AG76" s="141"/>
      <c r="AH76" s="142"/>
      <c r="AI76" s="140"/>
      <c r="AJ76" s="141"/>
      <c r="AK76" s="142"/>
      <c r="AL76" s="140"/>
      <c r="AM76" s="141"/>
      <c r="AN76" s="142"/>
      <c r="AO76" s="143"/>
    </row>
    <row r="77" spans="1:41" ht="17.25" customHeight="1" x14ac:dyDescent="0.25">
      <c r="A77" s="132"/>
      <c r="B77" s="257" t="s">
        <v>138</v>
      </c>
      <c r="C77" s="23"/>
      <c r="D77" s="74"/>
      <c r="E77" s="144">
        <v>0</v>
      </c>
      <c r="F77" s="145"/>
      <c r="G77" s="146">
        <v>0</v>
      </c>
      <c r="H77" s="144">
        <v>9.02</v>
      </c>
      <c r="I77" s="145"/>
      <c r="J77" s="146">
        <v>10</v>
      </c>
      <c r="K77" s="144">
        <v>18.04</v>
      </c>
      <c r="L77" s="145"/>
      <c r="M77" s="146">
        <v>18</v>
      </c>
      <c r="N77" s="144">
        <v>19.09</v>
      </c>
      <c r="O77" s="145"/>
      <c r="P77" s="146">
        <v>19</v>
      </c>
      <c r="Q77" s="144">
        <v>20.149999999999999</v>
      </c>
      <c r="R77" s="145"/>
      <c r="S77" s="146">
        <v>20</v>
      </c>
      <c r="T77" s="144">
        <v>21.2</v>
      </c>
      <c r="U77" s="145"/>
      <c r="V77" s="146">
        <v>22</v>
      </c>
      <c r="W77" s="144">
        <v>30.31</v>
      </c>
      <c r="X77" s="145"/>
      <c r="Y77" s="146">
        <v>31</v>
      </c>
      <c r="Z77" s="144">
        <v>31.98</v>
      </c>
      <c r="AA77" s="145"/>
      <c r="AB77" s="146">
        <v>32</v>
      </c>
      <c r="AC77" s="144"/>
      <c r="AD77" s="145"/>
      <c r="AE77" s="146"/>
      <c r="AF77" s="144"/>
      <c r="AG77" s="145"/>
      <c r="AH77" s="146"/>
      <c r="AI77" s="144"/>
      <c r="AJ77" s="145"/>
      <c r="AK77" s="146"/>
      <c r="AL77" s="144"/>
      <c r="AM77" s="145"/>
      <c r="AN77" s="146"/>
      <c r="AO77" s="143"/>
    </row>
    <row r="78" spans="1:41" ht="17.25" customHeight="1" x14ac:dyDescent="0.25">
      <c r="A78" s="168"/>
      <c r="B78" s="258"/>
      <c r="C78" s="120"/>
      <c r="D78" s="67"/>
      <c r="E78" s="147"/>
      <c r="F78" s="148">
        <v>0</v>
      </c>
      <c r="G78" s="149"/>
      <c r="H78" s="147"/>
      <c r="I78" s="148">
        <v>9.02</v>
      </c>
      <c r="J78" s="149"/>
      <c r="K78" s="147"/>
      <c r="L78" s="148">
        <v>18.04</v>
      </c>
      <c r="M78" s="149"/>
      <c r="N78" s="147"/>
      <c r="O78" s="148">
        <v>19.09</v>
      </c>
      <c r="P78" s="149"/>
      <c r="Q78" s="147"/>
      <c r="R78" s="148">
        <v>20.149999999999999</v>
      </c>
      <c r="S78" s="149"/>
      <c r="T78" s="147"/>
      <c r="U78" s="148">
        <v>21.2</v>
      </c>
      <c r="V78" s="149"/>
      <c r="W78" s="147"/>
      <c r="X78" s="148">
        <v>30.31</v>
      </c>
      <c r="Y78" s="149"/>
      <c r="Z78" s="147"/>
      <c r="AA78" s="148">
        <v>31.98</v>
      </c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9"/>
      <c r="AO78" s="143"/>
    </row>
    <row r="79" spans="1:41" ht="18" customHeight="1" x14ac:dyDescent="0.25">
      <c r="A79" s="132">
        <v>23</v>
      </c>
      <c r="B79" s="107" t="s">
        <v>144</v>
      </c>
      <c r="C79" s="23">
        <v>150000000</v>
      </c>
      <c r="D79" s="65"/>
      <c r="E79" s="140"/>
      <c r="F79" s="141">
        <v>0</v>
      </c>
      <c r="G79" s="142"/>
      <c r="H79" s="140"/>
      <c r="I79" s="141">
        <v>0</v>
      </c>
      <c r="J79" s="142"/>
      <c r="K79" s="140"/>
      <c r="L79" s="141">
        <v>0</v>
      </c>
      <c r="M79" s="142"/>
      <c r="N79" s="140"/>
      <c r="O79" s="141">
        <v>33</v>
      </c>
      <c r="P79" s="142"/>
      <c r="Q79" s="140"/>
      <c r="R79" s="141">
        <v>33</v>
      </c>
      <c r="S79" s="142"/>
      <c r="T79" s="140"/>
      <c r="U79" s="141">
        <v>33</v>
      </c>
      <c r="V79" s="142"/>
      <c r="W79" s="140"/>
      <c r="X79" s="141">
        <v>34</v>
      </c>
      <c r="Y79" s="142"/>
      <c r="Z79" s="140"/>
      <c r="AA79" s="141">
        <v>100</v>
      </c>
      <c r="AB79" s="142"/>
      <c r="AC79" s="140"/>
      <c r="AD79" s="141"/>
      <c r="AE79" s="142"/>
      <c r="AF79" s="140"/>
      <c r="AG79" s="141"/>
      <c r="AH79" s="142"/>
      <c r="AI79" s="140"/>
      <c r="AJ79" s="141"/>
      <c r="AK79" s="142"/>
      <c r="AL79" s="140"/>
      <c r="AM79" s="141"/>
      <c r="AN79" s="142"/>
      <c r="AO79" s="143"/>
    </row>
    <row r="80" spans="1:41" ht="18" customHeight="1" x14ac:dyDescent="0.25">
      <c r="A80" s="132"/>
      <c r="B80" s="291" t="s">
        <v>145</v>
      </c>
      <c r="C80" s="23"/>
      <c r="D80" s="74"/>
      <c r="E80" s="144">
        <v>0</v>
      </c>
      <c r="F80" s="145"/>
      <c r="G80" s="146">
        <v>0</v>
      </c>
      <c r="H80" s="144">
        <v>0</v>
      </c>
      <c r="I80" s="145"/>
      <c r="J80" s="146">
        <v>0</v>
      </c>
      <c r="K80" s="144">
        <v>0</v>
      </c>
      <c r="L80" s="145"/>
      <c r="M80" s="146">
        <v>0</v>
      </c>
      <c r="N80" s="144">
        <v>33.33</v>
      </c>
      <c r="O80" s="145"/>
      <c r="P80" s="146">
        <v>33</v>
      </c>
      <c r="Q80" s="144">
        <v>33.33</v>
      </c>
      <c r="R80" s="145"/>
      <c r="S80" s="146">
        <v>33</v>
      </c>
      <c r="T80" s="144">
        <v>33.33</v>
      </c>
      <c r="U80" s="145"/>
      <c r="V80" s="146">
        <v>33</v>
      </c>
      <c r="W80" s="144">
        <v>34.17</v>
      </c>
      <c r="X80" s="145"/>
      <c r="Y80" s="146">
        <v>34</v>
      </c>
      <c r="Z80" s="144">
        <v>99.81</v>
      </c>
      <c r="AA80" s="145"/>
      <c r="AB80" s="146">
        <v>100</v>
      </c>
      <c r="AC80" s="144"/>
      <c r="AD80" s="145"/>
      <c r="AE80" s="146"/>
      <c r="AF80" s="144"/>
      <c r="AG80" s="145"/>
      <c r="AH80" s="146"/>
      <c r="AI80" s="144"/>
      <c r="AJ80" s="145"/>
      <c r="AK80" s="146"/>
      <c r="AL80" s="144"/>
      <c r="AM80" s="145"/>
      <c r="AN80" s="146"/>
      <c r="AO80" s="143"/>
    </row>
    <row r="81" spans="1:41" ht="18" customHeight="1" x14ac:dyDescent="0.25">
      <c r="A81" s="168"/>
      <c r="B81" s="292"/>
      <c r="C81" s="120"/>
      <c r="D81" s="67"/>
      <c r="E81" s="147"/>
      <c r="F81" s="148">
        <v>0</v>
      </c>
      <c r="G81" s="149"/>
      <c r="H81" s="147"/>
      <c r="I81" s="148">
        <v>0</v>
      </c>
      <c r="J81" s="149"/>
      <c r="K81" s="147"/>
      <c r="L81" s="148">
        <v>0</v>
      </c>
      <c r="M81" s="149"/>
      <c r="N81" s="147"/>
      <c r="O81" s="148">
        <v>33.33</v>
      </c>
      <c r="P81" s="149"/>
      <c r="Q81" s="147"/>
      <c r="R81" s="148">
        <v>33.33</v>
      </c>
      <c r="S81" s="149"/>
      <c r="T81" s="147"/>
      <c r="U81" s="148">
        <v>33.33</v>
      </c>
      <c r="V81" s="149"/>
      <c r="W81" s="147"/>
      <c r="X81" s="148">
        <v>34.17</v>
      </c>
      <c r="Y81" s="149"/>
      <c r="Z81" s="147"/>
      <c r="AA81" s="148">
        <v>99.81</v>
      </c>
      <c r="AB81" s="149"/>
      <c r="AC81" s="147"/>
      <c r="AD81" s="148"/>
      <c r="AE81" s="149"/>
      <c r="AF81" s="147"/>
      <c r="AG81" s="148"/>
      <c r="AH81" s="149"/>
      <c r="AI81" s="147"/>
      <c r="AJ81" s="148"/>
      <c r="AK81" s="149"/>
      <c r="AL81" s="147"/>
      <c r="AM81" s="148"/>
      <c r="AN81" s="149"/>
      <c r="AO81" s="143"/>
    </row>
    <row r="82" spans="1:41" ht="16.5" customHeight="1" x14ac:dyDescent="0.25">
      <c r="A82" s="106">
        <v>24</v>
      </c>
      <c r="B82" s="178" t="s">
        <v>146</v>
      </c>
      <c r="C82" s="109">
        <v>9792000</v>
      </c>
      <c r="D82" s="63"/>
      <c r="E82" s="140"/>
      <c r="F82" s="141">
        <v>0</v>
      </c>
      <c r="G82" s="142"/>
      <c r="H82" s="140"/>
      <c r="I82" s="141">
        <v>0</v>
      </c>
      <c r="J82" s="142"/>
      <c r="K82" s="140"/>
      <c r="L82" s="141">
        <v>0</v>
      </c>
      <c r="M82" s="142"/>
      <c r="N82" s="140"/>
      <c r="O82" s="141">
        <v>16</v>
      </c>
      <c r="P82" s="142"/>
      <c r="Q82" s="140"/>
      <c r="R82" s="141">
        <v>16</v>
      </c>
      <c r="S82" s="142"/>
      <c r="T82" s="140"/>
      <c r="U82" s="141">
        <v>33</v>
      </c>
      <c r="V82" s="142"/>
      <c r="W82" s="140"/>
      <c r="X82" s="141">
        <v>48</v>
      </c>
      <c r="Y82" s="142"/>
      <c r="Z82" s="140"/>
      <c r="AA82" s="141">
        <v>48</v>
      </c>
      <c r="AB82" s="142"/>
      <c r="AC82" s="140"/>
      <c r="AD82" s="141"/>
      <c r="AE82" s="142"/>
      <c r="AF82" s="140"/>
      <c r="AG82" s="141"/>
      <c r="AH82" s="142"/>
      <c r="AI82" s="140"/>
      <c r="AJ82" s="141"/>
      <c r="AK82" s="142"/>
      <c r="AL82" s="140"/>
      <c r="AM82" s="141"/>
      <c r="AN82" s="142"/>
      <c r="AO82" s="143"/>
    </row>
    <row r="83" spans="1:41" ht="16.5" customHeight="1" x14ac:dyDescent="0.25">
      <c r="A83" s="132"/>
      <c r="B83" s="257" t="s">
        <v>147</v>
      </c>
      <c r="C83" s="23"/>
      <c r="D83" s="65"/>
      <c r="E83" s="144">
        <v>0</v>
      </c>
      <c r="F83" s="145"/>
      <c r="G83" s="146">
        <v>0</v>
      </c>
      <c r="H83" s="144">
        <v>0</v>
      </c>
      <c r="I83" s="145"/>
      <c r="J83" s="146">
        <v>0</v>
      </c>
      <c r="K83" s="144">
        <v>0</v>
      </c>
      <c r="L83" s="145"/>
      <c r="M83" s="146">
        <v>0</v>
      </c>
      <c r="N83" s="144">
        <v>16.649999999999999</v>
      </c>
      <c r="O83" s="145"/>
      <c r="P83" s="146">
        <v>16</v>
      </c>
      <c r="Q83" s="144">
        <v>16.649999999999999</v>
      </c>
      <c r="R83" s="145"/>
      <c r="S83" s="146">
        <v>16</v>
      </c>
      <c r="T83" s="144">
        <v>32.270000000000003</v>
      </c>
      <c r="U83" s="145"/>
      <c r="V83" s="146">
        <v>33</v>
      </c>
      <c r="W83" s="144">
        <v>47.9</v>
      </c>
      <c r="X83" s="145"/>
      <c r="Y83" s="146">
        <v>48</v>
      </c>
      <c r="Z83" s="144">
        <v>47.9</v>
      </c>
      <c r="AA83" s="145"/>
      <c r="AB83" s="146">
        <v>48</v>
      </c>
      <c r="AC83" s="144"/>
      <c r="AD83" s="145"/>
      <c r="AE83" s="146"/>
      <c r="AF83" s="144"/>
      <c r="AG83" s="145"/>
      <c r="AH83" s="146"/>
      <c r="AI83" s="144"/>
      <c r="AJ83" s="145"/>
      <c r="AK83" s="146"/>
      <c r="AL83" s="144"/>
      <c r="AM83" s="145"/>
      <c r="AN83" s="146"/>
      <c r="AO83" s="143"/>
    </row>
    <row r="84" spans="1:41" ht="16.5" customHeight="1" x14ac:dyDescent="0.25">
      <c r="A84" s="168"/>
      <c r="B84" s="258"/>
      <c r="C84" s="120"/>
      <c r="D84" s="67"/>
      <c r="E84" s="147"/>
      <c r="F84" s="148">
        <v>0</v>
      </c>
      <c r="G84" s="149"/>
      <c r="H84" s="147"/>
      <c r="I84" s="148">
        <v>0</v>
      </c>
      <c r="J84" s="149"/>
      <c r="K84" s="147"/>
      <c r="L84" s="148">
        <v>0</v>
      </c>
      <c r="M84" s="149"/>
      <c r="N84" s="147"/>
      <c r="O84" s="148">
        <v>16.649999999999999</v>
      </c>
      <c r="P84" s="149"/>
      <c r="Q84" s="147"/>
      <c r="R84" s="148">
        <v>16.649999999999999</v>
      </c>
      <c r="S84" s="149"/>
      <c r="T84" s="147"/>
      <c r="U84" s="148">
        <v>32.270000000000003</v>
      </c>
      <c r="V84" s="149"/>
      <c r="W84" s="147"/>
      <c r="X84" s="148">
        <v>47.9</v>
      </c>
      <c r="Y84" s="149"/>
      <c r="Z84" s="147"/>
      <c r="AA84" s="148">
        <v>47.9</v>
      </c>
      <c r="AB84" s="149"/>
      <c r="AC84" s="147"/>
      <c r="AD84" s="148"/>
      <c r="AE84" s="149"/>
      <c r="AF84" s="147"/>
      <c r="AG84" s="148"/>
      <c r="AH84" s="149"/>
      <c r="AI84" s="147"/>
      <c r="AJ84" s="148"/>
      <c r="AK84" s="149"/>
      <c r="AL84" s="147"/>
      <c r="AM84" s="148"/>
      <c r="AN84" s="149"/>
      <c r="AO84" s="143"/>
    </row>
    <row r="85" spans="1:41" ht="16.5" customHeight="1" x14ac:dyDescent="0.25">
      <c r="A85" s="132" t="s">
        <v>36</v>
      </c>
      <c r="B85" s="107" t="s">
        <v>148</v>
      </c>
      <c r="C85" s="23">
        <v>3000000</v>
      </c>
      <c r="D85" s="65"/>
      <c r="E85" s="140"/>
      <c r="F85" s="141">
        <v>0</v>
      </c>
      <c r="G85" s="142"/>
      <c r="H85" s="140"/>
      <c r="I85" s="141">
        <v>0</v>
      </c>
      <c r="J85" s="142"/>
      <c r="K85" s="140"/>
      <c r="L85" s="141">
        <v>50</v>
      </c>
      <c r="M85" s="142"/>
      <c r="N85" s="140"/>
      <c r="O85" s="141">
        <v>50</v>
      </c>
      <c r="P85" s="142"/>
      <c r="Q85" s="140"/>
      <c r="R85" s="141">
        <v>50</v>
      </c>
      <c r="S85" s="142"/>
      <c r="T85" s="140"/>
      <c r="U85" s="141">
        <v>100</v>
      </c>
      <c r="V85" s="142"/>
      <c r="W85" s="140"/>
      <c r="X85" s="141">
        <v>100</v>
      </c>
      <c r="Y85" s="142"/>
      <c r="Z85" s="140"/>
      <c r="AA85" s="141">
        <v>100</v>
      </c>
      <c r="AB85" s="142"/>
      <c r="AC85" s="140"/>
      <c r="AD85" s="141"/>
      <c r="AE85" s="142"/>
      <c r="AF85" s="140"/>
      <c r="AG85" s="141"/>
      <c r="AH85" s="142"/>
      <c r="AI85" s="140"/>
      <c r="AJ85" s="141"/>
      <c r="AK85" s="142"/>
      <c r="AL85" s="140"/>
      <c r="AM85" s="141"/>
      <c r="AN85" s="142"/>
      <c r="AO85" s="143"/>
    </row>
    <row r="86" spans="1:41" ht="16.5" customHeight="1" x14ac:dyDescent="0.25">
      <c r="A86" s="132"/>
      <c r="B86" s="257" t="s">
        <v>149</v>
      </c>
      <c r="C86" s="23"/>
      <c r="D86" s="65"/>
      <c r="E86" s="144">
        <v>0</v>
      </c>
      <c r="F86" s="145"/>
      <c r="G86" s="146">
        <v>0</v>
      </c>
      <c r="H86" s="144">
        <v>0</v>
      </c>
      <c r="I86" s="145"/>
      <c r="J86" s="146">
        <v>0</v>
      </c>
      <c r="K86" s="144">
        <v>50</v>
      </c>
      <c r="L86" s="145"/>
      <c r="M86" s="146">
        <v>50</v>
      </c>
      <c r="N86" s="144">
        <v>50</v>
      </c>
      <c r="O86" s="145"/>
      <c r="P86" s="146">
        <v>50</v>
      </c>
      <c r="Q86" s="144">
        <v>50</v>
      </c>
      <c r="R86" s="145"/>
      <c r="S86" s="146">
        <v>50</v>
      </c>
      <c r="T86" s="144">
        <v>100</v>
      </c>
      <c r="U86" s="145"/>
      <c r="V86" s="146">
        <v>100</v>
      </c>
      <c r="W86" s="144">
        <v>100</v>
      </c>
      <c r="X86" s="145"/>
      <c r="Y86" s="146">
        <v>100</v>
      </c>
      <c r="Z86" s="144">
        <v>100</v>
      </c>
      <c r="AA86" s="145"/>
      <c r="AB86" s="146">
        <v>100</v>
      </c>
      <c r="AC86" s="144"/>
      <c r="AD86" s="145"/>
      <c r="AE86" s="146"/>
      <c r="AF86" s="144"/>
      <c r="AG86" s="145"/>
      <c r="AH86" s="146"/>
      <c r="AI86" s="144"/>
      <c r="AJ86" s="145"/>
      <c r="AK86" s="146"/>
      <c r="AL86" s="144"/>
      <c r="AM86" s="145"/>
      <c r="AN86" s="146"/>
      <c r="AO86" s="143"/>
    </row>
    <row r="87" spans="1:41" ht="16.5" customHeight="1" x14ac:dyDescent="0.25">
      <c r="A87" s="168"/>
      <c r="B87" s="258"/>
      <c r="C87" s="120"/>
      <c r="D87" s="67"/>
      <c r="E87" s="147"/>
      <c r="F87" s="148">
        <v>0</v>
      </c>
      <c r="G87" s="149"/>
      <c r="H87" s="147"/>
      <c r="I87" s="148">
        <v>0</v>
      </c>
      <c r="J87" s="149"/>
      <c r="K87" s="147"/>
      <c r="L87" s="148">
        <v>50</v>
      </c>
      <c r="M87" s="149"/>
      <c r="N87" s="147"/>
      <c r="O87" s="148">
        <v>50</v>
      </c>
      <c r="P87" s="149"/>
      <c r="Q87" s="147"/>
      <c r="R87" s="148">
        <v>50</v>
      </c>
      <c r="S87" s="149"/>
      <c r="T87" s="147"/>
      <c r="U87" s="148">
        <v>100</v>
      </c>
      <c r="V87" s="149"/>
      <c r="W87" s="147"/>
      <c r="X87" s="148">
        <v>100</v>
      </c>
      <c r="Y87" s="149"/>
      <c r="Z87" s="147"/>
      <c r="AA87" s="148">
        <v>100</v>
      </c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9"/>
      <c r="AO87" s="143"/>
    </row>
    <row r="88" spans="1:41" ht="16.5" customHeight="1" x14ac:dyDescent="0.25">
      <c r="A88" s="132">
        <v>26</v>
      </c>
      <c r="B88" s="107" t="s">
        <v>150</v>
      </c>
      <c r="C88" s="109">
        <v>2652000</v>
      </c>
      <c r="D88" s="179"/>
      <c r="E88" s="140"/>
      <c r="F88" s="141">
        <v>0</v>
      </c>
      <c r="G88" s="142"/>
      <c r="H88" s="140"/>
      <c r="I88" s="141">
        <v>0</v>
      </c>
      <c r="J88" s="142"/>
      <c r="K88" s="140"/>
      <c r="L88" s="141">
        <v>0</v>
      </c>
      <c r="M88" s="142"/>
      <c r="N88" s="140"/>
      <c r="O88" s="141">
        <v>0</v>
      </c>
      <c r="P88" s="142"/>
      <c r="Q88" s="140"/>
      <c r="R88" s="141">
        <v>0</v>
      </c>
      <c r="S88" s="142"/>
      <c r="T88" s="140"/>
      <c r="U88" s="141">
        <v>100</v>
      </c>
      <c r="V88" s="142"/>
      <c r="W88" s="140"/>
      <c r="X88" s="141">
        <v>100</v>
      </c>
      <c r="Y88" s="142"/>
      <c r="Z88" s="140"/>
      <c r="AA88" s="141">
        <v>100</v>
      </c>
      <c r="AB88" s="142"/>
      <c r="AC88" s="140"/>
      <c r="AD88" s="141"/>
      <c r="AE88" s="142"/>
      <c r="AF88" s="140"/>
      <c r="AG88" s="141"/>
      <c r="AH88" s="142"/>
      <c r="AI88" s="140"/>
      <c r="AJ88" s="141"/>
      <c r="AK88" s="142"/>
      <c r="AL88" s="140"/>
      <c r="AM88" s="141"/>
      <c r="AN88" s="142"/>
      <c r="AO88" s="143"/>
    </row>
    <row r="89" spans="1:41" ht="16.5" customHeight="1" x14ac:dyDescent="0.25">
      <c r="A89" s="132"/>
      <c r="B89" s="255" t="s">
        <v>28</v>
      </c>
      <c r="C89" s="23"/>
      <c r="D89" s="74"/>
      <c r="E89" s="144">
        <v>0</v>
      </c>
      <c r="F89" s="145"/>
      <c r="G89" s="146">
        <v>0</v>
      </c>
      <c r="H89" s="144">
        <v>0</v>
      </c>
      <c r="I89" s="145"/>
      <c r="J89" s="146">
        <v>0</v>
      </c>
      <c r="K89" s="144">
        <v>0</v>
      </c>
      <c r="L89" s="145"/>
      <c r="M89" s="146">
        <v>0</v>
      </c>
      <c r="N89" s="144">
        <v>0</v>
      </c>
      <c r="O89" s="145"/>
      <c r="P89" s="146">
        <v>0</v>
      </c>
      <c r="Q89" s="144">
        <v>0</v>
      </c>
      <c r="R89" s="145"/>
      <c r="S89" s="146">
        <v>0</v>
      </c>
      <c r="T89" s="144">
        <v>100</v>
      </c>
      <c r="U89" s="145"/>
      <c r="V89" s="146">
        <v>100</v>
      </c>
      <c r="W89" s="144">
        <v>100</v>
      </c>
      <c r="X89" s="145"/>
      <c r="Y89" s="146">
        <v>100</v>
      </c>
      <c r="Z89" s="144">
        <v>100</v>
      </c>
      <c r="AA89" s="145"/>
      <c r="AB89" s="146">
        <v>100</v>
      </c>
      <c r="AC89" s="144"/>
      <c r="AD89" s="145"/>
      <c r="AE89" s="146"/>
      <c r="AF89" s="144"/>
      <c r="AG89" s="145"/>
      <c r="AH89" s="146"/>
      <c r="AI89" s="144"/>
      <c r="AJ89" s="145"/>
      <c r="AK89" s="146"/>
      <c r="AL89" s="144"/>
      <c r="AM89" s="145"/>
      <c r="AN89" s="146"/>
      <c r="AO89" s="143"/>
    </row>
    <row r="90" spans="1:41" ht="16.5" customHeight="1" x14ac:dyDescent="0.25">
      <c r="A90" s="168"/>
      <c r="B90" s="256"/>
      <c r="C90" s="120"/>
      <c r="D90" s="180"/>
      <c r="E90" s="147"/>
      <c r="F90" s="148">
        <v>0</v>
      </c>
      <c r="G90" s="149"/>
      <c r="H90" s="147"/>
      <c r="I90" s="148">
        <v>0</v>
      </c>
      <c r="J90" s="149"/>
      <c r="K90" s="147"/>
      <c r="L90" s="148">
        <v>0</v>
      </c>
      <c r="M90" s="149"/>
      <c r="N90" s="147"/>
      <c r="O90" s="148">
        <v>0</v>
      </c>
      <c r="P90" s="149"/>
      <c r="Q90" s="147"/>
      <c r="R90" s="148">
        <v>0</v>
      </c>
      <c r="S90" s="149"/>
      <c r="T90" s="147"/>
      <c r="U90" s="148">
        <v>100</v>
      </c>
      <c r="V90" s="149"/>
      <c r="W90" s="147"/>
      <c r="X90" s="148">
        <v>100</v>
      </c>
      <c r="Y90" s="149"/>
      <c r="Z90" s="147"/>
      <c r="AA90" s="148">
        <v>100</v>
      </c>
      <c r="AB90" s="149"/>
      <c r="AC90" s="147"/>
      <c r="AD90" s="148"/>
      <c r="AE90" s="149"/>
      <c r="AF90" s="147"/>
      <c r="AG90" s="148"/>
      <c r="AH90" s="149"/>
      <c r="AI90" s="147"/>
      <c r="AJ90" s="148"/>
      <c r="AK90" s="149"/>
      <c r="AL90" s="147"/>
      <c r="AM90" s="148"/>
      <c r="AN90" s="149"/>
      <c r="AO90" s="143"/>
    </row>
    <row r="91" spans="1:41" ht="16.5" customHeight="1" x14ac:dyDescent="0.25">
      <c r="A91" s="132">
        <v>27</v>
      </c>
      <c r="B91" s="107" t="s">
        <v>151</v>
      </c>
      <c r="C91" s="23">
        <v>5000000</v>
      </c>
      <c r="D91" s="71"/>
      <c r="E91" s="140"/>
      <c r="F91" s="141">
        <v>0</v>
      </c>
      <c r="G91" s="142"/>
      <c r="H91" s="140"/>
      <c r="I91" s="141">
        <v>0</v>
      </c>
      <c r="J91" s="142"/>
      <c r="K91" s="140"/>
      <c r="L91" s="141">
        <v>0</v>
      </c>
      <c r="M91" s="142"/>
      <c r="N91" s="140"/>
      <c r="O91" s="141">
        <v>0</v>
      </c>
      <c r="P91" s="142"/>
      <c r="Q91" s="140"/>
      <c r="R91" s="141">
        <v>25</v>
      </c>
      <c r="S91" s="142"/>
      <c r="T91" s="140"/>
      <c r="U91" s="141">
        <v>25</v>
      </c>
      <c r="V91" s="142"/>
      <c r="W91" s="140"/>
      <c r="X91" s="141">
        <v>25</v>
      </c>
      <c r="Y91" s="142"/>
      <c r="Z91" s="140"/>
      <c r="AA91" s="141">
        <v>25</v>
      </c>
      <c r="AB91" s="142"/>
      <c r="AC91" s="140"/>
      <c r="AD91" s="141"/>
      <c r="AE91" s="142"/>
      <c r="AF91" s="140"/>
      <c r="AG91" s="141"/>
      <c r="AH91" s="142"/>
      <c r="AI91" s="140"/>
      <c r="AJ91" s="141"/>
      <c r="AK91" s="142"/>
      <c r="AL91" s="140"/>
      <c r="AM91" s="141"/>
      <c r="AN91" s="142"/>
      <c r="AO91" s="143"/>
    </row>
    <row r="92" spans="1:41" ht="16.5" customHeight="1" x14ac:dyDescent="0.25">
      <c r="A92" s="132"/>
      <c r="B92" s="253" t="s">
        <v>153</v>
      </c>
      <c r="C92" s="126"/>
      <c r="D92" s="62"/>
      <c r="E92" s="144">
        <v>0</v>
      </c>
      <c r="F92" s="145"/>
      <c r="G92" s="146">
        <v>0</v>
      </c>
      <c r="H92" s="144">
        <v>0</v>
      </c>
      <c r="I92" s="145"/>
      <c r="J92" s="146">
        <v>0</v>
      </c>
      <c r="K92" s="144">
        <v>0</v>
      </c>
      <c r="L92" s="145"/>
      <c r="M92" s="146">
        <v>0</v>
      </c>
      <c r="N92" s="144">
        <v>0</v>
      </c>
      <c r="O92" s="145"/>
      <c r="P92" s="146">
        <v>0</v>
      </c>
      <c r="Q92" s="144">
        <v>25</v>
      </c>
      <c r="R92" s="145"/>
      <c r="S92" s="146">
        <v>25</v>
      </c>
      <c r="T92" s="144">
        <v>25</v>
      </c>
      <c r="U92" s="145"/>
      <c r="V92" s="146">
        <v>25</v>
      </c>
      <c r="W92" s="144">
        <v>25</v>
      </c>
      <c r="X92" s="145"/>
      <c r="Y92" s="146">
        <v>25</v>
      </c>
      <c r="Z92" s="144">
        <v>25</v>
      </c>
      <c r="AA92" s="145"/>
      <c r="AB92" s="146">
        <v>25</v>
      </c>
      <c r="AC92" s="144"/>
      <c r="AD92" s="145"/>
      <c r="AE92" s="146"/>
      <c r="AF92" s="144"/>
      <c r="AG92" s="145"/>
      <c r="AH92" s="146"/>
      <c r="AI92" s="144"/>
      <c r="AJ92" s="145"/>
      <c r="AK92" s="146"/>
      <c r="AL92" s="144"/>
      <c r="AM92" s="145"/>
      <c r="AN92" s="146"/>
      <c r="AO92" s="143"/>
    </row>
    <row r="93" spans="1:41" ht="16.5" customHeight="1" x14ac:dyDescent="0.25">
      <c r="A93" s="168"/>
      <c r="B93" s="254"/>
      <c r="C93" s="169"/>
      <c r="D93" s="66"/>
      <c r="E93" s="147"/>
      <c r="F93" s="148">
        <v>0</v>
      </c>
      <c r="G93" s="149"/>
      <c r="H93" s="147"/>
      <c r="I93" s="148">
        <v>0</v>
      </c>
      <c r="J93" s="149"/>
      <c r="K93" s="147"/>
      <c r="L93" s="148">
        <v>0</v>
      </c>
      <c r="M93" s="149"/>
      <c r="N93" s="147"/>
      <c r="O93" s="148">
        <v>0</v>
      </c>
      <c r="P93" s="149"/>
      <c r="Q93" s="147"/>
      <c r="R93" s="148">
        <v>25</v>
      </c>
      <c r="S93" s="149"/>
      <c r="T93" s="147"/>
      <c r="U93" s="148">
        <v>25</v>
      </c>
      <c r="V93" s="149"/>
      <c r="W93" s="147"/>
      <c r="X93" s="148">
        <v>25</v>
      </c>
      <c r="Y93" s="149"/>
      <c r="Z93" s="147"/>
      <c r="AA93" s="148">
        <v>25</v>
      </c>
      <c r="AB93" s="149"/>
      <c r="AC93" s="147"/>
      <c r="AD93" s="148"/>
      <c r="AE93" s="149"/>
      <c r="AF93" s="147"/>
      <c r="AG93" s="148"/>
      <c r="AH93" s="149"/>
      <c r="AI93" s="147"/>
      <c r="AJ93" s="148"/>
      <c r="AK93" s="149"/>
      <c r="AL93" s="147"/>
      <c r="AM93" s="148"/>
      <c r="AN93" s="149"/>
      <c r="AO93" s="143"/>
    </row>
    <row r="94" spans="1:41" ht="16.5" customHeight="1" x14ac:dyDescent="0.25">
      <c r="A94" s="132">
        <v>28</v>
      </c>
      <c r="B94" s="107" t="s">
        <v>152</v>
      </c>
      <c r="C94" s="159">
        <v>1250000</v>
      </c>
      <c r="D94" s="70"/>
      <c r="E94" s="140"/>
      <c r="F94" s="141">
        <v>0</v>
      </c>
      <c r="G94" s="142"/>
      <c r="H94" s="140"/>
      <c r="I94" s="141">
        <v>0</v>
      </c>
      <c r="J94" s="142"/>
      <c r="K94" s="140"/>
      <c r="L94" s="141">
        <v>0</v>
      </c>
      <c r="M94" s="142"/>
      <c r="N94" s="140"/>
      <c r="O94" s="141">
        <v>0</v>
      </c>
      <c r="P94" s="142"/>
      <c r="Q94" s="140"/>
      <c r="R94" s="141">
        <v>100</v>
      </c>
      <c r="S94" s="142"/>
      <c r="T94" s="140"/>
      <c r="U94" s="141">
        <v>100</v>
      </c>
      <c r="V94" s="142"/>
      <c r="W94" s="140"/>
      <c r="X94" s="141">
        <v>100</v>
      </c>
      <c r="Y94" s="142"/>
      <c r="Z94" s="140"/>
      <c r="AA94" s="141">
        <v>100</v>
      </c>
      <c r="AB94" s="142"/>
      <c r="AC94" s="140"/>
      <c r="AD94" s="141"/>
      <c r="AE94" s="142"/>
      <c r="AF94" s="140"/>
      <c r="AG94" s="141"/>
      <c r="AH94" s="142"/>
      <c r="AI94" s="140"/>
      <c r="AJ94" s="141"/>
      <c r="AK94" s="142"/>
      <c r="AL94" s="140"/>
      <c r="AM94" s="141"/>
      <c r="AN94" s="142"/>
      <c r="AO94" s="143"/>
    </row>
    <row r="95" spans="1:41" ht="16.5" customHeight="1" x14ac:dyDescent="0.25">
      <c r="A95" s="132"/>
      <c r="B95" s="251" t="s">
        <v>154</v>
      </c>
      <c r="C95" s="62"/>
      <c r="D95" s="62"/>
      <c r="E95" s="144">
        <v>0</v>
      </c>
      <c r="F95" s="145"/>
      <c r="G95" s="146">
        <v>0</v>
      </c>
      <c r="H95" s="144">
        <v>0</v>
      </c>
      <c r="I95" s="145"/>
      <c r="J95" s="146">
        <v>0</v>
      </c>
      <c r="K95" s="144">
        <v>0</v>
      </c>
      <c r="L95" s="145"/>
      <c r="M95" s="146">
        <v>0</v>
      </c>
      <c r="N95" s="144">
        <v>0</v>
      </c>
      <c r="O95" s="145"/>
      <c r="P95" s="146">
        <v>0</v>
      </c>
      <c r="Q95" s="144">
        <v>100</v>
      </c>
      <c r="R95" s="145"/>
      <c r="S95" s="146">
        <v>100</v>
      </c>
      <c r="T95" s="144">
        <v>100</v>
      </c>
      <c r="U95" s="145"/>
      <c r="V95" s="146">
        <v>100</v>
      </c>
      <c r="W95" s="144">
        <v>100</v>
      </c>
      <c r="X95" s="145"/>
      <c r="Y95" s="146">
        <v>100</v>
      </c>
      <c r="Z95" s="144">
        <v>100</v>
      </c>
      <c r="AA95" s="145"/>
      <c r="AB95" s="146">
        <v>100</v>
      </c>
      <c r="AC95" s="144"/>
      <c r="AD95" s="145"/>
      <c r="AE95" s="146"/>
      <c r="AF95" s="144"/>
      <c r="AG95" s="145"/>
      <c r="AH95" s="146"/>
      <c r="AI95" s="144"/>
      <c r="AJ95" s="145"/>
      <c r="AK95" s="146"/>
      <c r="AL95" s="144"/>
      <c r="AM95" s="145"/>
      <c r="AN95" s="146"/>
    </row>
    <row r="96" spans="1:41" ht="16.5" customHeight="1" x14ac:dyDescent="0.25">
      <c r="A96" s="68"/>
      <c r="B96" s="252"/>
      <c r="C96" s="66"/>
      <c r="D96" s="66"/>
      <c r="E96" s="147"/>
      <c r="F96" s="148">
        <v>0</v>
      </c>
      <c r="G96" s="149"/>
      <c r="H96" s="147"/>
      <c r="I96" s="148">
        <v>0</v>
      </c>
      <c r="J96" s="149"/>
      <c r="K96" s="147"/>
      <c r="L96" s="148">
        <v>0</v>
      </c>
      <c r="M96" s="149"/>
      <c r="N96" s="147"/>
      <c r="O96" s="148">
        <v>0</v>
      </c>
      <c r="P96" s="149"/>
      <c r="Q96" s="147"/>
      <c r="R96" s="148">
        <v>100</v>
      </c>
      <c r="S96" s="149"/>
      <c r="T96" s="147"/>
      <c r="U96" s="148">
        <v>100</v>
      </c>
      <c r="V96" s="149"/>
      <c r="W96" s="147"/>
      <c r="X96" s="148">
        <v>100</v>
      </c>
      <c r="Y96" s="149"/>
      <c r="Z96" s="147"/>
      <c r="AA96" s="148">
        <v>100</v>
      </c>
      <c r="AB96" s="149"/>
      <c r="AC96" s="147"/>
      <c r="AD96" s="148"/>
      <c r="AE96" s="149"/>
      <c r="AF96" s="147"/>
      <c r="AG96" s="148"/>
      <c r="AH96" s="149"/>
      <c r="AI96" s="147"/>
      <c r="AJ96" s="148"/>
      <c r="AK96" s="149"/>
      <c r="AL96" s="147"/>
      <c r="AM96" s="148"/>
      <c r="AN96" s="149"/>
    </row>
    <row r="97" spans="1:40" ht="16.5" customHeight="1" x14ac:dyDescent="0.25">
      <c r="A97" s="69"/>
      <c r="B97" s="162"/>
      <c r="C97" s="21">
        <f>SUM(C13:C96)</f>
        <v>3111302984</v>
      </c>
      <c r="D97" s="70"/>
      <c r="E97" s="140"/>
      <c r="F97" s="141">
        <v>8</v>
      </c>
      <c r="G97" s="142"/>
      <c r="H97" s="140"/>
      <c r="I97" s="141">
        <v>9</v>
      </c>
      <c r="J97" s="142"/>
      <c r="K97" s="140"/>
      <c r="L97" s="141">
        <v>13</v>
      </c>
      <c r="M97" s="142"/>
      <c r="N97" s="140"/>
      <c r="O97" s="141">
        <v>26</v>
      </c>
      <c r="P97" s="142"/>
      <c r="Q97" s="140"/>
      <c r="R97" s="141">
        <v>33</v>
      </c>
      <c r="S97" s="142"/>
      <c r="T97" s="140"/>
      <c r="U97" s="141">
        <v>41</v>
      </c>
      <c r="V97" s="142"/>
      <c r="W97" s="140"/>
      <c r="X97" s="141">
        <v>46</v>
      </c>
      <c r="Y97" s="142"/>
      <c r="Z97" s="140"/>
      <c r="AA97" s="141">
        <v>54</v>
      </c>
      <c r="AB97" s="142"/>
      <c r="AC97" s="140"/>
      <c r="AD97" s="141"/>
      <c r="AE97" s="142"/>
      <c r="AF97" s="140"/>
      <c r="AG97" s="141"/>
      <c r="AH97" s="142"/>
      <c r="AI97" s="140"/>
      <c r="AJ97" s="141"/>
      <c r="AK97" s="142"/>
      <c r="AL97" s="140"/>
      <c r="AM97" s="141"/>
      <c r="AN97" s="142"/>
    </row>
    <row r="98" spans="1:40" ht="16.5" customHeight="1" x14ac:dyDescent="0.25">
      <c r="A98" s="69"/>
      <c r="B98" s="75" t="s">
        <v>29</v>
      </c>
      <c r="C98" s="62"/>
      <c r="D98" s="62"/>
      <c r="E98" s="144">
        <v>6.37</v>
      </c>
      <c r="F98" s="145"/>
      <c r="G98" s="146">
        <v>8</v>
      </c>
      <c r="H98" s="144">
        <v>8.82</v>
      </c>
      <c r="I98" s="145"/>
      <c r="J98" s="146">
        <v>9</v>
      </c>
      <c r="K98" s="144">
        <v>13</v>
      </c>
      <c r="L98" s="145"/>
      <c r="M98" s="146">
        <v>13</v>
      </c>
      <c r="N98" s="144">
        <v>26.4</v>
      </c>
      <c r="O98" s="145"/>
      <c r="P98" s="146">
        <v>26</v>
      </c>
      <c r="Q98" s="144">
        <v>32.74</v>
      </c>
      <c r="R98" s="145"/>
      <c r="S98" s="146">
        <v>33</v>
      </c>
      <c r="T98" s="144">
        <v>40.119999999999997</v>
      </c>
      <c r="U98" s="145"/>
      <c r="V98" s="146">
        <v>41</v>
      </c>
      <c r="W98" s="144">
        <v>45.92</v>
      </c>
      <c r="X98" s="145"/>
      <c r="Y98" s="146">
        <v>46</v>
      </c>
      <c r="Z98" s="144">
        <v>53.58</v>
      </c>
      <c r="AA98" s="145"/>
      <c r="AB98" s="146">
        <v>54</v>
      </c>
      <c r="AC98" s="144"/>
      <c r="AD98" s="145"/>
      <c r="AE98" s="146"/>
      <c r="AF98" s="144"/>
      <c r="AG98" s="145"/>
      <c r="AH98" s="146"/>
      <c r="AI98" s="144"/>
      <c r="AJ98" s="145"/>
      <c r="AK98" s="146"/>
      <c r="AL98" s="144"/>
      <c r="AM98" s="145"/>
      <c r="AN98" s="146"/>
    </row>
    <row r="99" spans="1:40" ht="16.5" customHeight="1" x14ac:dyDescent="0.25">
      <c r="A99" s="68"/>
      <c r="B99" s="160"/>
      <c r="C99" s="66"/>
      <c r="D99" s="66"/>
      <c r="E99" s="147"/>
      <c r="F99" s="148">
        <v>6.37</v>
      </c>
      <c r="G99" s="149"/>
      <c r="H99" s="147"/>
      <c r="I99" s="148">
        <v>8.82</v>
      </c>
      <c r="J99" s="149"/>
      <c r="K99" s="147"/>
      <c r="L99" s="148">
        <v>13</v>
      </c>
      <c r="M99" s="149"/>
      <c r="N99" s="147"/>
      <c r="O99" s="148">
        <v>26.4</v>
      </c>
      <c r="P99" s="149"/>
      <c r="Q99" s="147"/>
      <c r="R99" s="148">
        <v>32.74</v>
      </c>
      <c r="S99" s="149"/>
      <c r="T99" s="147"/>
      <c r="U99" s="148">
        <v>40.119999999999997</v>
      </c>
      <c r="V99" s="149"/>
      <c r="W99" s="147"/>
      <c r="X99" s="148">
        <v>45.92</v>
      </c>
      <c r="Y99" s="149"/>
      <c r="Z99" s="147"/>
      <c r="AA99" s="148">
        <v>53.58</v>
      </c>
      <c r="AB99" s="149"/>
      <c r="AC99" s="147"/>
      <c r="AD99" s="148"/>
      <c r="AE99" s="149"/>
      <c r="AF99" s="147"/>
      <c r="AG99" s="148"/>
      <c r="AH99" s="149"/>
      <c r="AI99" s="147"/>
      <c r="AJ99" s="148"/>
      <c r="AK99" s="149"/>
      <c r="AL99" s="147"/>
      <c r="AM99" s="148"/>
      <c r="AN99" s="149"/>
    </row>
    <row r="100" spans="1:40" ht="15.75" customHeight="1" x14ac:dyDescent="0.25">
      <c r="A100" s="84"/>
      <c r="B100" s="163"/>
      <c r="C100" s="164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</row>
    <row r="101" spans="1:40" ht="15" customHeight="1" x14ac:dyDescent="0.25">
      <c r="A101" s="84"/>
      <c r="B101" s="293" t="s">
        <v>31</v>
      </c>
      <c r="C101" s="293"/>
      <c r="D101" s="52"/>
      <c r="E101" s="78"/>
      <c r="F101" s="79" t="s">
        <v>32</v>
      </c>
      <c r="G101" s="80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</row>
    <row r="102" spans="1:40" ht="15" customHeight="1" x14ac:dyDescent="0.25">
      <c r="A102" s="84"/>
      <c r="B102" s="293" t="s">
        <v>33</v>
      </c>
      <c r="C102" s="293"/>
      <c r="D102" s="52"/>
      <c r="E102" s="81" t="s">
        <v>34</v>
      </c>
      <c r="F102" s="82"/>
      <c r="G102" s="83" t="s">
        <v>35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275" t="s">
        <v>222</v>
      </c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</row>
    <row r="103" spans="1:40" ht="15" customHeight="1" x14ac:dyDescent="0.25">
      <c r="A103" s="84"/>
      <c r="B103" s="293" t="s">
        <v>37</v>
      </c>
      <c r="C103" s="293"/>
      <c r="D103" s="52"/>
      <c r="E103" s="85"/>
      <c r="F103" s="86" t="s">
        <v>38</v>
      </c>
      <c r="G103" s="87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275" t="s">
        <v>30</v>
      </c>
      <c r="AA103" s="275"/>
      <c r="AB103" s="275"/>
      <c r="AC103" s="275"/>
      <c r="AD103" s="275"/>
      <c r="AE103" s="275"/>
      <c r="AF103" s="275"/>
      <c r="AG103" s="275"/>
      <c r="AH103" s="275"/>
      <c r="AI103" s="275"/>
      <c r="AJ103" s="275"/>
    </row>
    <row r="104" spans="1:40" ht="15" customHeight="1" x14ac:dyDescent="0.25">
      <c r="A104" s="84"/>
      <c r="B104" s="293" t="s">
        <v>39</v>
      </c>
      <c r="C104" s="293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</row>
    <row r="105" spans="1:40" x14ac:dyDescent="0.25">
      <c r="A105" s="84"/>
      <c r="B105" s="77"/>
      <c r="C105" s="74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</row>
    <row r="106" spans="1:40" x14ac:dyDescent="0.25">
      <c r="A106" s="84"/>
      <c r="B106" s="77"/>
      <c r="C106" s="25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275" t="s">
        <v>99</v>
      </c>
      <c r="AA106" s="275"/>
      <c r="AB106" s="275"/>
      <c r="AC106" s="275"/>
      <c r="AD106" s="275"/>
      <c r="AE106" s="275"/>
      <c r="AF106" s="275"/>
      <c r="AG106" s="275"/>
      <c r="AH106" s="275"/>
      <c r="AI106" s="275"/>
      <c r="AJ106" s="275"/>
    </row>
    <row r="107" spans="1:40" x14ac:dyDescent="0.25">
      <c r="A107" s="84"/>
      <c r="B107" s="77"/>
      <c r="C107" s="74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275" t="s">
        <v>40</v>
      </c>
      <c r="AA107" s="275"/>
      <c r="AB107" s="275"/>
      <c r="AC107" s="275"/>
      <c r="AD107" s="275"/>
      <c r="AE107" s="275"/>
      <c r="AF107" s="275"/>
      <c r="AG107" s="275"/>
      <c r="AH107" s="275"/>
      <c r="AI107" s="275"/>
      <c r="AJ107" s="275"/>
    </row>
    <row r="108" spans="1:40" x14ac:dyDescent="0.25">
      <c r="A108" s="84"/>
      <c r="B108" s="77"/>
      <c r="C108" s="74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275" t="s">
        <v>100</v>
      </c>
      <c r="AA108" s="275"/>
      <c r="AB108" s="275"/>
      <c r="AC108" s="275"/>
      <c r="AD108" s="275"/>
      <c r="AE108" s="275"/>
      <c r="AF108" s="275"/>
      <c r="AG108" s="275"/>
      <c r="AH108" s="275"/>
      <c r="AI108" s="275"/>
      <c r="AJ108" s="275"/>
    </row>
    <row r="109" spans="1:40" x14ac:dyDescent="0.25">
      <c r="A109" s="84"/>
      <c r="B109" s="88"/>
      <c r="C109" s="25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84"/>
      <c r="AA109" s="84"/>
      <c r="AB109" s="84"/>
      <c r="AC109" s="84"/>
      <c r="AD109" s="84"/>
      <c r="AE109" s="84"/>
      <c r="AF109" s="84"/>
      <c r="AG109" s="84"/>
      <c r="AH109" s="52"/>
    </row>
    <row r="110" spans="1:40" x14ac:dyDescent="0.25">
      <c r="A110" s="84"/>
      <c r="B110" s="88"/>
      <c r="C110" s="74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84"/>
      <c r="AA110" s="84"/>
      <c r="AB110" s="84"/>
      <c r="AC110" s="84"/>
      <c r="AD110" s="84"/>
      <c r="AE110" s="84"/>
      <c r="AF110" s="84"/>
      <c r="AG110" s="84"/>
      <c r="AH110" s="52"/>
    </row>
    <row r="111" spans="1:40" x14ac:dyDescent="0.25">
      <c r="A111" s="84"/>
      <c r="B111" s="88"/>
      <c r="C111" s="74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84"/>
      <c r="AA111" s="84"/>
      <c r="AB111" s="84"/>
      <c r="AC111" s="84"/>
      <c r="AD111" s="84"/>
      <c r="AE111" s="84"/>
      <c r="AF111" s="84"/>
      <c r="AG111" s="84"/>
      <c r="AH111" s="52"/>
    </row>
    <row r="112" spans="1:40" x14ac:dyDescent="0.25">
      <c r="A112" s="84"/>
      <c r="B112" s="77"/>
      <c r="C112" s="25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84"/>
      <c r="AA112" s="84"/>
      <c r="AB112" s="84"/>
      <c r="AC112" s="84"/>
      <c r="AD112" s="84"/>
      <c r="AE112" s="84"/>
      <c r="AF112" s="84"/>
      <c r="AG112" s="84"/>
      <c r="AH112" s="52"/>
    </row>
    <row r="113" spans="1:34" x14ac:dyDescent="0.25">
      <c r="A113" s="84"/>
      <c r="B113" s="88"/>
      <c r="C113" s="74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84"/>
      <c r="AA113" s="84"/>
      <c r="AB113" s="84"/>
      <c r="AC113" s="84"/>
      <c r="AD113" s="84"/>
      <c r="AE113" s="84"/>
      <c r="AF113" s="84"/>
      <c r="AG113" s="84"/>
      <c r="AH113" s="52"/>
    </row>
    <row r="114" spans="1:34" x14ac:dyDescent="0.25">
      <c r="A114" s="84"/>
      <c r="B114" s="77"/>
      <c r="C114" s="74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84"/>
      <c r="AA114" s="84"/>
      <c r="AB114" s="84"/>
      <c r="AC114" s="84"/>
      <c r="AD114" s="84"/>
      <c r="AE114" s="84"/>
      <c r="AF114" s="84"/>
      <c r="AG114" s="84"/>
      <c r="AH114" s="52"/>
    </row>
    <row r="115" spans="1:34" x14ac:dyDescent="0.25">
      <c r="A115" s="84"/>
      <c r="B115" s="88"/>
      <c r="C115" s="74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84"/>
      <c r="AA115" s="84"/>
      <c r="AB115" s="84"/>
      <c r="AC115" s="84"/>
      <c r="AD115" s="84"/>
      <c r="AE115" s="84"/>
      <c r="AF115" s="84"/>
      <c r="AG115" s="84"/>
      <c r="AH115" s="52"/>
    </row>
    <row r="116" spans="1:34" x14ac:dyDescent="0.25">
      <c r="A116" s="84"/>
      <c r="B116" s="77"/>
      <c r="C116" s="74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84"/>
      <c r="AA116" s="84"/>
      <c r="AB116" s="84"/>
      <c r="AC116" s="84"/>
      <c r="AD116" s="84"/>
      <c r="AE116" s="84"/>
      <c r="AF116" s="84"/>
      <c r="AG116" s="84"/>
      <c r="AH116" s="52"/>
    </row>
    <row r="117" spans="1:34" x14ac:dyDescent="0.25">
      <c r="A117" s="84"/>
      <c r="B117" s="88"/>
      <c r="C117" s="74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84"/>
      <c r="AA117" s="84"/>
      <c r="AB117" s="84"/>
      <c r="AC117" s="84"/>
      <c r="AD117" s="84"/>
      <c r="AE117" s="84"/>
      <c r="AF117" s="84"/>
      <c r="AG117" s="84"/>
      <c r="AH117" s="52"/>
    </row>
    <row r="118" spans="1:34" x14ac:dyDescent="0.25">
      <c r="A118" s="76"/>
      <c r="B118" s="77"/>
      <c r="C118" s="74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84"/>
      <c r="AA118" s="84"/>
      <c r="AB118" s="84"/>
      <c r="AC118" s="84"/>
      <c r="AD118" s="84"/>
      <c r="AE118" s="84"/>
      <c r="AF118" s="84"/>
      <c r="AG118" s="84"/>
      <c r="AH118" s="52"/>
    </row>
    <row r="119" spans="1:34" x14ac:dyDescent="0.25">
      <c r="A119" s="76"/>
      <c r="B119" s="88"/>
      <c r="C119" s="74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84"/>
      <c r="AA119" s="84"/>
      <c r="AB119" s="84"/>
      <c r="AC119" s="84"/>
      <c r="AD119" s="84"/>
      <c r="AE119" s="84"/>
      <c r="AF119" s="84"/>
      <c r="AG119" s="84"/>
      <c r="AH119" s="52"/>
    </row>
    <row r="120" spans="1:34" x14ac:dyDescent="0.25">
      <c r="A120" s="76"/>
      <c r="B120" s="77"/>
      <c r="C120" s="74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84"/>
      <c r="AA120" s="84"/>
      <c r="AB120" s="84"/>
      <c r="AC120" s="84"/>
      <c r="AD120" s="84"/>
      <c r="AE120" s="84"/>
      <c r="AF120" s="84"/>
      <c r="AG120" s="84"/>
      <c r="AH120" s="52"/>
    </row>
    <row r="121" spans="1:34" x14ac:dyDescent="0.25">
      <c r="A121" s="76"/>
      <c r="B121" s="88"/>
      <c r="C121" s="74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84"/>
      <c r="AA121" s="84"/>
      <c r="AB121" s="84"/>
      <c r="AC121" s="84"/>
      <c r="AD121" s="84"/>
      <c r="AE121" s="84"/>
      <c r="AF121" s="84"/>
      <c r="AG121" s="84"/>
      <c r="AH121" s="52"/>
    </row>
    <row r="122" spans="1:34" x14ac:dyDescent="0.25">
      <c r="A122" s="76"/>
      <c r="B122" s="77"/>
      <c r="C122" s="74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84"/>
      <c r="AA122" s="84"/>
      <c r="AB122" s="84"/>
      <c r="AC122" s="84"/>
      <c r="AD122" s="84"/>
      <c r="AE122" s="84"/>
      <c r="AF122" s="84"/>
      <c r="AG122" s="84"/>
      <c r="AH122" s="52"/>
    </row>
    <row r="123" spans="1:34" x14ac:dyDescent="0.25">
      <c r="A123" s="76"/>
      <c r="B123" s="88"/>
      <c r="C123" s="74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84"/>
      <c r="AA123" s="84"/>
      <c r="AB123" s="84"/>
      <c r="AC123" s="84"/>
      <c r="AD123" s="84"/>
      <c r="AE123" s="84"/>
      <c r="AF123" s="84"/>
      <c r="AG123" s="84"/>
      <c r="AH123" s="52"/>
    </row>
    <row r="124" spans="1:34" x14ac:dyDescent="0.25">
      <c r="A124" s="84"/>
      <c r="B124" s="77"/>
      <c r="C124" s="165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84"/>
      <c r="AA124" s="84"/>
      <c r="AB124" s="84"/>
      <c r="AC124" s="84"/>
      <c r="AD124" s="84"/>
      <c r="AE124" s="84"/>
      <c r="AF124" s="84"/>
      <c r="AG124" s="84"/>
      <c r="AH124" s="52"/>
    </row>
    <row r="125" spans="1:34" x14ac:dyDescent="0.25">
      <c r="A125" s="76"/>
      <c r="B125" s="90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84"/>
      <c r="AA125" s="84"/>
      <c r="AB125" s="84"/>
      <c r="AC125" s="84"/>
      <c r="AD125" s="84"/>
      <c r="AE125" s="84"/>
      <c r="AF125" s="84"/>
      <c r="AG125" s="84"/>
      <c r="AH125" s="52"/>
    </row>
    <row r="126" spans="1:34" x14ac:dyDescent="0.25">
      <c r="A126" s="76"/>
      <c r="B126" s="77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84"/>
      <c r="AA126" s="84"/>
      <c r="AB126" s="84"/>
      <c r="AC126" s="84"/>
      <c r="AD126" s="84"/>
      <c r="AE126" s="84"/>
      <c r="AF126" s="84"/>
      <c r="AG126" s="84"/>
      <c r="AH126" s="52"/>
    </row>
    <row r="127" spans="1:34" x14ac:dyDescent="0.25">
      <c r="A127" s="76"/>
      <c r="B127" s="88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84"/>
      <c r="AA127" s="84"/>
      <c r="AB127" s="84"/>
      <c r="AC127" s="84"/>
      <c r="AD127" s="84"/>
      <c r="AE127" s="84"/>
      <c r="AF127" s="84"/>
      <c r="AG127" s="84"/>
      <c r="AH127" s="52"/>
    </row>
    <row r="128" spans="1:34" x14ac:dyDescent="0.25">
      <c r="A128" s="76"/>
      <c r="B128" s="77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84"/>
      <c r="AA128" s="84"/>
      <c r="AB128" s="84"/>
      <c r="AC128" s="84"/>
      <c r="AD128" s="84"/>
      <c r="AE128" s="84"/>
      <c r="AF128" s="84"/>
      <c r="AG128" s="84"/>
      <c r="AH128" s="52"/>
    </row>
    <row r="129" spans="1:34" x14ac:dyDescent="0.25">
      <c r="A129" s="76"/>
      <c r="B129" s="77"/>
      <c r="C129" s="89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84"/>
      <c r="AA129" s="84"/>
      <c r="AB129" s="84"/>
      <c r="AC129" s="84"/>
      <c r="AD129" s="84"/>
      <c r="AE129" s="84"/>
      <c r="AF129" s="84"/>
      <c r="AG129" s="84"/>
      <c r="AH129" s="52"/>
    </row>
    <row r="130" spans="1:34" x14ac:dyDescent="0.25">
      <c r="A130" s="76"/>
      <c r="B130" s="77"/>
      <c r="C130" s="89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84"/>
      <c r="AA130" s="84"/>
      <c r="AB130" s="84"/>
      <c r="AC130" s="84"/>
      <c r="AD130" s="84"/>
      <c r="AE130" s="84"/>
      <c r="AF130" s="84"/>
      <c r="AG130" s="84"/>
      <c r="AH130" s="52"/>
    </row>
    <row r="131" spans="1:34" x14ac:dyDescent="0.25">
      <c r="A131" s="76"/>
      <c r="B131" s="77"/>
      <c r="C131" s="89"/>
      <c r="E131" s="52"/>
      <c r="F131" s="52"/>
      <c r="G131" s="52"/>
      <c r="H131" s="52"/>
      <c r="Z131" s="84"/>
      <c r="AA131" s="84"/>
      <c r="AB131" s="84"/>
      <c r="AC131" s="84"/>
      <c r="AD131" s="84"/>
      <c r="AE131" s="84"/>
      <c r="AF131" s="84"/>
      <c r="AG131" s="84"/>
      <c r="AH131" s="52"/>
    </row>
    <row r="132" spans="1:34" x14ac:dyDescent="0.25">
      <c r="A132" s="76"/>
      <c r="B132" s="77"/>
      <c r="C132" s="52"/>
      <c r="E132" s="52"/>
      <c r="F132" s="52"/>
      <c r="G132" s="52"/>
      <c r="H132" s="52"/>
      <c r="Z132" s="84"/>
      <c r="AA132" s="84"/>
      <c r="AB132" s="84"/>
      <c r="AC132" s="84"/>
      <c r="AD132" s="84"/>
      <c r="AE132" s="84"/>
      <c r="AF132" s="84"/>
      <c r="AG132" s="84"/>
      <c r="AH132" s="52"/>
    </row>
    <row r="133" spans="1:34" x14ac:dyDescent="0.25">
      <c r="A133" s="76"/>
      <c r="B133" s="77"/>
      <c r="C133" s="52"/>
      <c r="E133" s="52"/>
      <c r="F133" s="52"/>
      <c r="G133" s="52"/>
      <c r="H133" s="52"/>
      <c r="Z133" s="84"/>
      <c r="AA133" s="84"/>
      <c r="AB133" s="84"/>
      <c r="AC133" s="84"/>
      <c r="AD133" s="84"/>
      <c r="AE133" s="84"/>
      <c r="AF133" s="84"/>
      <c r="AG133" s="84"/>
      <c r="AH133" s="52"/>
    </row>
    <row r="134" spans="1:34" x14ac:dyDescent="0.25">
      <c r="A134" s="76"/>
      <c r="B134" s="77"/>
      <c r="C134" s="52"/>
      <c r="E134" s="52"/>
      <c r="F134" s="52"/>
      <c r="G134" s="52"/>
      <c r="H134" s="52"/>
      <c r="Z134" s="84"/>
      <c r="AA134" s="84"/>
      <c r="AB134" s="84"/>
      <c r="AC134" s="84"/>
      <c r="AD134" s="84"/>
      <c r="AE134" s="84"/>
      <c r="AF134" s="84"/>
      <c r="AG134" s="84"/>
      <c r="AH134" s="52"/>
    </row>
    <row r="135" spans="1:34" x14ac:dyDescent="0.25">
      <c r="A135" s="76"/>
      <c r="C135" s="52"/>
      <c r="H135" s="52"/>
      <c r="Z135" s="84"/>
      <c r="AA135" s="84"/>
      <c r="AB135" s="84"/>
      <c r="AC135" s="84"/>
      <c r="AD135" s="84"/>
      <c r="AE135" s="84"/>
      <c r="AF135" s="84"/>
      <c r="AG135" s="84"/>
      <c r="AH135" s="52"/>
    </row>
    <row r="136" spans="1:34" x14ac:dyDescent="0.25">
      <c r="A136" s="76"/>
      <c r="C136" s="52"/>
      <c r="Z136" s="84"/>
      <c r="AA136" s="84"/>
      <c r="AB136" s="84"/>
      <c r="AC136" s="84"/>
      <c r="AD136" s="84"/>
      <c r="AE136" s="84"/>
      <c r="AF136" s="84"/>
      <c r="AG136" s="84"/>
      <c r="AH136" s="52"/>
    </row>
    <row r="137" spans="1:34" x14ac:dyDescent="0.25">
      <c r="A137" s="76"/>
      <c r="C137" s="52"/>
      <c r="Z137" s="84"/>
      <c r="AA137" s="84"/>
      <c r="AB137" s="84"/>
      <c r="AC137" s="84"/>
      <c r="AD137" s="84"/>
      <c r="AE137" s="84"/>
      <c r="AF137" s="84"/>
      <c r="AG137" s="84"/>
      <c r="AH137" s="52"/>
    </row>
    <row r="138" spans="1:34" x14ac:dyDescent="0.25">
      <c r="A138" s="76"/>
      <c r="C138" s="52"/>
    </row>
    <row r="139" spans="1:34" x14ac:dyDescent="0.25">
      <c r="A139" s="76"/>
      <c r="C139" s="52"/>
    </row>
    <row r="140" spans="1:34" x14ac:dyDescent="0.25">
      <c r="A140" s="76"/>
      <c r="C140" s="52"/>
    </row>
    <row r="141" spans="1:34" x14ac:dyDescent="0.25">
      <c r="A141" s="76"/>
      <c r="C141" s="52"/>
    </row>
    <row r="142" spans="1:34" x14ac:dyDescent="0.25">
      <c r="A142" s="76"/>
      <c r="C142" s="52"/>
    </row>
    <row r="143" spans="1:34" x14ac:dyDescent="0.25">
      <c r="A143" s="76"/>
      <c r="C143" s="52"/>
    </row>
    <row r="144" spans="1:34" x14ac:dyDescent="0.25">
      <c r="A144" s="76"/>
      <c r="C144" s="52"/>
    </row>
    <row r="145" spans="1:3" x14ac:dyDescent="0.25">
      <c r="A145" s="76"/>
      <c r="C145" s="52"/>
    </row>
    <row r="146" spans="1:3" x14ac:dyDescent="0.25">
      <c r="A146" s="76"/>
      <c r="C146" s="52"/>
    </row>
    <row r="147" spans="1:3" x14ac:dyDescent="0.25">
      <c r="A147" s="76"/>
      <c r="C147" s="52"/>
    </row>
    <row r="148" spans="1:3" x14ac:dyDescent="0.25">
      <c r="A148" s="76"/>
      <c r="C148" s="52"/>
    </row>
    <row r="149" spans="1:3" x14ac:dyDescent="0.25">
      <c r="A149" s="76"/>
      <c r="C149" s="52"/>
    </row>
    <row r="150" spans="1:3" x14ac:dyDescent="0.25">
      <c r="A150" s="76"/>
      <c r="C150" s="52"/>
    </row>
    <row r="151" spans="1:3" x14ac:dyDescent="0.25">
      <c r="A151" s="76"/>
      <c r="C151" s="52"/>
    </row>
    <row r="152" spans="1:3" x14ac:dyDescent="0.25">
      <c r="A152" s="76"/>
      <c r="C152" s="52"/>
    </row>
    <row r="153" spans="1:3" x14ac:dyDescent="0.25">
      <c r="A153" s="76"/>
      <c r="C153" s="52"/>
    </row>
    <row r="154" spans="1:3" x14ac:dyDescent="0.25">
      <c r="A154" s="76"/>
      <c r="C154" s="52"/>
    </row>
    <row r="155" spans="1:3" x14ac:dyDescent="0.25">
      <c r="A155" s="76"/>
    </row>
  </sheetData>
  <mergeCells count="69">
    <mergeCell ref="Z108:AJ108"/>
    <mergeCell ref="Z102:AJ102"/>
    <mergeCell ref="B103:C103"/>
    <mergeCell ref="Z103:AJ103"/>
    <mergeCell ref="B104:C104"/>
    <mergeCell ref="Z106:AJ106"/>
    <mergeCell ref="Z107:AJ107"/>
    <mergeCell ref="B102:C102"/>
    <mergeCell ref="B86:B87"/>
    <mergeCell ref="B89:B90"/>
    <mergeCell ref="B92:B93"/>
    <mergeCell ref="B95:B96"/>
    <mergeCell ref="B101:C101"/>
    <mergeCell ref="B83:B84"/>
    <mergeCell ref="B50:B51"/>
    <mergeCell ref="B53:B54"/>
    <mergeCell ref="B56:B57"/>
    <mergeCell ref="B59:B60"/>
    <mergeCell ref="B62:B63"/>
    <mergeCell ref="B65:B66"/>
    <mergeCell ref="B68:B69"/>
    <mergeCell ref="B71:B72"/>
    <mergeCell ref="B74:B75"/>
    <mergeCell ref="B77:B78"/>
    <mergeCell ref="B80:B81"/>
    <mergeCell ref="B47:B48"/>
    <mergeCell ref="B14:B15"/>
    <mergeCell ref="B17:B18"/>
    <mergeCell ref="B20:B21"/>
    <mergeCell ref="B23:B24"/>
    <mergeCell ref="B26:B27"/>
    <mergeCell ref="B29:B30"/>
    <mergeCell ref="B32:B33"/>
    <mergeCell ref="B35:B36"/>
    <mergeCell ref="B38:B39"/>
    <mergeCell ref="B41:B42"/>
    <mergeCell ref="B44:B45"/>
    <mergeCell ref="W12:Y12"/>
    <mergeCell ref="Z12:AB12"/>
    <mergeCell ref="AC12:AE12"/>
    <mergeCell ref="AF12:AH12"/>
    <mergeCell ref="AI12:AK12"/>
    <mergeCell ref="AL12:AN12"/>
    <mergeCell ref="AC10:AE11"/>
    <mergeCell ref="AF10:AH11"/>
    <mergeCell ref="AI10:AK11"/>
    <mergeCell ref="AL10:AN11"/>
    <mergeCell ref="E12:G12"/>
    <mergeCell ref="H12:J12"/>
    <mergeCell ref="K12:M12"/>
    <mergeCell ref="N12:P12"/>
    <mergeCell ref="Q12:S12"/>
    <mergeCell ref="T12:V12"/>
    <mergeCell ref="K10:M11"/>
    <mergeCell ref="N10:P11"/>
    <mergeCell ref="Q10:S11"/>
    <mergeCell ref="T10:V11"/>
    <mergeCell ref="W10:Y11"/>
    <mergeCell ref="Z10:AB11"/>
    <mergeCell ref="A1:AN1"/>
    <mergeCell ref="A2:AN2"/>
    <mergeCell ref="A6:D6"/>
    <mergeCell ref="A7:D7"/>
    <mergeCell ref="A8:D8"/>
    <mergeCell ref="A9:A11"/>
    <mergeCell ref="B9:B11"/>
    <mergeCell ref="E9:AN9"/>
    <mergeCell ref="E10:G11"/>
    <mergeCell ref="H10:J11"/>
  </mergeCells>
  <pageMargins left="0.59055118110236227" right="0.19685039370078741" top="0.74803149606299213" bottom="0.15748031496062992" header="0.31496062992125984" footer="0.31496062992125984"/>
  <pageSetup paperSize="5" scale="85" orientation="landscape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5BBC-FC03-438B-83CA-F740A4666CC5}">
  <dimension ref="A1:H140"/>
  <sheetViews>
    <sheetView view="pageBreakPreview" topLeftCell="A58" zoomScale="77" zoomScaleNormal="100" zoomScalePageLayoutView="82" workbookViewId="0">
      <selection activeCell="D64" sqref="D64"/>
    </sheetView>
  </sheetViews>
  <sheetFormatPr defaultColWidth="9" defaultRowHeight="15" x14ac:dyDescent="0.25"/>
  <cols>
    <col min="1" max="1" width="4.28515625" customWidth="1"/>
    <col min="2" max="2" width="60.85546875" customWidth="1"/>
    <col min="3" max="3" width="18.5703125" customWidth="1"/>
    <col min="4" max="4" width="19.28515625" customWidth="1"/>
    <col min="5" max="5" width="13.7109375" customWidth="1"/>
    <col min="6" max="6" width="18" customWidth="1"/>
    <col min="7" max="7" width="16.85546875" customWidth="1"/>
    <col min="8" max="8" width="16.28515625" customWidth="1"/>
  </cols>
  <sheetData>
    <row r="1" spans="1:8" ht="18" x14ac:dyDescent="0.25">
      <c r="A1" s="298" t="s">
        <v>41</v>
      </c>
      <c r="B1" s="298"/>
      <c r="C1" s="298"/>
      <c r="D1" s="298"/>
      <c r="E1" s="298"/>
      <c r="F1" s="298"/>
      <c r="G1" s="298"/>
      <c r="H1" s="298"/>
    </row>
    <row r="2" spans="1:8" ht="12" customHeight="1" x14ac:dyDescent="0.25">
      <c r="A2" s="9"/>
      <c r="B2" s="9"/>
      <c r="C2" s="8"/>
      <c r="D2" s="9"/>
      <c r="E2" s="9"/>
      <c r="F2" s="9"/>
      <c r="G2" s="8"/>
      <c r="H2" s="8"/>
    </row>
    <row r="3" spans="1:8" ht="18.95" customHeight="1" x14ac:dyDescent="0.25">
      <c r="A3" s="297" t="s">
        <v>42</v>
      </c>
      <c r="B3" s="297"/>
      <c r="C3" s="27"/>
      <c r="D3" s="297"/>
      <c r="E3" s="297"/>
      <c r="F3" s="297"/>
      <c r="G3" s="27"/>
      <c r="H3" s="27"/>
    </row>
    <row r="4" spans="1:8" ht="18.95" customHeight="1" x14ac:dyDescent="0.25">
      <c r="A4" s="297" t="s">
        <v>43</v>
      </c>
      <c r="B4" s="297"/>
      <c r="C4" s="27"/>
      <c r="D4" s="297"/>
      <c r="E4" s="297"/>
      <c r="F4" s="297"/>
      <c r="G4" s="27"/>
      <c r="H4" s="27"/>
    </row>
    <row r="5" spans="1:8" ht="18.95" customHeight="1" x14ac:dyDescent="0.25">
      <c r="A5" s="296" t="s">
        <v>223</v>
      </c>
      <c r="B5" s="296"/>
      <c r="C5" s="27"/>
      <c r="D5" s="297"/>
      <c r="E5" s="297"/>
      <c r="F5" s="297"/>
      <c r="G5" s="27"/>
      <c r="H5" s="27"/>
    </row>
    <row r="6" spans="1:8" ht="18" customHeight="1" x14ac:dyDescent="0.25">
      <c r="A6" s="299" t="s">
        <v>4</v>
      </c>
      <c r="B6" s="299" t="s">
        <v>5</v>
      </c>
      <c r="C6" s="10" t="s">
        <v>6</v>
      </c>
      <c r="D6" s="299" t="s">
        <v>44</v>
      </c>
      <c r="E6" s="302" t="s">
        <v>45</v>
      </c>
      <c r="F6" s="303"/>
      <c r="G6" s="307" t="s">
        <v>46</v>
      </c>
      <c r="H6" s="299" t="s">
        <v>47</v>
      </c>
    </row>
    <row r="7" spans="1:8" ht="18" customHeight="1" x14ac:dyDescent="0.25">
      <c r="A7" s="300"/>
      <c r="B7" s="300"/>
      <c r="C7" s="28" t="s">
        <v>9</v>
      </c>
      <c r="D7" s="300"/>
      <c r="E7" s="304" t="s">
        <v>48</v>
      </c>
      <c r="F7" s="305" t="s">
        <v>49</v>
      </c>
      <c r="G7" s="308"/>
      <c r="H7" s="300"/>
    </row>
    <row r="8" spans="1:8" ht="18" customHeight="1" x14ac:dyDescent="0.25">
      <c r="A8" s="301"/>
      <c r="B8" s="301"/>
      <c r="C8" s="29" t="s">
        <v>23</v>
      </c>
      <c r="D8" s="301"/>
      <c r="E8" s="304"/>
      <c r="F8" s="306"/>
      <c r="G8" s="309"/>
      <c r="H8" s="301"/>
    </row>
    <row r="9" spans="1:8" x14ac:dyDescent="0.25">
      <c r="A9" s="7">
        <v>1</v>
      </c>
      <c r="B9" s="30">
        <v>2</v>
      </c>
      <c r="C9" s="7">
        <v>3</v>
      </c>
      <c r="D9" s="30">
        <v>4</v>
      </c>
      <c r="E9" s="31">
        <v>5</v>
      </c>
      <c r="F9" s="7">
        <v>6</v>
      </c>
      <c r="G9" s="7">
        <v>7</v>
      </c>
      <c r="H9" s="7">
        <v>8</v>
      </c>
    </row>
    <row r="10" spans="1:8" x14ac:dyDescent="0.25">
      <c r="A10" s="157">
        <v>1</v>
      </c>
      <c r="B10" s="158" t="s">
        <v>108</v>
      </c>
      <c r="C10" s="108">
        <v>12503200</v>
      </c>
      <c r="D10" s="32" t="s">
        <v>50</v>
      </c>
      <c r="E10" s="91" t="s">
        <v>158</v>
      </c>
      <c r="F10" s="92" t="s">
        <v>159</v>
      </c>
      <c r="G10" s="12"/>
      <c r="H10" s="12"/>
    </row>
    <row r="11" spans="1:8" x14ac:dyDescent="0.25">
      <c r="A11" s="14"/>
      <c r="B11" s="112" t="s">
        <v>102</v>
      </c>
      <c r="C11" s="22"/>
      <c r="D11" s="34"/>
      <c r="E11" s="35"/>
      <c r="F11" s="33"/>
      <c r="G11" s="13"/>
      <c r="H11" s="13"/>
    </row>
    <row r="12" spans="1:8" x14ac:dyDescent="0.25">
      <c r="A12" s="14">
        <v>2</v>
      </c>
      <c r="B12" s="15" t="s">
        <v>109</v>
      </c>
      <c r="C12" s="22">
        <v>7500000</v>
      </c>
      <c r="D12" s="34" t="s">
        <v>50</v>
      </c>
      <c r="E12" s="93" t="s">
        <v>158</v>
      </c>
      <c r="F12" s="92" t="s">
        <v>159</v>
      </c>
      <c r="G12" s="37"/>
      <c r="H12" s="13"/>
    </row>
    <row r="13" spans="1:8" x14ac:dyDescent="0.25">
      <c r="A13" s="14"/>
      <c r="B13" s="16" t="s">
        <v>107</v>
      </c>
      <c r="C13" s="22"/>
      <c r="D13" s="34"/>
      <c r="E13" s="36"/>
      <c r="F13" s="33"/>
      <c r="G13" s="37"/>
      <c r="H13" s="13"/>
    </row>
    <row r="14" spans="1:8" x14ac:dyDescent="0.25">
      <c r="A14" s="14">
        <v>3</v>
      </c>
      <c r="B14" s="15" t="s">
        <v>110</v>
      </c>
      <c r="C14" s="22">
        <v>2113302984</v>
      </c>
      <c r="D14" s="34" t="s">
        <v>50</v>
      </c>
      <c r="E14" s="93" t="s">
        <v>158</v>
      </c>
      <c r="F14" s="92" t="s">
        <v>159</v>
      </c>
      <c r="G14" s="13"/>
      <c r="H14" s="13"/>
    </row>
    <row r="15" spans="1:8" x14ac:dyDescent="0.25">
      <c r="A15" s="14"/>
      <c r="B15" s="112" t="s">
        <v>111</v>
      </c>
      <c r="C15" s="22"/>
      <c r="D15" s="34"/>
      <c r="E15" s="35"/>
      <c r="F15" s="33"/>
      <c r="G15" s="13"/>
      <c r="H15" s="13"/>
    </row>
    <row r="16" spans="1:8" x14ac:dyDescent="0.25">
      <c r="A16" s="14">
        <v>4</v>
      </c>
      <c r="B16" s="15" t="s">
        <v>112</v>
      </c>
      <c r="C16" s="108">
        <v>2200000</v>
      </c>
      <c r="D16" s="34" t="s">
        <v>50</v>
      </c>
      <c r="E16" s="93" t="s">
        <v>158</v>
      </c>
      <c r="F16" s="92" t="s">
        <v>159</v>
      </c>
      <c r="G16" s="13"/>
      <c r="H16" s="13"/>
    </row>
    <row r="17" spans="1:8" x14ac:dyDescent="0.25">
      <c r="A17" s="14"/>
      <c r="B17" s="114" t="s">
        <v>25</v>
      </c>
      <c r="C17" s="108"/>
      <c r="D17" s="34"/>
      <c r="E17" s="36"/>
      <c r="F17" s="33"/>
      <c r="G17" s="13"/>
      <c r="H17" s="13"/>
    </row>
    <row r="18" spans="1:8" x14ac:dyDescent="0.25">
      <c r="A18" s="14">
        <v>5</v>
      </c>
      <c r="B18" s="15" t="s">
        <v>113</v>
      </c>
      <c r="C18" s="108">
        <v>2814000</v>
      </c>
      <c r="D18" s="34" t="s">
        <v>50</v>
      </c>
      <c r="E18" s="93" t="s">
        <v>158</v>
      </c>
      <c r="F18" s="92" t="s">
        <v>159</v>
      </c>
      <c r="G18" s="13"/>
      <c r="H18" s="13"/>
    </row>
    <row r="19" spans="1:8" x14ac:dyDescent="0.25">
      <c r="A19" s="14"/>
      <c r="B19" s="15" t="s">
        <v>114</v>
      </c>
      <c r="C19" s="108"/>
      <c r="D19" s="34"/>
      <c r="E19" s="35"/>
      <c r="F19" s="33"/>
      <c r="G19" s="13"/>
      <c r="H19" s="13"/>
    </row>
    <row r="20" spans="1:8" x14ac:dyDescent="0.25">
      <c r="A20" s="14">
        <v>6</v>
      </c>
      <c r="B20" s="15" t="s">
        <v>115</v>
      </c>
      <c r="C20" s="108">
        <v>8270100</v>
      </c>
      <c r="D20" s="34" t="s">
        <v>50</v>
      </c>
      <c r="E20" s="93" t="s">
        <v>158</v>
      </c>
      <c r="F20" s="92" t="s">
        <v>159</v>
      </c>
      <c r="G20" s="13"/>
      <c r="H20" s="13"/>
    </row>
    <row r="21" spans="1:8" x14ac:dyDescent="0.25">
      <c r="A21" s="14"/>
      <c r="B21" s="15" t="s">
        <v>116</v>
      </c>
      <c r="C21" s="108"/>
      <c r="D21" s="34"/>
      <c r="E21" s="36"/>
      <c r="F21" s="33"/>
      <c r="G21" s="13"/>
      <c r="H21" s="13"/>
    </row>
    <row r="22" spans="1:8" x14ac:dyDescent="0.25">
      <c r="A22" s="14">
        <v>7</v>
      </c>
      <c r="B22" s="15" t="s">
        <v>117</v>
      </c>
      <c r="C22" s="108">
        <v>11596000</v>
      </c>
      <c r="D22" s="34" t="s">
        <v>50</v>
      </c>
      <c r="E22" s="93" t="s">
        <v>158</v>
      </c>
      <c r="F22" s="92" t="s">
        <v>159</v>
      </c>
      <c r="G22" s="13"/>
      <c r="H22" s="13"/>
    </row>
    <row r="23" spans="1:8" x14ac:dyDescent="0.25">
      <c r="A23" s="14"/>
      <c r="B23" s="15" t="s">
        <v>118</v>
      </c>
      <c r="C23" s="108"/>
      <c r="D23" s="34"/>
      <c r="E23" s="35"/>
      <c r="F23" s="33"/>
      <c r="G23" s="13"/>
      <c r="H23" s="13"/>
    </row>
    <row r="24" spans="1:8" x14ac:dyDescent="0.25">
      <c r="A24" s="14">
        <v>8</v>
      </c>
      <c r="B24" s="15" t="s">
        <v>119</v>
      </c>
      <c r="C24" s="108">
        <v>7800000</v>
      </c>
      <c r="D24" s="34" t="s">
        <v>50</v>
      </c>
      <c r="E24" s="93" t="s">
        <v>158</v>
      </c>
      <c r="F24" s="92" t="s">
        <v>159</v>
      </c>
      <c r="G24" s="13"/>
      <c r="H24" s="13" t="s">
        <v>36</v>
      </c>
    </row>
    <row r="25" spans="1:8" x14ac:dyDescent="0.25">
      <c r="A25" s="14"/>
      <c r="B25" s="114" t="s">
        <v>120</v>
      </c>
      <c r="C25" s="108"/>
      <c r="D25" s="34"/>
      <c r="E25" s="36"/>
      <c r="F25" s="33"/>
      <c r="G25" s="13"/>
      <c r="H25" s="13"/>
    </row>
    <row r="26" spans="1:8" x14ac:dyDescent="0.25">
      <c r="A26" s="14">
        <v>9</v>
      </c>
      <c r="B26" s="15" t="s">
        <v>121</v>
      </c>
      <c r="C26" s="115">
        <v>1980000</v>
      </c>
      <c r="D26" s="34" t="s">
        <v>50</v>
      </c>
      <c r="E26" s="93" t="s">
        <v>158</v>
      </c>
      <c r="F26" s="92" t="s">
        <v>159</v>
      </c>
      <c r="G26" s="35"/>
      <c r="H26" s="35"/>
    </row>
    <row r="27" spans="1:8" x14ac:dyDescent="0.25">
      <c r="A27" s="14"/>
      <c r="B27" s="15" t="s">
        <v>122</v>
      </c>
      <c r="C27" s="108"/>
      <c r="D27" s="34"/>
      <c r="E27" s="35"/>
      <c r="F27" s="33"/>
      <c r="G27" s="33"/>
      <c r="H27" s="35"/>
    </row>
    <row r="28" spans="1:8" x14ac:dyDescent="0.25">
      <c r="A28" s="14">
        <v>10</v>
      </c>
      <c r="B28" s="15" t="s">
        <v>123</v>
      </c>
      <c r="C28" s="108">
        <v>34900000</v>
      </c>
      <c r="D28" s="34" t="s">
        <v>50</v>
      </c>
      <c r="E28" s="93" t="s">
        <v>158</v>
      </c>
      <c r="F28" s="92" t="s">
        <v>159</v>
      </c>
      <c r="G28" s="35"/>
      <c r="H28" s="35"/>
    </row>
    <row r="29" spans="1:8" x14ac:dyDescent="0.25">
      <c r="A29" s="14"/>
      <c r="B29" s="15" t="s">
        <v>124</v>
      </c>
      <c r="C29" s="108"/>
      <c r="D29" s="34"/>
      <c r="E29" s="36"/>
      <c r="F29" s="33"/>
      <c r="G29" s="35"/>
      <c r="H29" s="35"/>
    </row>
    <row r="30" spans="1:8" x14ac:dyDescent="0.25">
      <c r="A30" s="14">
        <v>11</v>
      </c>
      <c r="B30" s="15" t="s">
        <v>125</v>
      </c>
      <c r="C30" s="108">
        <v>27297500</v>
      </c>
      <c r="D30" s="34" t="s">
        <v>50</v>
      </c>
      <c r="E30" s="93" t="s">
        <v>158</v>
      </c>
      <c r="F30" s="92" t="s">
        <v>199</v>
      </c>
      <c r="G30" s="35"/>
      <c r="H30" s="35"/>
    </row>
    <row r="31" spans="1:8" x14ac:dyDescent="0.25">
      <c r="A31" s="14"/>
      <c r="B31" s="15" t="s">
        <v>103</v>
      </c>
      <c r="C31" s="108"/>
      <c r="D31" s="4"/>
      <c r="E31" s="35"/>
      <c r="F31" s="33"/>
      <c r="G31" s="35"/>
      <c r="H31" s="35"/>
    </row>
    <row r="32" spans="1:8" x14ac:dyDescent="0.25">
      <c r="A32" s="113">
        <v>12</v>
      </c>
      <c r="B32" s="107" t="s">
        <v>126</v>
      </c>
      <c r="C32" s="108">
        <v>1200000</v>
      </c>
      <c r="D32" s="34" t="s">
        <v>50</v>
      </c>
      <c r="E32" s="93" t="s">
        <v>158</v>
      </c>
      <c r="F32" s="92" t="s">
        <v>159</v>
      </c>
      <c r="G32" s="13"/>
      <c r="H32" s="13"/>
    </row>
    <row r="33" spans="1:8" x14ac:dyDescent="0.25">
      <c r="A33" s="113"/>
      <c r="B33" s="116" t="s">
        <v>127</v>
      </c>
      <c r="C33" s="108"/>
      <c r="D33" s="34"/>
      <c r="E33" s="36"/>
      <c r="F33" s="33"/>
      <c r="G33" s="13"/>
      <c r="H33" s="13"/>
    </row>
    <row r="34" spans="1:8" x14ac:dyDescent="0.25">
      <c r="A34" s="113">
        <v>13</v>
      </c>
      <c r="B34" s="107" t="s">
        <v>128</v>
      </c>
      <c r="C34" s="108">
        <v>36000000</v>
      </c>
      <c r="D34" s="34" t="s">
        <v>50</v>
      </c>
      <c r="E34" s="93" t="s">
        <v>158</v>
      </c>
      <c r="F34" s="92" t="s">
        <v>159</v>
      </c>
      <c r="G34" s="13"/>
      <c r="H34" s="13"/>
    </row>
    <row r="35" spans="1:8" x14ac:dyDescent="0.25">
      <c r="A35" s="113"/>
      <c r="B35" s="114" t="s">
        <v>129</v>
      </c>
      <c r="C35" s="108"/>
      <c r="D35" s="35"/>
      <c r="E35" s="36"/>
      <c r="F35" s="35"/>
      <c r="G35" s="13"/>
      <c r="H35" s="13"/>
    </row>
    <row r="36" spans="1:8" x14ac:dyDescent="0.25">
      <c r="A36" s="113">
        <v>14</v>
      </c>
      <c r="B36" s="107" t="s">
        <v>130</v>
      </c>
      <c r="C36" s="108">
        <v>197040000</v>
      </c>
      <c r="D36" s="34" t="s">
        <v>50</v>
      </c>
      <c r="E36" s="93" t="s">
        <v>158</v>
      </c>
      <c r="F36" s="92" t="s">
        <v>159</v>
      </c>
      <c r="G36" s="13"/>
      <c r="H36" s="13"/>
    </row>
    <row r="37" spans="1:8" x14ac:dyDescent="0.25">
      <c r="A37" s="117"/>
      <c r="B37" s="118" t="s">
        <v>131</v>
      </c>
      <c r="C37" s="119"/>
      <c r="D37" s="182"/>
      <c r="E37" s="173"/>
      <c r="F37" s="182"/>
      <c r="G37" s="173"/>
      <c r="H37" s="173"/>
    </row>
    <row r="38" spans="1:8" x14ac:dyDescent="0.25">
      <c r="A38" s="40">
        <v>1</v>
      </c>
      <c r="B38" s="40">
        <v>2</v>
      </c>
      <c r="C38" s="40">
        <v>3</v>
      </c>
      <c r="D38" s="171">
        <v>4</v>
      </c>
      <c r="E38" s="7">
        <v>5</v>
      </c>
      <c r="F38" s="172">
        <v>6</v>
      </c>
      <c r="G38" s="7">
        <v>7</v>
      </c>
      <c r="H38" s="7">
        <v>8</v>
      </c>
    </row>
    <row r="39" spans="1:8" ht="15.75" customHeight="1" x14ac:dyDescent="0.25">
      <c r="A39" s="113">
        <v>15</v>
      </c>
      <c r="B39" s="107" t="s">
        <v>132</v>
      </c>
      <c r="C39" s="108">
        <v>36083000</v>
      </c>
      <c r="D39" s="34" t="s">
        <v>50</v>
      </c>
      <c r="E39" s="91" t="s">
        <v>158</v>
      </c>
      <c r="F39" s="92" t="s">
        <v>159</v>
      </c>
      <c r="G39" s="41"/>
      <c r="H39" s="13"/>
    </row>
    <row r="40" spans="1:8" ht="15.75" customHeight="1" x14ac:dyDescent="0.25">
      <c r="A40" s="113"/>
      <c r="B40" s="127" t="s">
        <v>167</v>
      </c>
      <c r="C40" s="108"/>
      <c r="D40" s="34"/>
      <c r="E40" s="36"/>
      <c r="F40" s="33"/>
      <c r="G40" s="13"/>
      <c r="H40" s="13"/>
    </row>
    <row r="41" spans="1:8" ht="15.75" customHeight="1" x14ac:dyDescent="0.25">
      <c r="A41" s="113">
        <v>16</v>
      </c>
      <c r="B41" s="107" t="s">
        <v>133</v>
      </c>
      <c r="C41" s="108">
        <v>5190000</v>
      </c>
      <c r="D41" s="34" t="s">
        <v>50</v>
      </c>
      <c r="E41" s="93" t="s">
        <v>158</v>
      </c>
      <c r="F41" s="92" t="s">
        <v>199</v>
      </c>
      <c r="G41" s="13"/>
      <c r="H41" s="13"/>
    </row>
    <row r="42" spans="1:8" ht="15.75" customHeight="1" x14ac:dyDescent="0.25">
      <c r="A42" s="113"/>
      <c r="B42" s="127" t="s">
        <v>134</v>
      </c>
      <c r="C42" s="108"/>
      <c r="D42" s="34"/>
      <c r="E42" s="35"/>
      <c r="F42" s="33"/>
      <c r="G42" s="13"/>
      <c r="H42" s="13"/>
    </row>
    <row r="43" spans="1:8" ht="15.75" customHeight="1" x14ac:dyDescent="0.25">
      <c r="A43" s="113">
        <v>17</v>
      </c>
      <c r="B43" s="107" t="s">
        <v>135</v>
      </c>
      <c r="C43" s="129">
        <v>200000000</v>
      </c>
      <c r="D43" s="34" t="s">
        <v>50</v>
      </c>
      <c r="E43" s="93" t="s">
        <v>158</v>
      </c>
      <c r="F43" s="92" t="s">
        <v>159</v>
      </c>
      <c r="G43" s="13"/>
      <c r="H43" s="13"/>
    </row>
    <row r="44" spans="1:8" ht="15.75" customHeight="1" x14ac:dyDescent="0.25">
      <c r="A44" s="113"/>
      <c r="B44" s="114" t="s">
        <v>104</v>
      </c>
      <c r="C44" s="108"/>
      <c r="D44" s="34"/>
      <c r="E44" s="36"/>
      <c r="F44" s="33"/>
      <c r="G44" s="13"/>
      <c r="H44" s="13"/>
    </row>
    <row r="45" spans="1:8" ht="15.75" customHeight="1" x14ac:dyDescent="0.25">
      <c r="A45" s="113">
        <v>18</v>
      </c>
      <c r="B45" s="107" t="s">
        <v>139</v>
      </c>
      <c r="C45" s="108">
        <v>4807200</v>
      </c>
      <c r="D45" s="34" t="s">
        <v>50</v>
      </c>
      <c r="E45" s="93" t="s">
        <v>158</v>
      </c>
      <c r="F45" s="92" t="s">
        <v>159</v>
      </c>
      <c r="G45" s="13"/>
      <c r="H45" s="13"/>
    </row>
    <row r="46" spans="1:8" ht="24.75" customHeight="1" x14ac:dyDescent="0.25">
      <c r="A46" s="113"/>
      <c r="B46" s="161" t="s">
        <v>26</v>
      </c>
      <c r="C46" s="108"/>
      <c r="D46" s="34"/>
      <c r="E46" s="35"/>
      <c r="F46" s="33"/>
      <c r="G46" s="13"/>
      <c r="H46" s="13"/>
    </row>
    <row r="47" spans="1:8" ht="15.75" customHeight="1" x14ac:dyDescent="0.25">
      <c r="A47" s="113">
        <v>19</v>
      </c>
      <c r="B47" s="107" t="s">
        <v>140</v>
      </c>
      <c r="C47" s="108">
        <v>10245000</v>
      </c>
      <c r="D47" s="34" t="s">
        <v>50</v>
      </c>
      <c r="E47" s="93" t="s">
        <v>158</v>
      </c>
      <c r="F47" s="92" t="s">
        <v>160</v>
      </c>
      <c r="G47" s="13"/>
      <c r="H47" s="13"/>
    </row>
    <row r="48" spans="1:8" ht="15.75" customHeight="1" x14ac:dyDescent="0.25">
      <c r="A48" s="113"/>
      <c r="B48" s="114" t="s">
        <v>136</v>
      </c>
      <c r="C48" s="22"/>
      <c r="D48" s="34"/>
      <c r="E48" s="36"/>
      <c r="F48" s="33"/>
      <c r="G48" s="13"/>
      <c r="H48" s="13"/>
    </row>
    <row r="49" spans="1:8" ht="15.75" customHeight="1" x14ac:dyDescent="0.25">
      <c r="A49" s="113">
        <v>20</v>
      </c>
      <c r="B49" s="107" t="s">
        <v>141</v>
      </c>
      <c r="C49" s="108">
        <v>2040000</v>
      </c>
      <c r="D49" s="34" t="s">
        <v>50</v>
      </c>
      <c r="E49" s="93" t="s">
        <v>158</v>
      </c>
      <c r="F49" s="92" t="s">
        <v>160</v>
      </c>
      <c r="G49" s="13"/>
      <c r="H49" s="13"/>
    </row>
    <row r="50" spans="1:8" ht="25.5" customHeight="1" x14ac:dyDescent="0.25">
      <c r="A50" s="113"/>
      <c r="B50" s="114" t="s">
        <v>27</v>
      </c>
      <c r="C50" s="108"/>
      <c r="D50" s="34"/>
      <c r="E50" s="36"/>
      <c r="F50" s="33"/>
      <c r="G50" s="13"/>
      <c r="H50" s="13"/>
    </row>
    <row r="51" spans="1:8" ht="15.75" customHeight="1" x14ac:dyDescent="0.25">
      <c r="A51" s="113">
        <v>21</v>
      </c>
      <c r="B51" s="107" t="s">
        <v>142</v>
      </c>
      <c r="C51" s="108">
        <v>12960000</v>
      </c>
      <c r="D51" s="34" t="s">
        <v>50</v>
      </c>
      <c r="E51" s="93" t="s">
        <v>158</v>
      </c>
      <c r="F51" s="92" t="s">
        <v>159</v>
      </c>
      <c r="G51" s="13"/>
      <c r="H51" s="13"/>
    </row>
    <row r="52" spans="1:8" ht="15.75" customHeight="1" x14ac:dyDescent="0.25">
      <c r="A52" s="113"/>
      <c r="B52" s="15" t="s">
        <v>137</v>
      </c>
      <c r="C52" s="108"/>
      <c r="D52" s="34"/>
      <c r="E52" s="35"/>
      <c r="F52" s="33"/>
      <c r="G52" s="13"/>
      <c r="H52" s="13"/>
    </row>
    <row r="53" spans="1:8" ht="15.75" customHeight="1" x14ac:dyDescent="0.25">
      <c r="A53" s="113">
        <v>22</v>
      </c>
      <c r="B53" s="107" t="s">
        <v>143</v>
      </c>
      <c r="C53" s="108">
        <v>203880000</v>
      </c>
      <c r="D53" s="34" t="s">
        <v>50</v>
      </c>
      <c r="E53" s="93" t="s">
        <v>158</v>
      </c>
      <c r="F53" s="92" t="s">
        <v>159</v>
      </c>
      <c r="G53" s="13"/>
      <c r="H53" s="13"/>
    </row>
    <row r="54" spans="1:8" ht="24.75" customHeight="1" x14ac:dyDescent="0.25">
      <c r="A54" s="132"/>
      <c r="B54" s="133" t="s">
        <v>138</v>
      </c>
      <c r="C54" s="23"/>
      <c r="D54" s="34"/>
      <c r="E54" s="36"/>
      <c r="F54" s="33"/>
      <c r="G54" s="13"/>
      <c r="H54" s="13"/>
    </row>
    <row r="55" spans="1:8" ht="15.75" customHeight="1" x14ac:dyDescent="0.25">
      <c r="A55" s="132">
        <v>23</v>
      </c>
      <c r="B55" s="107" t="s">
        <v>144</v>
      </c>
      <c r="C55" s="23">
        <v>150000000</v>
      </c>
      <c r="D55" s="34" t="s">
        <v>50</v>
      </c>
      <c r="E55" s="93" t="s">
        <v>158</v>
      </c>
      <c r="F55" s="92" t="s">
        <v>224</v>
      </c>
      <c r="G55" s="13"/>
      <c r="H55" s="13"/>
    </row>
    <row r="56" spans="1:8" ht="15.75" customHeight="1" x14ac:dyDescent="0.25">
      <c r="A56" s="132"/>
      <c r="B56" s="133" t="s">
        <v>145</v>
      </c>
      <c r="C56" s="23"/>
      <c r="D56" s="34"/>
      <c r="E56" s="36"/>
      <c r="F56" s="33"/>
      <c r="G56" s="13"/>
      <c r="H56" s="13"/>
    </row>
    <row r="57" spans="1:8" ht="15.75" customHeight="1" x14ac:dyDescent="0.25">
      <c r="A57" s="132">
        <v>24</v>
      </c>
      <c r="B57" s="107" t="s">
        <v>146</v>
      </c>
      <c r="C57" s="23">
        <v>9792000</v>
      </c>
      <c r="D57" s="34" t="s">
        <v>50</v>
      </c>
      <c r="E57" s="93" t="s">
        <v>158</v>
      </c>
      <c r="F57" s="92" t="s">
        <v>159</v>
      </c>
      <c r="G57" s="13"/>
      <c r="H57" s="13"/>
    </row>
    <row r="58" spans="1:8" ht="15.75" customHeight="1" x14ac:dyDescent="0.25">
      <c r="A58" s="132"/>
      <c r="B58" s="133" t="s">
        <v>147</v>
      </c>
      <c r="C58" s="23"/>
      <c r="D58" s="34"/>
      <c r="E58" s="36"/>
      <c r="F58" s="33"/>
      <c r="G58" s="13"/>
      <c r="H58" s="13"/>
    </row>
    <row r="59" spans="1:8" ht="15.75" customHeight="1" x14ac:dyDescent="0.25">
      <c r="A59" s="132">
        <v>25</v>
      </c>
      <c r="B59" s="107" t="s">
        <v>148</v>
      </c>
      <c r="C59" s="23">
        <v>3000000</v>
      </c>
      <c r="D59" s="34" t="s">
        <v>50</v>
      </c>
      <c r="E59" s="93" t="s">
        <v>158</v>
      </c>
      <c r="F59" s="92" t="s">
        <v>199</v>
      </c>
      <c r="G59" s="13"/>
      <c r="H59" s="13"/>
    </row>
    <row r="60" spans="1:8" ht="15.75" customHeight="1" x14ac:dyDescent="0.25">
      <c r="A60" s="132"/>
      <c r="B60" s="133" t="s">
        <v>149</v>
      </c>
      <c r="C60" s="23"/>
      <c r="D60" s="34"/>
      <c r="E60" s="36"/>
      <c r="F60" s="33"/>
      <c r="G60" s="13"/>
      <c r="H60" s="13"/>
    </row>
    <row r="61" spans="1:8" ht="15.75" customHeight="1" x14ac:dyDescent="0.25">
      <c r="A61" s="132">
        <v>26</v>
      </c>
      <c r="B61" s="107" t="s">
        <v>150</v>
      </c>
      <c r="C61" s="23">
        <v>2652000</v>
      </c>
      <c r="D61" s="34" t="s">
        <v>50</v>
      </c>
      <c r="E61" s="93" t="s">
        <v>158</v>
      </c>
      <c r="F61" s="92" t="s">
        <v>199</v>
      </c>
      <c r="G61" s="13"/>
      <c r="H61" s="13"/>
    </row>
    <row r="62" spans="1:8" ht="15.75" customHeight="1" x14ac:dyDescent="0.25">
      <c r="A62" s="132"/>
      <c r="B62" s="156" t="s">
        <v>28</v>
      </c>
      <c r="C62" s="126"/>
      <c r="D62" s="34"/>
      <c r="E62" s="36"/>
      <c r="F62" s="33"/>
      <c r="G62" s="13"/>
      <c r="H62" s="13"/>
    </row>
    <row r="63" spans="1:8" ht="15.75" customHeight="1" x14ac:dyDescent="0.25">
      <c r="A63" s="132">
        <v>27</v>
      </c>
      <c r="B63" s="107" t="s">
        <v>151</v>
      </c>
      <c r="C63" s="126">
        <v>5000000</v>
      </c>
      <c r="D63" s="34" t="s">
        <v>50</v>
      </c>
      <c r="E63" s="93" t="s">
        <v>158</v>
      </c>
      <c r="F63" s="92" t="s">
        <v>214</v>
      </c>
      <c r="G63" s="13"/>
      <c r="H63" s="13"/>
    </row>
    <row r="64" spans="1:8" ht="15.75" customHeight="1" x14ac:dyDescent="0.25">
      <c r="A64" s="132"/>
      <c r="B64" s="114" t="s">
        <v>153</v>
      </c>
      <c r="C64" s="126"/>
      <c r="D64" s="34"/>
      <c r="E64" s="36"/>
      <c r="F64" s="33"/>
      <c r="G64" s="13"/>
      <c r="H64" s="13"/>
    </row>
    <row r="65" spans="1:8" ht="15.75" customHeight="1" x14ac:dyDescent="0.25">
      <c r="A65" s="132">
        <v>28</v>
      </c>
      <c r="B65" s="107" t="s">
        <v>152</v>
      </c>
      <c r="C65" s="159">
        <v>1250000</v>
      </c>
      <c r="D65" s="34" t="s">
        <v>50</v>
      </c>
      <c r="E65" s="93" t="s">
        <v>158</v>
      </c>
      <c r="F65" s="92" t="s">
        <v>199</v>
      </c>
      <c r="G65" s="13"/>
      <c r="H65" s="13"/>
    </row>
    <row r="66" spans="1:8" x14ac:dyDescent="0.25">
      <c r="A66" s="132"/>
      <c r="B66" s="156" t="s">
        <v>154</v>
      </c>
      <c r="C66" s="159"/>
      <c r="D66" s="34"/>
      <c r="E66" s="38"/>
      <c r="F66" s="33"/>
      <c r="G66" s="13"/>
      <c r="H66" s="13"/>
    </row>
    <row r="67" spans="1:8" ht="12.75" customHeight="1" x14ac:dyDescent="0.25">
      <c r="A67" s="7"/>
      <c r="B67" s="7" t="s">
        <v>51</v>
      </c>
      <c r="C67" s="170">
        <f>C10+C12+C14+C16+C18+C20+C22+C24+C26+C28+C30+C32+C34+C36+C39+C41+C43+C45+C47+C49+C51+C53+C55+C57+C59+C61+C63+C65</f>
        <v>3111302984</v>
      </c>
      <c r="D67" s="42"/>
      <c r="E67" s="42"/>
      <c r="F67" s="42"/>
      <c r="G67" s="42"/>
      <c r="H67" s="42"/>
    </row>
    <row r="68" spans="1:8" ht="12" customHeight="1" x14ac:dyDescent="0.25">
      <c r="A68" s="8"/>
      <c r="B68" s="8"/>
      <c r="C68" s="8"/>
      <c r="D68" s="8"/>
      <c r="E68" s="8"/>
      <c r="F68" s="9"/>
      <c r="G68" s="9" t="s">
        <v>222</v>
      </c>
      <c r="H68" s="8"/>
    </row>
    <row r="69" spans="1:8" ht="12" customHeight="1" x14ac:dyDescent="0.25">
      <c r="A69" s="8"/>
      <c r="B69" s="8"/>
      <c r="C69" s="8"/>
      <c r="D69" s="8" t="s">
        <v>36</v>
      </c>
      <c r="E69" s="8"/>
      <c r="F69" s="9"/>
      <c r="G69" s="9" t="s">
        <v>30</v>
      </c>
      <c r="H69" s="8"/>
    </row>
    <row r="70" spans="1:8" ht="12" customHeight="1" x14ac:dyDescent="0.25">
      <c r="A70" s="8"/>
      <c r="B70" s="8"/>
      <c r="C70" s="8"/>
      <c r="D70" s="8"/>
      <c r="E70" s="8"/>
      <c r="F70" s="9"/>
      <c r="G70" s="9"/>
      <c r="H70" s="8"/>
    </row>
    <row r="71" spans="1:8" ht="12" customHeight="1" x14ac:dyDescent="0.25">
      <c r="A71" s="8"/>
      <c r="B71" s="8"/>
      <c r="C71" s="8"/>
      <c r="D71" s="8"/>
      <c r="E71" s="8"/>
      <c r="F71" s="9"/>
      <c r="G71" s="9"/>
      <c r="H71" s="8"/>
    </row>
    <row r="72" spans="1:8" ht="12" customHeight="1" x14ac:dyDescent="0.25">
      <c r="A72" s="8"/>
      <c r="B72" s="8"/>
      <c r="C72" s="8"/>
      <c r="D72" s="8"/>
      <c r="E72" s="8"/>
      <c r="F72" s="9"/>
      <c r="G72" s="9"/>
      <c r="H72" s="8"/>
    </row>
    <row r="73" spans="1:8" ht="12" customHeight="1" x14ac:dyDescent="0.25">
      <c r="A73" s="8"/>
      <c r="B73" s="8"/>
      <c r="C73" s="8"/>
      <c r="D73" s="8"/>
      <c r="E73" s="8"/>
      <c r="F73" s="9"/>
      <c r="G73" s="9" t="s">
        <v>99</v>
      </c>
      <c r="H73" s="8"/>
    </row>
    <row r="74" spans="1:8" ht="12" customHeight="1" x14ac:dyDescent="0.25">
      <c r="A74" s="8"/>
      <c r="B74" s="8"/>
      <c r="C74" s="43"/>
      <c r="D74" s="8"/>
      <c r="E74" s="8"/>
      <c r="F74" s="9"/>
      <c r="G74" s="9" t="s">
        <v>40</v>
      </c>
      <c r="H74" s="8"/>
    </row>
    <row r="75" spans="1:8" ht="12" customHeight="1" x14ac:dyDescent="0.25">
      <c r="A75" s="8"/>
      <c r="B75" s="8"/>
      <c r="C75" s="43"/>
      <c r="D75" s="8"/>
      <c r="E75" s="8"/>
      <c r="F75" s="9"/>
      <c r="G75" s="9" t="s">
        <v>100</v>
      </c>
      <c r="H75" s="8"/>
    </row>
    <row r="76" spans="1:8" x14ac:dyDescent="0.25">
      <c r="A76" s="8"/>
      <c r="B76" s="8"/>
      <c r="C76" s="43"/>
      <c r="D76" s="4"/>
      <c r="E76" s="4"/>
      <c r="F76" s="4"/>
      <c r="G76" s="8"/>
      <c r="H76" s="8"/>
    </row>
    <row r="77" spans="1:8" x14ac:dyDescent="0.25">
      <c r="A77" s="8"/>
      <c r="B77" s="8"/>
      <c r="C77" s="43"/>
      <c r="D77" s="4"/>
      <c r="E77" s="39"/>
      <c r="F77" s="4"/>
      <c r="G77" s="8"/>
      <c r="H77" s="8"/>
    </row>
    <row r="78" spans="1:8" x14ac:dyDescent="0.25">
      <c r="A78" s="8"/>
      <c r="B78" s="8"/>
      <c r="C78" s="43"/>
      <c r="D78" s="4"/>
      <c r="E78" s="4"/>
      <c r="F78" s="4"/>
      <c r="G78" s="8"/>
      <c r="H78" s="8"/>
    </row>
    <row r="79" spans="1:8" x14ac:dyDescent="0.25">
      <c r="A79" s="8"/>
      <c r="B79" s="8"/>
      <c r="C79" s="43"/>
      <c r="D79" s="4"/>
      <c r="E79" s="39"/>
      <c r="F79" s="4"/>
      <c r="G79" s="8"/>
      <c r="H79" s="8"/>
    </row>
    <row r="80" spans="1:8" x14ac:dyDescent="0.25">
      <c r="A80" s="8"/>
      <c r="B80" s="8"/>
      <c r="C80" s="43"/>
      <c r="D80" s="4"/>
      <c r="E80" s="4"/>
      <c r="F80" s="4"/>
      <c r="G80" s="8"/>
      <c r="H80" s="8"/>
    </row>
    <row r="81" spans="1:8" x14ac:dyDescent="0.25">
      <c r="A81" s="8"/>
      <c r="B81" s="8"/>
      <c r="C81" s="43"/>
      <c r="D81" s="4"/>
      <c r="E81" s="39"/>
      <c r="F81" s="4"/>
      <c r="G81" s="8"/>
      <c r="H81" s="8"/>
    </row>
    <row r="82" spans="1:8" x14ac:dyDescent="0.25">
      <c r="A82" s="8"/>
      <c r="B82" s="8"/>
      <c r="C82" s="43"/>
      <c r="D82" s="4"/>
      <c r="E82" s="4"/>
      <c r="F82" s="4"/>
      <c r="G82" s="8"/>
      <c r="H82" s="8"/>
    </row>
    <row r="83" spans="1:8" x14ac:dyDescent="0.25">
      <c r="A83" s="8"/>
      <c r="B83" s="8"/>
      <c r="C83" s="43"/>
      <c r="D83" s="4"/>
      <c r="E83" s="39"/>
      <c r="F83" s="4"/>
      <c r="G83" s="8"/>
      <c r="H83" s="8"/>
    </row>
    <row r="84" spans="1:8" x14ac:dyDescent="0.25">
      <c r="A84" s="8"/>
      <c r="B84" s="8"/>
      <c r="C84" s="43"/>
      <c r="D84" s="4"/>
      <c r="E84" s="4"/>
      <c r="F84" s="4"/>
      <c r="G84" s="8"/>
      <c r="H84" s="8"/>
    </row>
    <row r="85" spans="1:8" x14ac:dyDescent="0.25">
      <c r="A85" s="8"/>
      <c r="B85" s="8"/>
      <c r="C85" s="43"/>
      <c r="D85" s="4"/>
      <c r="E85" s="39"/>
      <c r="F85" s="4"/>
      <c r="G85" s="8"/>
      <c r="H85" s="8"/>
    </row>
    <row r="86" spans="1:8" x14ac:dyDescent="0.25">
      <c r="A86" s="8"/>
      <c r="B86" s="8"/>
      <c r="C86" s="43"/>
      <c r="D86" s="4"/>
      <c r="E86" s="4"/>
      <c r="F86" s="4"/>
      <c r="G86" s="8"/>
      <c r="H86" s="8"/>
    </row>
    <row r="87" spans="1:8" x14ac:dyDescent="0.25">
      <c r="A87" s="8"/>
      <c r="B87" s="8"/>
      <c r="C87" s="43"/>
      <c r="D87" s="4"/>
      <c r="E87" s="39"/>
      <c r="F87" s="4"/>
      <c r="G87" s="8"/>
      <c r="H87" s="8"/>
    </row>
    <row r="88" spans="1:8" x14ac:dyDescent="0.25">
      <c r="A88" s="8"/>
      <c r="B88" s="8"/>
      <c r="C88" s="43"/>
      <c r="D88" s="4"/>
      <c r="E88" s="4"/>
      <c r="F88" s="4"/>
      <c r="G88" s="8"/>
      <c r="H88" s="8"/>
    </row>
    <row r="89" spans="1:8" x14ac:dyDescent="0.25">
      <c r="A89" s="8"/>
      <c r="B89" s="8"/>
      <c r="C89" s="43"/>
      <c r="D89" s="4"/>
      <c r="E89" s="39"/>
      <c r="F89" s="4"/>
      <c r="G89" s="8"/>
      <c r="H89" s="8"/>
    </row>
    <row r="90" spans="1:8" x14ac:dyDescent="0.25">
      <c r="A90" s="8"/>
      <c r="B90" s="8"/>
      <c r="C90" s="43"/>
      <c r="D90" s="4"/>
      <c r="E90" s="4"/>
      <c r="F90" s="4"/>
      <c r="G90" s="8"/>
      <c r="H90" s="8"/>
    </row>
    <row r="91" spans="1:8" x14ac:dyDescent="0.25">
      <c r="A91" s="8"/>
      <c r="B91" s="8"/>
      <c r="C91" s="43"/>
      <c r="D91" s="4"/>
      <c r="E91" s="39"/>
      <c r="F91" s="4"/>
      <c r="G91" s="8"/>
      <c r="H91" s="8"/>
    </row>
    <row r="92" spans="1:8" x14ac:dyDescent="0.25">
      <c r="A92" s="8"/>
      <c r="B92" s="8"/>
      <c r="C92" s="43"/>
      <c r="D92" s="4"/>
      <c r="E92" s="4"/>
      <c r="F92" s="4"/>
      <c r="G92" s="8"/>
      <c r="H92" s="8"/>
    </row>
    <row r="93" spans="1:8" x14ac:dyDescent="0.25">
      <c r="A93" s="8"/>
      <c r="B93" s="8"/>
      <c r="C93" s="43"/>
      <c r="D93" s="4"/>
      <c r="E93" s="39"/>
      <c r="F93" s="4"/>
      <c r="G93" s="8"/>
      <c r="H93" s="8"/>
    </row>
    <row r="94" spans="1:8" x14ac:dyDescent="0.25">
      <c r="A94" s="8"/>
      <c r="B94" s="8"/>
      <c r="C94" s="43"/>
      <c r="D94" s="4"/>
      <c r="E94" s="4"/>
      <c r="F94" s="4"/>
      <c r="G94" s="8"/>
      <c r="H94" s="8"/>
    </row>
    <row r="95" spans="1:8" x14ac:dyDescent="0.25">
      <c r="A95" s="8"/>
      <c r="B95" s="8"/>
      <c r="C95" s="43"/>
      <c r="D95" s="4"/>
      <c r="E95" s="39"/>
      <c r="F95" s="4"/>
      <c r="G95" s="8"/>
      <c r="H95" s="8"/>
    </row>
    <row r="96" spans="1:8" x14ac:dyDescent="0.25">
      <c r="A96" s="8"/>
      <c r="B96" s="8"/>
      <c r="C96" s="43"/>
      <c r="D96" s="4"/>
      <c r="E96" s="4"/>
      <c r="F96" s="4"/>
      <c r="G96" s="8"/>
      <c r="H96" s="8"/>
    </row>
    <row r="97" spans="1:8" x14ac:dyDescent="0.25">
      <c r="A97" s="8"/>
      <c r="B97" s="8"/>
      <c r="C97" s="43"/>
      <c r="D97" s="4"/>
      <c r="E97" s="39"/>
      <c r="F97" s="4"/>
      <c r="G97" s="8"/>
      <c r="H97" s="8"/>
    </row>
    <row r="98" spans="1:8" x14ac:dyDescent="0.25">
      <c r="A98" s="8"/>
      <c r="B98" s="8"/>
      <c r="C98" s="43"/>
      <c r="D98" s="4"/>
      <c r="E98" s="4"/>
      <c r="F98" s="4"/>
      <c r="G98" s="8"/>
      <c r="H98" s="8"/>
    </row>
    <row r="99" spans="1:8" x14ac:dyDescent="0.25">
      <c r="A99" s="8"/>
      <c r="B99" s="8"/>
      <c r="C99" s="43"/>
      <c r="D99" s="4"/>
      <c r="E99" s="39"/>
      <c r="F99" s="4"/>
      <c r="G99" s="8"/>
      <c r="H99" s="8"/>
    </row>
    <row r="100" spans="1:8" x14ac:dyDescent="0.25">
      <c r="A100" s="8"/>
      <c r="B100" s="8"/>
      <c r="C100" s="43"/>
      <c r="D100" s="4"/>
      <c r="E100" s="4"/>
      <c r="F100" s="4"/>
      <c r="G100" s="8"/>
      <c r="H100" s="8"/>
    </row>
    <row r="101" spans="1:8" x14ac:dyDescent="0.25">
      <c r="A101" s="8"/>
      <c r="B101" s="8"/>
      <c r="C101" s="43"/>
      <c r="D101" s="4"/>
      <c r="E101" s="4"/>
      <c r="F101" s="4"/>
      <c r="G101" s="8"/>
      <c r="H101" s="8"/>
    </row>
    <row r="102" spans="1:8" x14ac:dyDescent="0.25">
      <c r="A102" s="4"/>
      <c r="B102" s="4"/>
      <c r="C102" s="4"/>
      <c r="D102" s="4"/>
      <c r="E102" s="4"/>
      <c r="F102" s="4"/>
      <c r="G102" s="8"/>
      <c r="H102" s="8"/>
    </row>
    <row r="103" spans="1:8" x14ac:dyDescent="0.25">
      <c r="A103" s="8"/>
      <c r="B103" s="8"/>
      <c r="C103" s="43"/>
      <c r="D103" s="4"/>
      <c r="E103" s="4"/>
      <c r="F103" s="4"/>
      <c r="G103" s="8"/>
      <c r="H103" s="8"/>
    </row>
    <row r="104" spans="1:8" x14ac:dyDescent="0.25">
      <c r="A104" s="8"/>
      <c r="B104" s="8"/>
      <c r="C104" s="43"/>
      <c r="D104" s="4"/>
      <c r="E104" s="4"/>
      <c r="F104" s="4"/>
      <c r="G104" s="4"/>
      <c r="H104" s="4"/>
    </row>
    <row r="105" spans="1:8" x14ac:dyDescent="0.25">
      <c r="A105" s="8"/>
      <c r="B105" s="8"/>
      <c r="C105" s="43"/>
      <c r="D105" s="4"/>
      <c r="E105" s="4"/>
      <c r="F105" s="4"/>
      <c r="G105" s="8"/>
      <c r="H105" s="8"/>
    </row>
    <row r="106" spans="1:8" x14ac:dyDescent="0.25">
      <c r="A106" s="8"/>
      <c r="B106" s="8"/>
      <c r="C106" s="43"/>
      <c r="D106" s="4"/>
      <c r="E106" s="4"/>
      <c r="F106" s="4"/>
      <c r="G106" s="8"/>
      <c r="H106" s="8"/>
    </row>
    <row r="107" spans="1:8" x14ac:dyDescent="0.25">
      <c r="A107" s="8"/>
      <c r="B107" s="8"/>
      <c r="C107" s="43"/>
      <c r="D107" s="4"/>
      <c r="E107" s="4"/>
      <c r="F107" s="4"/>
      <c r="G107" s="8"/>
      <c r="H107" s="8"/>
    </row>
    <row r="108" spans="1:8" x14ac:dyDescent="0.25">
      <c r="A108" s="8"/>
      <c r="B108" s="8"/>
      <c r="C108" s="43"/>
      <c r="D108" s="4"/>
      <c r="E108" s="4"/>
      <c r="F108" s="4"/>
      <c r="G108" s="8"/>
      <c r="H108" s="8"/>
    </row>
    <row r="109" spans="1:8" x14ac:dyDescent="0.25">
      <c r="A109" s="8"/>
      <c r="B109" s="8"/>
      <c r="C109" s="43"/>
      <c r="D109" s="4"/>
      <c r="E109" s="39"/>
      <c r="F109" s="4"/>
      <c r="G109" s="8"/>
      <c r="H109" s="8"/>
    </row>
    <row r="110" spans="1:8" x14ac:dyDescent="0.25">
      <c r="A110" s="8"/>
      <c r="B110" s="8"/>
      <c r="C110" s="43"/>
      <c r="D110" s="4"/>
      <c r="E110" s="4"/>
      <c r="F110" s="4"/>
      <c r="G110" s="8"/>
      <c r="H110" s="8"/>
    </row>
    <row r="111" spans="1:8" x14ac:dyDescent="0.25">
      <c r="A111" s="8"/>
      <c r="B111" s="8"/>
      <c r="C111" s="43"/>
      <c r="D111" s="4"/>
      <c r="E111" s="39"/>
      <c r="F111" s="4"/>
      <c r="G111" s="8"/>
      <c r="H111" s="8"/>
    </row>
    <row r="112" spans="1:8" x14ac:dyDescent="0.25">
      <c r="A112" s="8"/>
      <c r="B112" s="8"/>
      <c r="C112" s="43"/>
      <c r="D112" s="4"/>
      <c r="E112" s="4"/>
      <c r="F112" s="4"/>
      <c r="G112" s="8"/>
      <c r="H112" s="8"/>
    </row>
    <row r="113" spans="1:8" x14ac:dyDescent="0.25">
      <c r="A113" s="8"/>
      <c r="B113" s="8"/>
      <c r="C113" s="43"/>
      <c r="D113" s="4"/>
      <c r="E113" s="39"/>
      <c r="F113" s="4"/>
      <c r="G113" s="8"/>
      <c r="H113" s="8"/>
    </row>
    <row r="114" spans="1:8" x14ac:dyDescent="0.25">
      <c r="A114" s="8"/>
      <c r="B114" s="8"/>
      <c r="C114" s="8"/>
      <c r="D114" s="4"/>
      <c r="E114" s="39"/>
      <c r="F114" s="4"/>
      <c r="G114" s="8"/>
      <c r="H114" s="8"/>
    </row>
    <row r="115" spans="1:8" x14ac:dyDescent="0.25">
      <c r="A115" s="8"/>
      <c r="B115" s="8"/>
      <c r="C115" s="8"/>
      <c r="D115" s="8"/>
      <c r="E115" s="8"/>
      <c r="F115" s="8"/>
      <c r="G115" s="8"/>
      <c r="H115" s="8"/>
    </row>
    <row r="116" spans="1:8" x14ac:dyDescent="0.25">
      <c r="A116" s="8"/>
      <c r="B116" s="8"/>
      <c r="C116" s="8"/>
      <c r="D116" s="8"/>
      <c r="E116" s="8"/>
      <c r="F116" s="8"/>
      <c r="G116" s="8"/>
      <c r="H116" s="8"/>
    </row>
    <row r="117" spans="1:8" x14ac:dyDescent="0.25">
      <c r="A117" s="8"/>
      <c r="B117" s="8"/>
      <c r="C117" s="8"/>
      <c r="D117" s="8"/>
      <c r="E117" s="8"/>
      <c r="F117" s="8"/>
      <c r="G117" s="8"/>
      <c r="H117" s="8"/>
    </row>
    <row r="118" spans="1:8" x14ac:dyDescent="0.25">
      <c r="A118" s="8"/>
      <c r="B118" s="8"/>
      <c r="C118" s="8"/>
      <c r="D118" s="8"/>
      <c r="E118" s="8"/>
      <c r="F118" s="8"/>
      <c r="G118" s="8"/>
      <c r="H118" s="8"/>
    </row>
    <row r="119" spans="1:8" x14ac:dyDescent="0.25">
      <c r="A119" s="8"/>
      <c r="B119" s="8"/>
      <c r="C119" s="8"/>
      <c r="D119" s="8"/>
      <c r="E119" s="8"/>
      <c r="F119" s="8"/>
      <c r="G119" s="8"/>
      <c r="H119" s="8"/>
    </row>
    <row r="120" spans="1:8" x14ac:dyDescent="0.25">
      <c r="A120" s="8"/>
      <c r="B120" s="8"/>
      <c r="C120" s="8"/>
      <c r="D120" s="8"/>
      <c r="E120" s="8"/>
      <c r="F120" s="8"/>
      <c r="G120" s="8"/>
      <c r="H120" s="8"/>
    </row>
    <row r="121" spans="1:8" x14ac:dyDescent="0.25">
      <c r="A121" s="8"/>
      <c r="B121" s="8"/>
      <c r="C121" s="8"/>
      <c r="D121" s="8"/>
      <c r="E121" s="8"/>
      <c r="F121" s="8"/>
      <c r="G121" s="8"/>
      <c r="H121" s="8"/>
    </row>
    <row r="122" spans="1:8" x14ac:dyDescent="0.25">
      <c r="A122" s="8"/>
      <c r="B122" s="8"/>
      <c r="C122" s="8"/>
      <c r="D122" s="8"/>
      <c r="E122" s="8"/>
      <c r="F122" s="8"/>
      <c r="G122" s="8"/>
      <c r="H122" s="8"/>
    </row>
    <row r="123" spans="1:8" x14ac:dyDescent="0.25">
      <c r="A123" s="8"/>
      <c r="B123" s="8"/>
      <c r="C123" s="8"/>
      <c r="D123" s="8"/>
      <c r="E123" s="8"/>
      <c r="F123" s="8"/>
      <c r="G123" s="8"/>
      <c r="H123" s="8"/>
    </row>
    <row r="124" spans="1:8" x14ac:dyDescent="0.25">
      <c r="A124" s="8"/>
      <c r="B124" s="8"/>
      <c r="C124" s="8"/>
      <c r="D124" s="8"/>
      <c r="E124" s="4"/>
      <c r="F124" s="4"/>
      <c r="G124" s="4"/>
      <c r="H124" s="8"/>
    </row>
    <row r="125" spans="1:8" x14ac:dyDescent="0.25">
      <c r="D125" s="8"/>
      <c r="E125" s="4"/>
      <c r="F125" s="4"/>
      <c r="G125" s="4"/>
      <c r="H125" s="8"/>
    </row>
    <row r="126" spans="1:8" x14ac:dyDescent="0.25">
      <c r="D126" s="8"/>
      <c r="E126" s="4"/>
      <c r="F126" s="4"/>
      <c r="G126" s="4"/>
      <c r="H126" s="8"/>
    </row>
    <row r="127" spans="1:8" x14ac:dyDescent="0.25">
      <c r="E127" s="44"/>
      <c r="F127" s="44"/>
      <c r="G127" s="44"/>
      <c r="H127" s="44"/>
    </row>
    <row r="130" spans="1:8" x14ac:dyDescent="0.25">
      <c r="A130" s="45"/>
      <c r="B130" s="45"/>
      <c r="C130" s="45"/>
    </row>
    <row r="131" spans="1:8" x14ac:dyDescent="0.25">
      <c r="A131" s="1"/>
      <c r="B131" s="1"/>
      <c r="C131" s="47"/>
    </row>
    <row r="132" spans="1:8" x14ac:dyDescent="0.25">
      <c r="A132" s="1"/>
      <c r="B132" s="1"/>
      <c r="C132" s="47"/>
      <c r="D132" s="45"/>
      <c r="E132" s="46"/>
      <c r="F132" s="46"/>
      <c r="G132" s="45"/>
      <c r="H132" s="45"/>
    </row>
    <row r="133" spans="1:8" x14ac:dyDescent="0.25">
      <c r="A133" s="48"/>
      <c r="B133" s="48"/>
      <c r="C133" s="48"/>
      <c r="D133" s="1"/>
      <c r="E133" s="1"/>
      <c r="F133" s="1"/>
      <c r="G133" s="1"/>
      <c r="H133" s="1"/>
    </row>
    <row r="134" spans="1:8" x14ac:dyDescent="0.25">
      <c r="C134" s="49"/>
      <c r="D134" s="1"/>
      <c r="E134" s="1"/>
      <c r="F134" s="1"/>
      <c r="G134" s="1"/>
      <c r="H134" s="1"/>
    </row>
    <row r="135" spans="1:8" x14ac:dyDescent="0.25">
      <c r="C135" s="49"/>
      <c r="D135" s="48"/>
      <c r="E135" s="48"/>
      <c r="F135" s="48"/>
      <c r="G135" s="48"/>
      <c r="H135" s="48"/>
    </row>
    <row r="136" spans="1:8" x14ac:dyDescent="0.25">
      <c r="C136" s="49"/>
      <c r="E136" s="50"/>
    </row>
    <row r="137" spans="1:8" x14ac:dyDescent="0.25">
      <c r="C137" s="49"/>
    </row>
    <row r="138" spans="1:8" x14ac:dyDescent="0.25">
      <c r="A138" s="1"/>
      <c r="C138" s="51"/>
      <c r="E138" s="50"/>
    </row>
    <row r="139" spans="1:8" x14ac:dyDescent="0.25">
      <c r="E139" s="50"/>
      <c r="G139" s="1"/>
      <c r="H139" s="1"/>
    </row>
    <row r="140" spans="1:8" x14ac:dyDescent="0.25">
      <c r="E140" s="50"/>
      <c r="G140" s="1"/>
      <c r="H140" s="1"/>
    </row>
  </sheetData>
  <mergeCells count="15">
    <mergeCell ref="H6:H8"/>
    <mergeCell ref="E7:E8"/>
    <mergeCell ref="F7:F8"/>
    <mergeCell ref="A1:H1"/>
    <mergeCell ref="A3:B3"/>
    <mergeCell ref="D3:F3"/>
    <mergeCell ref="A4:B4"/>
    <mergeCell ref="D4:F4"/>
    <mergeCell ref="A5:B5"/>
    <mergeCell ref="D5:F5"/>
    <mergeCell ref="A6:A8"/>
    <mergeCell ref="B6:B8"/>
    <mergeCell ref="D6:D8"/>
    <mergeCell ref="E6:F6"/>
    <mergeCell ref="G6:G8"/>
  </mergeCells>
  <pageMargins left="0.82677165354330717" right="0.19685039370078741" top="0.70866141732283472" bottom="0.62992125984251968" header="0.31496062992125984" footer="0.31496062992125984"/>
  <pageSetup paperSize="5" scale="90" orientation="landscape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2D20-61DB-4002-B6C1-61B8BCDFC719}">
  <dimension ref="A1:H75"/>
  <sheetViews>
    <sheetView view="pageBreakPreview" topLeftCell="A61" zoomScale="86" zoomScaleNormal="100" workbookViewId="0">
      <selection activeCell="E69" sqref="E69:G69"/>
    </sheetView>
  </sheetViews>
  <sheetFormatPr defaultColWidth="9" defaultRowHeight="15" x14ac:dyDescent="0.25"/>
  <cols>
    <col min="1" max="1" width="6" customWidth="1"/>
    <col min="2" max="2" width="55" customWidth="1"/>
    <col min="3" max="3" width="25.7109375" customWidth="1"/>
    <col min="4" max="4" width="26.28515625" customWidth="1"/>
    <col min="5" max="5" width="6.28515625" customWidth="1"/>
    <col min="6" max="6" width="6.85546875" customWidth="1"/>
    <col min="7" max="7" width="20.42578125" customWidth="1"/>
    <col min="8" max="8" width="9.7109375" customWidth="1"/>
    <col min="9" max="9" width="23.7109375" customWidth="1"/>
  </cols>
  <sheetData>
    <row r="1" spans="1:8" ht="15.75" x14ac:dyDescent="0.25">
      <c r="A1" s="312" t="s">
        <v>66</v>
      </c>
      <c r="B1" s="312"/>
      <c r="C1" s="312"/>
      <c r="D1" s="312"/>
      <c r="E1" s="312"/>
      <c r="F1" s="312"/>
      <c r="G1" s="312"/>
      <c r="H1" s="312"/>
    </row>
    <row r="2" spans="1:8" ht="15.75" x14ac:dyDescent="0.25">
      <c r="A2" s="312" t="s">
        <v>67</v>
      </c>
      <c r="B2" s="312"/>
      <c r="C2" s="312"/>
      <c r="D2" s="312"/>
      <c r="E2" s="312"/>
      <c r="F2" s="312"/>
      <c r="G2" s="312"/>
      <c r="H2" s="312"/>
    </row>
    <row r="3" spans="1:8" ht="12.75" customHeight="1" x14ac:dyDescent="0.25">
      <c r="A3" s="9"/>
      <c r="B3" s="9"/>
      <c r="C3" s="9"/>
      <c r="D3" s="9"/>
      <c r="E3" s="4"/>
      <c r="F3" s="4"/>
      <c r="G3" s="4"/>
      <c r="H3" s="4"/>
    </row>
    <row r="4" spans="1:8" ht="14.25" customHeight="1" x14ac:dyDescent="0.25">
      <c r="A4" s="313" t="s">
        <v>68</v>
      </c>
      <c r="B4" s="313"/>
      <c r="C4" s="9"/>
      <c r="D4" s="9"/>
      <c r="E4" s="4"/>
      <c r="F4" s="4"/>
      <c r="G4" s="4"/>
      <c r="H4" s="4"/>
    </row>
    <row r="5" spans="1:8" ht="14.25" customHeight="1" x14ac:dyDescent="0.25">
      <c r="A5" s="313" t="s">
        <v>69</v>
      </c>
      <c r="B5" s="313"/>
      <c r="C5" s="9"/>
      <c r="D5" s="9"/>
      <c r="E5" s="4"/>
      <c r="F5" s="4"/>
      <c r="G5" s="4"/>
      <c r="H5" s="4"/>
    </row>
    <row r="6" spans="1:8" ht="14.25" customHeight="1" x14ac:dyDescent="0.25">
      <c r="A6" s="313" t="s">
        <v>161</v>
      </c>
      <c r="B6" s="313"/>
      <c r="C6" s="8"/>
      <c r="D6" s="8"/>
      <c r="E6" s="8"/>
      <c r="F6" s="8"/>
      <c r="G6" s="8"/>
      <c r="H6" s="8"/>
    </row>
    <row r="7" spans="1:8" ht="14.25" customHeight="1" x14ac:dyDescent="0.25">
      <c r="A7" s="314" t="s">
        <v>225</v>
      </c>
      <c r="B7" s="314"/>
      <c r="C7" s="8"/>
      <c r="D7" s="8"/>
      <c r="E7" s="8"/>
      <c r="F7" s="8"/>
      <c r="G7" s="8"/>
      <c r="H7" s="8"/>
    </row>
    <row r="8" spans="1:8" x14ac:dyDescent="0.25">
      <c r="A8" s="299" t="s">
        <v>70</v>
      </c>
      <c r="B8" s="307" t="s">
        <v>71</v>
      </c>
      <c r="C8" s="307" t="s">
        <v>72</v>
      </c>
      <c r="D8" s="307" t="s">
        <v>73</v>
      </c>
      <c r="E8" s="315" t="s">
        <v>74</v>
      </c>
      <c r="F8" s="316"/>
      <c r="G8" s="317"/>
      <c r="H8" s="310" t="s">
        <v>75</v>
      </c>
    </row>
    <row r="9" spans="1:8" ht="38.1" customHeight="1" x14ac:dyDescent="0.25">
      <c r="A9" s="301"/>
      <c r="B9" s="309"/>
      <c r="C9" s="309"/>
      <c r="D9" s="309"/>
      <c r="E9" s="11" t="s">
        <v>76</v>
      </c>
      <c r="F9" s="11" t="s">
        <v>77</v>
      </c>
      <c r="G9" s="11" t="s">
        <v>78</v>
      </c>
      <c r="H9" s="311"/>
    </row>
    <row r="10" spans="1:8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</row>
    <row r="11" spans="1:8" ht="14.25" customHeight="1" x14ac:dyDescent="0.25">
      <c r="A11" s="157">
        <v>1</v>
      </c>
      <c r="B11" s="158" t="s">
        <v>108</v>
      </c>
      <c r="C11" s="12"/>
      <c r="D11" s="12"/>
      <c r="E11" s="12"/>
      <c r="F11" s="12"/>
      <c r="G11" s="12"/>
      <c r="H11" s="12"/>
    </row>
    <row r="12" spans="1:8" ht="14.25" customHeight="1" x14ac:dyDescent="0.25">
      <c r="A12" s="14"/>
      <c r="B12" s="112" t="s">
        <v>102</v>
      </c>
      <c r="C12" s="13"/>
      <c r="D12" s="13"/>
      <c r="E12" s="13"/>
      <c r="F12" s="13"/>
      <c r="G12" s="13"/>
      <c r="H12" s="13"/>
    </row>
    <row r="13" spans="1:8" ht="14.25" customHeight="1" x14ac:dyDescent="0.25">
      <c r="A13" s="14">
        <v>2</v>
      </c>
      <c r="B13" s="15" t="s">
        <v>109</v>
      </c>
      <c r="C13" s="13"/>
      <c r="D13" s="13"/>
      <c r="E13" s="13"/>
      <c r="F13" s="13"/>
      <c r="G13" s="13"/>
      <c r="H13" s="13"/>
    </row>
    <row r="14" spans="1:8" ht="14.25" customHeight="1" x14ac:dyDescent="0.25">
      <c r="A14" s="14"/>
      <c r="B14" s="16" t="s">
        <v>107</v>
      </c>
      <c r="C14" s="13"/>
      <c r="D14" s="13"/>
      <c r="E14" s="13"/>
      <c r="F14" s="13"/>
      <c r="G14" s="13"/>
      <c r="H14" s="13"/>
    </row>
    <row r="15" spans="1:8" ht="14.25" customHeight="1" x14ac:dyDescent="0.25">
      <c r="A15" s="14">
        <v>3</v>
      </c>
      <c r="B15" s="15" t="s">
        <v>110</v>
      </c>
      <c r="C15" s="13"/>
      <c r="D15" s="13"/>
      <c r="E15" s="13"/>
      <c r="F15" s="13"/>
      <c r="G15" s="13"/>
      <c r="H15" s="13"/>
    </row>
    <row r="16" spans="1:8" ht="14.25" customHeight="1" x14ac:dyDescent="0.25">
      <c r="A16" s="14"/>
      <c r="B16" s="112" t="s">
        <v>111</v>
      </c>
      <c r="C16" s="13"/>
      <c r="D16" s="13"/>
      <c r="E16" s="13"/>
      <c r="F16" s="13"/>
      <c r="G16" s="13"/>
      <c r="H16" s="13"/>
    </row>
    <row r="17" spans="1:8" ht="14.25" customHeight="1" x14ac:dyDescent="0.25">
      <c r="A17" s="14">
        <v>4</v>
      </c>
      <c r="B17" s="15" t="s">
        <v>112</v>
      </c>
      <c r="C17" s="13"/>
      <c r="D17" s="13"/>
      <c r="E17" s="13"/>
      <c r="F17" s="13"/>
      <c r="G17" s="13"/>
      <c r="H17" s="13"/>
    </row>
    <row r="18" spans="1:8" ht="14.25" customHeight="1" x14ac:dyDescent="0.25">
      <c r="A18" s="14"/>
      <c r="B18" s="174" t="s">
        <v>25</v>
      </c>
      <c r="C18" s="13"/>
      <c r="D18" s="13"/>
      <c r="E18" s="13"/>
      <c r="F18" s="13"/>
      <c r="G18" s="13"/>
      <c r="H18" s="13"/>
    </row>
    <row r="19" spans="1:8" ht="14.25" customHeight="1" x14ac:dyDescent="0.25">
      <c r="A19" s="14">
        <v>5</v>
      </c>
      <c r="B19" s="15" t="s">
        <v>113</v>
      </c>
      <c r="C19" s="13"/>
      <c r="D19" s="13"/>
      <c r="E19" s="13"/>
      <c r="F19" s="13"/>
      <c r="G19" s="13"/>
      <c r="H19" s="13"/>
    </row>
    <row r="20" spans="1:8" ht="14.25" customHeight="1" x14ac:dyDescent="0.25">
      <c r="A20" s="14"/>
      <c r="B20" s="15" t="s">
        <v>114</v>
      </c>
      <c r="C20" s="13"/>
      <c r="D20" s="13"/>
      <c r="E20" s="13"/>
      <c r="F20" s="13"/>
      <c r="G20" s="13"/>
      <c r="H20" s="13"/>
    </row>
    <row r="21" spans="1:8" ht="14.25" customHeight="1" x14ac:dyDescent="0.25">
      <c r="A21" s="14">
        <v>6</v>
      </c>
      <c r="B21" s="15" t="s">
        <v>115</v>
      </c>
      <c r="C21" s="13"/>
      <c r="D21" s="13"/>
      <c r="E21" s="13"/>
      <c r="F21" s="13"/>
      <c r="G21" s="13"/>
      <c r="H21" s="13"/>
    </row>
    <row r="22" spans="1:8" ht="14.25" customHeight="1" x14ac:dyDescent="0.25">
      <c r="A22" s="14"/>
      <c r="B22" s="15" t="s">
        <v>116</v>
      </c>
      <c r="C22" s="13"/>
      <c r="D22" s="13"/>
      <c r="E22" s="13"/>
      <c r="F22" s="13"/>
      <c r="G22" s="13"/>
      <c r="H22" s="13"/>
    </row>
    <row r="23" spans="1:8" ht="14.25" customHeight="1" x14ac:dyDescent="0.25">
      <c r="A23" s="14">
        <v>7</v>
      </c>
      <c r="B23" s="15" t="s">
        <v>117</v>
      </c>
      <c r="C23" s="13"/>
      <c r="D23" s="13"/>
      <c r="E23" s="13"/>
      <c r="F23" s="13"/>
      <c r="G23" s="13"/>
      <c r="H23" s="13"/>
    </row>
    <row r="24" spans="1:8" ht="14.25" customHeight="1" x14ac:dyDescent="0.25">
      <c r="A24" s="14"/>
      <c r="B24" s="15" t="s">
        <v>118</v>
      </c>
      <c r="C24" s="17"/>
      <c r="D24" s="17"/>
      <c r="E24" s="17"/>
      <c r="F24" s="17"/>
      <c r="G24" s="17"/>
      <c r="H24" s="13"/>
    </row>
    <row r="25" spans="1:8" ht="14.25" customHeight="1" x14ac:dyDescent="0.25">
      <c r="A25" s="14">
        <v>8</v>
      </c>
      <c r="B25" s="15" t="s">
        <v>119</v>
      </c>
      <c r="C25" s="13"/>
      <c r="D25" s="13"/>
      <c r="E25" s="13"/>
      <c r="F25" s="13"/>
      <c r="G25" s="13"/>
      <c r="H25" s="13"/>
    </row>
    <row r="26" spans="1:8" ht="14.25" customHeight="1" x14ac:dyDescent="0.25">
      <c r="A26" s="14"/>
      <c r="B26" s="114" t="s">
        <v>120</v>
      </c>
      <c r="C26" s="13"/>
      <c r="D26" s="13"/>
      <c r="E26" s="13"/>
      <c r="F26" s="13"/>
      <c r="G26" s="13"/>
      <c r="H26" s="13"/>
    </row>
    <row r="27" spans="1:8" ht="14.25" customHeight="1" x14ac:dyDescent="0.25">
      <c r="A27" s="14">
        <v>9</v>
      </c>
      <c r="B27" s="15" t="s">
        <v>121</v>
      </c>
      <c r="C27" s="13"/>
      <c r="D27" s="13"/>
      <c r="E27" s="13"/>
      <c r="F27" s="13"/>
      <c r="G27" s="13"/>
      <c r="H27" s="13"/>
    </row>
    <row r="28" spans="1:8" ht="14.25" customHeight="1" x14ac:dyDescent="0.25">
      <c r="A28" s="14"/>
      <c r="B28" s="15" t="s">
        <v>122</v>
      </c>
      <c r="C28" s="13"/>
      <c r="D28" s="13"/>
      <c r="E28" s="13"/>
      <c r="F28" s="13"/>
      <c r="G28" s="13"/>
      <c r="H28" s="13"/>
    </row>
    <row r="29" spans="1:8" ht="14.25" customHeight="1" x14ac:dyDescent="0.25">
      <c r="A29" s="14">
        <v>10</v>
      </c>
      <c r="B29" s="15" t="s">
        <v>123</v>
      </c>
      <c r="C29" s="13"/>
      <c r="D29" s="13"/>
      <c r="E29" s="13"/>
      <c r="F29" s="13"/>
      <c r="G29" s="13"/>
      <c r="H29" s="13"/>
    </row>
    <row r="30" spans="1:8" ht="14.25" customHeight="1" x14ac:dyDescent="0.25">
      <c r="A30" s="14"/>
      <c r="B30" s="15" t="s">
        <v>124</v>
      </c>
      <c r="C30" s="13"/>
      <c r="D30" s="13"/>
      <c r="E30" s="13"/>
      <c r="F30" s="13"/>
      <c r="G30" s="13"/>
      <c r="H30" s="13"/>
    </row>
    <row r="31" spans="1:8" ht="14.25" customHeight="1" x14ac:dyDescent="0.25">
      <c r="A31" s="14">
        <v>11</v>
      </c>
      <c r="B31" s="15" t="s">
        <v>125</v>
      </c>
      <c r="C31" s="13"/>
      <c r="D31" s="13"/>
      <c r="E31" s="13"/>
      <c r="F31" s="13"/>
      <c r="G31" s="13"/>
      <c r="H31" s="13"/>
    </row>
    <row r="32" spans="1:8" ht="14.25" customHeight="1" x14ac:dyDescent="0.25">
      <c r="A32" s="14"/>
      <c r="B32" s="15" t="s">
        <v>103</v>
      </c>
      <c r="C32" s="13"/>
      <c r="D32" s="13"/>
      <c r="E32" s="13"/>
      <c r="F32" s="13"/>
      <c r="G32" s="13"/>
      <c r="H32" s="13"/>
    </row>
    <row r="33" spans="1:8" ht="14.25" customHeight="1" x14ac:dyDescent="0.25">
      <c r="A33" s="113">
        <v>12</v>
      </c>
      <c r="B33" s="107" t="s">
        <v>126</v>
      </c>
      <c r="C33" s="13"/>
      <c r="D33" s="13"/>
      <c r="E33" s="13"/>
      <c r="F33" s="13"/>
      <c r="G33" s="13"/>
      <c r="H33" s="13"/>
    </row>
    <row r="34" spans="1:8" ht="14.25" customHeight="1" x14ac:dyDescent="0.25">
      <c r="A34" s="113"/>
      <c r="B34" s="116" t="s">
        <v>127</v>
      </c>
      <c r="C34" s="13"/>
      <c r="D34" s="13"/>
      <c r="E34" s="13"/>
      <c r="F34" s="13"/>
      <c r="G34" s="13"/>
      <c r="H34" s="13"/>
    </row>
    <row r="35" spans="1:8" ht="14.25" customHeight="1" x14ac:dyDescent="0.25">
      <c r="A35" s="113">
        <v>13</v>
      </c>
      <c r="B35" s="107" t="s">
        <v>128</v>
      </c>
      <c r="C35" s="13"/>
      <c r="D35" s="13"/>
      <c r="E35" s="13"/>
      <c r="F35" s="13"/>
      <c r="G35" s="13"/>
      <c r="H35" s="13"/>
    </row>
    <row r="36" spans="1:8" ht="14.25" customHeight="1" x14ac:dyDescent="0.25">
      <c r="A36" s="113"/>
      <c r="B36" s="114" t="s">
        <v>129</v>
      </c>
      <c r="C36" s="13"/>
      <c r="D36" s="13"/>
      <c r="E36" s="13"/>
      <c r="F36" s="13"/>
      <c r="G36" s="13"/>
      <c r="H36" s="13"/>
    </row>
    <row r="37" spans="1:8" ht="14.25" customHeight="1" x14ac:dyDescent="0.25">
      <c r="A37" s="113">
        <v>14</v>
      </c>
      <c r="B37" s="107" t="s">
        <v>130</v>
      </c>
      <c r="C37" s="13"/>
      <c r="D37" s="13"/>
      <c r="E37" s="13"/>
      <c r="F37" s="13"/>
      <c r="G37" s="13"/>
      <c r="H37" s="13"/>
    </row>
    <row r="38" spans="1:8" ht="14.25" customHeight="1" x14ac:dyDescent="0.25">
      <c r="A38" s="117"/>
      <c r="B38" s="118" t="s">
        <v>131</v>
      </c>
      <c r="C38" s="18"/>
      <c r="D38" s="18"/>
      <c r="E38" s="18"/>
      <c r="F38" s="18"/>
      <c r="G38" s="18"/>
      <c r="H38" s="18"/>
    </row>
    <row r="39" spans="1:8" x14ac:dyDescent="0.25">
      <c r="A39" s="5">
        <v>1</v>
      </c>
      <c r="B39" s="5">
        <v>2</v>
      </c>
      <c r="C39" s="5">
        <v>3</v>
      </c>
      <c r="D39" s="5">
        <v>4</v>
      </c>
      <c r="E39" s="5">
        <v>5</v>
      </c>
      <c r="F39" s="5">
        <v>6</v>
      </c>
      <c r="G39" s="5">
        <v>7</v>
      </c>
      <c r="H39" s="5">
        <v>8</v>
      </c>
    </row>
    <row r="40" spans="1:8" x14ac:dyDescent="0.25">
      <c r="A40" s="113">
        <v>15</v>
      </c>
      <c r="B40" s="107" t="s">
        <v>132</v>
      </c>
      <c r="C40" s="19"/>
      <c r="D40" s="19"/>
      <c r="E40" s="19"/>
      <c r="F40" s="19"/>
      <c r="G40" s="19"/>
      <c r="H40" s="19"/>
    </row>
    <row r="41" spans="1:8" ht="26.25" customHeight="1" x14ac:dyDescent="0.25">
      <c r="A41" s="113"/>
      <c r="B41" s="127" t="s">
        <v>167</v>
      </c>
      <c r="C41" s="19"/>
      <c r="D41" s="19"/>
      <c r="E41" s="19"/>
      <c r="F41" s="19"/>
      <c r="G41" s="19"/>
      <c r="H41" s="19"/>
    </row>
    <row r="42" spans="1:8" ht="14.25" customHeight="1" x14ac:dyDescent="0.25">
      <c r="A42" s="113">
        <v>16</v>
      </c>
      <c r="B42" s="107" t="s">
        <v>133</v>
      </c>
      <c r="C42" s="19"/>
      <c r="D42" s="19"/>
      <c r="E42" s="19"/>
      <c r="F42" s="19"/>
      <c r="G42" s="19"/>
      <c r="H42" s="19"/>
    </row>
    <row r="43" spans="1:8" ht="14.25" customHeight="1" x14ac:dyDescent="0.25">
      <c r="A43" s="113"/>
      <c r="B43" s="127" t="s">
        <v>134</v>
      </c>
      <c r="C43" s="19"/>
      <c r="D43" s="19"/>
      <c r="E43" s="19"/>
      <c r="F43" s="19"/>
      <c r="G43" s="19"/>
      <c r="H43" s="19"/>
    </row>
    <row r="44" spans="1:8" ht="14.25" customHeight="1" x14ac:dyDescent="0.25">
      <c r="A44" s="113">
        <v>17</v>
      </c>
      <c r="B44" s="107" t="s">
        <v>135</v>
      </c>
      <c r="C44" s="19"/>
      <c r="D44" s="19"/>
      <c r="E44" s="19"/>
      <c r="F44" s="19"/>
      <c r="G44" s="19"/>
      <c r="H44" s="19"/>
    </row>
    <row r="45" spans="1:8" ht="14.25" customHeight="1" x14ac:dyDescent="0.25">
      <c r="A45" s="113"/>
      <c r="B45" s="114" t="s">
        <v>104</v>
      </c>
      <c r="C45" s="19"/>
      <c r="D45" s="19"/>
      <c r="E45" s="19"/>
      <c r="F45" s="19"/>
      <c r="G45" s="19"/>
      <c r="H45" s="19"/>
    </row>
    <row r="46" spans="1:8" x14ac:dyDescent="0.25">
      <c r="A46" s="113">
        <v>18</v>
      </c>
      <c r="B46" s="107" t="s">
        <v>139</v>
      </c>
      <c r="C46" s="19"/>
      <c r="D46" s="19"/>
      <c r="E46" s="19"/>
      <c r="F46" s="19"/>
      <c r="G46" s="19"/>
      <c r="H46" s="19"/>
    </row>
    <row r="47" spans="1:8" ht="24.75" x14ac:dyDescent="0.25">
      <c r="A47" s="113"/>
      <c r="B47" s="161" t="s">
        <v>26</v>
      </c>
      <c r="C47" s="19"/>
      <c r="D47" s="19"/>
      <c r="E47" s="19"/>
      <c r="F47" s="19"/>
      <c r="G47" s="19"/>
      <c r="H47" s="19"/>
    </row>
    <row r="48" spans="1:8" x14ac:dyDescent="0.25">
      <c r="A48" s="113">
        <v>19</v>
      </c>
      <c r="B48" s="107" t="s">
        <v>140</v>
      </c>
      <c r="C48" s="19"/>
      <c r="D48" s="19"/>
      <c r="E48" s="19"/>
      <c r="F48" s="19"/>
      <c r="G48" s="19"/>
      <c r="H48" s="19"/>
    </row>
    <row r="49" spans="1:8" ht="24.75" x14ac:dyDescent="0.25">
      <c r="A49" s="113"/>
      <c r="B49" s="114" t="s">
        <v>136</v>
      </c>
      <c r="C49" s="19"/>
      <c r="D49" s="19"/>
      <c r="E49" s="19"/>
      <c r="F49" s="19"/>
      <c r="G49" s="19"/>
      <c r="H49" s="19"/>
    </row>
    <row r="50" spans="1:8" x14ac:dyDescent="0.25">
      <c r="A50" s="113">
        <v>20</v>
      </c>
      <c r="B50" s="107" t="s">
        <v>141</v>
      </c>
      <c r="C50" s="19"/>
      <c r="D50" s="19"/>
      <c r="E50" s="19"/>
      <c r="F50" s="19"/>
      <c r="G50" s="19"/>
      <c r="H50" s="19"/>
    </row>
    <row r="51" spans="1:8" ht="24.75" x14ac:dyDescent="0.25">
      <c r="A51" s="113"/>
      <c r="B51" s="114" t="s">
        <v>27</v>
      </c>
      <c r="C51" s="19"/>
      <c r="D51" s="19"/>
      <c r="E51" s="19"/>
      <c r="F51" s="19"/>
      <c r="G51" s="19"/>
      <c r="H51" s="19"/>
    </row>
    <row r="52" spans="1:8" x14ac:dyDescent="0.25">
      <c r="A52" s="113">
        <v>21</v>
      </c>
      <c r="B52" s="107" t="s">
        <v>142</v>
      </c>
      <c r="C52" s="19"/>
      <c r="D52" s="19"/>
      <c r="E52" s="19"/>
      <c r="F52" s="19"/>
      <c r="G52" s="19"/>
      <c r="H52" s="19"/>
    </row>
    <row r="53" spans="1:8" x14ac:dyDescent="0.25">
      <c r="A53" s="113"/>
      <c r="B53" s="15" t="s">
        <v>137</v>
      </c>
      <c r="C53" s="19" t="s">
        <v>36</v>
      </c>
      <c r="D53" s="19"/>
      <c r="E53" s="19"/>
      <c r="F53" s="19"/>
      <c r="G53" s="19"/>
      <c r="H53" s="19"/>
    </row>
    <row r="54" spans="1:8" ht="14.25" customHeight="1" x14ac:dyDescent="0.25">
      <c r="A54" s="113">
        <v>22</v>
      </c>
      <c r="B54" s="107" t="s">
        <v>143</v>
      </c>
      <c r="C54" s="19"/>
      <c r="D54" s="19"/>
      <c r="E54" s="19"/>
      <c r="F54" s="19"/>
      <c r="G54" s="19"/>
      <c r="H54" s="19"/>
    </row>
    <row r="55" spans="1:8" ht="24.75" x14ac:dyDescent="0.25">
      <c r="A55" s="132"/>
      <c r="B55" s="133" t="s">
        <v>138</v>
      </c>
      <c r="C55" s="19"/>
      <c r="D55" s="19"/>
      <c r="E55" s="19"/>
      <c r="F55" s="19"/>
      <c r="G55" s="19"/>
      <c r="H55" s="19"/>
    </row>
    <row r="56" spans="1:8" x14ac:dyDescent="0.25">
      <c r="A56" s="132">
        <v>23</v>
      </c>
      <c r="B56" s="107" t="s">
        <v>144</v>
      </c>
      <c r="C56" s="19"/>
      <c r="D56" s="19"/>
      <c r="E56" s="19"/>
      <c r="F56" s="19"/>
      <c r="G56" s="19"/>
      <c r="H56" s="19"/>
    </row>
    <row r="57" spans="1:8" ht="14.25" customHeight="1" x14ac:dyDescent="0.25">
      <c r="A57" s="132"/>
      <c r="B57" s="133" t="s">
        <v>145</v>
      </c>
      <c r="C57" s="19"/>
      <c r="D57" s="19"/>
      <c r="E57" s="19"/>
      <c r="F57" s="19"/>
      <c r="G57" s="19"/>
      <c r="H57" s="19"/>
    </row>
    <row r="58" spans="1:8" x14ac:dyDescent="0.25">
      <c r="A58" s="132">
        <v>24</v>
      </c>
      <c r="B58" s="107" t="s">
        <v>146</v>
      </c>
      <c r="C58" s="19"/>
      <c r="D58" s="19"/>
      <c r="E58" s="19"/>
      <c r="F58" s="19"/>
      <c r="G58" s="19"/>
      <c r="H58" s="19"/>
    </row>
    <row r="59" spans="1:8" ht="40.5" customHeight="1" x14ac:dyDescent="0.25">
      <c r="A59" s="132"/>
      <c r="B59" s="133" t="s">
        <v>147</v>
      </c>
      <c r="C59" s="19"/>
      <c r="D59" s="19"/>
      <c r="E59" s="19"/>
      <c r="F59" s="19"/>
      <c r="G59" s="19"/>
      <c r="H59" s="19"/>
    </row>
    <row r="60" spans="1:8" x14ac:dyDescent="0.25">
      <c r="A60" s="132">
        <v>25</v>
      </c>
      <c r="B60" s="107" t="s">
        <v>148</v>
      </c>
      <c r="C60" s="19"/>
      <c r="D60" s="19"/>
      <c r="E60" s="19"/>
      <c r="F60" s="19"/>
      <c r="G60" s="19"/>
      <c r="H60" s="19"/>
    </row>
    <row r="61" spans="1:8" ht="14.25" customHeight="1" x14ac:dyDescent="0.25">
      <c r="A61" s="132"/>
      <c r="B61" s="133" t="s">
        <v>149</v>
      </c>
      <c r="C61" s="19"/>
      <c r="D61" s="19"/>
      <c r="E61" s="19"/>
      <c r="F61" s="19"/>
      <c r="G61" s="19"/>
      <c r="H61" s="19"/>
    </row>
    <row r="62" spans="1:8" x14ac:dyDescent="0.25">
      <c r="A62" s="132">
        <v>26</v>
      </c>
      <c r="B62" s="107" t="s">
        <v>150</v>
      </c>
      <c r="C62" s="19"/>
      <c r="D62" s="19"/>
      <c r="E62" s="19"/>
      <c r="F62" s="19"/>
      <c r="G62" s="19"/>
      <c r="H62" s="19"/>
    </row>
    <row r="63" spans="1:8" ht="14.25" customHeight="1" x14ac:dyDescent="0.25">
      <c r="A63" s="132"/>
      <c r="B63" s="156" t="s">
        <v>28</v>
      </c>
      <c r="C63" s="19"/>
      <c r="D63" s="19"/>
      <c r="E63" s="19"/>
      <c r="F63" s="19"/>
      <c r="G63" s="19"/>
      <c r="H63" s="19"/>
    </row>
    <row r="64" spans="1:8" x14ac:dyDescent="0.25">
      <c r="A64" s="132">
        <v>27</v>
      </c>
      <c r="B64" s="15" t="s">
        <v>151</v>
      </c>
      <c r="C64" s="19"/>
      <c r="D64" s="19"/>
      <c r="E64" s="19"/>
      <c r="F64" s="19"/>
      <c r="G64" s="19"/>
      <c r="H64" s="19"/>
    </row>
    <row r="65" spans="1:8" ht="14.25" customHeight="1" x14ac:dyDescent="0.25">
      <c r="A65" s="132"/>
      <c r="B65" s="114" t="s">
        <v>153</v>
      </c>
      <c r="C65" s="19"/>
      <c r="D65" s="19"/>
      <c r="E65" s="19"/>
      <c r="F65" s="19"/>
      <c r="G65" s="19"/>
      <c r="H65" s="19"/>
    </row>
    <row r="66" spans="1:8" x14ac:dyDescent="0.25">
      <c r="A66" s="132">
        <v>28</v>
      </c>
      <c r="B66" s="15" t="s">
        <v>152</v>
      </c>
      <c r="C66" s="19"/>
      <c r="D66" s="19"/>
      <c r="E66" s="19"/>
      <c r="F66" s="19"/>
      <c r="G66" s="19"/>
      <c r="H66" s="19"/>
    </row>
    <row r="67" spans="1:8" ht="14.25" customHeight="1" x14ac:dyDescent="0.25">
      <c r="A67" s="168"/>
      <c r="B67" s="175" t="s">
        <v>154</v>
      </c>
      <c r="C67" s="20"/>
      <c r="D67" s="20"/>
      <c r="E67" s="20"/>
      <c r="F67" s="20"/>
      <c r="G67" s="20"/>
      <c r="H67" s="20"/>
    </row>
    <row r="68" spans="1:8" ht="9" customHeight="1" x14ac:dyDescent="0.25">
      <c r="D68" s="8"/>
      <c r="E68" s="274"/>
      <c r="F68" s="274"/>
      <c r="G68" s="274"/>
      <c r="H68" s="8"/>
    </row>
    <row r="69" spans="1:8" x14ac:dyDescent="0.25">
      <c r="D69" s="8"/>
      <c r="E69" s="313" t="s">
        <v>220</v>
      </c>
      <c r="F69" s="313"/>
      <c r="G69" s="313"/>
      <c r="H69" s="8"/>
    </row>
    <row r="70" spans="1:8" x14ac:dyDescent="0.25">
      <c r="D70" s="8"/>
      <c r="E70" s="313" t="s">
        <v>30</v>
      </c>
      <c r="F70" s="313"/>
      <c r="G70" s="313"/>
    </row>
    <row r="71" spans="1:8" x14ac:dyDescent="0.25">
      <c r="D71" s="8"/>
      <c r="E71" s="9"/>
      <c r="F71" s="9"/>
      <c r="G71" s="9"/>
      <c r="H71" s="8"/>
    </row>
    <row r="72" spans="1:8" x14ac:dyDescent="0.25">
      <c r="D72" s="8"/>
      <c r="E72" s="9"/>
      <c r="F72" s="9"/>
      <c r="G72" s="9"/>
      <c r="H72" s="8"/>
    </row>
    <row r="73" spans="1:8" ht="11.25" customHeight="1" x14ac:dyDescent="0.25">
      <c r="D73" s="8"/>
      <c r="E73" s="313" t="s">
        <v>99</v>
      </c>
      <c r="F73" s="313"/>
      <c r="G73" s="313"/>
      <c r="H73" s="8"/>
    </row>
    <row r="74" spans="1:8" ht="12.75" customHeight="1" x14ac:dyDescent="0.25">
      <c r="E74" s="313" t="s">
        <v>40</v>
      </c>
      <c r="F74" s="313"/>
      <c r="G74" s="313"/>
    </row>
    <row r="75" spans="1:8" ht="12.75" customHeight="1" x14ac:dyDescent="0.25">
      <c r="E75" s="313" t="s">
        <v>100</v>
      </c>
      <c r="F75" s="313"/>
      <c r="G75" s="313"/>
    </row>
  </sheetData>
  <mergeCells count="18">
    <mergeCell ref="E75:G75"/>
    <mergeCell ref="A8:A9"/>
    <mergeCell ref="B8:B9"/>
    <mergeCell ref="C8:C9"/>
    <mergeCell ref="D8:D9"/>
    <mergeCell ref="E8:G8"/>
    <mergeCell ref="E68:G68"/>
    <mergeCell ref="E69:G69"/>
    <mergeCell ref="E70:G70"/>
    <mergeCell ref="E73:G73"/>
    <mergeCell ref="E74:G74"/>
    <mergeCell ref="H8:H9"/>
    <mergeCell ref="A1:H1"/>
    <mergeCell ref="A2:H2"/>
    <mergeCell ref="A4:B4"/>
    <mergeCell ref="A5:B5"/>
    <mergeCell ref="A6:B6"/>
    <mergeCell ref="A7:B7"/>
  </mergeCells>
  <printOptions horizontalCentered="1"/>
  <pageMargins left="0.82677165354330717" right="0.23622047244094491" top="0.74803149606299213" bottom="0.35433070866141736" header="0.31496062992125984" footer="0.31496062992125984"/>
  <pageSetup paperSize="5" scale="90" orientation="landscape" horizontalDpi="4294967293" r:id="rId1"/>
  <rowBreaks count="1" manualBreakCount="1">
    <brk id="38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5"/>
  <sheetViews>
    <sheetView view="pageBreakPreview" topLeftCell="A13" zoomScale="86" zoomScaleNormal="100" workbookViewId="0">
      <selection activeCell="B41" sqref="B41"/>
    </sheetView>
  </sheetViews>
  <sheetFormatPr defaultColWidth="9" defaultRowHeight="15" x14ac:dyDescent="0.25"/>
  <cols>
    <col min="1" max="1" width="6" customWidth="1"/>
    <col min="2" max="2" width="55" customWidth="1"/>
    <col min="3" max="3" width="25.7109375" customWidth="1"/>
    <col min="4" max="4" width="26.28515625" customWidth="1"/>
    <col min="5" max="5" width="6.28515625" customWidth="1"/>
    <col min="6" max="6" width="6.85546875" customWidth="1"/>
    <col min="7" max="7" width="20.42578125" customWidth="1"/>
    <col min="8" max="8" width="9.7109375" customWidth="1"/>
    <col min="9" max="9" width="23.7109375" customWidth="1"/>
  </cols>
  <sheetData>
    <row r="1" spans="1:8" ht="15.75" x14ac:dyDescent="0.25">
      <c r="A1" s="312" t="s">
        <v>66</v>
      </c>
      <c r="B1" s="312"/>
      <c r="C1" s="312"/>
      <c r="D1" s="312"/>
      <c r="E1" s="312"/>
      <c r="F1" s="312"/>
      <c r="G1" s="312"/>
      <c r="H1" s="312"/>
    </row>
    <row r="2" spans="1:8" ht="15.75" x14ac:dyDescent="0.25">
      <c r="A2" s="312" t="s">
        <v>67</v>
      </c>
      <c r="B2" s="312"/>
      <c r="C2" s="312"/>
      <c r="D2" s="312"/>
      <c r="E2" s="312"/>
      <c r="F2" s="312"/>
      <c r="G2" s="312"/>
      <c r="H2" s="312"/>
    </row>
    <row r="3" spans="1:8" ht="12.75" customHeight="1" x14ac:dyDescent="0.25">
      <c r="A3" s="9"/>
      <c r="B3" s="9"/>
      <c r="C3" s="9"/>
      <c r="D3" s="9"/>
      <c r="E3" s="4"/>
      <c r="F3" s="4"/>
      <c r="G3" s="4"/>
      <c r="H3" s="4"/>
    </row>
    <row r="4" spans="1:8" ht="14.25" customHeight="1" x14ac:dyDescent="0.25">
      <c r="A4" s="313" t="s">
        <v>68</v>
      </c>
      <c r="B4" s="313"/>
      <c r="C4" s="9"/>
      <c r="D4" s="9"/>
      <c r="E4" s="4"/>
      <c r="F4" s="4"/>
      <c r="G4" s="4"/>
      <c r="H4" s="4"/>
    </row>
    <row r="5" spans="1:8" ht="14.25" customHeight="1" x14ac:dyDescent="0.25">
      <c r="A5" s="313" t="s">
        <v>69</v>
      </c>
      <c r="B5" s="313"/>
      <c r="C5" s="9"/>
      <c r="D5" s="9"/>
      <c r="E5" s="4"/>
      <c r="F5" s="4"/>
      <c r="G5" s="4"/>
      <c r="H5" s="4"/>
    </row>
    <row r="6" spans="1:8" ht="14.25" customHeight="1" x14ac:dyDescent="0.25">
      <c r="A6" s="313" t="s">
        <v>161</v>
      </c>
      <c r="B6" s="313"/>
      <c r="C6" s="8"/>
      <c r="D6" s="8"/>
      <c r="E6" s="8"/>
      <c r="F6" s="8"/>
      <c r="G6" s="8"/>
      <c r="H6" s="8"/>
    </row>
    <row r="7" spans="1:8" ht="14.25" customHeight="1" x14ac:dyDescent="0.25">
      <c r="A7" s="314" t="s">
        <v>163</v>
      </c>
      <c r="B7" s="314"/>
      <c r="C7" s="8"/>
      <c r="D7" s="8"/>
      <c r="E7" s="8"/>
      <c r="F7" s="8"/>
      <c r="G7" s="8"/>
      <c r="H7" s="8"/>
    </row>
    <row r="8" spans="1:8" x14ac:dyDescent="0.25">
      <c r="A8" s="299" t="s">
        <v>70</v>
      </c>
      <c r="B8" s="307" t="s">
        <v>71</v>
      </c>
      <c r="C8" s="307" t="s">
        <v>72</v>
      </c>
      <c r="D8" s="307" t="s">
        <v>73</v>
      </c>
      <c r="E8" s="315" t="s">
        <v>74</v>
      </c>
      <c r="F8" s="316"/>
      <c r="G8" s="317"/>
      <c r="H8" s="310" t="s">
        <v>75</v>
      </c>
    </row>
    <row r="9" spans="1:8" ht="38.1" customHeight="1" x14ac:dyDescent="0.25">
      <c r="A9" s="301"/>
      <c r="B9" s="309"/>
      <c r="C9" s="309"/>
      <c r="D9" s="309"/>
      <c r="E9" s="11" t="s">
        <v>76</v>
      </c>
      <c r="F9" s="11" t="s">
        <v>77</v>
      </c>
      <c r="G9" s="11" t="s">
        <v>78</v>
      </c>
      <c r="H9" s="311"/>
    </row>
    <row r="10" spans="1:8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</row>
    <row r="11" spans="1:8" ht="14.25" customHeight="1" x14ac:dyDescent="0.25">
      <c r="A11" s="157">
        <v>1</v>
      </c>
      <c r="B11" s="158" t="s">
        <v>108</v>
      </c>
      <c r="C11" s="12"/>
      <c r="D11" s="12"/>
      <c r="E11" s="12"/>
      <c r="F11" s="12"/>
      <c r="G11" s="12"/>
      <c r="H11" s="12"/>
    </row>
    <row r="12" spans="1:8" ht="14.25" customHeight="1" x14ac:dyDescent="0.25">
      <c r="A12" s="14"/>
      <c r="B12" s="112" t="s">
        <v>102</v>
      </c>
      <c r="C12" s="13"/>
      <c r="D12" s="13"/>
      <c r="E12" s="13"/>
      <c r="F12" s="13"/>
      <c r="G12" s="13"/>
      <c r="H12" s="13"/>
    </row>
    <row r="13" spans="1:8" ht="14.25" customHeight="1" x14ac:dyDescent="0.25">
      <c r="A13" s="14">
        <v>2</v>
      </c>
      <c r="B13" s="15" t="s">
        <v>109</v>
      </c>
      <c r="C13" s="13"/>
      <c r="D13" s="13"/>
      <c r="E13" s="13"/>
      <c r="F13" s="13"/>
      <c r="G13" s="13"/>
      <c r="H13" s="13"/>
    </row>
    <row r="14" spans="1:8" ht="14.25" customHeight="1" x14ac:dyDescent="0.25">
      <c r="A14" s="14"/>
      <c r="B14" s="16" t="s">
        <v>107</v>
      </c>
      <c r="C14" s="13"/>
      <c r="D14" s="13"/>
      <c r="E14" s="13"/>
      <c r="F14" s="13"/>
      <c r="G14" s="13"/>
      <c r="H14" s="13"/>
    </row>
    <row r="15" spans="1:8" ht="14.25" customHeight="1" x14ac:dyDescent="0.25">
      <c r="A15" s="14">
        <v>3</v>
      </c>
      <c r="B15" s="15" t="s">
        <v>110</v>
      </c>
      <c r="C15" s="13"/>
      <c r="D15" s="13"/>
      <c r="E15" s="13"/>
      <c r="F15" s="13"/>
      <c r="G15" s="13"/>
      <c r="H15" s="13"/>
    </row>
    <row r="16" spans="1:8" ht="14.25" customHeight="1" x14ac:dyDescent="0.25">
      <c r="A16" s="14"/>
      <c r="B16" s="112" t="s">
        <v>111</v>
      </c>
      <c r="C16" s="13"/>
      <c r="D16" s="13"/>
      <c r="E16" s="13"/>
      <c r="F16" s="13"/>
      <c r="G16" s="13"/>
      <c r="H16" s="13"/>
    </row>
    <row r="17" spans="1:8" ht="14.25" customHeight="1" x14ac:dyDescent="0.25">
      <c r="A17" s="14">
        <v>4</v>
      </c>
      <c r="B17" s="15" t="s">
        <v>112</v>
      </c>
      <c r="C17" s="13"/>
      <c r="D17" s="13"/>
      <c r="E17" s="13"/>
      <c r="F17" s="13"/>
      <c r="G17" s="13"/>
      <c r="H17" s="13"/>
    </row>
    <row r="18" spans="1:8" ht="14.25" customHeight="1" x14ac:dyDescent="0.25">
      <c r="A18" s="14"/>
      <c r="B18" s="174" t="s">
        <v>25</v>
      </c>
      <c r="C18" s="13"/>
      <c r="D18" s="13"/>
      <c r="E18" s="13"/>
      <c r="F18" s="13"/>
      <c r="G18" s="13"/>
      <c r="H18" s="13"/>
    </row>
    <row r="19" spans="1:8" ht="14.25" customHeight="1" x14ac:dyDescent="0.25">
      <c r="A19" s="14">
        <v>5</v>
      </c>
      <c r="B19" s="15" t="s">
        <v>113</v>
      </c>
      <c r="C19" s="13"/>
      <c r="D19" s="13"/>
      <c r="E19" s="13"/>
      <c r="F19" s="13"/>
      <c r="G19" s="13"/>
      <c r="H19" s="13"/>
    </row>
    <row r="20" spans="1:8" ht="14.25" customHeight="1" x14ac:dyDescent="0.25">
      <c r="A20" s="14"/>
      <c r="B20" s="15" t="s">
        <v>114</v>
      </c>
      <c r="C20" s="13"/>
      <c r="D20" s="13"/>
      <c r="E20" s="13"/>
      <c r="F20" s="13"/>
      <c r="G20" s="13"/>
      <c r="H20" s="13"/>
    </row>
    <row r="21" spans="1:8" ht="14.25" customHeight="1" x14ac:dyDescent="0.25">
      <c r="A21" s="14">
        <v>6</v>
      </c>
      <c r="B21" s="15" t="s">
        <v>115</v>
      </c>
      <c r="C21" s="13"/>
      <c r="D21" s="13"/>
      <c r="E21" s="13"/>
      <c r="F21" s="13"/>
      <c r="G21" s="13"/>
      <c r="H21" s="13"/>
    </row>
    <row r="22" spans="1:8" ht="14.25" customHeight="1" x14ac:dyDescent="0.25">
      <c r="A22" s="14"/>
      <c r="B22" s="15" t="s">
        <v>116</v>
      </c>
      <c r="C22" s="13"/>
      <c r="D22" s="13"/>
      <c r="E22" s="13"/>
      <c r="F22" s="13"/>
      <c r="G22" s="13"/>
      <c r="H22" s="13"/>
    </row>
    <row r="23" spans="1:8" ht="14.25" customHeight="1" x14ac:dyDescent="0.25">
      <c r="A23" s="14">
        <v>7</v>
      </c>
      <c r="B23" s="15" t="s">
        <v>117</v>
      </c>
      <c r="C23" s="13"/>
      <c r="D23" s="13"/>
      <c r="E23" s="13"/>
      <c r="F23" s="13"/>
      <c r="G23" s="13"/>
      <c r="H23" s="13"/>
    </row>
    <row r="24" spans="1:8" ht="14.25" customHeight="1" x14ac:dyDescent="0.25">
      <c r="A24" s="14"/>
      <c r="B24" s="15" t="s">
        <v>118</v>
      </c>
      <c r="C24" s="17"/>
      <c r="D24" s="17"/>
      <c r="E24" s="17"/>
      <c r="F24" s="17"/>
      <c r="G24" s="17"/>
      <c r="H24" s="13"/>
    </row>
    <row r="25" spans="1:8" ht="14.25" customHeight="1" x14ac:dyDescent="0.25">
      <c r="A25" s="14">
        <v>8</v>
      </c>
      <c r="B25" s="15" t="s">
        <v>119</v>
      </c>
      <c r="C25" s="13"/>
      <c r="D25" s="13"/>
      <c r="E25" s="13"/>
      <c r="F25" s="13"/>
      <c r="G25" s="13"/>
      <c r="H25" s="13"/>
    </row>
    <row r="26" spans="1:8" ht="14.25" customHeight="1" x14ac:dyDescent="0.25">
      <c r="A26" s="14"/>
      <c r="B26" s="114" t="s">
        <v>120</v>
      </c>
      <c r="C26" s="13"/>
      <c r="D26" s="13"/>
      <c r="E26" s="13"/>
      <c r="F26" s="13"/>
      <c r="G26" s="13"/>
      <c r="H26" s="13"/>
    </row>
    <row r="27" spans="1:8" ht="14.25" customHeight="1" x14ac:dyDescent="0.25">
      <c r="A27" s="14">
        <v>9</v>
      </c>
      <c r="B27" s="15" t="s">
        <v>121</v>
      </c>
      <c r="C27" s="13"/>
      <c r="D27" s="13"/>
      <c r="E27" s="13"/>
      <c r="F27" s="13"/>
      <c r="G27" s="13"/>
      <c r="H27" s="13"/>
    </row>
    <row r="28" spans="1:8" ht="14.25" customHeight="1" x14ac:dyDescent="0.25">
      <c r="A28" s="14"/>
      <c r="B28" s="15" t="s">
        <v>122</v>
      </c>
      <c r="C28" s="13"/>
      <c r="D28" s="13"/>
      <c r="E28" s="13"/>
      <c r="F28" s="13"/>
      <c r="G28" s="13"/>
      <c r="H28" s="13"/>
    </row>
    <row r="29" spans="1:8" ht="14.25" customHeight="1" x14ac:dyDescent="0.25">
      <c r="A29" s="14">
        <v>10</v>
      </c>
      <c r="B29" s="15" t="s">
        <v>123</v>
      </c>
      <c r="C29" s="13"/>
      <c r="D29" s="13"/>
      <c r="E29" s="13"/>
      <c r="F29" s="13"/>
      <c r="G29" s="13"/>
      <c r="H29" s="13"/>
    </row>
    <row r="30" spans="1:8" ht="14.25" customHeight="1" x14ac:dyDescent="0.25">
      <c r="A30" s="14"/>
      <c r="B30" s="15" t="s">
        <v>124</v>
      </c>
      <c r="C30" s="13"/>
      <c r="D30" s="13"/>
      <c r="E30" s="13"/>
      <c r="F30" s="13"/>
      <c r="G30" s="13"/>
      <c r="H30" s="13"/>
    </row>
    <row r="31" spans="1:8" ht="14.25" customHeight="1" x14ac:dyDescent="0.25">
      <c r="A31" s="14">
        <v>11</v>
      </c>
      <c r="B31" s="15" t="s">
        <v>125</v>
      </c>
      <c r="C31" s="13"/>
      <c r="D31" s="13"/>
      <c r="E31" s="13"/>
      <c r="F31" s="13"/>
      <c r="G31" s="13"/>
      <c r="H31" s="13"/>
    </row>
    <row r="32" spans="1:8" ht="14.25" customHeight="1" x14ac:dyDescent="0.25">
      <c r="A32" s="14"/>
      <c r="B32" s="15" t="s">
        <v>103</v>
      </c>
      <c r="C32" s="13"/>
      <c r="D32" s="13"/>
      <c r="E32" s="13"/>
      <c r="F32" s="13"/>
      <c r="G32" s="13"/>
      <c r="H32" s="13"/>
    </row>
    <row r="33" spans="1:8" ht="14.25" customHeight="1" x14ac:dyDescent="0.25">
      <c r="A33" s="113">
        <v>12</v>
      </c>
      <c r="B33" s="107" t="s">
        <v>126</v>
      </c>
      <c r="C33" s="13"/>
      <c r="D33" s="13"/>
      <c r="E33" s="13"/>
      <c r="F33" s="13"/>
      <c r="G33" s="13"/>
      <c r="H33" s="13"/>
    </row>
    <row r="34" spans="1:8" ht="14.25" customHeight="1" x14ac:dyDescent="0.25">
      <c r="A34" s="113"/>
      <c r="B34" s="116" t="s">
        <v>127</v>
      </c>
      <c r="C34" s="13"/>
      <c r="D34" s="13"/>
      <c r="E34" s="13"/>
      <c r="F34" s="13"/>
      <c r="G34" s="13"/>
      <c r="H34" s="13"/>
    </row>
    <row r="35" spans="1:8" ht="14.25" customHeight="1" x14ac:dyDescent="0.25">
      <c r="A35" s="113">
        <v>13</v>
      </c>
      <c r="B35" s="107" t="s">
        <v>128</v>
      </c>
      <c r="C35" s="13"/>
      <c r="D35" s="13"/>
      <c r="E35" s="13"/>
      <c r="F35" s="13"/>
      <c r="G35" s="13"/>
      <c r="H35" s="13"/>
    </row>
    <row r="36" spans="1:8" ht="14.25" customHeight="1" x14ac:dyDescent="0.25">
      <c r="A36" s="113"/>
      <c r="B36" s="114" t="s">
        <v>129</v>
      </c>
      <c r="C36" s="13"/>
      <c r="D36" s="13"/>
      <c r="E36" s="13"/>
      <c r="F36" s="13"/>
      <c r="G36" s="13"/>
      <c r="H36" s="13"/>
    </row>
    <row r="37" spans="1:8" ht="14.25" customHeight="1" x14ac:dyDescent="0.25">
      <c r="A37" s="113">
        <v>14</v>
      </c>
      <c r="B37" s="107" t="s">
        <v>130</v>
      </c>
      <c r="C37" s="13"/>
      <c r="D37" s="13"/>
      <c r="E37" s="13"/>
      <c r="F37" s="13"/>
      <c r="G37" s="13"/>
      <c r="H37" s="13"/>
    </row>
    <row r="38" spans="1:8" ht="14.25" customHeight="1" x14ac:dyDescent="0.25">
      <c r="A38" s="117"/>
      <c r="B38" s="118" t="s">
        <v>131</v>
      </c>
      <c r="C38" s="18"/>
      <c r="D38" s="18"/>
      <c r="E38" s="18"/>
      <c r="F38" s="18"/>
      <c r="G38" s="18"/>
      <c r="H38" s="18"/>
    </row>
    <row r="39" spans="1:8" x14ac:dyDescent="0.25">
      <c r="A39" s="5">
        <v>1</v>
      </c>
      <c r="B39" s="5">
        <v>2</v>
      </c>
      <c r="C39" s="5">
        <v>3</v>
      </c>
      <c r="D39" s="5">
        <v>4</v>
      </c>
      <c r="E39" s="5">
        <v>5</v>
      </c>
      <c r="F39" s="5">
        <v>6</v>
      </c>
      <c r="G39" s="5">
        <v>7</v>
      </c>
      <c r="H39" s="5">
        <v>8</v>
      </c>
    </row>
    <row r="40" spans="1:8" x14ac:dyDescent="0.25">
      <c r="A40" s="113">
        <v>15</v>
      </c>
      <c r="B40" s="107" t="s">
        <v>132</v>
      </c>
      <c r="C40" s="19"/>
      <c r="D40" s="19"/>
      <c r="E40" s="19"/>
      <c r="F40" s="19"/>
      <c r="G40" s="19"/>
      <c r="H40" s="19"/>
    </row>
    <row r="41" spans="1:8" ht="26.25" customHeight="1" x14ac:dyDescent="0.25">
      <c r="A41" s="113"/>
      <c r="B41" s="127" t="s">
        <v>167</v>
      </c>
      <c r="C41" s="19"/>
      <c r="D41" s="19"/>
      <c r="E41" s="19"/>
      <c r="F41" s="19"/>
      <c r="G41" s="19"/>
      <c r="H41" s="19"/>
    </row>
    <row r="42" spans="1:8" ht="14.25" customHeight="1" x14ac:dyDescent="0.25">
      <c r="A42" s="113">
        <v>16</v>
      </c>
      <c r="B42" s="107" t="s">
        <v>133</v>
      </c>
      <c r="C42" s="19"/>
      <c r="D42" s="19"/>
      <c r="E42" s="19"/>
      <c r="F42" s="19"/>
      <c r="G42" s="19"/>
      <c r="H42" s="19"/>
    </row>
    <row r="43" spans="1:8" ht="14.25" customHeight="1" x14ac:dyDescent="0.25">
      <c r="A43" s="113"/>
      <c r="B43" s="127" t="s">
        <v>134</v>
      </c>
      <c r="C43" s="19"/>
      <c r="D43" s="19"/>
      <c r="E43" s="19"/>
      <c r="F43" s="19"/>
      <c r="G43" s="19"/>
      <c r="H43" s="19"/>
    </row>
    <row r="44" spans="1:8" ht="14.25" customHeight="1" x14ac:dyDescent="0.25">
      <c r="A44" s="113">
        <v>17</v>
      </c>
      <c r="B44" s="107" t="s">
        <v>135</v>
      </c>
      <c r="C44" s="19"/>
      <c r="D44" s="19"/>
      <c r="E44" s="19"/>
      <c r="F44" s="19"/>
      <c r="G44" s="19"/>
      <c r="H44" s="19"/>
    </row>
    <row r="45" spans="1:8" ht="14.25" customHeight="1" x14ac:dyDescent="0.25">
      <c r="A45" s="113"/>
      <c r="B45" s="114" t="s">
        <v>104</v>
      </c>
      <c r="C45" s="19"/>
      <c r="D45" s="19"/>
      <c r="E45" s="19"/>
      <c r="F45" s="19"/>
      <c r="G45" s="19"/>
      <c r="H45" s="19"/>
    </row>
    <row r="46" spans="1:8" x14ac:dyDescent="0.25">
      <c r="A46" s="113">
        <v>18</v>
      </c>
      <c r="B46" s="107" t="s">
        <v>139</v>
      </c>
      <c r="C46" s="19"/>
      <c r="D46" s="19"/>
      <c r="E46" s="19"/>
      <c r="F46" s="19"/>
      <c r="G46" s="19"/>
      <c r="H46" s="19"/>
    </row>
    <row r="47" spans="1:8" ht="24.75" x14ac:dyDescent="0.25">
      <c r="A47" s="113"/>
      <c r="B47" s="161" t="s">
        <v>26</v>
      </c>
      <c r="C47" s="19"/>
      <c r="D47" s="19"/>
      <c r="E47" s="19"/>
      <c r="F47" s="19"/>
      <c r="G47" s="19"/>
      <c r="H47" s="19"/>
    </row>
    <row r="48" spans="1:8" x14ac:dyDescent="0.25">
      <c r="A48" s="113">
        <v>19</v>
      </c>
      <c r="B48" s="107" t="s">
        <v>140</v>
      </c>
      <c r="C48" s="19"/>
      <c r="D48" s="19"/>
      <c r="E48" s="19"/>
      <c r="F48" s="19"/>
      <c r="G48" s="19"/>
      <c r="H48" s="19"/>
    </row>
    <row r="49" spans="1:8" ht="24.75" x14ac:dyDescent="0.25">
      <c r="A49" s="113"/>
      <c r="B49" s="114" t="s">
        <v>136</v>
      </c>
      <c r="C49" s="19"/>
      <c r="D49" s="19"/>
      <c r="E49" s="19"/>
      <c r="F49" s="19"/>
      <c r="G49" s="19"/>
      <c r="H49" s="19"/>
    </row>
    <row r="50" spans="1:8" x14ac:dyDescent="0.25">
      <c r="A50" s="113">
        <v>20</v>
      </c>
      <c r="B50" s="107" t="s">
        <v>141</v>
      </c>
      <c r="C50" s="19"/>
      <c r="D50" s="19"/>
      <c r="E50" s="19"/>
      <c r="F50" s="19"/>
      <c r="G50" s="19"/>
      <c r="H50" s="19"/>
    </row>
    <row r="51" spans="1:8" ht="24.75" x14ac:dyDescent="0.25">
      <c r="A51" s="113"/>
      <c r="B51" s="114" t="s">
        <v>27</v>
      </c>
      <c r="C51" s="19"/>
      <c r="D51" s="19"/>
      <c r="E51" s="19"/>
      <c r="F51" s="19"/>
      <c r="G51" s="19"/>
      <c r="H51" s="19"/>
    </row>
    <row r="52" spans="1:8" x14ac:dyDescent="0.25">
      <c r="A52" s="113">
        <v>21</v>
      </c>
      <c r="B52" s="107" t="s">
        <v>142</v>
      </c>
      <c r="C52" s="19"/>
      <c r="D52" s="19"/>
      <c r="E52" s="19"/>
      <c r="F52" s="19"/>
      <c r="G52" s="19"/>
      <c r="H52" s="19"/>
    </row>
    <row r="53" spans="1:8" x14ac:dyDescent="0.25">
      <c r="A53" s="113"/>
      <c r="B53" s="15" t="s">
        <v>137</v>
      </c>
      <c r="C53" s="19" t="s">
        <v>36</v>
      </c>
      <c r="D53" s="19"/>
      <c r="E53" s="19"/>
      <c r="F53" s="19"/>
      <c r="G53" s="19"/>
      <c r="H53" s="19"/>
    </row>
    <row r="54" spans="1:8" ht="14.25" customHeight="1" x14ac:dyDescent="0.25">
      <c r="A54" s="113">
        <v>22</v>
      </c>
      <c r="B54" s="107" t="s">
        <v>143</v>
      </c>
      <c r="C54" s="19"/>
      <c r="D54" s="19"/>
      <c r="E54" s="19"/>
      <c r="F54" s="19"/>
      <c r="G54" s="19"/>
      <c r="H54" s="19"/>
    </row>
    <row r="55" spans="1:8" ht="24.75" x14ac:dyDescent="0.25">
      <c r="A55" s="132"/>
      <c r="B55" s="133" t="s">
        <v>138</v>
      </c>
      <c r="C55" s="19"/>
      <c r="D55" s="19"/>
      <c r="E55" s="19"/>
      <c r="F55" s="19"/>
      <c r="G55" s="19"/>
      <c r="H55" s="19"/>
    </row>
    <row r="56" spans="1:8" x14ac:dyDescent="0.25">
      <c r="A56" s="132">
        <v>23</v>
      </c>
      <c r="B56" s="107" t="s">
        <v>144</v>
      </c>
      <c r="C56" s="19"/>
      <c r="D56" s="19"/>
      <c r="E56" s="19"/>
      <c r="F56" s="19"/>
      <c r="G56" s="19"/>
      <c r="H56" s="19"/>
    </row>
    <row r="57" spans="1:8" ht="14.25" customHeight="1" x14ac:dyDescent="0.25">
      <c r="A57" s="132"/>
      <c r="B57" s="133" t="s">
        <v>145</v>
      </c>
      <c r="C57" s="19"/>
      <c r="D57" s="19"/>
      <c r="E57" s="19"/>
      <c r="F57" s="19"/>
      <c r="G57" s="19"/>
      <c r="H57" s="19"/>
    </row>
    <row r="58" spans="1:8" x14ac:dyDescent="0.25">
      <c r="A58" s="132">
        <v>24</v>
      </c>
      <c r="B58" s="107" t="s">
        <v>146</v>
      </c>
      <c r="C58" s="19"/>
      <c r="D58" s="19"/>
      <c r="E58" s="19"/>
      <c r="F58" s="19"/>
      <c r="G58" s="19"/>
      <c r="H58" s="19"/>
    </row>
    <row r="59" spans="1:8" ht="40.5" customHeight="1" x14ac:dyDescent="0.25">
      <c r="A59" s="132"/>
      <c r="B59" s="133" t="s">
        <v>147</v>
      </c>
      <c r="C59" s="19"/>
      <c r="D59" s="19"/>
      <c r="E59" s="19"/>
      <c r="F59" s="19"/>
      <c r="G59" s="19"/>
      <c r="H59" s="19"/>
    </row>
    <row r="60" spans="1:8" x14ac:dyDescent="0.25">
      <c r="A60" s="132">
        <v>25</v>
      </c>
      <c r="B60" s="107" t="s">
        <v>148</v>
      </c>
      <c r="C60" s="19"/>
      <c r="D60" s="19"/>
      <c r="E60" s="19"/>
      <c r="F60" s="19"/>
      <c r="G60" s="19"/>
      <c r="H60" s="19"/>
    </row>
    <row r="61" spans="1:8" ht="14.25" customHeight="1" x14ac:dyDescent="0.25">
      <c r="A61" s="132"/>
      <c r="B61" s="133" t="s">
        <v>149</v>
      </c>
      <c r="C61" s="19"/>
      <c r="D61" s="19"/>
      <c r="E61" s="19"/>
      <c r="F61" s="19"/>
      <c r="G61" s="19"/>
      <c r="H61" s="19"/>
    </row>
    <row r="62" spans="1:8" x14ac:dyDescent="0.25">
      <c r="A62" s="132">
        <v>26</v>
      </c>
      <c r="B62" s="107" t="s">
        <v>150</v>
      </c>
      <c r="C62" s="19"/>
      <c r="D62" s="19"/>
      <c r="E62" s="19"/>
      <c r="F62" s="19"/>
      <c r="G62" s="19"/>
      <c r="H62" s="19"/>
    </row>
    <row r="63" spans="1:8" ht="14.25" customHeight="1" x14ac:dyDescent="0.25">
      <c r="A63" s="132"/>
      <c r="B63" s="156" t="s">
        <v>28</v>
      </c>
      <c r="C63" s="19"/>
      <c r="D63" s="19"/>
      <c r="E63" s="19"/>
      <c r="F63" s="19"/>
      <c r="G63" s="19"/>
      <c r="H63" s="19"/>
    </row>
    <row r="64" spans="1:8" x14ac:dyDescent="0.25">
      <c r="A64" s="132">
        <v>27</v>
      </c>
      <c r="B64" s="15" t="s">
        <v>151</v>
      </c>
      <c r="C64" s="19"/>
      <c r="D64" s="19"/>
      <c r="E64" s="19"/>
      <c r="F64" s="19"/>
      <c r="G64" s="19"/>
      <c r="H64" s="19"/>
    </row>
    <row r="65" spans="1:8" ht="14.25" customHeight="1" x14ac:dyDescent="0.25">
      <c r="A65" s="132"/>
      <c r="B65" s="114" t="s">
        <v>153</v>
      </c>
      <c r="C65" s="19"/>
      <c r="D65" s="19"/>
      <c r="E65" s="19"/>
      <c r="F65" s="19"/>
      <c r="G65" s="19"/>
      <c r="H65" s="19"/>
    </row>
    <row r="66" spans="1:8" x14ac:dyDescent="0.25">
      <c r="A66" s="132">
        <v>28</v>
      </c>
      <c r="B66" s="15" t="s">
        <v>152</v>
      </c>
      <c r="C66" s="19"/>
      <c r="D66" s="19"/>
      <c r="E66" s="19"/>
      <c r="F66" s="19"/>
      <c r="G66" s="19"/>
      <c r="H66" s="19"/>
    </row>
    <row r="67" spans="1:8" ht="14.25" customHeight="1" x14ac:dyDescent="0.25">
      <c r="A67" s="168"/>
      <c r="B67" s="175" t="s">
        <v>154</v>
      </c>
      <c r="C67" s="20"/>
      <c r="D67" s="20"/>
      <c r="E67" s="20"/>
      <c r="F67" s="20"/>
      <c r="G67" s="20"/>
      <c r="H67" s="20"/>
    </row>
    <row r="68" spans="1:8" ht="9" customHeight="1" x14ac:dyDescent="0.25">
      <c r="D68" s="8"/>
      <c r="E68" s="274"/>
      <c r="F68" s="274"/>
      <c r="G68" s="274"/>
      <c r="H68" s="8"/>
    </row>
    <row r="69" spans="1:8" x14ac:dyDescent="0.25">
      <c r="D69" s="8"/>
      <c r="E69" s="274" t="s">
        <v>156</v>
      </c>
      <c r="F69" s="274"/>
      <c r="G69" s="274"/>
      <c r="H69" s="8"/>
    </row>
    <row r="70" spans="1:8" x14ac:dyDescent="0.25">
      <c r="D70" s="8"/>
      <c r="E70" s="274" t="s">
        <v>30</v>
      </c>
      <c r="F70" s="274"/>
      <c r="G70" s="274"/>
    </row>
    <row r="71" spans="1:8" x14ac:dyDescent="0.25">
      <c r="D71" s="8"/>
      <c r="E71" s="8"/>
      <c r="F71" s="8"/>
      <c r="G71" s="8"/>
      <c r="H71" s="8"/>
    </row>
    <row r="72" spans="1:8" x14ac:dyDescent="0.25">
      <c r="D72" s="8"/>
      <c r="E72" s="8"/>
      <c r="F72" s="8"/>
      <c r="G72" s="8"/>
      <c r="H72" s="8"/>
    </row>
    <row r="73" spans="1:8" ht="11.25" customHeight="1" x14ac:dyDescent="0.25">
      <c r="D73" s="8"/>
      <c r="E73" s="274" t="s">
        <v>99</v>
      </c>
      <c r="F73" s="274"/>
      <c r="G73" s="274"/>
      <c r="H73" s="8"/>
    </row>
    <row r="74" spans="1:8" ht="12.75" customHeight="1" x14ac:dyDescent="0.25">
      <c r="E74" s="274" t="s">
        <v>40</v>
      </c>
      <c r="F74" s="274"/>
      <c r="G74" s="274"/>
    </row>
    <row r="75" spans="1:8" ht="12.75" customHeight="1" x14ac:dyDescent="0.25">
      <c r="E75" s="274" t="s">
        <v>100</v>
      </c>
      <c r="F75" s="274"/>
      <c r="G75" s="274"/>
    </row>
  </sheetData>
  <mergeCells count="18">
    <mergeCell ref="E75:G75"/>
    <mergeCell ref="A8:A9"/>
    <mergeCell ref="B8:B9"/>
    <mergeCell ref="C8:C9"/>
    <mergeCell ref="D8:D9"/>
    <mergeCell ref="E8:G8"/>
    <mergeCell ref="E68:G68"/>
    <mergeCell ref="E69:G69"/>
    <mergeCell ref="E70:G70"/>
    <mergeCell ref="E73:G73"/>
    <mergeCell ref="E74:G74"/>
    <mergeCell ref="H8:H9"/>
    <mergeCell ref="A1:H1"/>
    <mergeCell ref="A2:H2"/>
    <mergeCell ref="A4:B4"/>
    <mergeCell ref="A5:B5"/>
    <mergeCell ref="A6:B6"/>
    <mergeCell ref="A7:B7"/>
  </mergeCells>
  <printOptions horizontalCentered="1"/>
  <pageMargins left="1.4173228346456694" right="0.23622047244094491" top="0.74803149606299213" bottom="0.35433070866141736" header="0.31496062992125984" footer="0.31496062992125984"/>
  <pageSetup paperSize="5" scale="90" orientation="landscape" r:id="rId1"/>
  <rowBreaks count="1" manualBreakCount="1">
    <brk id="38" max="12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DDA51-CEDC-424E-93F6-D23A8E361D38}">
  <dimension ref="A1:R43"/>
  <sheetViews>
    <sheetView view="pageBreakPreview" zoomScale="80" zoomScaleNormal="100" workbookViewId="0">
      <selection activeCell="L16" sqref="L16"/>
    </sheetView>
  </sheetViews>
  <sheetFormatPr defaultColWidth="9" defaultRowHeight="15" x14ac:dyDescent="0.25"/>
  <cols>
    <col min="1" max="1" width="2.28515625" style="1" customWidth="1"/>
    <col min="2" max="2" width="9.5703125" customWidth="1"/>
    <col min="3" max="3" width="43.28515625" customWidth="1"/>
    <col min="4" max="4" width="13.28515625" style="190" customWidth="1"/>
    <col min="5" max="5" width="9.5703125" customWidth="1"/>
    <col min="6" max="6" width="18" customWidth="1"/>
    <col min="7" max="7" width="15" customWidth="1"/>
    <col min="8" max="8" width="9.5703125" customWidth="1"/>
    <col min="9" max="9" width="12.42578125" style="190" customWidth="1"/>
    <col min="10" max="11" width="10.85546875" bestFit="1" customWidth="1"/>
    <col min="12" max="12" width="17.28515625" customWidth="1"/>
    <col min="13" max="13" width="8.85546875" customWidth="1"/>
    <col min="14" max="14" width="10" customWidth="1"/>
    <col min="15" max="15" width="9" customWidth="1"/>
    <col min="16" max="16" width="13.140625" customWidth="1"/>
    <col min="17" max="17" width="4.42578125" customWidth="1"/>
  </cols>
  <sheetData>
    <row r="1" spans="1:18" ht="19.5" customHeight="1" x14ac:dyDescent="0.25">
      <c r="A1" s="273" t="s">
        <v>79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</row>
    <row r="2" spans="1:18" x14ac:dyDescent="0.25">
      <c r="A2" s="2"/>
      <c r="B2" s="2"/>
      <c r="C2" s="2"/>
      <c r="D2" s="186"/>
      <c r="E2" s="2"/>
      <c r="F2" s="2"/>
      <c r="G2" s="2"/>
      <c r="H2" s="2"/>
      <c r="I2" s="186"/>
      <c r="J2" s="2"/>
      <c r="K2" s="2"/>
      <c r="L2" s="2"/>
      <c r="M2" s="2"/>
      <c r="N2" s="2"/>
      <c r="O2" s="2"/>
      <c r="P2" s="2"/>
      <c r="Q2" s="2"/>
    </row>
    <row r="3" spans="1:18" ht="16.5" customHeight="1" x14ac:dyDescent="0.25">
      <c r="A3" s="194" t="s">
        <v>80</v>
      </c>
      <c r="B3" s="194"/>
      <c r="C3" s="194"/>
      <c r="D3" s="3" t="s">
        <v>81</v>
      </c>
      <c r="E3" s="186"/>
      <c r="F3" s="2"/>
      <c r="G3" s="2"/>
      <c r="H3" s="2"/>
      <c r="I3" s="2"/>
      <c r="J3" s="186"/>
      <c r="K3" s="2"/>
      <c r="L3" s="2"/>
      <c r="M3" s="2"/>
      <c r="N3" s="2"/>
      <c r="O3" s="2"/>
      <c r="P3" s="2"/>
      <c r="Q3" s="2"/>
      <c r="R3" s="2"/>
    </row>
    <row r="4" spans="1:18" ht="16.5" customHeight="1" x14ac:dyDescent="0.25">
      <c r="A4" s="322" t="s">
        <v>82</v>
      </c>
      <c r="B4" s="322"/>
      <c r="C4" s="322"/>
      <c r="D4" s="3" t="s">
        <v>164</v>
      </c>
      <c r="E4" s="186"/>
      <c r="F4" s="2"/>
      <c r="G4" s="2"/>
      <c r="H4" s="2"/>
      <c r="I4" s="2"/>
      <c r="J4" s="186"/>
      <c r="K4" s="2"/>
      <c r="L4" s="2"/>
      <c r="M4" s="2"/>
      <c r="N4" s="2"/>
      <c r="O4" s="2"/>
      <c r="P4" s="2"/>
      <c r="Q4" s="2"/>
      <c r="R4" s="2"/>
    </row>
    <row r="5" spans="1:18" ht="16.5" customHeight="1" x14ac:dyDescent="0.25">
      <c r="A5" s="194" t="s">
        <v>83</v>
      </c>
      <c r="B5" s="194"/>
      <c r="C5" s="3"/>
      <c r="D5" s="3" t="s">
        <v>226</v>
      </c>
      <c r="E5" s="186"/>
      <c r="F5" s="2"/>
      <c r="G5" s="2"/>
      <c r="H5" s="2"/>
      <c r="I5" s="2"/>
      <c r="J5" s="186"/>
      <c r="K5" s="2"/>
      <c r="L5" s="2"/>
      <c r="M5" s="2"/>
      <c r="N5" s="2"/>
      <c r="O5" s="2"/>
      <c r="P5" s="2"/>
      <c r="Q5" s="2"/>
      <c r="R5" s="2"/>
    </row>
    <row r="6" spans="1:18" ht="16.5" customHeight="1" x14ac:dyDescent="0.25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</row>
    <row r="7" spans="1:18" ht="22.5" customHeight="1" x14ac:dyDescent="0.25">
      <c r="A7" s="304" t="s">
        <v>4</v>
      </c>
      <c r="B7" s="307" t="s">
        <v>84</v>
      </c>
      <c r="C7" s="318" t="s">
        <v>85</v>
      </c>
      <c r="D7" s="321" t="s">
        <v>86</v>
      </c>
      <c r="E7" s="318" t="s">
        <v>242</v>
      </c>
      <c r="F7" s="318" t="s">
        <v>88</v>
      </c>
      <c r="G7" s="318" t="s">
        <v>44</v>
      </c>
      <c r="H7" s="304" t="s">
        <v>89</v>
      </c>
      <c r="I7" s="304"/>
      <c r="J7" s="304"/>
      <c r="K7" s="304"/>
      <c r="L7" s="318" t="s">
        <v>90</v>
      </c>
      <c r="M7" s="318" t="s">
        <v>91</v>
      </c>
      <c r="N7" s="318" t="s">
        <v>92</v>
      </c>
      <c r="O7" s="318" t="s">
        <v>243</v>
      </c>
      <c r="P7" s="318" t="s">
        <v>94</v>
      </c>
      <c r="Q7" s="318" t="s">
        <v>59</v>
      </c>
    </row>
    <row r="8" spans="1:18" ht="16.5" customHeight="1" x14ac:dyDescent="0.25">
      <c r="A8" s="304"/>
      <c r="B8" s="308"/>
      <c r="C8" s="318"/>
      <c r="D8" s="321"/>
      <c r="E8" s="318"/>
      <c r="F8" s="318"/>
      <c r="G8" s="318"/>
      <c r="H8" s="304" t="s">
        <v>95</v>
      </c>
      <c r="I8" s="304" t="s">
        <v>96</v>
      </c>
      <c r="J8" s="304"/>
      <c r="K8" s="304"/>
      <c r="L8" s="318"/>
      <c r="M8" s="318"/>
      <c r="N8" s="318"/>
      <c r="O8" s="318"/>
      <c r="P8" s="318"/>
      <c r="Q8" s="318"/>
    </row>
    <row r="9" spans="1:18" ht="44.25" customHeight="1" x14ac:dyDescent="0.25">
      <c r="A9" s="304"/>
      <c r="B9" s="309"/>
      <c r="C9" s="318"/>
      <c r="D9" s="321"/>
      <c r="E9" s="318"/>
      <c r="F9" s="318"/>
      <c r="G9" s="318"/>
      <c r="H9" s="304"/>
      <c r="I9" s="187" t="s">
        <v>101</v>
      </c>
      <c r="J9" s="6" t="s">
        <v>97</v>
      </c>
      <c r="K9" s="6" t="s">
        <v>98</v>
      </c>
      <c r="L9" s="318"/>
      <c r="M9" s="318"/>
      <c r="N9" s="318"/>
      <c r="O9" s="318"/>
      <c r="P9" s="318"/>
      <c r="Q9" s="318"/>
    </row>
    <row r="10" spans="1:18" ht="16.5" customHeight="1" x14ac:dyDescent="0.25">
      <c r="A10" s="7">
        <v>1</v>
      </c>
      <c r="B10" s="7">
        <v>2</v>
      </c>
      <c r="C10" s="7">
        <v>3</v>
      </c>
      <c r="D10" s="188">
        <v>4</v>
      </c>
      <c r="E10" s="7">
        <v>5</v>
      </c>
      <c r="F10" s="7">
        <v>6</v>
      </c>
      <c r="G10" s="7">
        <v>7</v>
      </c>
      <c r="H10" s="7">
        <v>8</v>
      </c>
      <c r="I10" s="188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  <c r="O10" s="7">
        <v>15</v>
      </c>
      <c r="P10" s="7">
        <v>16</v>
      </c>
      <c r="Q10" s="7">
        <v>17</v>
      </c>
    </row>
    <row r="11" spans="1:18" ht="16.5" customHeight="1" x14ac:dyDescent="0.25">
      <c r="A11" s="7"/>
      <c r="B11" s="7"/>
      <c r="C11" s="7"/>
      <c r="D11" s="188"/>
      <c r="E11" s="7"/>
      <c r="F11" s="7"/>
      <c r="G11" s="7"/>
      <c r="H11" s="7"/>
      <c r="I11" s="188"/>
      <c r="J11" s="7"/>
      <c r="K11" s="7"/>
      <c r="L11" s="7"/>
      <c r="M11" s="7"/>
      <c r="N11" s="7"/>
      <c r="O11" s="7"/>
      <c r="P11" s="7"/>
      <c r="Q11" s="7"/>
    </row>
    <row r="12" spans="1:18" ht="16.5" customHeight="1" x14ac:dyDescent="0.25">
      <c r="A12" s="7">
        <v>1</v>
      </c>
      <c r="B12" s="7" t="s">
        <v>239</v>
      </c>
      <c r="C12" s="185" t="s">
        <v>227</v>
      </c>
      <c r="D12" s="188"/>
      <c r="E12" s="7"/>
      <c r="F12" s="7"/>
      <c r="G12" s="7"/>
      <c r="H12" s="7"/>
      <c r="I12" s="188"/>
      <c r="J12" s="7"/>
      <c r="K12" s="7"/>
      <c r="L12" s="7"/>
      <c r="M12" s="7"/>
      <c r="N12" s="7"/>
      <c r="O12" s="7"/>
      <c r="P12" s="7"/>
      <c r="Q12" s="7"/>
    </row>
    <row r="13" spans="1:18" ht="16.5" customHeight="1" x14ac:dyDescent="0.25">
      <c r="A13" s="7"/>
      <c r="B13" s="7"/>
      <c r="C13" s="185" t="s">
        <v>228</v>
      </c>
      <c r="D13" s="188"/>
      <c r="E13" s="7"/>
      <c r="F13" s="7"/>
      <c r="G13" s="7"/>
      <c r="H13" s="7"/>
      <c r="I13" s="188"/>
      <c r="J13" s="7"/>
      <c r="K13" s="7"/>
      <c r="L13" s="7"/>
      <c r="M13" s="7"/>
      <c r="N13" s="7"/>
      <c r="O13" s="7"/>
      <c r="P13" s="7"/>
      <c r="Q13" s="7"/>
    </row>
    <row r="14" spans="1:18" ht="16.5" customHeight="1" x14ac:dyDescent="0.25">
      <c r="A14" s="7"/>
      <c r="B14" s="7" t="s">
        <v>240</v>
      </c>
      <c r="C14" s="7" t="s">
        <v>103</v>
      </c>
      <c r="D14" s="188"/>
      <c r="E14" s="7"/>
      <c r="F14" s="7"/>
      <c r="G14" s="7"/>
      <c r="H14" s="7"/>
      <c r="I14" s="188"/>
      <c r="J14" s="7"/>
      <c r="K14" s="7"/>
      <c r="L14" s="7"/>
      <c r="M14" s="7"/>
      <c r="N14" s="7"/>
      <c r="O14" s="7"/>
      <c r="P14" s="7"/>
      <c r="Q14" s="7"/>
    </row>
    <row r="15" spans="1:18" ht="16.5" customHeight="1" x14ac:dyDescent="0.25">
      <c r="A15" s="7"/>
      <c r="B15" s="7"/>
      <c r="C15" s="7"/>
      <c r="D15" s="188"/>
      <c r="E15" s="7"/>
      <c r="F15" s="7"/>
      <c r="G15" s="7"/>
      <c r="H15" s="7"/>
      <c r="I15" s="188"/>
      <c r="J15" s="7"/>
      <c r="K15" s="7"/>
      <c r="L15" s="7"/>
      <c r="M15" s="7"/>
      <c r="N15" s="7"/>
      <c r="O15" s="7"/>
      <c r="P15" s="7"/>
      <c r="Q15" s="7"/>
    </row>
    <row r="16" spans="1:18" ht="16.5" customHeight="1" x14ac:dyDescent="0.25">
      <c r="A16" s="7"/>
      <c r="B16" s="7"/>
      <c r="C16" s="185" t="s">
        <v>234</v>
      </c>
      <c r="D16" s="188">
        <v>7550000</v>
      </c>
      <c r="E16" s="7" t="s">
        <v>229</v>
      </c>
      <c r="F16" s="7" t="s">
        <v>230</v>
      </c>
      <c r="G16" s="7" t="s">
        <v>50</v>
      </c>
      <c r="H16" s="185" t="s">
        <v>231</v>
      </c>
      <c r="I16" s="188">
        <v>7550000</v>
      </c>
      <c r="J16" s="191">
        <v>45022</v>
      </c>
      <c r="K16" s="191">
        <v>45022</v>
      </c>
      <c r="L16" s="185" t="s">
        <v>233</v>
      </c>
      <c r="M16" s="7"/>
      <c r="N16" s="7"/>
      <c r="O16" s="7"/>
      <c r="P16" s="7"/>
      <c r="Q16" s="7"/>
    </row>
    <row r="17" spans="1:17" ht="16.5" customHeight="1" x14ac:dyDescent="0.25">
      <c r="A17" s="7"/>
      <c r="B17" s="7"/>
      <c r="C17" s="185"/>
      <c r="D17" s="188"/>
      <c r="E17" s="7"/>
      <c r="F17" s="7"/>
      <c r="G17" s="7"/>
      <c r="H17" s="185" t="s">
        <v>232</v>
      </c>
      <c r="I17" s="188"/>
      <c r="J17" s="7"/>
      <c r="K17" s="7"/>
      <c r="L17" s="185"/>
      <c r="M17" s="7"/>
      <c r="N17" s="7"/>
      <c r="O17" s="7"/>
      <c r="P17" s="7"/>
      <c r="Q17" s="7"/>
    </row>
    <row r="18" spans="1:17" ht="16.5" customHeight="1" x14ac:dyDescent="0.25">
      <c r="A18" s="7"/>
      <c r="B18" s="7"/>
      <c r="C18" s="185" t="s">
        <v>235</v>
      </c>
      <c r="D18" s="188">
        <v>9000000</v>
      </c>
      <c r="E18" s="7" t="s">
        <v>229</v>
      </c>
      <c r="F18" s="7" t="s">
        <v>230</v>
      </c>
      <c r="G18" s="7" t="s">
        <v>50</v>
      </c>
      <c r="H18" s="185" t="s">
        <v>231</v>
      </c>
      <c r="I18" s="188">
        <v>9000000</v>
      </c>
      <c r="J18" s="191">
        <v>45022</v>
      </c>
      <c r="K18" s="191">
        <v>45022</v>
      </c>
      <c r="L18" s="185" t="s">
        <v>233</v>
      </c>
      <c r="M18" s="7"/>
      <c r="N18" s="7"/>
      <c r="O18" s="7"/>
      <c r="P18" s="7"/>
      <c r="Q18" s="7"/>
    </row>
    <row r="19" spans="1:17" ht="16.5" customHeight="1" x14ac:dyDescent="0.25">
      <c r="A19" s="7"/>
      <c r="B19" s="7"/>
      <c r="C19" s="7"/>
      <c r="D19" s="188"/>
      <c r="E19" s="7"/>
      <c r="F19" s="7"/>
      <c r="G19" s="7"/>
      <c r="H19" s="185" t="s">
        <v>231</v>
      </c>
      <c r="I19" s="188"/>
      <c r="J19" s="7"/>
      <c r="K19" s="7"/>
      <c r="L19" s="185"/>
      <c r="M19" s="7"/>
      <c r="N19" s="7"/>
      <c r="O19" s="7"/>
      <c r="P19" s="7"/>
      <c r="Q19" s="7"/>
    </row>
    <row r="20" spans="1:17" ht="16.5" customHeight="1" x14ac:dyDescent="0.25">
      <c r="A20" s="7"/>
      <c r="B20" s="7"/>
      <c r="C20" s="185" t="s">
        <v>236</v>
      </c>
      <c r="D20" s="188">
        <v>10000000</v>
      </c>
      <c r="E20" s="7" t="s">
        <v>237</v>
      </c>
      <c r="F20" s="7" t="s">
        <v>230</v>
      </c>
      <c r="G20" s="7" t="s">
        <v>50</v>
      </c>
      <c r="H20" s="185" t="s">
        <v>231</v>
      </c>
      <c r="I20" s="188">
        <v>10000000</v>
      </c>
      <c r="J20" s="191">
        <v>45031</v>
      </c>
      <c r="K20" s="191">
        <v>45031</v>
      </c>
      <c r="L20" s="185" t="s">
        <v>238</v>
      </c>
      <c r="M20" s="7"/>
      <c r="N20" s="7"/>
      <c r="O20" s="7"/>
      <c r="P20" s="7"/>
      <c r="Q20" s="7"/>
    </row>
    <row r="21" spans="1:17" ht="16.5" customHeight="1" x14ac:dyDescent="0.25">
      <c r="A21" s="7"/>
      <c r="B21" s="7"/>
      <c r="C21" s="7"/>
      <c r="D21" s="188"/>
      <c r="E21" s="7"/>
      <c r="F21" s="7"/>
      <c r="G21" s="7"/>
      <c r="H21" s="185" t="s">
        <v>231</v>
      </c>
      <c r="I21" s="188"/>
      <c r="J21" s="7"/>
      <c r="K21" s="7"/>
      <c r="L21" s="185"/>
      <c r="M21" s="7"/>
      <c r="N21" s="7"/>
      <c r="O21" s="7"/>
      <c r="P21" s="7"/>
      <c r="Q21" s="7"/>
    </row>
    <row r="22" spans="1:17" ht="16.5" customHeight="1" x14ac:dyDescent="0.25">
      <c r="A22" s="7"/>
      <c r="B22" s="7"/>
      <c r="C22" s="7" t="s">
        <v>241</v>
      </c>
      <c r="D22" s="188">
        <v>747500</v>
      </c>
      <c r="E22" s="7" t="s">
        <v>237</v>
      </c>
      <c r="F22" s="7" t="s">
        <v>230</v>
      </c>
      <c r="G22" s="7" t="s">
        <v>50</v>
      </c>
      <c r="H22" s="185" t="s">
        <v>231</v>
      </c>
      <c r="I22" s="188">
        <v>747500</v>
      </c>
      <c r="J22" s="191">
        <v>45031</v>
      </c>
      <c r="K22" s="191">
        <v>45031</v>
      </c>
      <c r="L22" s="185" t="s">
        <v>233</v>
      </c>
      <c r="M22" s="7"/>
      <c r="N22" s="7"/>
      <c r="O22" s="7"/>
      <c r="P22" s="7"/>
      <c r="Q22" s="7"/>
    </row>
    <row r="23" spans="1:17" ht="16.5" customHeight="1" x14ac:dyDescent="0.25">
      <c r="A23" s="7"/>
      <c r="B23" s="7"/>
      <c r="C23" s="7"/>
      <c r="D23" s="188"/>
      <c r="E23" s="7"/>
      <c r="F23" s="7"/>
      <c r="G23" s="7"/>
      <c r="H23" s="185" t="s">
        <v>231</v>
      </c>
      <c r="I23" s="188"/>
      <c r="J23" s="7"/>
      <c r="K23" s="7"/>
      <c r="L23" s="7"/>
      <c r="M23" s="7"/>
      <c r="N23" s="7"/>
      <c r="O23" s="7"/>
      <c r="P23" s="7"/>
      <c r="Q23" s="7"/>
    </row>
    <row r="24" spans="1:17" ht="16.5" customHeight="1" x14ac:dyDescent="0.25">
      <c r="A24" s="7"/>
      <c r="B24" s="7"/>
      <c r="C24" s="7"/>
      <c r="D24" s="188"/>
      <c r="E24" s="7"/>
      <c r="F24" s="7"/>
      <c r="G24" s="7"/>
      <c r="H24" s="7"/>
      <c r="I24" s="188"/>
      <c r="J24" s="7"/>
      <c r="K24" s="7"/>
      <c r="L24" s="7"/>
      <c r="M24" s="7"/>
      <c r="N24" s="7"/>
      <c r="O24" s="7"/>
      <c r="P24" s="7"/>
      <c r="Q24" s="7"/>
    </row>
    <row r="25" spans="1:17" ht="16.5" customHeight="1" x14ac:dyDescent="0.25">
      <c r="A25" s="7"/>
      <c r="B25" s="7"/>
      <c r="C25" s="7"/>
      <c r="D25" s="188"/>
      <c r="E25" s="7"/>
      <c r="F25" s="7"/>
      <c r="G25" s="7"/>
      <c r="H25" s="7"/>
      <c r="I25" s="188"/>
      <c r="J25" s="7"/>
      <c r="K25" s="7"/>
      <c r="L25" s="7"/>
      <c r="M25" s="7"/>
      <c r="N25" s="7"/>
      <c r="O25" s="7"/>
      <c r="P25" s="7"/>
      <c r="Q25" s="7"/>
    </row>
    <row r="26" spans="1:17" ht="16.5" customHeight="1" x14ac:dyDescent="0.25">
      <c r="A26" s="7"/>
      <c r="B26" s="7"/>
      <c r="C26" s="7"/>
      <c r="D26" s="188"/>
      <c r="E26" s="7"/>
      <c r="F26" s="7"/>
      <c r="G26" s="7"/>
      <c r="H26" s="7"/>
      <c r="I26" s="188"/>
      <c r="J26" s="7"/>
      <c r="K26" s="7"/>
      <c r="L26" s="7"/>
      <c r="M26" s="7"/>
      <c r="N26" s="7"/>
      <c r="O26" s="7"/>
      <c r="P26" s="7"/>
      <c r="Q26" s="7"/>
    </row>
    <row r="27" spans="1:17" ht="16.5" customHeight="1" x14ac:dyDescent="0.25">
      <c r="A27" s="7"/>
      <c r="B27" s="7"/>
      <c r="C27" s="7"/>
      <c r="D27" s="188"/>
      <c r="E27" s="7"/>
      <c r="F27" s="7"/>
      <c r="G27" s="7"/>
      <c r="H27" s="7"/>
      <c r="I27" s="188"/>
      <c r="J27" s="7"/>
      <c r="K27" s="7"/>
      <c r="L27" s="7"/>
      <c r="M27" s="7"/>
      <c r="N27" s="7"/>
      <c r="O27" s="7"/>
      <c r="P27" s="7"/>
      <c r="Q27" s="7"/>
    </row>
    <row r="28" spans="1:17" ht="16.5" customHeight="1" x14ac:dyDescent="0.25">
      <c r="A28" s="4"/>
      <c r="B28" s="4"/>
      <c r="C28" s="4"/>
      <c r="D28" s="192"/>
      <c r="E28" s="193"/>
      <c r="F28" s="193"/>
      <c r="G28" s="193"/>
      <c r="H28" s="193"/>
      <c r="I28" s="192"/>
      <c r="J28" s="193"/>
      <c r="K28" s="193"/>
      <c r="L28" s="193"/>
      <c r="M28" s="4"/>
      <c r="N28" s="4"/>
      <c r="O28" s="4"/>
      <c r="P28" s="4"/>
      <c r="Q28" s="4"/>
    </row>
    <row r="29" spans="1:17" ht="16.5" customHeight="1" x14ac:dyDescent="0.25">
      <c r="A29" s="4"/>
      <c r="B29" s="4"/>
      <c r="C29" s="4"/>
      <c r="D29" s="189"/>
      <c r="E29" s="4"/>
      <c r="F29" s="4"/>
      <c r="G29" s="4"/>
      <c r="H29" s="4"/>
      <c r="I29" s="189"/>
      <c r="J29" s="4"/>
      <c r="K29" s="4"/>
      <c r="L29" s="4"/>
      <c r="M29" s="4"/>
      <c r="N29" s="4"/>
      <c r="O29" s="4"/>
      <c r="P29" s="4"/>
      <c r="Q29" s="4"/>
    </row>
    <row r="30" spans="1:17" ht="16.5" customHeight="1" x14ac:dyDescent="0.25">
      <c r="A30" s="4"/>
      <c r="B30" s="4"/>
      <c r="C30" s="4"/>
      <c r="D30" s="189"/>
      <c r="E30" s="4"/>
      <c r="F30" s="4"/>
      <c r="G30" s="4"/>
      <c r="H30" s="4"/>
      <c r="I30" s="189"/>
      <c r="J30" s="4"/>
      <c r="K30" s="4"/>
      <c r="L30" s="4"/>
      <c r="M30" s="313" t="s">
        <v>220</v>
      </c>
      <c r="N30" s="313"/>
      <c r="O30" s="313"/>
      <c r="P30" s="4"/>
      <c r="Q30" s="4"/>
    </row>
    <row r="31" spans="1:17" ht="16.5" customHeight="1" x14ac:dyDescent="0.25">
      <c r="A31" s="4"/>
      <c r="B31" s="4"/>
      <c r="C31" s="4"/>
      <c r="D31" s="189"/>
      <c r="E31" s="4"/>
      <c r="F31" s="4"/>
      <c r="G31" s="4"/>
      <c r="H31" s="4"/>
      <c r="I31" s="189"/>
      <c r="J31" s="4"/>
      <c r="K31" s="4"/>
      <c r="L31" s="4"/>
      <c r="M31" s="313" t="s">
        <v>30</v>
      </c>
      <c r="N31" s="313"/>
      <c r="O31" s="313"/>
      <c r="P31" s="4"/>
      <c r="Q31" s="4"/>
    </row>
    <row r="32" spans="1:17" x14ac:dyDescent="0.25">
      <c r="A32" s="4"/>
      <c r="B32" s="4"/>
      <c r="C32" s="4"/>
      <c r="D32" s="189"/>
      <c r="E32" s="4"/>
      <c r="F32" s="4"/>
      <c r="G32" s="4"/>
      <c r="H32" s="4"/>
      <c r="I32" s="189"/>
      <c r="J32" s="4"/>
      <c r="K32" s="4"/>
      <c r="L32" s="4"/>
      <c r="M32" s="9"/>
      <c r="N32" s="9"/>
      <c r="O32" s="9"/>
      <c r="P32" s="4"/>
      <c r="Q32" s="4"/>
    </row>
    <row r="33" spans="1:17" x14ac:dyDescent="0.25">
      <c r="A33" s="4"/>
      <c r="B33" s="4"/>
      <c r="C33" s="4"/>
      <c r="D33" s="189"/>
      <c r="E33" s="4"/>
      <c r="F33" s="4"/>
      <c r="G33" s="4"/>
      <c r="H33" s="4"/>
      <c r="I33" s="189"/>
      <c r="J33" s="4"/>
      <c r="K33" s="4"/>
      <c r="L33" s="4"/>
      <c r="M33" s="9"/>
      <c r="N33" s="9"/>
      <c r="O33" s="9"/>
      <c r="P33" s="4"/>
      <c r="Q33" s="4"/>
    </row>
    <row r="34" spans="1:17" x14ac:dyDescent="0.25">
      <c r="A34" s="4"/>
      <c r="B34" s="4"/>
      <c r="C34" s="4"/>
      <c r="D34" s="189"/>
      <c r="E34" s="4"/>
      <c r="F34" s="4"/>
      <c r="G34" s="4"/>
      <c r="H34" s="4"/>
      <c r="I34" s="189"/>
      <c r="J34" s="4"/>
      <c r="K34" s="4"/>
      <c r="L34" s="4"/>
      <c r="M34" s="313" t="s">
        <v>99</v>
      </c>
      <c r="N34" s="313"/>
      <c r="O34" s="313"/>
      <c r="P34" s="4"/>
      <c r="Q34" s="4"/>
    </row>
    <row r="35" spans="1:17" x14ac:dyDescent="0.25">
      <c r="A35" s="4"/>
      <c r="B35" s="4"/>
      <c r="C35" s="4"/>
      <c r="D35" s="189"/>
      <c r="E35" s="4"/>
      <c r="F35" s="4"/>
      <c r="G35" s="4"/>
      <c r="H35" s="4"/>
      <c r="I35" s="189"/>
      <c r="J35" s="4"/>
      <c r="K35" s="4"/>
      <c r="L35" s="4"/>
      <c r="M35" s="313" t="s">
        <v>40</v>
      </c>
      <c r="N35" s="313"/>
      <c r="O35" s="313"/>
      <c r="P35" s="4"/>
      <c r="Q35" s="4"/>
    </row>
    <row r="36" spans="1:17" x14ac:dyDescent="0.25">
      <c r="A36" s="4"/>
      <c r="B36" s="4"/>
      <c r="C36" s="4"/>
      <c r="D36" s="189"/>
      <c r="E36" s="4"/>
      <c r="F36" s="4"/>
      <c r="G36" s="4"/>
      <c r="H36" s="4"/>
      <c r="I36" s="189"/>
      <c r="J36" s="4"/>
      <c r="K36" s="4"/>
      <c r="L36" s="4"/>
      <c r="M36" s="313" t="s">
        <v>100</v>
      </c>
      <c r="N36" s="313"/>
      <c r="O36" s="313"/>
      <c r="P36" s="4"/>
      <c r="Q36" s="4"/>
    </row>
    <row r="37" spans="1:17" x14ac:dyDescent="0.25">
      <c r="A37" s="4"/>
      <c r="B37" s="4"/>
      <c r="C37" s="4"/>
      <c r="D37" s="189"/>
      <c r="E37" s="4"/>
      <c r="F37" s="4"/>
      <c r="G37" s="4"/>
      <c r="H37" s="4"/>
      <c r="I37" s="189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189"/>
      <c r="E38" s="4"/>
      <c r="F38" s="4"/>
      <c r="G38" s="4"/>
      <c r="H38" s="4"/>
      <c r="I38" s="189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189"/>
      <c r="E39" s="4"/>
      <c r="F39" s="4"/>
      <c r="G39" s="4"/>
      <c r="H39" s="4"/>
      <c r="I39" s="189"/>
      <c r="J39" s="4"/>
      <c r="K39" s="4"/>
      <c r="L39" s="4"/>
      <c r="M39" s="4"/>
      <c r="N39" s="4"/>
      <c r="O39" s="4"/>
      <c r="P39" s="4"/>
      <c r="Q39" s="4"/>
    </row>
    <row r="40" spans="1:17" x14ac:dyDescent="0.25">
      <c r="D40" s="189"/>
      <c r="E40" s="4"/>
      <c r="F40" s="4"/>
      <c r="G40" s="4"/>
      <c r="H40" s="4"/>
      <c r="I40" s="189"/>
      <c r="J40" s="4"/>
      <c r="K40" s="4"/>
      <c r="L40" s="4"/>
    </row>
    <row r="41" spans="1:17" x14ac:dyDescent="0.25">
      <c r="D41" s="189"/>
      <c r="E41" s="4"/>
      <c r="F41" s="4"/>
      <c r="G41" s="4"/>
      <c r="H41" s="4"/>
      <c r="I41" s="189"/>
      <c r="J41" s="4"/>
      <c r="K41" s="4"/>
      <c r="L41" s="4"/>
    </row>
    <row r="42" spans="1:17" x14ac:dyDescent="0.25">
      <c r="D42" s="189"/>
      <c r="E42" s="4"/>
      <c r="F42" s="4"/>
      <c r="G42" s="4"/>
      <c r="H42" s="4"/>
      <c r="I42" s="189"/>
      <c r="J42" s="4"/>
      <c r="K42" s="4"/>
      <c r="L42" s="4"/>
    </row>
    <row r="43" spans="1:17" x14ac:dyDescent="0.25">
      <c r="D43" s="189"/>
      <c r="E43" s="4"/>
      <c r="F43" s="4"/>
      <c r="G43" s="4"/>
      <c r="H43" s="4"/>
      <c r="I43" s="189"/>
      <c r="J43" s="4"/>
      <c r="K43" s="4"/>
      <c r="L43" s="4"/>
    </row>
  </sheetData>
  <mergeCells count="24">
    <mergeCell ref="M31:O31"/>
    <mergeCell ref="M34:O34"/>
    <mergeCell ref="M35:O35"/>
    <mergeCell ref="M36:O36"/>
    <mergeCell ref="A4:C4"/>
    <mergeCell ref="O7:O9"/>
    <mergeCell ref="F7:F9"/>
    <mergeCell ref="G7:G9"/>
    <mergeCell ref="M30:O30"/>
    <mergeCell ref="H7:K7"/>
    <mergeCell ref="L7:L9"/>
    <mergeCell ref="M7:M9"/>
    <mergeCell ref="N7:N9"/>
    <mergeCell ref="A1:Q1"/>
    <mergeCell ref="A6:Q6"/>
    <mergeCell ref="A7:A9"/>
    <mergeCell ref="B7:B9"/>
    <mergeCell ref="C7:C9"/>
    <mergeCell ref="D7:D9"/>
    <mergeCell ref="E7:E9"/>
    <mergeCell ref="P7:P9"/>
    <mergeCell ref="Q7:Q9"/>
    <mergeCell ref="H8:H9"/>
    <mergeCell ref="I8:K8"/>
  </mergeCells>
  <pageMargins left="0.12" right="0.12" top="0.35433070866141736" bottom="0.35433070866141736" header="0.31496062992125984" footer="0.31496062992125984"/>
  <pageSetup paperSize="5" scale="85" orientation="landscape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CEE43-13C3-461D-A354-DC44E7AD9D81}">
  <dimension ref="A1:O89"/>
  <sheetViews>
    <sheetView view="pageBreakPreview" topLeftCell="A31" zoomScale="95" zoomScaleNormal="100" workbookViewId="0">
      <selection activeCell="E13" sqref="E13"/>
    </sheetView>
  </sheetViews>
  <sheetFormatPr defaultColWidth="9" defaultRowHeight="12" x14ac:dyDescent="0.2"/>
  <cols>
    <col min="1" max="1" width="3.85546875" style="136" customWidth="1"/>
    <col min="2" max="2" width="50.85546875" style="95" customWidth="1"/>
    <col min="3" max="3" width="12.7109375" style="95" customWidth="1"/>
    <col min="4" max="4" width="12.5703125" style="95" customWidth="1"/>
    <col min="5" max="5" width="14.140625" style="95" customWidth="1"/>
    <col min="6" max="6" width="12.5703125" style="95" customWidth="1"/>
    <col min="7" max="7" width="6.5703125" style="136" customWidth="1"/>
    <col min="8" max="8" width="12.42578125" style="95" customWidth="1"/>
    <col min="9" max="9" width="12.28515625" style="95" customWidth="1"/>
    <col min="10" max="10" width="12.42578125" style="95" customWidth="1"/>
    <col min="11" max="11" width="5.7109375" style="136" customWidth="1"/>
    <col min="12" max="12" width="8.5703125" style="136" customWidth="1"/>
    <col min="13" max="13" width="6.28515625" style="95" customWidth="1"/>
    <col min="14" max="14" width="8.5703125" style="95" customWidth="1"/>
    <col min="15" max="15" width="15.42578125" style="95" customWidth="1"/>
    <col min="16" max="16384" width="9" style="95"/>
  </cols>
  <sheetData>
    <row r="1" spans="1:15" ht="17.25" customHeight="1" x14ac:dyDescent="0.2">
      <c r="A1" s="240" t="s">
        <v>177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5" ht="18.75" customHeight="1" x14ac:dyDescent="0.2">
      <c r="A2" s="240" t="s">
        <v>53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5" ht="18.7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5" ht="13.5" customHeight="1" x14ac:dyDescent="0.2">
      <c r="A4" s="241" t="s">
        <v>54</v>
      </c>
      <c r="B4" s="241"/>
      <c r="C4" s="96"/>
      <c r="D4" s="96"/>
      <c r="E4" s="96"/>
      <c r="F4" s="96"/>
      <c r="G4" s="96"/>
      <c r="H4" s="96"/>
      <c r="I4" s="96"/>
      <c r="J4" s="96"/>
      <c r="K4" s="97"/>
      <c r="L4" s="97"/>
      <c r="M4" s="96"/>
    </row>
    <row r="5" spans="1:15" ht="13.5" customHeight="1" x14ac:dyDescent="0.2">
      <c r="A5" s="241" t="s">
        <v>55</v>
      </c>
      <c r="B5" s="241"/>
      <c r="C5" s="96"/>
      <c r="D5" s="96"/>
      <c r="E5" s="96"/>
      <c r="F5" s="96"/>
      <c r="G5" s="96"/>
      <c r="H5" s="96"/>
      <c r="I5" s="96"/>
      <c r="J5" s="96"/>
      <c r="K5" s="97"/>
      <c r="L5" s="97"/>
      <c r="M5" s="96"/>
    </row>
    <row r="6" spans="1:15" ht="13.5" customHeight="1" x14ac:dyDescent="0.2">
      <c r="A6" s="96" t="s">
        <v>244</v>
      </c>
      <c r="B6" s="96"/>
      <c r="C6" s="96"/>
      <c r="D6" s="96"/>
      <c r="E6" s="96"/>
      <c r="F6" s="96"/>
      <c r="G6" s="96"/>
      <c r="H6" s="96"/>
      <c r="I6" s="96"/>
      <c r="J6" s="96"/>
      <c r="K6" s="97"/>
      <c r="L6" s="97"/>
      <c r="M6" s="96"/>
    </row>
    <row r="7" spans="1:15" x14ac:dyDescent="0.2">
      <c r="A7" s="242" t="s">
        <v>4</v>
      </c>
      <c r="B7" s="245" t="s">
        <v>5</v>
      </c>
      <c r="C7" s="98" t="s">
        <v>6</v>
      </c>
      <c r="D7" s="248" t="s">
        <v>56</v>
      </c>
      <c r="E7" s="249"/>
      <c r="F7" s="249"/>
      <c r="G7" s="250"/>
      <c r="H7" s="248" t="s">
        <v>57</v>
      </c>
      <c r="I7" s="249"/>
      <c r="J7" s="249"/>
      <c r="K7" s="250"/>
      <c r="L7" s="99" t="s">
        <v>58</v>
      </c>
      <c r="M7" s="242" t="s">
        <v>59</v>
      </c>
    </row>
    <row r="8" spans="1:15" x14ac:dyDescent="0.2">
      <c r="A8" s="243"/>
      <c r="B8" s="246"/>
      <c r="C8" s="100" t="s">
        <v>9</v>
      </c>
      <c r="D8" s="242" t="s">
        <v>60</v>
      </c>
      <c r="E8" s="242" t="s">
        <v>61</v>
      </c>
      <c r="F8" s="242" t="s">
        <v>62</v>
      </c>
      <c r="G8" s="242" t="s">
        <v>63</v>
      </c>
      <c r="H8" s="242" t="s">
        <v>60</v>
      </c>
      <c r="I8" s="242" t="s">
        <v>61</v>
      </c>
      <c r="J8" s="242" t="s">
        <v>62</v>
      </c>
      <c r="K8" s="242" t="s">
        <v>63</v>
      </c>
      <c r="L8" s="101" t="s">
        <v>64</v>
      </c>
      <c r="M8" s="243"/>
    </row>
    <row r="9" spans="1:15" x14ac:dyDescent="0.2">
      <c r="A9" s="244"/>
      <c r="B9" s="247"/>
      <c r="C9" s="102" t="s">
        <v>23</v>
      </c>
      <c r="D9" s="244"/>
      <c r="E9" s="244"/>
      <c r="F9" s="244"/>
      <c r="G9" s="244"/>
      <c r="H9" s="244"/>
      <c r="I9" s="244"/>
      <c r="J9" s="244"/>
      <c r="K9" s="244"/>
      <c r="L9" s="103" t="s">
        <v>63</v>
      </c>
      <c r="M9" s="244"/>
    </row>
    <row r="10" spans="1:15" x14ac:dyDescent="0.2">
      <c r="A10" s="104">
        <v>1</v>
      </c>
      <c r="B10" s="104">
        <v>2</v>
      </c>
      <c r="C10" s="104">
        <v>3</v>
      </c>
      <c r="D10" s="105">
        <v>4</v>
      </c>
      <c r="E10" s="105">
        <v>5</v>
      </c>
      <c r="F10" s="106">
        <v>6</v>
      </c>
      <c r="G10" s="105">
        <v>7</v>
      </c>
      <c r="H10" s="105">
        <v>8</v>
      </c>
      <c r="I10" s="105">
        <v>9</v>
      </c>
      <c r="J10" s="105">
        <v>10</v>
      </c>
      <c r="K10" s="105">
        <v>11</v>
      </c>
      <c r="L10" s="105">
        <v>12</v>
      </c>
      <c r="M10" s="105">
        <v>13</v>
      </c>
    </row>
    <row r="11" spans="1:15" ht="15" customHeight="1" x14ac:dyDescent="0.2">
      <c r="A11" s="157">
        <v>1</v>
      </c>
      <c r="B11" s="158" t="s">
        <v>108</v>
      </c>
      <c r="C11" s="108">
        <v>12503200</v>
      </c>
      <c r="D11" s="109">
        <v>0</v>
      </c>
      <c r="E11" s="109">
        <v>213200</v>
      </c>
      <c r="F11" s="109">
        <f>SUM(D11:E11)</f>
        <v>213200</v>
      </c>
      <c r="G11" s="176">
        <f>F11/C11*100</f>
        <v>1.7051634781495937</v>
      </c>
      <c r="H11" s="109">
        <v>0</v>
      </c>
      <c r="I11" s="109">
        <v>213200</v>
      </c>
      <c r="J11" s="109">
        <v>213200</v>
      </c>
      <c r="K11" s="110">
        <f>SUM(J11/C11*100)</f>
        <v>1.7051634781495937</v>
      </c>
      <c r="L11" s="110">
        <f>SUM(J11/C11*100)</f>
        <v>1.7051634781495937</v>
      </c>
      <c r="M11" s="111"/>
    </row>
    <row r="12" spans="1:15" ht="15" customHeight="1" x14ac:dyDescent="0.2">
      <c r="A12" s="14"/>
      <c r="B12" s="112" t="s">
        <v>102</v>
      </c>
      <c r="C12" s="22"/>
      <c r="D12" s="23"/>
      <c r="E12" s="23"/>
      <c r="F12" s="23"/>
      <c r="G12" s="128"/>
      <c r="H12" s="23"/>
      <c r="I12" s="23"/>
      <c r="J12" s="23"/>
      <c r="K12" s="24"/>
      <c r="L12" s="24"/>
      <c r="M12" s="26"/>
    </row>
    <row r="13" spans="1:15" ht="15" customHeight="1" x14ac:dyDescent="0.2">
      <c r="A13" s="14">
        <v>2</v>
      </c>
      <c r="B13" s="15" t="s">
        <v>109</v>
      </c>
      <c r="C13" s="22">
        <v>7500000</v>
      </c>
      <c r="D13" s="23">
        <v>0</v>
      </c>
      <c r="E13" s="23">
        <v>0</v>
      </c>
      <c r="F13" s="23">
        <f>SUM(D13:E13)</f>
        <v>0</v>
      </c>
      <c r="G13" s="128">
        <f t="shared" ref="G13:G37" si="0">F13/C13*100</f>
        <v>0</v>
      </c>
      <c r="H13" s="23">
        <v>0</v>
      </c>
      <c r="I13" s="23">
        <v>0</v>
      </c>
      <c r="J13" s="23">
        <v>0</v>
      </c>
      <c r="K13" s="24">
        <f>SUM(J13/C13*100)</f>
        <v>0</v>
      </c>
      <c r="L13" s="24">
        <f t="shared" ref="L13" si="1">SUM(J13/C13*100)</f>
        <v>0</v>
      </c>
      <c r="M13" s="26"/>
    </row>
    <row r="14" spans="1:15" ht="15" customHeight="1" x14ac:dyDescent="0.2">
      <c r="A14" s="14"/>
      <c r="B14" s="16" t="s">
        <v>107</v>
      </c>
      <c r="C14" s="22"/>
      <c r="D14" s="23"/>
      <c r="E14" s="23"/>
      <c r="F14" s="23"/>
      <c r="G14" s="128"/>
      <c r="H14" s="23"/>
      <c r="I14" s="23"/>
      <c r="J14" s="23"/>
      <c r="K14" s="24"/>
      <c r="L14" s="24"/>
      <c r="M14" s="26"/>
    </row>
    <row r="15" spans="1:15" ht="15" customHeight="1" x14ac:dyDescent="0.2">
      <c r="A15" s="14">
        <v>3</v>
      </c>
      <c r="B15" s="15" t="s">
        <v>110</v>
      </c>
      <c r="C15" s="22">
        <v>2113302984</v>
      </c>
      <c r="D15" s="23">
        <v>1212710216</v>
      </c>
      <c r="E15" s="23">
        <v>129618848</v>
      </c>
      <c r="F15" s="23">
        <f t="shared" ref="F15:F37" si="2">SUM(D15:E15)</f>
        <v>1342329064</v>
      </c>
      <c r="G15" s="128">
        <f t="shared" si="0"/>
        <v>63.518060314251656</v>
      </c>
      <c r="H15" s="23">
        <v>1212710216</v>
      </c>
      <c r="I15" s="23">
        <v>129618848</v>
      </c>
      <c r="J15" s="23">
        <v>1342329064</v>
      </c>
      <c r="K15" s="24">
        <f t="shared" ref="K15" si="3">SUM(J15/C15*100)</f>
        <v>63.518060314251656</v>
      </c>
      <c r="L15" s="24">
        <f t="shared" ref="L15" si="4">SUM(J15/C15*100)</f>
        <v>63.518060314251656</v>
      </c>
      <c r="M15" s="26"/>
      <c r="O15" s="95">
        <f>H13/C13*100</f>
        <v>0</v>
      </c>
    </row>
    <row r="16" spans="1:15" ht="15" customHeight="1" x14ac:dyDescent="0.2">
      <c r="A16" s="14"/>
      <c r="B16" s="112" t="s">
        <v>111</v>
      </c>
      <c r="C16" s="22"/>
      <c r="D16" s="23"/>
      <c r="E16" s="23"/>
      <c r="F16" s="23"/>
      <c r="G16" s="128"/>
      <c r="H16" s="23"/>
      <c r="I16" s="23"/>
      <c r="J16" s="23"/>
      <c r="K16" s="24"/>
      <c r="L16" s="24"/>
      <c r="M16" s="26"/>
    </row>
    <row r="17" spans="1:15" ht="15" customHeight="1" x14ac:dyDescent="0.2">
      <c r="A17" s="14">
        <v>4</v>
      </c>
      <c r="B17" s="15" t="s">
        <v>112</v>
      </c>
      <c r="C17" s="108">
        <v>2200000</v>
      </c>
      <c r="D17" s="23">
        <v>0</v>
      </c>
      <c r="E17" s="23">
        <v>1100000</v>
      </c>
      <c r="F17" s="23">
        <f t="shared" si="2"/>
        <v>1100000</v>
      </c>
      <c r="G17" s="128">
        <f t="shared" si="0"/>
        <v>50</v>
      </c>
      <c r="H17" s="23">
        <v>0</v>
      </c>
      <c r="I17" s="23">
        <v>1100000</v>
      </c>
      <c r="J17" s="23">
        <v>1100000</v>
      </c>
      <c r="K17" s="24">
        <f t="shared" ref="K17" si="5">SUM(J17/C17*100)</f>
        <v>50</v>
      </c>
      <c r="L17" s="24">
        <f>SUM(J17/C17*100)</f>
        <v>50</v>
      </c>
      <c r="M17" s="26"/>
      <c r="O17" s="95">
        <v>369560720</v>
      </c>
    </row>
    <row r="18" spans="1:15" ht="15" customHeight="1" x14ac:dyDescent="0.2">
      <c r="A18" s="14"/>
      <c r="B18" s="114" t="s">
        <v>25</v>
      </c>
      <c r="C18" s="108"/>
      <c r="D18" s="23"/>
      <c r="E18" s="23"/>
      <c r="F18" s="23"/>
      <c r="G18" s="128"/>
      <c r="H18" s="23"/>
      <c r="I18" s="23"/>
      <c r="J18" s="23"/>
      <c r="K18" s="24"/>
      <c r="L18" s="24"/>
      <c r="M18" s="26"/>
      <c r="O18" s="95">
        <v>22878224</v>
      </c>
    </row>
    <row r="19" spans="1:15" ht="15" customHeight="1" x14ac:dyDescent="0.2">
      <c r="A19" s="14">
        <v>5</v>
      </c>
      <c r="B19" s="15" t="s">
        <v>113</v>
      </c>
      <c r="C19" s="108">
        <v>2814000</v>
      </c>
      <c r="D19" s="23">
        <v>2223000</v>
      </c>
      <c r="E19" s="23">
        <v>0</v>
      </c>
      <c r="F19" s="23">
        <f t="shared" si="2"/>
        <v>2223000</v>
      </c>
      <c r="G19" s="128">
        <f t="shared" si="0"/>
        <v>78.997867803837948</v>
      </c>
      <c r="H19" s="23">
        <v>2223000</v>
      </c>
      <c r="I19" s="23">
        <v>0</v>
      </c>
      <c r="J19" s="23">
        <v>2223000</v>
      </c>
      <c r="K19" s="24">
        <f t="shared" ref="K19" si="6">SUM(J19/C19*100)</f>
        <v>78.997867803837948</v>
      </c>
      <c r="L19" s="24">
        <f t="shared" ref="L19" si="7">SUM(J19/C19*100)</f>
        <v>78.997867803837948</v>
      </c>
      <c r="M19" s="26"/>
      <c r="O19" s="95">
        <v>13764000</v>
      </c>
    </row>
    <row r="20" spans="1:15" ht="15" customHeight="1" x14ac:dyDescent="0.2">
      <c r="A20" s="14"/>
      <c r="B20" s="15" t="s">
        <v>114</v>
      </c>
      <c r="C20" s="108"/>
      <c r="D20" s="23"/>
      <c r="E20" s="23"/>
      <c r="F20" s="23"/>
      <c r="G20" s="128"/>
      <c r="H20" s="23"/>
      <c r="I20" s="23"/>
      <c r="J20" s="23"/>
      <c r="K20" s="24"/>
      <c r="L20" s="24"/>
      <c r="M20" s="26"/>
      <c r="O20" s="95">
        <v>14947000</v>
      </c>
    </row>
    <row r="21" spans="1:15" ht="15" customHeight="1" x14ac:dyDescent="0.2">
      <c r="A21" s="14">
        <v>6</v>
      </c>
      <c r="B21" s="15" t="s">
        <v>115</v>
      </c>
      <c r="C21" s="108">
        <v>8270100</v>
      </c>
      <c r="D21" s="23">
        <v>7443300</v>
      </c>
      <c r="E21" s="23">
        <v>819300</v>
      </c>
      <c r="F21" s="23">
        <f t="shared" si="2"/>
        <v>8262600</v>
      </c>
      <c r="G21" s="128">
        <f t="shared" si="0"/>
        <v>99.9093118583814</v>
      </c>
      <c r="H21" s="23">
        <v>7443300</v>
      </c>
      <c r="I21" s="23">
        <v>819300</v>
      </c>
      <c r="J21" s="23">
        <v>8262600</v>
      </c>
      <c r="K21" s="24">
        <f t="shared" ref="K21" si="8">SUM(J21/C21*100)</f>
        <v>99.9093118583814</v>
      </c>
      <c r="L21" s="24">
        <f t="shared" ref="L21" si="9">SUM(J21/C21*100)</f>
        <v>99.9093118583814</v>
      </c>
      <c r="M21" s="26"/>
      <c r="O21" s="95">
        <v>15526848</v>
      </c>
    </row>
    <row r="22" spans="1:15" ht="15" customHeight="1" x14ac:dyDescent="0.2">
      <c r="A22" s="14"/>
      <c r="B22" s="15" t="s">
        <v>116</v>
      </c>
      <c r="C22" s="108"/>
      <c r="D22" s="23"/>
      <c r="E22" s="23"/>
      <c r="F22" s="23"/>
      <c r="G22" s="128"/>
      <c r="H22" s="23"/>
      <c r="I22" s="23"/>
      <c r="J22" s="23"/>
      <c r="K22" s="24"/>
      <c r="L22" s="24"/>
      <c r="M22" s="26"/>
      <c r="O22" s="95">
        <v>2136626</v>
      </c>
    </row>
    <row r="23" spans="1:15" ht="15" customHeight="1" x14ac:dyDescent="0.2">
      <c r="A23" s="14">
        <v>7</v>
      </c>
      <c r="B23" s="15" t="s">
        <v>117</v>
      </c>
      <c r="C23" s="108">
        <v>11596000</v>
      </c>
      <c r="D23" s="23">
        <v>6955250</v>
      </c>
      <c r="E23" s="23">
        <v>992750</v>
      </c>
      <c r="F23" s="23">
        <f t="shared" si="2"/>
        <v>7948000</v>
      </c>
      <c r="G23" s="128">
        <f t="shared" si="0"/>
        <v>68.540876164194557</v>
      </c>
      <c r="H23" s="23">
        <v>6955250</v>
      </c>
      <c r="I23" s="23">
        <v>992750</v>
      </c>
      <c r="J23" s="23">
        <v>7948000</v>
      </c>
      <c r="K23" s="24">
        <f t="shared" ref="K23" si="10">SUM(J23/C23*100)</f>
        <v>68.540876164194557</v>
      </c>
      <c r="L23" s="24">
        <f t="shared" ref="L23" si="11">SUM(J23/C23*100)</f>
        <v>68.540876164194557</v>
      </c>
      <c r="M23" s="26"/>
      <c r="O23" s="95">
        <v>7799</v>
      </c>
    </row>
    <row r="24" spans="1:15" ht="15" customHeight="1" x14ac:dyDescent="0.2">
      <c r="A24" s="14"/>
      <c r="B24" s="15" t="s">
        <v>118</v>
      </c>
      <c r="C24" s="108"/>
      <c r="D24" s="23"/>
      <c r="E24" s="23"/>
      <c r="F24" s="23"/>
      <c r="G24" s="128"/>
      <c r="H24" s="23"/>
      <c r="I24" s="23"/>
      <c r="J24" s="23"/>
      <c r="K24" s="24"/>
      <c r="L24" s="24"/>
      <c r="M24" s="26"/>
      <c r="O24" s="95">
        <v>13255833</v>
      </c>
    </row>
    <row r="25" spans="1:15" ht="15" customHeight="1" x14ac:dyDescent="0.2">
      <c r="A25" s="14">
        <v>8</v>
      </c>
      <c r="B25" s="15" t="s">
        <v>119</v>
      </c>
      <c r="C25" s="108">
        <v>7800000</v>
      </c>
      <c r="D25" s="23">
        <v>6765000</v>
      </c>
      <c r="E25" s="23">
        <v>999900</v>
      </c>
      <c r="F25" s="23">
        <f t="shared" si="2"/>
        <v>7764900</v>
      </c>
      <c r="G25" s="128">
        <f t="shared" si="0"/>
        <v>99.550000000000011</v>
      </c>
      <c r="H25" s="23">
        <v>6765000</v>
      </c>
      <c r="I25" s="23">
        <v>999900</v>
      </c>
      <c r="J25" s="23">
        <v>7764900</v>
      </c>
      <c r="K25" s="24">
        <f t="shared" ref="K25" si="12">SUM(J25/C25*100)</f>
        <v>99.550000000000011</v>
      </c>
      <c r="L25" s="24">
        <f t="shared" ref="L25" si="13">SUM(J25/C25*100)</f>
        <v>99.550000000000011</v>
      </c>
      <c r="M25" s="26"/>
      <c r="O25" s="95">
        <v>653397</v>
      </c>
    </row>
    <row r="26" spans="1:15" ht="15" customHeight="1" x14ac:dyDescent="0.2">
      <c r="A26" s="14"/>
      <c r="B26" s="114" t="s">
        <v>120</v>
      </c>
      <c r="C26" s="108"/>
      <c r="D26" s="23"/>
      <c r="E26" s="23"/>
      <c r="F26" s="23"/>
      <c r="G26" s="128"/>
      <c r="H26" s="23"/>
      <c r="I26" s="23"/>
      <c r="J26" s="23"/>
      <c r="K26" s="24"/>
      <c r="L26" s="24"/>
      <c r="M26" s="26"/>
      <c r="O26" s="95">
        <v>1960201</v>
      </c>
    </row>
    <row r="27" spans="1:15" ht="15" customHeight="1" x14ac:dyDescent="0.2">
      <c r="A27" s="14">
        <v>9</v>
      </c>
      <c r="B27" s="15" t="s">
        <v>121</v>
      </c>
      <c r="C27" s="115">
        <v>1980000</v>
      </c>
      <c r="D27" s="23">
        <v>540000</v>
      </c>
      <c r="E27" s="23">
        <v>220000</v>
      </c>
      <c r="F27" s="23">
        <f t="shared" si="2"/>
        <v>760000</v>
      </c>
      <c r="G27" s="128">
        <f t="shared" si="0"/>
        <v>38.383838383838381</v>
      </c>
      <c r="H27" s="23">
        <v>540000</v>
      </c>
      <c r="I27" s="23">
        <v>220000</v>
      </c>
      <c r="J27" s="23">
        <v>760000</v>
      </c>
      <c r="K27" s="24">
        <f t="shared" ref="K27" si="14">SUM(J27/C27*100)</f>
        <v>38.383838383838381</v>
      </c>
      <c r="L27" s="24">
        <f t="shared" ref="L27" si="15">SUM(J27/C27*100)</f>
        <v>38.383838383838381</v>
      </c>
      <c r="M27" s="26"/>
      <c r="O27" s="95">
        <v>6543235</v>
      </c>
    </row>
    <row r="28" spans="1:15" ht="15" customHeight="1" x14ac:dyDescent="0.2">
      <c r="A28" s="14"/>
      <c r="B28" s="15" t="s">
        <v>122</v>
      </c>
      <c r="C28" s="108"/>
      <c r="D28" s="23"/>
      <c r="E28" s="23"/>
      <c r="F28" s="23"/>
      <c r="G28" s="128"/>
      <c r="H28" s="23"/>
      <c r="I28" s="23"/>
      <c r="J28" s="23"/>
      <c r="K28" s="24"/>
      <c r="L28" s="24"/>
      <c r="M28" s="26"/>
      <c r="O28" s="95">
        <v>346968167</v>
      </c>
    </row>
    <row r="29" spans="1:15" ht="15" customHeight="1" x14ac:dyDescent="0.2">
      <c r="A29" s="14">
        <v>10</v>
      </c>
      <c r="B29" s="15" t="s">
        <v>123</v>
      </c>
      <c r="C29" s="108">
        <v>34900000</v>
      </c>
      <c r="D29" s="23">
        <v>15880000</v>
      </c>
      <c r="E29" s="23">
        <v>11100000</v>
      </c>
      <c r="F29" s="23">
        <f t="shared" si="2"/>
        <v>26980000</v>
      </c>
      <c r="G29" s="128">
        <f t="shared" si="0"/>
        <v>77.306590257879662</v>
      </c>
      <c r="H29" s="23">
        <v>15880000</v>
      </c>
      <c r="I29" s="23">
        <v>11100000</v>
      </c>
      <c r="J29" s="23">
        <v>26980000</v>
      </c>
      <c r="K29" s="24">
        <f t="shared" ref="K29" si="16">SUM(J29/C29*100)</f>
        <v>77.306590257879662</v>
      </c>
      <c r="L29" s="24">
        <f t="shared" ref="L29" si="17">SUM(J29/C29*100)</f>
        <v>77.306590257879662</v>
      </c>
      <c r="M29" s="26"/>
      <c r="O29" s="95">
        <f>SUM(O17:O28)</f>
        <v>808202050</v>
      </c>
    </row>
    <row r="30" spans="1:15" ht="15" customHeight="1" x14ac:dyDescent="0.2">
      <c r="A30" s="14"/>
      <c r="B30" s="15" t="s">
        <v>124</v>
      </c>
      <c r="C30" s="108"/>
      <c r="D30" s="23"/>
      <c r="E30" s="23"/>
      <c r="F30" s="23"/>
      <c r="G30" s="128"/>
      <c r="H30" s="23"/>
      <c r="I30" s="23"/>
      <c r="J30" s="23"/>
      <c r="K30" s="24"/>
      <c r="L30" s="24"/>
      <c r="M30" s="26"/>
      <c r="O30" s="95">
        <v>2297111000</v>
      </c>
    </row>
    <row r="31" spans="1:15" ht="15" customHeight="1" x14ac:dyDescent="0.2">
      <c r="A31" s="14">
        <v>11</v>
      </c>
      <c r="B31" s="15" t="s">
        <v>125</v>
      </c>
      <c r="C31" s="108">
        <v>27297500</v>
      </c>
      <c r="D31" s="23">
        <v>27297500</v>
      </c>
      <c r="E31" s="23">
        <v>0</v>
      </c>
      <c r="F31" s="23">
        <f t="shared" si="2"/>
        <v>27297500</v>
      </c>
      <c r="G31" s="128">
        <f t="shared" si="0"/>
        <v>100</v>
      </c>
      <c r="H31" s="23">
        <v>27297500</v>
      </c>
      <c r="I31" s="23">
        <v>0</v>
      </c>
      <c r="J31" s="23">
        <v>27297500</v>
      </c>
      <c r="K31" s="24">
        <f t="shared" ref="K31" si="18">SUM(J31/C31*100)</f>
        <v>100</v>
      </c>
      <c r="L31" s="24">
        <f t="shared" ref="L31" si="19">SUM(J31/C31*100)</f>
        <v>100</v>
      </c>
      <c r="M31" s="26"/>
      <c r="O31" s="95">
        <f>O30-O29</f>
        <v>1488908950</v>
      </c>
    </row>
    <row r="32" spans="1:15" ht="15" customHeight="1" x14ac:dyDescent="0.2">
      <c r="A32" s="14"/>
      <c r="B32" s="15" t="s">
        <v>103</v>
      </c>
      <c r="C32" s="108"/>
      <c r="D32" s="23"/>
      <c r="E32" s="23"/>
      <c r="F32" s="23"/>
      <c r="G32" s="128"/>
      <c r="H32" s="23"/>
      <c r="I32" s="23"/>
      <c r="J32" s="23"/>
      <c r="K32" s="24"/>
      <c r="L32" s="24"/>
      <c r="M32" s="26"/>
      <c r="O32" s="95">
        <v>1402429260</v>
      </c>
    </row>
    <row r="33" spans="1:15" ht="15" customHeight="1" x14ac:dyDescent="0.2">
      <c r="A33" s="113">
        <v>12</v>
      </c>
      <c r="B33" s="107" t="s">
        <v>126</v>
      </c>
      <c r="C33" s="108">
        <v>1200000</v>
      </c>
      <c r="D33" s="23">
        <v>1180000</v>
      </c>
      <c r="E33" s="23">
        <v>0</v>
      </c>
      <c r="F33" s="23">
        <f t="shared" si="2"/>
        <v>1180000</v>
      </c>
      <c r="G33" s="128">
        <f t="shared" si="0"/>
        <v>98.333333333333329</v>
      </c>
      <c r="H33" s="23">
        <v>1180000</v>
      </c>
      <c r="I33" s="23">
        <v>0</v>
      </c>
      <c r="J33" s="23">
        <v>1180000</v>
      </c>
      <c r="K33" s="24">
        <f t="shared" ref="K33" si="20">SUM(J33/C33*100)</f>
        <v>98.333333333333329</v>
      </c>
      <c r="L33" s="24">
        <f t="shared" ref="L33" si="21">SUM(J33/C33*100)</f>
        <v>98.333333333333329</v>
      </c>
      <c r="M33" s="26"/>
      <c r="O33" s="95">
        <f>O31-O32</f>
        <v>86479690</v>
      </c>
    </row>
    <row r="34" spans="1:15" ht="15" customHeight="1" x14ac:dyDescent="0.2">
      <c r="A34" s="113"/>
      <c r="B34" s="116" t="s">
        <v>127</v>
      </c>
      <c r="C34" s="108"/>
      <c r="D34" s="23"/>
      <c r="E34" s="23"/>
      <c r="F34" s="23"/>
      <c r="G34" s="128"/>
      <c r="H34" s="23"/>
      <c r="I34" s="23"/>
      <c r="J34" s="23"/>
      <c r="K34" s="24"/>
      <c r="L34" s="24"/>
      <c r="M34" s="26"/>
    </row>
    <row r="35" spans="1:15" ht="15" customHeight="1" x14ac:dyDescent="0.2">
      <c r="A35" s="113">
        <v>13</v>
      </c>
      <c r="B35" s="107" t="s">
        <v>128</v>
      </c>
      <c r="C35" s="108">
        <v>36000000</v>
      </c>
      <c r="D35" s="23">
        <v>17378103</v>
      </c>
      <c r="E35" s="23">
        <v>2194450</v>
      </c>
      <c r="F35" s="23">
        <f t="shared" si="2"/>
        <v>19572553</v>
      </c>
      <c r="G35" s="128">
        <f t="shared" si="0"/>
        <v>54.368202777777775</v>
      </c>
      <c r="H35" s="23">
        <v>17378103</v>
      </c>
      <c r="I35" s="23">
        <v>2194450</v>
      </c>
      <c r="J35" s="23">
        <v>19572553</v>
      </c>
      <c r="K35" s="24">
        <f t="shared" ref="K35" si="22">SUM(J35/C35*100)</f>
        <v>54.368202777777775</v>
      </c>
      <c r="L35" s="24">
        <f t="shared" ref="L35" si="23">SUM(J35/C35*100)</f>
        <v>54.368202777777775</v>
      </c>
      <c r="M35" s="26"/>
    </row>
    <row r="36" spans="1:15" ht="15" customHeight="1" x14ac:dyDescent="0.2">
      <c r="A36" s="113"/>
      <c r="B36" s="114" t="s">
        <v>129</v>
      </c>
      <c r="C36" s="108"/>
      <c r="D36" s="23"/>
      <c r="E36" s="23"/>
      <c r="F36" s="23"/>
      <c r="G36" s="128"/>
      <c r="H36" s="23"/>
      <c r="I36" s="23"/>
      <c r="J36" s="23"/>
      <c r="K36" s="24"/>
      <c r="L36" s="24"/>
      <c r="M36" s="26"/>
    </row>
    <row r="37" spans="1:15" ht="15" customHeight="1" x14ac:dyDescent="0.2">
      <c r="A37" s="113">
        <v>14</v>
      </c>
      <c r="B37" s="107" t="s">
        <v>130</v>
      </c>
      <c r="C37" s="108">
        <v>197040000</v>
      </c>
      <c r="D37" s="23">
        <v>164320000</v>
      </c>
      <c r="E37" s="23">
        <v>31140000</v>
      </c>
      <c r="F37" s="23">
        <f t="shared" si="2"/>
        <v>195460000</v>
      </c>
      <c r="G37" s="128">
        <f t="shared" si="0"/>
        <v>99.198132358911892</v>
      </c>
      <c r="H37" s="23">
        <v>164320000</v>
      </c>
      <c r="I37" s="23">
        <v>31140000</v>
      </c>
      <c r="J37" s="23">
        <v>195460000</v>
      </c>
      <c r="K37" s="24">
        <f t="shared" ref="K37" si="24">SUM(J37/C37*100)</f>
        <v>99.198132358911892</v>
      </c>
      <c r="L37" s="24">
        <f t="shared" ref="L37" si="25">SUM(J37/C37*100)</f>
        <v>99.198132358911892</v>
      </c>
      <c r="M37" s="26"/>
    </row>
    <row r="38" spans="1:15" ht="15" customHeight="1" x14ac:dyDescent="0.2">
      <c r="A38" s="117"/>
      <c r="B38" s="118" t="s">
        <v>131</v>
      </c>
      <c r="C38" s="119"/>
      <c r="D38" s="120"/>
      <c r="E38" s="120" t="s">
        <v>36</v>
      </c>
      <c r="F38" s="120"/>
      <c r="G38" s="177"/>
      <c r="H38" s="120"/>
      <c r="I38" s="120" t="s">
        <v>36</v>
      </c>
      <c r="J38" s="120"/>
      <c r="K38" s="121"/>
      <c r="L38" s="121"/>
      <c r="M38" s="122"/>
    </row>
    <row r="39" spans="1:15" ht="16.5" customHeight="1" x14ac:dyDescent="0.2">
      <c r="A39" s="123"/>
      <c r="B39" s="124"/>
      <c r="C39" s="125"/>
      <c r="D39" s="126"/>
      <c r="E39" s="126"/>
      <c r="F39" s="126"/>
      <c r="G39" s="130"/>
      <c r="H39" s="126"/>
      <c r="I39" s="126"/>
      <c r="J39" s="126"/>
      <c r="K39" s="130"/>
      <c r="L39" s="130"/>
      <c r="M39" s="96"/>
      <c r="O39" s="95" t="s">
        <v>210</v>
      </c>
    </row>
    <row r="40" spans="1:15" ht="15.75" customHeight="1" x14ac:dyDescent="0.2">
      <c r="A40" s="123"/>
      <c r="B40" s="124"/>
      <c r="C40" s="125"/>
      <c r="D40" s="126"/>
      <c r="E40" s="126"/>
      <c r="F40" s="126"/>
      <c r="G40" s="97"/>
      <c r="H40" s="126"/>
      <c r="I40" s="126"/>
      <c r="J40" s="126"/>
      <c r="K40" s="97"/>
      <c r="L40" s="97"/>
      <c r="M40" s="96"/>
    </row>
    <row r="41" spans="1:15" ht="15" customHeight="1" x14ac:dyDescent="0.2">
      <c r="A41" s="123"/>
      <c r="B41" s="124"/>
      <c r="C41" s="125"/>
      <c r="D41" s="126"/>
      <c r="E41" s="126"/>
      <c r="F41" s="126"/>
      <c r="G41" s="97"/>
      <c r="H41" s="126"/>
      <c r="I41" s="126"/>
      <c r="J41" s="126"/>
      <c r="K41" s="97"/>
      <c r="L41" s="97"/>
      <c r="M41" s="96"/>
    </row>
    <row r="42" spans="1:15" x14ac:dyDescent="0.2">
      <c r="A42" s="104">
        <v>1</v>
      </c>
      <c r="B42" s="104">
        <v>2</v>
      </c>
      <c r="C42" s="104">
        <v>3</v>
      </c>
      <c r="D42" s="105"/>
      <c r="E42" s="105"/>
      <c r="F42" s="105"/>
      <c r="G42" s="105"/>
      <c r="H42" s="105"/>
      <c r="I42" s="105"/>
      <c r="J42" s="105"/>
      <c r="K42" s="105">
        <v>11</v>
      </c>
      <c r="L42" s="105">
        <v>12</v>
      </c>
      <c r="M42" s="105">
        <v>13</v>
      </c>
    </row>
    <row r="43" spans="1:15" ht="15" customHeight="1" x14ac:dyDescent="0.2">
      <c r="A43" s="113">
        <v>15</v>
      </c>
      <c r="B43" s="107" t="s">
        <v>132</v>
      </c>
      <c r="C43" s="108">
        <v>36083000</v>
      </c>
      <c r="D43" s="109">
        <v>25244500</v>
      </c>
      <c r="E43" s="109">
        <v>0</v>
      </c>
      <c r="F43" s="109">
        <f>SUM(D43:E43)</f>
        <v>25244500</v>
      </c>
      <c r="G43" s="176">
        <f>F43/C43*100</f>
        <v>69.962309120638537</v>
      </c>
      <c r="H43" s="109">
        <v>25244500</v>
      </c>
      <c r="I43" s="109">
        <v>0</v>
      </c>
      <c r="J43" s="109">
        <v>25244500</v>
      </c>
      <c r="K43" s="24">
        <f t="shared" ref="K43" si="26">SUM(J43/C43*100)</f>
        <v>69.962309120638537</v>
      </c>
      <c r="L43" s="24">
        <f t="shared" ref="L43" si="27">SUM(J43/C43*100)</f>
        <v>69.962309120638537</v>
      </c>
      <c r="M43" s="26"/>
    </row>
    <row r="44" spans="1:15" ht="25.5" customHeight="1" x14ac:dyDescent="0.2">
      <c r="A44" s="113"/>
      <c r="B44" s="127" t="s">
        <v>167</v>
      </c>
      <c r="C44" s="108"/>
      <c r="D44" s="23"/>
      <c r="E44" s="23"/>
      <c r="F44" s="23"/>
      <c r="G44" s="128"/>
      <c r="H44" s="23"/>
      <c r="I44" s="23"/>
      <c r="J44" s="23"/>
      <c r="K44" s="24"/>
      <c r="L44" s="24"/>
      <c r="M44" s="26"/>
    </row>
    <row r="45" spans="1:15" ht="15" customHeight="1" x14ac:dyDescent="0.2">
      <c r="A45" s="113">
        <v>16</v>
      </c>
      <c r="B45" s="107" t="s">
        <v>133</v>
      </c>
      <c r="C45" s="108">
        <v>5190000</v>
      </c>
      <c r="D45" s="23">
        <v>5190000</v>
      </c>
      <c r="E45" s="23">
        <v>0</v>
      </c>
      <c r="F45" s="23">
        <f>SUM(D45:E45)</f>
        <v>5190000</v>
      </c>
      <c r="G45" s="128">
        <f t="shared" ref="G45" si="28">F45/C45*100</f>
        <v>100</v>
      </c>
      <c r="H45" s="23">
        <v>5190000</v>
      </c>
      <c r="I45" s="23">
        <v>0</v>
      </c>
      <c r="J45" s="23">
        <v>5190000</v>
      </c>
      <c r="K45" s="24">
        <f t="shared" ref="K45" si="29">SUM(J45/C45*100)</f>
        <v>100</v>
      </c>
      <c r="L45" s="24">
        <f t="shared" ref="L45" si="30">SUM(J45/C45*100)</f>
        <v>100</v>
      </c>
      <c r="M45" s="26"/>
    </row>
    <row r="46" spans="1:15" ht="15" customHeight="1" x14ac:dyDescent="0.2">
      <c r="A46" s="113"/>
      <c r="B46" s="127" t="s">
        <v>134</v>
      </c>
      <c r="C46" s="108"/>
      <c r="D46" s="23"/>
      <c r="E46" s="23"/>
      <c r="F46" s="23"/>
      <c r="G46" s="128"/>
      <c r="H46" s="23"/>
      <c r="I46" s="23"/>
      <c r="J46" s="23"/>
      <c r="K46" s="24"/>
      <c r="L46" s="128"/>
      <c r="M46" s="26"/>
    </row>
    <row r="47" spans="1:15" ht="15" customHeight="1" x14ac:dyDescent="0.2">
      <c r="A47" s="113">
        <v>17</v>
      </c>
      <c r="B47" s="107" t="s">
        <v>135</v>
      </c>
      <c r="C47" s="129">
        <v>200000000</v>
      </c>
      <c r="D47" s="23">
        <v>0</v>
      </c>
      <c r="E47" s="23">
        <v>0</v>
      </c>
      <c r="F47" s="23">
        <f t="shared" ref="F47" si="31">SUM(D47:E47)</f>
        <v>0</v>
      </c>
      <c r="G47" s="128">
        <f t="shared" ref="G47" si="32">F47/C47*100</f>
        <v>0</v>
      </c>
      <c r="H47" s="23">
        <v>0</v>
      </c>
      <c r="I47" s="23">
        <v>0</v>
      </c>
      <c r="J47" s="23">
        <v>0</v>
      </c>
      <c r="K47" s="128">
        <f>SUM(J47/C47*100)</f>
        <v>0</v>
      </c>
      <c r="L47" s="130">
        <f t="shared" ref="L47" si="33">SUM(J47/C47*100)</f>
        <v>0</v>
      </c>
      <c r="M47" s="26"/>
    </row>
    <row r="48" spans="1:15" ht="15" customHeight="1" x14ac:dyDescent="0.2">
      <c r="A48" s="113"/>
      <c r="B48" s="114" t="s">
        <v>104</v>
      </c>
      <c r="C48" s="108"/>
      <c r="D48" s="23"/>
      <c r="E48" s="23"/>
      <c r="F48" s="23"/>
      <c r="G48" s="128"/>
      <c r="H48" s="23"/>
      <c r="I48" s="23"/>
      <c r="J48" s="23"/>
      <c r="K48" s="24"/>
      <c r="L48" s="24"/>
      <c r="M48" s="26"/>
    </row>
    <row r="49" spans="1:15" ht="15" customHeight="1" x14ac:dyDescent="0.2">
      <c r="A49" s="113">
        <v>18</v>
      </c>
      <c r="B49" s="107" t="s">
        <v>139</v>
      </c>
      <c r="C49" s="108">
        <v>4807200</v>
      </c>
      <c r="D49" s="23">
        <v>4679700</v>
      </c>
      <c r="E49" s="23">
        <v>0</v>
      </c>
      <c r="F49" s="23">
        <f t="shared" ref="F49" si="34">SUM(D49:E49)</f>
        <v>4679700</v>
      </c>
      <c r="G49" s="128">
        <f t="shared" ref="G49" si="35">F49/C49*100</f>
        <v>97.347728407388914</v>
      </c>
      <c r="H49" s="23">
        <v>4679700</v>
      </c>
      <c r="I49" s="23">
        <v>0</v>
      </c>
      <c r="J49" s="23">
        <v>4679700</v>
      </c>
      <c r="K49" s="24">
        <f t="shared" ref="K49" si="36">SUM(J49/C49*100)</f>
        <v>97.347728407388914</v>
      </c>
      <c r="L49" s="24">
        <f t="shared" ref="L49" si="37">SUM(J49/C49*100)</f>
        <v>97.347728407388914</v>
      </c>
      <c r="M49" s="26"/>
      <c r="O49" s="131">
        <f>E49/C49*100</f>
        <v>0</v>
      </c>
    </row>
    <row r="50" spans="1:15" ht="15" customHeight="1" x14ac:dyDescent="0.2">
      <c r="A50" s="113"/>
      <c r="B50" s="15" t="s">
        <v>26</v>
      </c>
      <c r="C50" s="108"/>
      <c r="D50" s="23"/>
      <c r="E50" s="23"/>
      <c r="F50" s="23"/>
      <c r="G50" s="128"/>
      <c r="H50" s="23"/>
      <c r="I50" s="23"/>
      <c r="J50" s="23"/>
      <c r="K50" s="24"/>
      <c r="L50" s="24"/>
      <c r="M50" s="26"/>
    </row>
    <row r="51" spans="1:15" ht="15" customHeight="1" x14ac:dyDescent="0.2">
      <c r="A51" s="113">
        <v>19</v>
      </c>
      <c r="B51" s="107" t="s">
        <v>140</v>
      </c>
      <c r="C51" s="108">
        <v>10245000</v>
      </c>
      <c r="D51" s="23">
        <v>10245000</v>
      </c>
      <c r="E51" s="23">
        <v>0</v>
      </c>
      <c r="F51" s="23">
        <f t="shared" ref="F51" si="38">SUM(D51:E51)</f>
        <v>10245000</v>
      </c>
      <c r="G51" s="128">
        <f t="shared" ref="G51" si="39">F51/C51*100</f>
        <v>100</v>
      </c>
      <c r="H51" s="23">
        <v>10245000</v>
      </c>
      <c r="I51" s="23">
        <v>0</v>
      </c>
      <c r="J51" s="23">
        <v>10245000</v>
      </c>
      <c r="K51" s="24">
        <f t="shared" ref="K51" si="40">SUM(J51/C51*100)</f>
        <v>100</v>
      </c>
      <c r="L51" s="24">
        <f>SUM(J51/C51*100)</f>
        <v>100</v>
      </c>
      <c r="M51" s="26"/>
    </row>
    <row r="52" spans="1:15" ht="28.5" customHeight="1" x14ac:dyDescent="0.2">
      <c r="A52" s="113"/>
      <c r="B52" s="114" t="s">
        <v>136</v>
      </c>
      <c r="C52" s="22"/>
      <c r="D52" s="23"/>
      <c r="E52" s="23"/>
      <c r="F52" s="23"/>
      <c r="G52" s="128"/>
      <c r="H52" s="23"/>
      <c r="I52" s="23"/>
      <c r="J52" s="23"/>
      <c r="K52" s="128"/>
      <c r="L52" s="24"/>
      <c r="M52" s="26"/>
    </row>
    <row r="53" spans="1:15" ht="15" customHeight="1" x14ac:dyDescent="0.2">
      <c r="A53" s="113">
        <v>20</v>
      </c>
      <c r="B53" s="107" t="s">
        <v>141</v>
      </c>
      <c r="C53" s="108">
        <v>2040000</v>
      </c>
      <c r="D53" s="23">
        <v>2000000</v>
      </c>
      <c r="E53" s="23">
        <v>0</v>
      </c>
      <c r="F53" s="23">
        <f t="shared" ref="F53" si="41">SUM(D53:E53)</f>
        <v>2000000</v>
      </c>
      <c r="G53" s="128">
        <f t="shared" ref="G53" si="42">F53/C53*100</f>
        <v>98.039215686274503</v>
      </c>
      <c r="H53" s="23">
        <v>2000000</v>
      </c>
      <c r="I53" s="23">
        <v>0</v>
      </c>
      <c r="J53" s="23">
        <v>2000000</v>
      </c>
      <c r="K53" s="128">
        <f t="shared" ref="K53" si="43">SUM(J53/C53*100)</f>
        <v>98.039215686274503</v>
      </c>
      <c r="L53" s="24">
        <f t="shared" ref="L53" si="44">SUM(J53/C53*100)</f>
        <v>98.039215686274503</v>
      </c>
      <c r="M53" s="26"/>
    </row>
    <row r="54" spans="1:15" ht="25.5" customHeight="1" x14ac:dyDescent="0.2">
      <c r="A54" s="113"/>
      <c r="B54" s="114" t="s">
        <v>27</v>
      </c>
      <c r="C54" s="108"/>
      <c r="D54" s="23"/>
      <c r="E54" s="23"/>
      <c r="F54" s="23"/>
      <c r="G54" s="128"/>
      <c r="H54" s="23"/>
      <c r="I54" s="23"/>
      <c r="J54" s="23"/>
      <c r="K54" s="128"/>
      <c r="L54" s="24"/>
      <c r="M54" s="26"/>
    </row>
    <row r="55" spans="1:15" ht="15" customHeight="1" x14ac:dyDescent="0.2">
      <c r="A55" s="113">
        <v>21</v>
      </c>
      <c r="B55" s="107" t="s">
        <v>142</v>
      </c>
      <c r="C55" s="108">
        <v>12960000</v>
      </c>
      <c r="D55" s="23">
        <v>6250000</v>
      </c>
      <c r="E55" s="23">
        <v>1250000</v>
      </c>
      <c r="F55" s="23">
        <f t="shared" ref="F55" si="45">SUM(D55:E55)</f>
        <v>7500000</v>
      </c>
      <c r="G55" s="128">
        <f t="shared" ref="G55" si="46">F55/C55*100</f>
        <v>57.870370370370374</v>
      </c>
      <c r="H55" s="23">
        <v>6250000</v>
      </c>
      <c r="I55" s="23">
        <v>1250000</v>
      </c>
      <c r="J55" s="23">
        <v>7500000</v>
      </c>
      <c r="K55" s="24">
        <f t="shared" ref="K55" si="47">SUM(J55/C55*100)</f>
        <v>57.870370370370374</v>
      </c>
      <c r="L55" s="24">
        <f t="shared" ref="L55" si="48">SUM(J55/C55*100)</f>
        <v>57.870370370370374</v>
      </c>
      <c r="M55" s="26"/>
    </row>
    <row r="56" spans="1:15" ht="15" customHeight="1" x14ac:dyDescent="0.2">
      <c r="A56" s="113"/>
      <c r="B56" s="15" t="s">
        <v>137</v>
      </c>
      <c r="C56" s="108"/>
      <c r="D56" s="23"/>
      <c r="E56" s="23"/>
      <c r="F56" s="23"/>
      <c r="G56" s="128"/>
      <c r="H56" s="23"/>
      <c r="I56" s="23"/>
      <c r="J56" s="23"/>
      <c r="K56" s="24"/>
      <c r="L56" s="24"/>
      <c r="M56" s="26"/>
    </row>
    <row r="57" spans="1:15" ht="15" customHeight="1" x14ac:dyDescent="0.2">
      <c r="A57" s="113">
        <v>22</v>
      </c>
      <c r="B57" s="107" t="s">
        <v>143</v>
      </c>
      <c r="C57" s="108">
        <v>203880000</v>
      </c>
      <c r="D57" s="23">
        <v>65200000</v>
      </c>
      <c r="E57" s="23">
        <v>2150000</v>
      </c>
      <c r="F57" s="23">
        <f t="shared" ref="F57" si="49">SUM(D57:E57)</f>
        <v>67350000</v>
      </c>
      <c r="G57" s="128">
        <f t="shared" ref="G57:G65" si="50">F57/C57*100</f>
        <v>33.034137728075336</v>
      </c>
      <c r="H57" s="23">
        <v>65200000</v>
      </c>
      <c r="I57" s="23">
        <v>2150000</v>
      </c>
      <c r="J57" s="23">
        <v>67350000</v>
      </c>
      <c r="K57" s="24">
        <f t="shared" ref="K57" si="51">SUM(J57/C57*100)</f>
        <v>33.034137728075336</v>
      </c>
      <c r="L57" s="24">
        <f t="shared" ref="L57" si="52">SUM(J57/C57*100)</f>
        <v>33.034137728075336</v>
      </c>
      <c r="M57" s="26"/>
    </row>
    <row r="58" spans="1:15" ht="24.75" customHeight="1" x14ac:dyDescent="0.2">
      <c r="A58" s="132"/>
      <c r="B58" s="133" t="s">
        <v>168</v>
      </c>
      <c r="C58" s="23"/>
      <c r="D58" s="23"/>
      <c r="E58" s="23"/>
      <c r="F58" s="23"/>
      <c r="G58" s="128"/>
      <c r="H58" s="23"/>
      <c r="I58" s="23"/>
      <c r="J58" s="23"/>
      <c r="K58" s="24"/>
      <c r="L58" s="24"/>
      <c r="M58" s="26"/>
    </row>
    <row r="59" spans="1:15" ht="15" customHeight="1" x14ac:dyDescent="0.2">
      <c r="A59" s="132">
        <v>23</v>
      </c>
      <c r="B59" s="107" t="s">
        <v>144</v>
      </c>
      <c r="C59" s="23">
        <v>150000000</v>
      </c>
      <c r="D59" s="23">
        <v>68800000</v>
      </c>
      <c r="E59" s="23">
        <v>80915000</v>
      </c>
      <c r="F59" s="23">
        <f t="shared" ref="F59" si="53">SUM(D59:E59)</f>
        <v>149715000</v>
      </c>
      <c r="G59" s="128">
        <f t="shared" si="50"/>
        <v>99.81</v>
      </c>
      <c r="H59" s="23">
        <v>68800000</v>
      </c>
      <c r="I59" s="23">
        <v>80915000</v>
      </c>
      <c r="J59" s="23">
        <v>149715000</v>
      </c>
      <c r="K59" s="24">
        <f t="shared" ref="K59" si="54">SUM(J59/C59*100)</f>
        <v>99.81</v>
      </c>
      <c r="L59" s="24">
        <f>SUM(J59/C59*100)</f>
        <v>99.81</v>
      </c>
      <c r="M59" s="26"/>
    </row>
    <row r="60" spans="1:15" ht="15" customHeight="1" x14ac:dyDescent="0.2">
      <c r="A60" s="132"/>
      <c r="B60" s="133" t="s">
        <v>145</v>
      </c>
      <c r="C60" s="23"/>
      <c r="D60" s="23"/>
      <c r="E60" s="23"/>
      <c r="F60" s="23"/>
      <c r="G60" s="128"/>
      <c r="H60" s="23"/>
      <c r="I60" s="23"/>
      <c r="J60" s="23"/>
      <c r="K60" s="128"/>
      <c r="L60" s="24"/>
      <c r="M60" s="26"/>
    </row>
    <row r="61" spans="1:15" ht="15" customHeight="1" x14ac:dyDescent="0.2">
      <c r="A61" s="132">
        <v>24</v>
      </c>
      <c r="B61" s="107" t="s">
        <v>146</v>
      </c>
      <c r="C61" s="23">
        <v>9792000</v>
      </c>
      <c r="D61" s="23">
        <v>4690000</v>
      </c>
      <c r="E61" s="23">
        <v>0</v>
      </c>
      <c r="F61" s="23">
        <f t="shared" ref="F61" si="55">SUM(D61:E61)</f>
        <v>4690000</v>
      </c>
      <c r="G61" s="128">
        <f t="shared" ref="G61" si="56">F61/C61*100</f>
        <v>47.896241830065364</v>
      </c>
      <c r="H61" s="23">
        <v>4690000</v>
      </c>
      <c r="I61" s="23">
        <v>0</v>
      </c>
      <c r="J61" s="23">
        <v>4690000</v>
      </c>
      <c r="K61" s="128">
        <f t="shared" ref="K61" si="57">SUM(J61/C61*100)</f>
        <v>47.896241830065364</v>
      </c>
      <c r="L61" s="24">
        <f t="shared" ref="L61" si="58">SUM(J61/C61*100)</f>
        <v>47.896241830065364</v>
      </c>
      <c r="M61" s="26"/>
    </row>
    <row r="62" spans="1:15" ht="34.5" customHeight="1" x14ac:dyDescent="0.2">
      <c r="A62" s="132"/>
      <c r="B62" s="133" t="s">
        <v>147</v>
      </c>
      <c r="C62" s="23"/>
      <c r="D62" s="23"/>
      <c r="E62" s="23"/>
      <c r="F62" s="23"/>
      <c r="G62" s="128"/>
      <c r="H62" s="23"/>
      <c r="I62" s="23"/>
      <c r="J62" s="23"/>
      <c r="K62" s="128"/>
      <c r="L62" s="24"/>
      <c r="M62" s="26"/>
    </row>
    <row r="63" spans="1:15" ht="15" customHeight="1" x14ac:dyDescent="0.2">
      <c r="A63" s="132">
        <v>25</v>
      </c>
      <c r="B63" s="107" t="s">
        <v>148</v>
      </c>
      <c r="C63" s="23">
        <v>3000000</v>
      </c>
      <c r="D63" s="23">
        <v>3000000</v>
      </c>
      <c r="E63" s="23">
        <v>0</v>
      </c>
      <c r="F63" s="23">
        <f t="shared" ref="F63" si="59">SUM(D63:E63)</f>
        <v>3000000</v>
      </c>
      <c r="G63" s="128">
        <f t="shared" ref="G63" si="60">F63/C63*100</f>
        <v>100</v>
      </c>
      <c r="H63" s="23">
        <v>3000000</v>
      </c>
      <c r="I63" s="23">
        <v>0</v>
      </c>
      <c r="J63" s="23">
        <v>3000000</v>
      </c>
      <c r="K63" s="24">
        <f t="shared" ref="K63" si="61">SUM(J63/C63*100)</f>
        <v>100</v>
      </c>
      <c r="L63" s="24">
        <f t="shared" ref="L63" si="62">SUM(J63/C63*100)</f>
        <v>100</v>
      </c>
      <c r="M63" s="26"/>
    </row>
    <row r="64" spans="1:15" ht="15" customHeight="1" x14ac:dyDescent="0.2">
      <c r="A64" s="132"/>
      <c r="B64" s="133" t="s">
        <v>149</v>
      </c>
      <c r="C64" s="23"/>
      <c r="D64" s="23"/>
      <c r="E64" s="23"/>
      <c r="F64" s="23"/>
      <c r="G64" s="128"/>
      <c r="H64" s="23"/>
      <c r="I64" s="23"/>
      <c r="J64" s="23"/>
      <c r="K64" s="24"/>
      <c r="L64" s="24"/>
      <c r="M64" s="26"/>
    </row>
    <row r="65" spans="1:13" ht="15" customHeight="1" x14ac:dyDescent="0.2">
      <c r="A65" s="132">
        <v>26</v>
      </c>
      <c r="B65" s="107" t="s">
        <v>150</v>
      </c>
      <c r="C65" s="23">
        <v>2652000</v>
      </c>
      <c r="D65" s="23">
        <v>2652000</v>
      </c>
      <c r="E65" s="23">
        <v>0</v>
      </c>
      <c r="F65" s="23">
        <f t="shared" ref="F65" si="63">SUM(D65:E65)</f>
        <v>2652000</v>
      </c>
      <c r="G65" s="128">
        <f t="shared" si="50"/>
        <v>100</v>
      </c>
      <c r="H65" s="23">
        <v>2652000</v>
      </c>
      <c r="I65" s="23">
        <v>0</v>
      </c>
      <c r="J65" s="23">
        <v>2652000</v>
      </c>
      <c r="K65" s="24">
        <f t="shared" ref="K65" si="64">SUM(J65/C65*100)</f>
        <v>100</v>
      </c>
      <c r="L65" s="24">
        <f t="shared" ref="L65" si="65">SUM(J65/C65*100)</f>
        <v>100</v>
      </c>
      <c r="M65" s="26"/>
    </row>
    <row r="66" spans="1:13" ht="15" customHeight="1" x14ac:dyDescent="0.2">
      <c r="A66" s="132"/>
      <c r="B66" s="156" t="s">
        <v>28</v>
      </c>
      <c r="C66" s="126"/>
      <c r="D66" s="23"/>
      <c r="E66" s="23"/>
      <c r="F66" s="23"/>
      <c r="G66" s="128"/>
      <c r="H66" s="23"/>
      <c r="I66" s="23"/>
      <c r="J66" s="23"/>
      <c r="K66" s="24"/>
      <c r="L66" s="24"/>
      <c r="M66" s="26"/>
    </row>
    <row r="67" spans="1:13" ht="15" customHeight="1" x14ac:dyDescent="0.2">
      <c r="A67" s="132">
        <v>27</v>
      </c>
      <c r="B67" s="107" t="s">
        <v>151</v>
      </c>
      <c r="C67" s="126">
        <v>5000000</v>
      </c>
      <c r="D67" s="23">
        <v>5000000</v>
      </c>
      <c r="E67" s="23">
        <v>0</v>
      </c>
      <c r="F67" s="23">
        <f t="shared" ref="F67" si="66">SUM(D67:E67)</f>
        <v>5000000</v>
      </c>
      <c r="G67" s="128">
        <f t="shared" ref="G67" si="67">F67/C67*100</f>
        <v>100</v>
      </c>
      <c r="H67" s="23">
        <v>5000000</v>
      </c>
      <c r="I67" s="23">
        <v>0</v>
      </c>
      <c r="J67" s="23">
        <v>5000000</v>
      </c>
      <c r="K67" s="24">
        <f t="shared" ref="K67" si="68">SUM(J67/C67*100)</f>
        <v>100</v>
      </c>
      <c r="L67" s="24">
        <f t="shared" ref="L67" si="69">SUM(J67/C67*100)</f>
        <v>100</v>
      </c>
      <c r="M67" s="26"/>
    </row>
    <row r="68" spans="1:13" ht="25.5" customHeight="1" x14ac:dyDescent="0.2">
      <c r="A68" s="132"/>
      <c r="B68" s="114" t="s">
        <v>153</v>
      </c>
      <c r="C68" s="126"/>
      <c r="D68" s="23"/>
      <c r="E68" s="23"/>
      <c r="F68" s="23"/>
      <c r="G68" s="128"/>
      <c r="H68" s="23"/>
      <c r="I68" s="23"/>
      <c r="J68" s="23"/>
      <c r="K68" s="24"/>
      <c r="L68" s="24"/>
      <c r="M68" s="26"/>
    </row>
    <row r="69" spans="1:13" ht="15" customHeight="1" x14ac:dyDescent="0.2">
      <c r="A69" s="132">
        <v>28</v>
      </c>
      <c r="B69" s="107" t="s">
        <v>152</v>
      </c>
      <c r="C69" s="159">
        <v>1250000</v>
      </c>
      <c r="D69" s="23">
        <v>1250000</v>
      </c>
      <c r="E69" s="23">
        <v>0</v>
      </c>
      <c r="F69" s="23">
        <f t="shared" ref="F69" si="70">SUM(D69:E69)</f>
        <v>1250000</v>
      </c>
      <c r="G69" s="128">
        <f t="shared" ref="G69" si="71">F69/C69*100</f>
        <v>100</v>
      </c>
      <c r="H69" s="23">
        <v>1250000</v>
      </c>
      <c r="I69" s="23">
        <v>0</v>
      </c>
      <c r="J69" s="23">
        <v>1250000</v>
      </c>
      <c r="K69" s="24">
        <f t="shared" ref="K69" si="72">SUM(J69/C69*100)</f>
        <v>100</v>
      </c>
      <c r="L69" s="24">
        <f t="shared" ref="L69" si="73">SUM(J69/C69*100)</f>
        <v>100</v>
      </c>
      <c r="M69" s="26"/>
    </row>
    <row r="70" spans="1:13" ht="15" customHeight="1" x14ac:dyDescent="0.2">
      <c r="A70" s="132"/>
      <c r="B70" s="156" t="s">
        <v>154</v>
      </c>
      <c r="C70" s="159"/>
      <c r="D70" s="23"/>
      <c r="E70" s="23"/>
      <c r="F70" s="23"/>
      <c r="G70" s="128"/>
      <c r="H70" s="23"/>
      <c r="I70" s="23"/>
      <c r="J70" s="23"/>
      <c r="K70" s="24"/>
      <c r="L70" s="24"/>
      <c r="M70" s="26"/>
    </row>
    <row r="71" spans="1:13" ht="13.5" customHeight="1" x14ac:dyDescent="0.2">
      <c r="A71" s="105"/>
      <c r="B71" s="105" t="s">
        <v>51</v>
      </c>
      <c r="C71" s="134">
        <f>SUM(C11:C38,C43:C69)</f>
        <v>3111302984</v>
      </c>
      <c r="D71" s="134">
        <f>SUM(D11:D38,D43:D69)</f>
        <v>1666893569</v>
      </c>
      <c r="E71" s="134">
        <f>SUM(E11:E38,E43:E69)</f>
        <v>262713448</v>
      </c>
      <c r="F71" s="134">
        <f>SUM(F11:F38,F43:F69)</f>
        <v>1929607017</v>
      </c>
      <c r="G71" s="135">
        <f>SUM(F71/C71*100)</f>
        <v>62.01925774902287</v>
      </c>
      <c r="H71" s="134">
        <v>1666893569</v>
      </c>
      <c r="I71" s="134">
        <v>262713448</v>
      </c>
      <c r="J71" s="134">
        <v>1929607017</v>
      </c>
      <c r="K71" s="135">
        <f>SUM(J71/C71*100)</f>
        <v>62.01925774902287</v>
      </c>
      <c r="L71" s="135">
        <f>SUM(J71/C71*100)</f>
        <v>62.01925774902287</v>
      </c>
      <c r="M71" s="134"/>
    </row>
    <row r="72" spans="1:13" ht="9" customHeight="1" x14ac:dyDescent="0.2">
      <c r="A72" s="97"/>
      <c r="B72" s="97"/>
      <c r="C72" s="126"/>
      <c r="D72" s="126"/>
      <c r="E72" s="126"/>
      <c r="F72" s="126"/>
      <c r="G72" s="97"/>
      <c r="H72" s="126"/>
      <c r="I72" s="126"/>
      <c r="J72" s="126"/>
      <c r="K72" s="97"/>
      <c r="L72" s="97"/>
      <c r="M72" s="126"/>
    </row>
    <row r="73" spans="1:13" x14ac:dyDescent="0.2">
      <c r="A73" s="97"/>
      <c r="B73" s="96"/>
      <c r="C73" s="96"/>
      <c r="D73" s="96"/>
      <c r="E73" s="96"/>
      <c r="F73" s="96"/>
      <c r="G73" s="97"/>
      <c r="H73" s="96"/>
      <c r="I73" s="241" t="s">
        <v>245</v>
      </c>
      <c r="J73" s="241"/>
      <c r="K73" s="241"/>
      <c r="L73" s="241"/>
      <c r="M73" s="241"/>
    </row>
    <row r="74" spans="1:13" x14ac:dyDescent="0.2">
      <c r="A74" s="97"/>
      <c r="B74" s="96"/>
      <c r="C74" s="96"/>
      <c r="D74" s="96"/>
      <c r="E74" s="96"/>
      <c r="F74" s="96"/>
      <c r="G74" s="97"/>
      <c r="H74" s="96"/>
      <c r="I74" s="241" t="s">
        <v>30</v>
      </c>
      <c r="J74" s="241"/>
      <c r="K74" s="241"/>
      <c r="L74" s="241"/>
      <c r="M74" s="241"/>
    </row>
    <row r="75" spans="1:13" x14ac:dyDescent="0.2">
      <c r="A75" s="97"/>
      <c r="B75" s="96" t="s">
        <v>166</v>
      </c>
      <c r="C75" s="96"/>
      <c r="D75" s="96"/>
      <c r="E75" s="96"/>
      <c r="F75" s="96"/>
      <c r="G75" s="97"/>
      <c r="H75" s="96"/>
      <c r="I75" s="241" t="s">
        <v>65</v>
      </c>
      <c r="J75" s="241"/>
      <c r="K75" s="241"/>
      <c r="L75" s="241"/>
      <c r="M75" s="241"/>
    </row>
    <row r="76" spans="1:13" x14ac:dyDescent="0.2">
      <c r="A76" s="97"/>
      <c r="B76" s="96"/>
      <c r="C76" s="96"/>
      <c r="D76" s="96"/>
      <c r="E76" s="96"/>
      <c r="F76" s="124"/>
      <c r="G76" s="123"/>
      <c r="H76" s="96"/>
      <c r="I76" s="183"/>
      <c r="J76" s="183"/>
      <c r="K76" s="183"/>
      <c r="L76" s="183"/>
      <c r="M76" s="183"/>
    </row>
    <row r="77" spans="1:13" ht="12.75" customHeight="1" x14ac:dyDescent="0.2">
      <c r="A77" s="97"/>
      <c r="B77" s="96"/>
      <c r="C77" s="96"/>
      <c r="D77" s="96"/>
      <c r="E77" s="196"/>
      <c r="F77" s="124"/>
      <c r="G77" s="123"/>
      <c r="H77" s="96" t="s">
        <v>186</v>
      </c>
      <c r="I77" s="183"/>
      <c r="J77" s="183"/>
      <c r="K77" s="183"/>
      <c r="L77" s="183"/>
      <c r="M77" s="183"/>
    </row>
    <row r="78" spans="1:13" ht="9.75" customHeight="1" x14ac:dyDescent="0.2">
      <c r="A78" s="97"/>
      <c r="B78" s="96"/>
      <c r="C78" s="96"/>
      <c r="D78" s="96"/>
      <c r="E78" s="96"/>
      <c r="F78" s="124"/>
      <c r="G78" s="123"/>
      <c r="H78" s="96"/>
      <c r="I78" s="241" t="s">
        <v>99</v>
      </c>
      <c r="J78" s="241"/>
      <c r="K78" s="241"/>
      <c r="L78" s="241"/>
      <c r="M78" s="241"/>
    </row>
    <row r="79" spans="1:13" ht="9.75" customHeight="1" x14ac:dyDescent="0.2">
      <c r="A79" s="97"/>
      <c r="B79" s="96"/>
      <c r="C79" s="96"/>
      <c r="D79" s="96"/>
      <c r="E79" s="96"/>
      <c r="F79" s="124"/>
      <c r="G79" s="123"/>
      <c r="H79" s="96"/>
      <c r="I79" s="241" t="s">
        <v>40</v>
      </c>
      <c r="J79" s="241"/>
      <c r="K79" s="241"/>
      <c r="L79" s="241"/>
      <c r="M79" s="241"/>
    </row>
    <row r="80" spans="1:13" ht="9.75" customHeight="1" x14ac:dyDescent="0.2">
      <c r="A80" s="97"/>
      <c r="B80" s="96"/>
      <c r="C80" s="96"/>
      <c r="D80" s="96"/>
      <c r="E80" s="96"/>
      <c r="F80" s="124"/>
      <c r="G80" s="123"/>
      <c r="H80" s="96"/>
      <c r="I80" s="241" t="s">
        <v>100</v>
      </c>
      <c r="J80" s="241"/>
      <c r="K80" s="241"/>
      <c r="L80" s="241"/>
      <c r="M80" s="241"/>
    </row>
    <row r="81" spans="5:7" x14ac:dyDescent="0.2">
      <c r="F81" s="137"/>
      <c r="G81" s="138"/>
    </row>
    <row r="82" spans="5:7" x14ac:dyDescent="0.2">
      <c r="F82" s="137"/>
      <c r="G82" s="138"/>
    </row>
    <row r="83" spans="5:7" x14ac:dyDescent="0.2">
      <c r="E83" s="139"/>
      <c r="F83" s="137"/>
      <c r="G83" s="138"/>
    </row>
    <row r="84" spans="5:7" x14ac:dyDescent="0.2">
      <c r="F84" s="137"/>
      <c r="G84" s="138"/>
    </row>
    <row r="85" spans="5:7" x14ac:dyDescent="0.2">
      <c r="F85" s="137"/>
      <c r="G85" s="138"/>
    </row>
    <row r="86" spans="5:7" x14ac:dyDescent="0.2">
      <c r="F86" s="137">
        <v>1929607017</v>
      </c>
      <c r="G86" s="138"/>
    </row>
    <row r="87" spans="5:7" x14ac:dyDescent="0.2">
      <c r="F87" s="195">
        <f>F86-F71</f>
        <v>0</v>
      </c>
      <c r="G87" s="138"/>
    </row>
    <row r="88" spans="5:7" x14ac:dyDescent="0.2">
      <c r="F88" s="137"/>
      <c r="G88" s="138"/>
    </row>
    <row r="89" spans="5:7" x14ac:dyDescent="0.2">
      <c r="F89" s="137"/>
      <c r="G89" s="138"/>
    </row>
  </sheetData>
  <mergeCells count="23">
    <mergeCell ref="A1:M1"/>
    <mergeCell ref="A2:M2"/>
    <mergeCell ref="A4:B4"/>
    <mergeCell ref="A5:B5"/>
    <mergeCell ref="A7:A9"/>
    <mergeCell ref="B7:B9"/>
    <mergeCell ref="D7:G7"/>
    <mergeCell ref="H7:K7"/>
    <mergeCell ref="M7:M9"/>
    <mergeCell ref="D8:D9"/>
    <mergeCell ref="E8:E9"/>
    <mergeCell ref="F8:F9"/>
    <mergeCell ref="G8:G9"/>
    <mergeCell ref="H8:H9"/>
    <mergeCell ref="I8:I9"/>
    <mergeCell ref="I80:M80"/>
    <mergeCell ref="K8:K9"/>
    <mergeCell ref="I73:M73"/>
    <mergeCell ref="I74:M74"/>
    <mergeCell ref="I75:M75"/>
    <mergeCell ref="I78:M78"/>
    <mergeCell ref="I79:M79"/>
    <mergeCell ref="J8:J9"/>
  </mergeCells>
  <pageMargins left="1.94" right="0.39370078740157483" top="0.55118110236220474" bottom="0.46" header="0.31496062992125984" footer="0.31496062992125984"/>
  <pageSetup paperSize="5" scale="87" orientation="landscape" horizontalDpi="4294967293" r:id="rId1"/>
  <rowBreaks count="2" manualBreakCount="2">
    <brk id="40" max="12" man="1"/>
    <brk id="81" max="12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433D5-97B9-4016-89EC-C5387845DCBB}">
  <dimension ref="A1:AO158"/>
  <sheetViews>
    <sheetView tabSelected="1" view="pageBreakPreview" topLeftCell="A94" zoomScale="124" zoomScaleNormal="100" zoomScaleSheetLayoutView="124" workbookViewId="0">
      <selection activeCell="H7" sqref="H7"/>
    </sheetView>
  </sheetViews>
  <sheetFormatPr defaultColWidth="9" defaultRowHeight="15" x14ac:dyDescent="0.25"/>
  <cols>
    <col min="1" max="1" width="3.7109375" style="1" customWidth="1"/>
    <col min="2" max="2" width="27" customWidth="1"/>
    <col min="3" max="3" width="13.28515625" customWidth="1"/>
    <col min="4" max="4" width="9.85546875" customWidth="1"/>
    <col min="5" max="22" width="3.7109375" customWidth="1"/>
    <col min="23" max="40" width="3.42578125" customWidth="1"/>
  </cols>
  <sheetData>
    <row r="1" spans="1:41" ht="13.5" customHeight="1" x14ac:dyDescent="0.25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</row>
    <row r="2" spans="1:41" ht="14.25" customHeight="1" x14ac:dyDescent="0.25">
      <c r="A2" s="274" t="s">
        <v>180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</row>
    <row r="3" spans="1:41" ht="10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1" ht="10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1" ht="7.5" hidden="1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ht="16.5" customHeight="1" x14ac:dyDescent="0.25">
      <c r="A6" s="275" t="s">
        <v>202</v>
      </c>
      <c r="B6" s="275"/>
      <c r="C6" s="275"/>
      <c r="D6" s="275"/>
      <c r="E6" s="52"/>
      <c r="F6" s="52"/>
      <c r="G6" s="52"/>
      <c r="H6" s="52"/>
      <c r="I6" s="52"/>
      <c r="J6" s="52"/>
      <c r="K6" s="52"/>
      <c r="L6" s="52" t="s">
        <v>36</v>
      </c>
      <c r="M6" s="52"/>
      <c r="N6" s="52"/>
      <c r="O6" s="52"/>
      <c r="P6" s="52"/>
      <c r="Q6" s="52"/>
      <c r="R6" s="52"/>
      <c r="S6" s="52"/>
      <c r="T6" s="52"/>
      <c r="U6" s="52"/>
      <c r="V6" s="94" t="s">
        <v>36</v>
      </c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</row>
    <row r="7" spans="1:41" ht="16.5" customHeight="1" x14ac:dyDescent="0.25">
      <c r="A7" s="275" t="s">
        <v>3</v>
      </c>
      <c r="B7" s="275"/>
      <c r="C7" s="275"/>
      <c r="D7" s="275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</row>
    <row r="8" spans="1:41" ht="16.5" customHeight="1" x14ac:dyDescent="0.25">
      <c r="A8" s="275" t="s">
        <v>259</v>
      </c>
      <c r="B8" s="275"/>
      <c r="C8" s="275"/>
      <c r="D8" s="275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</row>
    <row r="9" spans="1:41" ht="17.25" customHeight="1" x14ac:dyDescent="0.25">
      <c r="A9" s="276" t="s">
        <v>4</v>
      </c>
      <c r="B9" s="276" t="s">
        <v>5</v>
      </c>
      <c r="C9" s="53" t="s">
        <v>6</v>
      </c>
      <c r="D9" s="54" t="s">
        <v>7</v>
      </c>
      <c r="E9" s="279" t="s">
        <v>8</v>
      </c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1"/>
    </row>
    <row r="10" spans="1:41" ht="15" customHeight="1" x14ac:dyDescent="0.25">
      <c r="A10" s="277"/>
      <c r="B10" s="277"/>
      <c r="C10" s="55" t="s">
        <v>9</v>
      </c>
      <c r="D10" s="56" t="s">
        <v>10</v>
      </c>
      <c r="E10" s="267" t="s">
        <v>11</v>
      </c>
      <c r="F10" s="268"/>
      <c r="G10" s="269"/>
      <c r="H10" s="282" t="s">
        <v>12</v>
      </c>
      <c r="I10" s="283"/>
      <c r="J10" s="284"/>
      <c r="K10" s="282" t="s">
        <v>13</v>
      </c>
      <c r="L10" s="283"/>
      <c r="M10" s="284"/>
      <c r="N10" s="282" t="s">
        <v>14</v>
      </c>
      <c r="O10" s="283"/>
      <c r="P10" s="284"/>
      <c r="Q10" s="267" t="s">
        <v>15</v>
      </c>
      <c r="R10" s="268"/>
      <c r="S10" s="269"/>
      <c r="T10" s="267" t="s">
        <v>16</v>
      </c>
      <c r="U10" s="268"/>
      <c r="V10" s="269"/>
      <c r="W10" s="267" t="s">
        <v>17</v>
      </c>
      <c r="X10" s="268"/>
      <c r="Y10" s="269"/>
      <c r="Z10" s="267" t="s">
        <v>18</v>
      </c>
      <c r="AA10" s="268"/>
      <c r="AB10" s="269"/>
      <c r="AC10" s="282" t="s">
        <v>19</v>
      </c>
      <c r="AD10" s="283"/>
      <c r="AE10" s="284"/>
      <c r="AF10" s="282" t="s">
        <v>20</v>
      </c>
      <c r="AG10" s="283"/>
      <c r="AH10" s="284"/>
      <c r="AI10" s="282" t="s">
        <v>270</v>
      </c>
      <c r="AJ10" s="283"/>
      <c r="AK10" s="284"/>
      <c r="AL10" s="282" t="s">
        <v>22</v>
      </c>
      <c r="AM10" s="283"/>
      <c r="AN10" s="284"/>
    </row>
    <row r="11" spans="1:41" x14ac:dyDescent="0.25">
      <c r="A11" s="278"/>
      <c r="B11" s="278"/>
      <c r="C11" s="57" t="s">
        <v>23</v>
      </c>
      <c r="D11" s="58" t="s">
        <v>24</v>
      </c>
      <c r="E11" s="270"/>
      <c r="F11" s="271"/>
      <c r="G11" s="272"/>
      <c r="H11" s="285"/>
      <c r="I11" s="286"/>
      <c r="J11" s="287"/>
      <c r="K11" s="285"/>
      <c r="L11" s="286"/>
      <c r="M11" s="287"/>
      <c r="N11" s="285"/>
      <c r="O11" s="286"/>
      <c r="P11" s="287"/>
      <c r="Q11" s="270"/>
      <c r="R11" s="271"/>
      <c r="S11" s="272"/>
      <c r="T11" s="270"/>
      <c r="U11" s="271"/>
      <c r="V11" s="272"/>
      <c r="W11" s="270"/>
      <c r="X11" s="271"/>
      <c r="Y11" s="272"/>
      <c r="Z11" s="270"/>
      <c r="AA11" s="271"/>
      <c r="AB11" s="272"/>
      <c r="AC11" s="285"/>
      <c r="AD11" s="286"/>
      <c r="AE11" s="287"/>
      <c r="AF11" s="285"/>
      <c r="AG11" s="286"/>
      <c r="AH11" s="287"/>
      <c r="AI11" s="285"/>
      <c r="AJ11" s="286"/>
      <c r="AK11" s="287"/>
      <c r="AL11" s="285"/>
      <c r="AM11" s="286"/>
      <c r="AN11" s="287"/>
    </row>
    <row r="12" spans="1:41" x14ac:dyDescent="0.25">
      <c r="A12" s="59">
        <v>1</v>
      </c>
      <c r="B12" s="60">
        <v>2</v>
      </c>
      <c r="C12" s="61">
        <v>3</v>
      </c>
      <c r="D12" s="60">
        <v>4</v>
      </c>
      <c r="E12" s="288">
        <v>5</v>
      </c>
      <c r="F12" s="289"/>
      <c r="G12" s="290"/>
      <c r="H12" s="288">
        <v>6</v>
      </c>
      <c r="I12" s="289"/>
      <c r="J12" s="290"/>
      <c r="K12" s="288">
        <v>7</v>
      </c>
      <c r="L12" s="289"/>
      <c r="M12" s="290"/>
      <c r="N12" s="288">
        <v>8</v>
      </c>
      <c r="O12" s="289"/>
      <c r="P12" s="290"/>
      <c r="Q12" s="288">
        <v>9</v>
      </c>
      <c r="R12" s="289"/>
      <c r="S12" s="290"/>
      <c r="T12" s="288">
        <v>10</v>
      </c>
      <c r="U12" s="289"/>
      <c r="V12" s="290"/>
      <c r="W12" s="288">
        <v>11</v>
      </c>
      <c r="X12" s="289"/>
      <c r="Y12" s="290"/>
      <c r="Z12" s="288">
        <v>12</v>
      </c>
      <c r="AA12" s="289"/>
      <c r="AB12" s="290"/>
      <c r="AC12" s="288">
        <v>13</v>
      </c>
      <c r="AD12" s="289"/>
      <c r="AE12" s="290"/>
      <c r="AF12" s="288">
        <v>14</v>
      </c>
      <c r="AG12" s="289"/>
      <c r="AH12" s="290"/>
      <c r="AI12" s="288">
        <v>15</v>
      </c>
      <c r="AJ12" s="289"/>
      <c r="AK12" s="290"/>
      <c r="AL12" s="288">
        <v>16</v>
      </c>
      <c r="AM12" s="289"/>
      <c r="AN12" s="290"/>
    </row>
    <row r="13" spans="1:41" ht="16.5" customHeight="1" x14ac:dyDescent="0.25">
      <c r="A13" s="213">
        <v>1</v>
      </c>
      <c r="B13" s="111" t="s">
        <v>108</v>
      </c>
      <c r="C13" s="115">
        <v>12503200</v>
      </c>
      <c r="D13" s="225"/>
      <c r="E13" s="140"/>
      <c r="F13" s="141">
        <v>0</v>
      </c>
      <c r="G13" s="142"/>
      <c r="H13" s="140"/>
      <c r="I13" s="141">
        <v>0</v>
      </c>
      <c r="J13" s="142"/>
      <c r="K13" s="140"/>
      <c r="L13" s="141">
        <v>0</v>
      </c>
      <c r="M13" s="142"/>
      <c r="N13" s="140"/>
      <c r="O13" s="141">
        <v>0</v>
      </c>
      <c r="P13" s="142"/>
      <c r="Q13" s="140"/>
      <c r="R13" s="141">
        <v>0</v>
      </c>
      <c r="S13" s="142"/>
      <c r="T13" s="140"/>
      <c r="U13" s="141">
        <v>0</v>
      </c>
      <c r="V13" s="142"/>
      <c r="W13" s="140"/>
      <c r="X13" s="141">
        <v>0</v>
      </c>
      <c r="Y13" s="142"/>
      <c r="Z13" s="140"/>
      <c r="AA13" s="141">
        <v>0</v>
      </c>
      <c r="AB13" s="142"/>
      <c r="AC13" s="140"/>
      <c r="AD13" s="141">
        <v>2</v>
      </c>
      <c r="AE13" s="142"/>
      <c r="AF13" s="140"/>
      <c r="AG13" s="141">
        <v>3.41</v>
      </c>
      <c r="AH13" s="142"/>
      <c r="AI13" s="140"/>
      <c r="AJ13" s="141">
        <v>35.479999999999997</v>
      </c>
      <c r="AK13" s="142"/>
      <c r="AL13" s="140"/>
      <c r="AM13" s="141"/>
      <c r="AN13" s="142"/>
      <c r="AO13" s="143"/>
    </row>
    <row r="14" spans="1:41" ht="16.5" customHeight="1" x14ac:dyDescent="0.25">
      <c r="A14" s="215"/>
      <c r="B14" s="325" t="s">
        <v>102</v>
      </c>
      <c r="D14" s="226"/>
      <c r="E14" s="144">
        <v>0</v>
      </c>
      <c r="F14" s="145"/>
      <c r="G14" s="146">
        <v>0</v>
      </c>
      <c r="H14" s="144">
        <v>0</v>
      </c>
      <c r="I14" s="145"/>
      <c r="J14" s="146">
        <v>0</v>
      </c>
      <c r="K14" s="144">
        <v>0</v>
      </c>
      <c r="L14" s="145"/>
      <c r="M14" s="146">
        <v>0</v>
      </c>
      <c r="N14" s="144">
        <v>0</v>
      </c>
      <c r="O14" s="145"/>
      <c r="P14" s="146">
        <v>0</v>
      </c>
      <c r="Q14" s="144">
        <v>0</v>
      </c>
      <c r="R14" s="145"/>
      <c r="S14" s="146">
        <v>0</v>
      </c>
      <c r="T14" s="144">
        <v>0</v>
      </c>
      <c r="U14" s="145"/>
      <c r="V14" s="146">
        <v>0</v>
      </c>
      <c r="W14" s="144">
        <v>0</v>
      </c>
      <c r="X14" s="145"/>
      <c r="Y14" s="146">
        <v>0</v>
      </c>
      <c r="Z14" s="144">
        <v>0</v>
      </c>
      <c r="AA14" s="145"/>
      <c r="AB14" s="146">
        <v>0</v>
      </c>
      <c r="AC14" s="144">
        <v>1.71</v>
      </c>
      <c r="AD14" s="145"/>
      <c r="AE14" s="146">
        <v>2</v>
      </c>
      <c r="AF14" s="144">
        <v>4</v>
      </c>
      <c r="AG14" s="145"/>
      <c r="AH14" s="146">
        <v>3.41</v>
      </c>
      <c r="AI14" s="144">
        <v>35.479999999999997</v>
      </c>
      <c r="AJ14" s="145"/>
      <c r="AK14" s="146">
        <v>35.479999999999997</v>
      </c>
      <c r="AL14" s="144"/>
      <c r="AM14" s="145"/>
      <c r="AN14" s="146"/>
      <c r="AO14" s="143"/>
    </row>
    <row r="15" spans="1:41" ht="16.5" customHeight="1" x14ac:dyDescent="0.25">
      <c r="A15" s="227"/>
      <c r="B15" s="326"/>
      <c r="C15" s="228"/>
      <c r="D15" s="229"/>
      <c r="E15" s="147"/>
      <c r="F15" s="148">
        <v>0</v>
      </c>
      <c r="G15" s="149"/>
      <c r="H15" s="147"/>
      <c r="I15" s="148">
        <v>0</v>
      </c>
      <c r="J15" s="149"/>
      <c r="K15" s="147"/>
      <c r="L15" s="148">
        <v>0</v>
      </c>
      <c r="M15" s="149"/>
      <c r="N15" s="147"/>
      <c r="O15" s="148">
        <v>0</v>
      </c>
      <c r="P15" s="149"/>
      <c r="Q15" s="147"/>
      <c r="R15" s="148">
        <v>0</v>
      </c>
      <c r="S15" s="149"/>
      <c r="T15" s="147"/>
      <c r="U15" s="148">
        <v>0</v>
      </c>
      <c r="V15" s="149"/>
      <c r="W15" s="147"/>
      <c r="X15" s="148">
        <v>0</v>
      </c>
      <c r="Y15" s="149"/>
      <c r="Z15" s="147"/>
      <c r="AA15" s="148">
        <v>0</v>
      </c>
      <c r="AB15" s="149"/>
      <c r="AC15" s="147"/>
      <c r="AD15" s="150">
        <v>1.71</v>
      </c>
      <c r="AE15" s="149"/>
      <c r="AF15" s="147"/>
      <c r="AG15" s="148">
        <v>4</v>
      </c>
      <c r="AH15" s="149"/>
      <c r="AI15" s="147"/>
      <c r="AJ15" s="148">
        <v>35.479999999999997</v>
      </c>
      <c r="AK15" s="149"/>
      <c r="AL15" s="147"/>
      <c r="AM15" s="150"/>
      <c r="AN15" s="149"/>
      <c r="AO15" s="143"/>
    </row>
    <row r="16" spans="1:41" ht="16.5" customHeight="1" x14ac:dyDescent="0.25">
      <c r="A16" s="215">
        <v>2</v>
      </c>
      <c r="B16" s="26" t="s">
        <v>109</v>
      </c>
      <c r="C16" s="217">
        <v>7500000</v>
      </c>
      <c r="D16" s="230"/>
      <c r="E16" s="140"/>
      <c r="F16" s="141">
        <v>0</v>
      </c>
      <c r="G16" s="142"/>
      <c r="H16" s="140"/>
      <c r="I16" s="141">
        <v>0</v>
      </c>
      <c r="J16" s="142"/>
      <c r="K16" s="140"/>
      <c r="L16" s="141">
        <v>0</v>
      </c>
      <c r="M16" s="142"/>
      <c r="N16" s="140"/>
      <c r="O16" s="141">
        <v>0</v>
      </c>
      <c r="P16" s="142"/>
      <c r="Q16" s="140"/>
      <c r="R16" s="141">
        <v>0</v>
      </c>
      <c r="S16" s="142"/>
      <c r="T16" s="140"/>
      <c r="U16" s="141">
        <v>0</v>
      </c>
      <c r="V16" s="142"/>
      <c r="W16" s="140"/>
      <c r="X16" s="141">
        <v>0</v>
      </c>
      <c r="Y16" s="142"/>
      <c r="Z16" s="140"/>
      <c r="AA16" s="141">
        <v>0</v>
      </c>
      <c r="AB16" s="142"/>
      <c r="AC16" s="140"/>
      <c r="AD16" s="141">
        <v>0</v>
      </c>
      <c r="AE16" s="142"/>
      <c r="AF16" s="140"/>
      <c r="AG16" s="141">
        <v>0</v>
      </c>
      <c r="AH16" s="142"/>
      <c r="AI16" s="140"/>
      <c r="AJ16" s="141">
        <v>33.33</v>
      </c>
      <c r="AK16" s="142"/>
      <c r="AL16" s="140"/>
      <c r="AM16" s="141"/>
      <c r="AN16" s="142"/>
      <c r="AO16" s="143"/>
    </row>
    <row r="17" spans="1:41" ht="16.5" customHeight="1" x14ac:dyDescent="0.25">
      <c r="A17" s="215"/>
      <c r="B17" s="327" t="s">
        <v>107</v>
      </c>
      <c r="C17" s="217"/>
      <c r="D17" s="226"/>
      <c r="E17" s="144">
        <v>0</v>
      </c>
      <c r="F17" s="145"/>
      <c r="G17" s="146">
        <v>0</v>
      </c>
      <c r="H17" s="144">
        <v>0</v>
      </c>
      <c r="I17" s="145"/>
      <c r="J17" s="146">
        <v>0</v>
      </c>
      <c r="K17" s="144">
        <v>0</v>
      </c>
      <c r="L17" s="145"/>
      <c r="M17" s="146">
        <v>0</v>
      </c>
      <c r="N17" s="144">
        <v>0</v>
      </c>
      <c r="O17" s="145"/>
      <c r="P17" s="146">
        <v>0</v>
      </c>
      <c r="Q17" s="144">
        <v>0</v>
      </c>
      <c r="R17" s="145"/>
      <c r="S17" s="146">
        <v>0</v>
      </c>
      <c r="T17" s="144">
        <v>0</v>
      </c>
      <c r="U17" s="145"/>
      <c r="V17" s="146">
        <v>0</v>
      </c>
      <c r="W17" s="144">
        <v>0</v>
      </c>
      <c r="X17" s="145"/>
      <c r="Y17" s="146">
        <v>0</v>
      </c>
      <c r="Z17" s="144">
        <v>0</v>
      </c>
      <c r="AA17" s="145"/>
      <c r="AB17" s="146">
        <v>0</v>
      </c>
      <c r="AC17" s="144">
        <v>0</v>
      </c>
      <c r="AD17" s="145"/>
      <c r="AE17" s="146">
        <v>0</v>
      </c>
      <c r="AF17" s="144">
        <v>0</v>
      </c>
      <c r="AG17" s="145"/>
      <c r="AH17" s="146">
        <v>0</v>
      </c>
      <c r="AI17" s="144">
        <v>33.33</v>
      </c>
      <c r="AJ17" s="145"/>
      <c r="AK17" s="146">
        <v>33.33</v>
      </c>
      <c r="AL17" s="144"/>
      <c r="AM17" s="145"/>
      <c r="AN17" s="146"/>
      <c r="AO17" s="143"/>
    </row>
    <row r="18" spans="1:41" ht="16.5" customHeight="1" x14ac:dyDescent="0.25">
      <c r="A18" s="227"/>
      <c r="B18" s="328"/>
      <c r="C18" s="228"/>
      <c r="D18" s="229"/>
      <c r="E18" s="147"/>
      <c r="F18" s="148">
        <v>0</v>
      </c>
      <c r="G18" s="149"/>
      <c r="H18" s="147"/>
      <c r="I18" s="148">
        <v>0</v>
      </c>
      <c r="J18" s="149"/>
      <c r="K18" s="147"/>
      <c r="L18" s="148">
        <v>0</v>
      </c>
      <c r="M18" s="149"/>
      <c r="N18" s="147"/>
      <c r="O18" s="148">
        <v>0</v>
      </c>
      <c r="P18" s="149"/>
      <c r="Q18" s="147"/>
      <c r="R18" s="148">
        <v>0</v>
      </c>
      <c r="S18" s="149"/>
      <c r="T18" s="147"/>
      <c r="U18" s="148">
        <v>0</v>
      </c>
      <c r="V18" s="149"/>
      <c r="W18" s="147"/>
      <c r="X18" s="148">
        <v>0</v>
      </c>
      <c r="Y18" s="149"/>
      <c r="Z18" s="147"/>
      <c r="AA18" s="148">
        <v>0</v>
      </c>
      <c r="AB18" s="149"/>
      <c r="AC18" s="147"/>
      <c r="AD18" s="148">
        <v>0</v>
      </c>
      <c r="AE18" s="149"/>
      <c r="AF18" s="147"/>
      <c r="AG18" s="150">
        <v>0</v>
      </c>
      <c r="AH18" s="149"/>
      <c r="AI18" s="147"/>
      <c r="AJ18" s="150">
        <v>33.33</v>
      </c>
      <c r="AK18" s="149"/>
      <c r="AL18" s="147"/>
      <c r="AM18" s="150"/>
      <c r="AN18" s="149"/>
      <c r="AO18" s="143"/>
    </row>
    <row r="19" spans="1:41" ht="16.5" customHeight="1" x14ac:dyDescent="0.25">
      <c r="A19" s="215">
        <v>3</v>
      </c>
      <c r="B19" s="26" t="s">
        <v>110</v>
      </c>
      <c r="C19" s="217">
        <v>2113302984</v>
      </c>
      <c r="D19" s="230"/>
      <c r="E19" s="140"/>
      <c r="F19" s="141">
        <v>8</v>
      </c>
      <c r="G19" s="142"/>
      <c r="H19" s="140"/>
      <c r="I19" s="141">
        <v>16</v>
      </c>
      <c r="J19" s="142"/>
      <c r="K19" s="140"/>
      <c r="L19" s="141">
        <v>16</v>
      </c>
      <c r="M19" s="142"/>
      <c r="N19" s="140"/>
      <c r="O19" s="141">
        <v>28</v>
      </c>
      <c r="P19" s="142"/>
      <c r="Q19" s="140"/>
      <c r="R19" s="141">
        <v>35</v>
      </c>
      <c r="S19" s="142"/>
      <c r="T19" s="140"/>
      <c r="U19" s="141">
        <v>43</v>
      </c>
      <c r="V19" s="142"/>
      <c r="W19" s="140"/>
      <c r="X19" s="141">
        <v>49</v>
      </c>
      <c r="Y19" s="142"/>
      <c r="Z19" s="140"/>
      <c r="AA19" s="141">
        <v>58</v>
      </c>
      <c r="AB19" s="142"/>
      <c r="AC19" s="140"/>
      <c r="AD19" s="141">
        <v>64</v>
      </c>
      <c r="AE19" s="142"/>
      <c r="AF19" s="140"/>
      <c r="AG19" s="141">
        <v>69.33</v>
      </c>
      <c r="AH19" s="142"/>
      <c r="AI19" s="140"/>
      <c r="AJ19" s="141">
        <v>75.349999999999994</v>
      </c>
      <c r="AK19" s="142"/>
      <c r="AL19" s="140"/>
      <c r="AM19" s="141"/>
      <c r="AN19" s="142"/>
      <c r="AO19" s="143"/>
    </row>
    <row r="20" spans="1:41" ht="16.5" customHeight="1" x14ac:dyDescent="0.25">
      <c r="A20" s="215"/>
      <c r="B20" s="325" t="s">
        <v>111</v>
      </c>
      <c r="C20" s="217"/>
      <c r="D20" s="230"/>
      <c r="E20" s="144">
        <v>6.37</v>
      </c>
      <c r="F20" s="145"/>
      <c r="G20" s="146">
        <v>8</v>
      </c>
      <c r="H20" s="144">
        <v>10.18</v>
      </c>
      <c r="I20" s="145"/>
      <c r="J20" s="146">
        <v>16</v>
      </c>
      <c r="K20" s="144">
        <v>13.73</v>
      </c>
      <c r="L20" s="145"/>
      <c r="M20" s="146">
        <v>16</v>
      </c>
      <c r="N20" s="144">
        <v>28.14</v>
      </c>
      <c r="O20" s="145"/>
      <c r="P20" s="146">
        <v>28</v>
      </c>
      <c r="Q20" s="144">
        <v>34.76</v>
      </c>
      <c r="R20" s="145"/>
      <c r="S20" s="146">
        <v>35</v>
      </c>
      <c r="T20" s="144">
        <v>42.88</v>
      </c>
      <c r="U20" s="145"/>
      <c r="V20" s="146">
        <v>43</v>
      </c>
      <c r="W20" s="144">
        <v>48.92</v>
      </c>
      <c r="X20" s="145"/>
      <c r="Y20" s="146">
        <v>49</v>
      </c>
      <c r="Z20" s="144">
        <v>57.38</v>
      </c>
      <c r="AA20" s="145"/>
      <c r="AB20" s="146">
        <v>58</v>
      </c>
      <c r="AC20" s="144">
        <v>63.52</v>
      </c>
      <c r="AD20" s="145"/>
      <c r="AE20" s="146">
        <v>64</v>
      </c>
      <c r="AF20" s="144">
        <v>70</v>
      </c>
      <c r="AG20" s="145"/>
      <c r="AH20" s="146">
        <v>69.33</v>
      </c>
      <c r="AI20" s="144">
        <v>75.349999999999994</v>
      </c>
      <c r="AJ20" s="145"/>
      <c r="AK20" s="146">
        <v>75.349999999999994</v>
      </c>
      <c r="AL20" s="144"/>
      <c r="AM20" s="145"/>
      <c r="AN20" s="146"/>
      <c r="AO20" s="143"/>
    </row>
    <row r="21" spans="1:41" ht="16.5" customHeight="1" x14ac:dyDescent="0.25">
      <c r="A21" s="227"/>
      <c r="B21" s="326"/>
      <c r="C21" s="228"/>
      <c r="D21" s="231"/>
      <c r="E21" s="147"/>
      <c r="F21" s="148">
        <v>6.37</v>
      </c>
      <c r="G21" s="149"/>
      <c r="H21" s="147"/>
      <c r="I21" s="148">
        <v>10.18</v>
      </c>
      <c r="J21" s="149"/>
      <c r="K21" s="147"/>
      <c r="L21" s="148">
        <v>13.73</v>
      </c>
      <c r="M21" s="149"/>
      <c r="N21" s="147"/>
      <c r="O21" s="148">
        <v>28.14</v>
      </c>
      <c r="P21" s="149"/>
      <c r="Q21" s="147"/>
      <c r="R21" s="148">
        <v>34.76</v>
      </c>
      <c r="S21" s="149"/>
      <c r="T21" s="147"/>
      <c r="U21" s="148">
        <v>42.88</v>
      </c>
      <c r="V21" s="149"/>
      <c r="W21" s="147"/>
      <c r="X21" s="148">
        <v>48.92</v>
      </c>
      <c r="Y21" s="149"/>
      <c r="Z21" s="147"/>
      <c r="AA21" s="148">
        <v>57.38</v>
      </c>
      <c r="AB21" s="149"/>
      <c r="AC21" s="147"/>
      <c r="AD21" s="148">
        <v>63.52</v>
      </c>
      <c r="AE21" s="149"/>
      <c r="AF21" s="147"/>
      <c r="AG21" s="148">
        <v>70</v>
      </c>
      <c r="AH21" s="149"/>
      <c r="AI21" s="147"/>
      <c r="AJ21" s="148">
        <v>75.349999999999994</v>
      </c>
      <c r="AK21" s="149"/>
      <c r="AL21" s="147"/>
      <c r="AM21" s="148"/>
      <c r="AN21" s="149"/>
      <c r="AO21" s="143"/>
    </row>
    <row r="22" spans="1:41" ht="16.5" customHeight="1" x14ac:dyDescent="0.25">
      <c r="A22" s="215">
        <v>4</v>
      </c>
      <c r="B22" s="26" t="s">
        <v>112</v>
      </c>
      <c r="C22" s="115">
        <v>2200000</v>
      </c>
      <c r="D22" s="230"/>
      <c r="E22" s="140"/>
      <c r="F22" s="141">
        <v>0</v>
      </c>
      <c r="G22" s="142"/>
      <c r="H22" s="140"/>
      <c r="I22" s="141">
        <v>0</v>
      </c>
      <c r="J22" s="142"/>
      <c r="K22" s="140"/>
      <c r="L22" s="141">
        <v>0</v>
      </c>
      <c r="M22" s="142"/>
      <c r="N22" s="140"/>
      <c r="O22" s="141">
        <v>0</v>
      </c>
      <c r="P22" s="142"/>
      <c r="Q22" s="140"/>
      <c r="R22" s="141">
        <v>0</v>
      </c>
      <c r="S22" s="142"/>
      <c r="T22" s="140"/>
      <c r="U22" s="141">
        <v>0</v>
      </c>
      <c r="V22" s="142"/>
      <c r="W22" s="140"/>
      <c r="X22" s="141">
        <v>0</v>
      </c>
      <c r="Y22" s="142"/>
      <c r="Z22" s="140"/>
      <c r="AA22" s="141">
        <v>0</v>
      </c>
      <c r="AB22" s="142"/>
      <c r="AC22" s="140"/>
      <c r="AD22" s="141">
        <v>50</v>
      </c>
      <c r="AE22" s="142"/>
      <c r="AF22" s="140"/>
      <c r="AG22" s="141">
        <v>100</v>
      </c>
      <c r="AH22" s="142"/>
      <c r="AI22" s="140"/>
      <c r="AJ22" s="141">
        <v>100</v>
      </c>
      <c r="AK22" s="142"/>
      <c r="AL22" s="140"/>
      <c r="AM22" s="141"/>
      <c r="AN22" s="142"/>
      <c r="AO22" s="143"/>
    </row>
    <row r="23" spans="1:41" ht="16.5" customHeight="1" x14ac:dyDescent="0.25">
      <c r="A23" s="215"/>
      <c r="B23" s="257" t="s">
        <v>25</v>
      </c>
      <c r="C23" s="115"/>
      <c r="D23" s="226"/>
      <c r="E23" s="144">
        <v>0</v>
      </c>
      <c r="F23" s="145"/>
      <c r="G23" s="146">
        <v>0</v>
      </c>
      <c r="H23" s="144">
        <v>0</v>
      </c>
      <c r="I23" s="145"/>
      <c r="J23" s="146">
        <v>0</v>
      </c>
      <c r="K23" s="144">
        <v>0</v>
      </c>
      <c r="L23" s="145"/>
      <c r="M23" s="146">
        <v>0</v>
      </c>
      <c r="N23" s="144">
        <v>0</v>
      </c>
      <c r="O23" s="145"/>
      <c r="P23" s="146">
        <v>0</v>
      </c>
      <c r="Q23" s="144">
        <v>0</v>
      </c>
      <c r="R23" s="145"/>
      <c r="S23" s="146">
        <v>0</v>
      </c>
      <c r="T23" s="144">
        <v>0</v>
      </c>
      <c r="U23" s="145"/>
      <c r="V23" s="146">
        <v>0</v>
      </c>
      <c r="W23" s="144">
        <v>0</v>
      </c>
      <c r="X23" s="145"/>
      <c r="Y23" s="146">
        <v>0</v>
      </c>
      <c r="Z23" s="144">
        <v>0</v>
      </c>
      <c r="AA23" s="145"/>
      <c r="AB23" s="146">
        <v>0</v>
      </c>
      <c r="AC23" s="144">
        <v>50</v>
      </c>
      <c r="AD23" s="145"/>
      <c r="AE23" s="146">
        <v>50</v>
      </c>
      <c r="AF23" s="144">
        <v>100</v>
      </c>
      <c r="AG23" s="145"/>
      <c r="AH23" s="146">
        <v>100</v>
      </c>
      <c r="AI23" s="144">
        <v>100</v>
      </c>
      <c r="AJ23" s="145"/>
      <c r="AK23" s="146">
        <v>100</v>
      </c>
      <c r="AL23" s="144"/>
      <c r="AM23" s="145"/>
      <c r="AN23" s="146"/>
      <c r="AO23" s="143"/>
    </row>
    <row r="24" spans="1:41" ht="16.5" customHeight="1" x14ac:dyDescent="0.25">
      <c r="A24" s="227"/>
      <c r="B24" s="258"/>
      <c r="C24" s="220"/>
      <c r="D24" s="229"/>
      <c r="E24" s="151"/>
      <c r="F24" s="148">
        <v>0</v>
      </c>
      <c r="G24" s="149"/>
      <c r="H24" s="151"/>
      <c r="I24" s="148">
        <v>0</v>
      </c>
      <c r="J24" s="149"/>
      <c r="K24" s="151"/>
      <c r="L24" s="148">
        <v>0</v>
      </c>
      <c r="M24" s="149"/>
      <c r="N24" s="151"/>
      <c r="O24" s="148">
        <v>0</v>
      </c>
      <c r="P24" s="149"/>
      <c r="Q24" s="151"/>
      <c r="R24" s="148">
        <v>0</v>
      </c>
      <c r="S24" s="149"/>
      <c r="T24" s="151"/>
      <c r="U24" s="148">
        <v>0</v>
      </c>
      <c r="V24" s="149"/>
      <c r="W24" s="151"/>
      <c r="X24" s="148">
        <v>0</v>
      </c>
      <c r="Y24" s="149"/>
      <c r="Z24" s="151"/>
      <c r="AA24" s="148">
        <v>0</v>
      </c>
      <c r="AB24" s="149"/>
      <c r="AC24" s="151"/>
      <c r="AD24" s="148">
        <v>50</v>
      </c>
      <c r="AE24" s="149"/>
      <c r="AF24" s="147"/>
      <c r="AG24" s="150">
        <v>100</v>
      </c>
      <c r="AH24" s="149"/>
      <c r="AI24" s="147"/>
      <c r="AJ24" s="150">
        <v>100</v>
      </c>
      <c r="AK24" s="149"/>
      <c r="AL24" s="147"/>
      <c r="AM24" s="150"/>
      <c r="AN24" s="149"/>
      <c r="AO24" s="143"/>
    </row>
    <row r="25" spans="1:41" ht="16.5" customHeight="1" x14ac:dyDescent="0.25">
      <c r="A25" s="215">
        <v>5</v>
      </c>
      <c r="B25" s="26" t="s">
        <v>113</v>
      </c>
      <c r="C25" s="115">
        <v>2814000</v>
      </c>
      <c r="D25" s="230"/>
      <c r="E25" s="152"/>
      <c r="F25" s="141">
        <v>0</v>
      </c>
      <c r="G25" s="142"/>
      <c r="H25" s="152"/>
      <c r="I25" s="141">
        <v>0</v>
      </c>
      <c r="J25" s="142"/>
      <c r="K25" s="152"/>
      <c r="L25" s="141">
        <v>52</v>
      </c>
      <c r="M25" s="142"/>
      <c r="N25" s="152"/>
      <c r="O25" s="141">
        <v>79</v>
      </c>
      <c r="P25" s="142"/>
      <c r="Q25" s="152"/>
      <c r="R25" s="141">
        <v>79</v>
      </c>
      <c r="S25" s="142"/>
      <c r="T25" s="152"/>
      <c r="U25" s="141">
        <v>79</v>
      </c>
      <c r="V25" s="142"/>
      <c r="W25" s="152"/>
      <c r="X25" s="141">
        <v>79</v>
      </c>
      <c r="Y25" s="142"/>
      <c r="Z25" s="152"/>
      <c r="AA25" s="141">
        <v>79</v>
      </c>
      <c r="AB25" s="142"/>
      <c r="AC25" s="152"/>
      <c r="AD25" s="141">
        <v>79</v>
      </c>
      <c r="AE25" s="142"/>
      <c r="AF25" s="140"/>
      <c r="AG25" s="141">
        <v>100</v>
      </c>
      <c r="AH25" s="142"/>
      <c r="AI25" s="140"/>
      <c r="AJ25" s="141">
        <v>100</v>
      </c>
      <c r="AK25" s="142"/>
      <c r="AL25" s="140"/>
      <c r="AM25" s="141"/>
      <c r="AN25" s="142"/>
      <c r="AO25" s="143"/>
    </row>
    <row r="26" spans="1:41" ht="16.5" customHeight="1" x14ac:dyDescent="0.25">
      <c r="A26" s="215"/>
      <c r="B26" s="257" t="s">
        <v>114</v>
      </c>
      <c r="C26" s="115"/>
      <c r="D26" s="230"/>
      <c r="E26" s="144">
        <v>0</v>
      </c>
      <c r="F26" s="145"/>
      <c r="G26" s="146">
        <v>0</v>
      </c>
      <c r="H26" s="144">
        <v>0</v>
      </c>
      <c r="I26" s="145"/>
      <c r="J26" s="146">
        <v>0</v>
      </c>
      <c r="K26" s="144">
        <v>51.88</v>
      </c>
      <c r="L26" s="145"/>
      <c r="M26" s="146">
        <v>52</v>
      </c>
      <c r="N26" s="144">
        <v>79</v>
      </c>
      <c r="O26" s="145"/>
      <c r="P26" s="146">
        <v>79</v>
      </c>
      <c r="Q26" s="144">
        <v>79</v>
      </c>
      <c r="R26" s="145"/>
      <c r="S26" s="146">
        <v>79</v>
      </c>
      <c r="T26" s="144">
        <v>79</v>
      </c>
      <c r="U26" s="145"/>
      <c r="V26" s="146">
        <v>79</v>
      </c>
      <c r="W26" s="144">
        <v>79</v>
      </c>
      <c r="X26" s="145"/>
      <c r="Y26" s="146">
        <v>79</v>
      </c>
      <c r="Z26" s="144">
        <v>79</v>
      </c>
      <c r="AA26" s="145"/>
      <c r="AB26" s="146">
        <v>79</v>
      </c>
      <c r="AC26" s="144">
        <v>79</v>
      </c>
      <c r="AD26" s="145"/>
      <c r="AE26" s="146">
        <v>79</v>
      </c>
      <c r="AF26" s="144">
        <v>100</v>
      </c>
      <c r="AG26" s="145"/>
      <c r="AH26" s="146">
        <v>100</v>
      </c>
      <c r="AI26" s="144">
        <v>100</v>
      </c>
      <c r="AJ26" s="145"/>
      <c r="AK26" s="146">
        <v>100</v>
      </c>
      <c r="AL26" s="144"/>
      <c r="AM26" s="145"/>
      <c r="AN26" s="146"/>
      <c r="AO26" s="143"/>
    </row>
    <row r="27" spans="1:41" ht="16.5" customHeight="1" x14ac:dyDescent="0.25">
      <c r="A27" s="227"/>
      <c r="B27" s="258"/>
      <c r="C27" s="220"/>
      <c r="D27" s="231"/>
      <c r="E27" s="147"/>
      <c r="F27" s="148">
        <v>0</v>
      </c>
      <c r="G27" s="149"/>
      <c r="H27" s="147"/>
      <c r="I27" s="148">
        <v>0</v>
      </c>
      <c r="J27" s="149"/>
      <c r="K27" s="147"/>
      <c r="L27" s="148">
        <v>51.88</v>
      </c>
      <c r="M27" s="149"/>
      <c r="N27" s="147"/>
      <c r="O27" s="148">
        <v>79</v>
      </c>
      <c r="P27" s="149"/>
      <c r="Q27" s="147"/>
      <c r="R27" s="148">
        <v>79</v>
      </c>
      <c r="S27" s="149"/>
      <c r="T27" s="147"/>
      <c r="U27" s="148">
        <v>79</v>
      </c>
      <c r="V27" s="149"/>
      <c r="W27" s="147"/>
      <c r="X27" s="148">
        <v>79</v>
      </c>
      <c r="Y27" s="149"/>
      <c r="Z27" s="147"/>
      <c r="AA27" s="148">
        <v>79</v>
      </c>
      <c r="AB27" s="149"/>
      <c r="AC27" s="147"/>
      <c r="AD27" s="148">
        <v>79</v>
      </c>
      <c r="AE27" s="149"/>
      <c r="AF27" s="147"/>
      <c r="AG27" s="150">
        <v>100</v>
      </c>
      <c r="AH27" s="149"/>
      <c r="AI27" s="147"/>
      <c r="AJ27" s="150">
        <v>100</v>
      </c>
      <c r="AK27" s="149"/>
      <c r="AL27" s="147"/>
      <c r="AM27" s="150"/>
      <c r="AN27" s="149"/>
      <c r="AO27" s="143"/>
    </row>
    <row r="28" spans="1:41" ht="19.5" customHeight="1" x14ac:dyDescent="0.25">
      <c r="A28" s="215">
        <v>6</v>
      </c>
      <c r="B28" s="26" t="s">
        <v>115</v>
      </c>
      <c r="C28" s="115">
        <v>11064165</v>
      </c>
      <c r="D28" s="230"/>
      <c r="E28" s="140"/>
      <c r="F28" s="141">
        <v>0</v>
      </c>
      <c r="G28" s="142"/>
      <c r="H28" s="140"/>
      <c r="I28" s="141">
        <v>0</v>
      </c>
      <c r="J28" s="142"/>
      <c r="K28" s="140"/>
      <c r="L28" s="141">
        <v>20</v>
      </c>
      <c r="M28" s="142"/>
      <c r="N28" s="140"/>
      <c r="O28" s="141">
        <v>30</v>
      </c>
      <c r="P28" s="142"/>
      <c r="Q28" s="140"/>
      <c r="R28" s="141">
        <v>44</v>
      </c>
      <c r="S28" s="142"/>
      <c r="T28" s="140"/>
      <c r="U28" s="141">
        <v>66</v>
      </c>
      <c r="V28" s="142"/>
      <c r="W28" s="140"/>
      <c r="X28" s="141">
        <v>78</v>
      </c>
      <c r="Y28" s="142"/>
      <c r="Z28" s="140"/>
      <c r="AA28" s="141">
        <v>90</v>
      </c>
      <c r="AB28" s="142"/>
      <c r="AC28" s="140"/>
      <c r="AD28" s="141">
        <v>100</v>
      </c>
      <c r="AE28" s="142"/>
      <c r="AF28" s="140"/>
      <c r="AG28" s="141">
        <v>80</v>
      </c>
      <c r="AH28" s="142"/>
      <c r="AI28" s="140"/>
      <c r="AJ28" s="141" t="s">
        <v>272</v>
      </c>
      <c r="AK28" s="142"/>
      <c r="AL28" s="140"/>
      <c r="AM28" s="141"/>
      <c r="AN28" s="142"/>
      <c r="AO28" s="143"/>
    </row>
    <row r="29" spans="1:41" ht="16.5" customHeight="1" x14ac:dyDescent="0.25">
      <c r="A29" s="215"/>
      <c r="B29" s="291" t="s">
        <v>116</v>
      </c>
      <c r="C29" s="115"/>
      <c r="D29" s="230"/>
      <c r="E29" s="144">
        <v>0</v>
      </c>
      <c r="F29" s="145"/>
      <c r="G29" s="146">
        <v>0</v>
      </c>
      <c r="H29" s="144">
        <v>0</v>
      </c>
      <c r="I29" s="145"/>
      <c r="J29" s="146">
        <v>0</v>
      </c>
      <c r="K29" s="144">
        <v>19.690000000000001</v>
      </c>
      <c r="L29" s="145"/>
      <c r="M29" s="146">
        <v>20</v>
      </c>
      <c r="N29" s="144">
        <v>31.77</v>
      </c>
      <c r="O29" s="145"/>
      <c r="P29" s="146">
        <v>30</v>
      </c>
      <c r="Q29" s="144">
        <v>43.86</v>
      </c>
      <c r="R29" s="145"/>
      <c r="S29" s="146">
        <v>44</v>
      </c>
      <c r="T29" s="144">
        <v>65.94</v>
      </c>
      <c r="U29" s="145"/>
      <c r="V29" s="146">
        <v>66</v>
      </c>
      <c r="W29" s="144">
        <v>77.97</v>
      </c>
      <c r="X29" s="145"/>
      <c r="Y29" s="146">
        <v>78</v>
      </c>
      <c r="Z29" s="144">
        <v>90</v>
      </c>
      <c r="AA29" s="145"/>
      <c r="AB29" s="146">
        <v>90</v>
      </c>
      <c r="AC29" s="144">
        <v>99.91</v>
      </c>
      <c r="AD29" s="145"/>
      <c r="AE29" s="146">
        <v>100</v>
      </c>
      <c r="AF29" s="144">
        <v>74.680000000000007</v>
      </c>
      <c r="AG29" s="145"/>
      <c r="AH29" s="146">
        <v>80</v>
      </c>
      <c r="AI29" s="144">
        <v>74.680000000000007</v>
      </c>
      <c r="AJ29" s="145"/>
      <c r="AK29" s="146">
        <v>74.680000000000007</v>
      </c>
      <c r="AL29" s="144"/>
      <c r="AM29" s="145"/>
      <c r="AN29" s="146"/>
      <c r="AO29" s="143"/>
    </row>
    <row r="30" spans="1:41" ht="16.5" customHeight="1" x14ac:dyDescent="0.25">
      <c r="A30" s="227"/>
      <c r="B30" s="292"/>
      <c r="C30" s="220"/>
      <c r="D30" s="231"/>
      <c r="E30" s="147"/>
      <c r="F30" s="148">
        <v>0</v>
      </c>
      <c r="G30" s="149"/>
      <c r="H30" s="147"/>
      <c r="I30" s="148">
        <v>0</v>
      </c>
      <c r="J30" s="149"/>
      <c r="K30" s="147"/>
      <c r="L30" s="148">
        <v>19.690000000000001</v>
      </c>
      <c r="M30" s="149"/>
      <c r="N30" s="147"/>
      <c r="O30" s="148">
        <v>31.77</v>
      </c>
      <c r="P30" s="149"/>
      <c r="Q30" s="147"/>
      <c r="R30" s="148">
        <v>43.86</v>
      </c>
      <c r="S30" s="149"/>
      <c r="T30" s="147"/>
      <c r="U30" s="148">
        <v>65.94</v>
      </c>
      <c r="V30" s="149"/>
      <c r="W30" s="147"/>
      <c r="X30" s="148">
        <v>77.97</v>
      </c>
      <c r="Y30" s="149"/>
      <c r="Z30" s="147"/>
      <c r="AA30" s="148">
        <v>90</v>
      </c>
      <c r="AB30" s="149"/>
      <c r="AC30" s="147"/>
      <c r="AD30" s="148">
        <v>99.91</v>
      </c>
      <c r="AE30" s="149"/>
      <c r="AF30" s="147"/>
      <c r="AG30" s="150">
        <v>74.680000000000007</v>
      </c>
      <c r="AH30" s="149"/>
      <c r="AI30" s="147"/>
      <c r="AJ30" s="150">
        <v>74.680000000000007</v>
      </c>
      <c r="AK30" s="149"/>
      <c r="AL30" s="147"/>
      <c r="AM30" s="150"/>
      <c r="AN30" s="149"/>
      <c r="AO30" s="143"/>
    </row>
    <row r="31" spans="1:41" ht="16.5" customHeight="1" x14ac:dyDescent="0.25">
      <c r="A31" s="215">
        <v>7</v>
      </c>
      <c r="B31" s="26" t="s">
        <v>117</v>
      </c>
      <c r="C31" s="115">
        <v>11596000</v>
      </c>
      <c r="D31" s="230"/>
      <c r="E31" s="140"/>
      <c r="F31" s="141">
        <v>0</v>
      </c>
      <c r="G31" s="142"/>
      <c r="H31" s="140"/>
      <c r="I31" s="141">
        <v>9</v>
      </c>
      <c r="J31" s="142"/>
      <c r="K31" s="140"/>
      <c r="L31" s="141">
        <v>17</v>
      </c>
      <c r="M31" s="142"/>
      <c r="N31" s="140"/>
      <c r="O31" s="141">
        <v>25</v>
      </c>
      <c r="P31" s="142"/>
      <c r="Q31" s="140"/>
      <c r="R31" s="141">
        <v>34</v>
      </c>
      <c r="S31" s="142"/>
      <c r="T31" s="140"/>
      <c r="U31" s="141">
        <v>43</v>
      </c>
      <c r="V31" s="142"/>
      <c r="W31" s="140"/>
      <c r="X31" s="141">
        <v>52</v>
      </c>
      <c r="Y31" s="142"/>
      <c r="Z31" s="140"/>
      <c r="AA31" s="141">
        <v>60</v>
      </c>
      <c r="AB31" s="142"/>
      <c r="AC31" s="140"/>
      <c r="AD31" s="141">
        <v>70</v>
      </c>
      <c r="AE31" s="142"/>
      <c r="AF31" s="140"/>
      <c r="AG31" s="141">
        <v>80</v>
      </c>
      <c r="AH31" s="142"/>
      <c r="AI31" s="140"/>
      <c r="AJ31" s="141">
        <v>85.37</v>
      </c>
      <c r="AK31" s="142"/>
      <c r="AL31" s="140"/>
      <c r="AM31" s="141"/>
      <c r="AN31" s="142"/>
      <c r="AO31" s="143"/>
    </row>
    <row r="32" spans="1:41" ht="16.5" customHeight="1" x14ac:dyDescent="0.25">
      <c r="A32" s="215"/>
      <c r="B32" s="291" t="s">
        <v>118</v>
      </c>
      <c r="C32" s="115"/>
      <c r="D32" s="230"/>
      <c r="E32" s="144">
        <v>0</v>
      </c>
      <c r="F32" s="145"/>
      <c r="G32" s="146">
        <v>0</v>
      </c>
      <c r="H32" s="144">
        <v>8.56</v>
      </c>
      <c r="I32" s="145"/>
      <c r="J32" s="146">
        <v>9</v>
      </c>
      <c r="K32" s="144">
        <v>17.170000000000002</v>
      </c>
      <c r="L32" s="145"/>
      <c r="M32" s="146">
        <v>17</v>
      </c>
      <c r="N32" s="144">
        <v>25.74</v>
      </c>
      <c r="O32" s="145"/>
      <c r="P32" s="146">
        <v>25</v>
      </c>
      <c r="Q32" s="144">
        <v>34.299999999999997</v>
      </c>
      <c r="R32" s="145"/>
      <c r="S32" s="146">
        <v>34</v>
      </c>
      <c r="T32" s="144">
        <v>42.86</v>
      </c>
      <c r="U32" s="145"/>
      <c r="V32" s="146">
        <v>43</v>
      </c>
      <c r="W32" s="144">
        <v>51.42</v>
      </c>
      <c r="X32" s="145"/>
      <c r="Y32" s="146">
        <v>52</v>
      </c>
      <c r="Z32" s="144">
        <v>59.98</v>
      </c>
      <c r="AA32" s="145"/>
      <c r="AB32" s="146">
        <v>60</v>
      </c>
      <c r="AC32" s="144">
        <v>68.540000000000006</v>
      </c>
      <c r="AD32" s="145"/>
      <c r="AE32" s="146">
        <v>70</v>
      </c>
      <c r="AF32" s="144">
        <v>77.099999999999994</v>
      </c>
      <c r="AG32" s="145"/>
      <c r="AH32" s="146">
        <v>80</v>
      </c>
      <c r="AI32" s="144">
        <v>85.37</v>
      </c>
      <c r="AJ32" s="145"/>
      <c r="AK32" s="146">
        <v>85.37</v>
      </c>
      <c r="AL32" s="144"/>
      <c r="AM32" s="145"/>
      <c r="AN32" s="146"/>
      <c r="AO32" s="143"/>
    </row>
    <row r="33" spans="1:41" ht="16.5" customHeight="1" x14ac:dyDescent="0.25">
      <c r="A33" s="227"/>
      <c r="B33" s="292"/>
      <c r="C33" s="220"/>
      <c r="D33" s="231"/>
      <c r="E33" s="147"/>
      <c r="F33" s="148">
        <v>0</v>
      </c>
      <c r="G33" s="149"/>
      <c r="H33" s="147"/>
      <c r="I33" s="148">
        <v>8.56</v>
      </c>
      <c r="J33" s="149"/>
      <c r="K33" s="147"/>
      <c r="L33" s="148">
        <v>17.170000000000002</v>
      </c>
      <c r="M33" s="149"/>
      <c r="N33" s="147"/>
      <c r="O33" s="148">
        <v>25.74</v>
      </c>
      <c r="P33" s="149"/>
      <c r="Q33" s="147"/>
      <c r="R33" s="148">
        <v>34.299999999999997</v>
      </c>
      <c r="S33" s="149"/>
      <c r="T33" s="147"/>
      <c r="U33" s="148">
        <v>42.86</v>
      </c>
      <c r="V33" s="149"/>
      <c r="W33" s="147"/>
      <c r="X33" s="148">
        <v>51.42</v>
      </c>
      <c r="Y33" s="149"/>
      <c r="Z33" s="147"/>
      <c r="AA33" s="148">
        <v>59.98</v>
      </c>
      <c r="AB33" s="149"/>
      <c r="AC33" s="147"/>
      <c r="AD33" s="148">
        <v>68.540000000000006</v>
      </c>
      <c r="AE33" s="149"/>
      <c r="AF33" s="147"/>
      <c r="AG33" s="148">
        <v>77.099999999999994</v>
      </c>
      <c r="AH33" s="149"/>
      <c r="AI33" s="147"/>
      <c r="AJ33" s="148">
        <v>85.37</v>
      </c>
      <c r="AK33" s="149"/>
      <c r="AL33" s="147"/>
      <c r="AM33" s="148"/>
      <c r="AN33" s="149"/>
      <c r="AO33" s="143"/>
    </row>
    <row r="34" spans="1:41" ht="16.5" customHeight="1" x14ac:dyDescent="0.25">
      <c r="A34" s="215">
        <v>8</v>
      </c>
      <c r="B34" s="26" t="s">
        <v>119</v>
      </c>
      <c r="C34" s="115">
        <v>8485955</v>
      </c>
      <c r="D34" s="232"/>
      <c r="E34" s="140"/>
      <c r="F34" s="141">
        <v>0</v>
      </c>
      <c r="G34" s="142"/>
      <c r="H34" s="140"/>
      <c r="I34" s="141">
        <v>13</v>
      </c>
      <c r="J34" s="142"/>
      <c r="K34" s="140"/>
      <c r="L34" s="141">
        <v>25</v>
      </c>
      <c r="M34" s="142"/>
      <c r="N34" s="140"/>
      <c r="O34" s="141">
        <v>37</v>
      </c>
      <c r="P34" s="142"/>
      <c r="Q34" s="140"/>
      <c r="R34" s="141">
        <v>50</v>
      </c>
      <c r="S34" s="142"/>
      <c r="T34" s="140"/>
      <c r="U34" s="141">
        <v>62</v>
      </c>
      <c r="V34" s="142"/>
      <c r="W34" s="140"/>
      <c r="X34" s="141">
        <v>75</v>
      </c>
      <c r="Y34" s="142"/>
      <c r="Z34" s="140"/>
      <c r="AA34" s="141">
        <v>90</v>
      </c>
      <c r="AB34" s="142"/>
      <c r="AC34" s="140"/>
      <c r="AD34" s="141">
        <v>100</v>
      </c>
      <c r="AE34" s="142"/>
      <c r="AF34" s="140"/>
      <c r="AG34" s="141">
        <v>92</v>
      </c>
      <c r="AH34" s="142"/>
      <c r="AI34" s="140"/>
      <c r="AJ34" s="141">
        <v>91.5</v>
      </c>
      <c r="AK34" s="142"/>
      <c r="AL34" s="140"/>
      <c r="AM34" s="141"/>
      <c r="AN34" s="142"/>
      <c r="AO34" s="143"/>
    </row>
    <row r="35" spans="1:41" ht="16.5" customHeight="1" x14ac:dyDescent="0.25">
      <c r="A35" s="215"/>
      <c r="B35" s="291" t="s">
        <v>120</v>
      </c>
      <c r="C35" s="115"/>
      <c r="D35" s="226"/>
      <c r="E35" s="144">
        <v>0</v>
      </c>
      <c r="F35" s="145"/>
      <c r="G35" s="146">
        <v>0</v>
      </c>
      <c r="H35" s="144">
        <v>12.31</v>
      </c>
      <c r="I35" s="145"/>
      <c r="J35" s="146">
        <v>13</v>
      </c>
      <c r="K35" s="144">
        <v>25</v>
      </c>
      <c r="L35" s="145"/>
      <c r="M35" s="146">
        <v>25</v>
      </c>
      <c r="N35" s="144">
        <v>37.31</v>
      </c>
      <c r="O35" s="145"/>
      <c r="P35" s="146">
        <v>37</v>
      </c>
      <c r="Q35" s="144">
        <v>49.62</v>
      </c>
      <c r="R35" s="145"/>
      <c r="S35" s="146">
        <v>50</v>
      </c>
      <c r="T35" s="144">
        <v>61.92</v>
      </c>
      <c r="U35" s="145"/>
      <c r="V35" s="146">
        <v>62</v>
      </c>
      <c r="W35" s="144">
        <v>74.23</v>
      </c>
      <c r="X35" s="145"/>
      <c r="Y35" s="146">
        <v>75</v>
      </c>
      <c r="Z35" s="144">
        <v>86.73</v>
      </c>
      <c r="AA35" s="145"/>
      <c r="AB35" s="146">
        <v>90</v>
      </c>
      <c r="AC35" s="144">
        <v>99.55</v>
      </c>
      <c r="AD35" s="145"/>
      <c r="AE35" s="146">
        <v>100</v>
      </c>
      <c r="AF35" s="153">
        <v>91.55</v>
      </c>
      <c r="AG35" s="145"/>
      <c r="AH35" s="146">
        <v>92</v>
      </c>
      <c r="AI35" s="153">
        <v>91.5</v>
      </c>
      <c r="AJ35" s="145"/>
      <c r="AK35" s="146">
        <v>91.5</v>
      </c>
      <c r="AL35" s="153"/>
      <c r="AM35" s="145"/>
      <c r="AN35" s="146"/>
      <c r="AO35" s="143"/>
    </row>
    <row r="36" spans="1:41" ht="16.5" customHeight="1" x14ac:dyDescent="0.25">
      <c r="A36" s="227"/>
      <c r="B36" s="292"/>
      <c r="C36" s="220"/>
      <c r="D36" s="229"/>
      <c r="E36" s="151"/>
      <c r="F36" s="148">
        <v>0</v>
      </c>
      <c r="G36" s="149"/>
      <c r="H36" s="151"/>
      <c r="I36" s="148">
        <v>12.31</v>
      </c>
      <c r="J36" s="149"/>
      <c r="K36" s="151"/>
      <c r="L36" s="148">
        <v>25</v>
      </c>
      <c r="M36" s="149"/>
      <c r="N36" s="151"/>
      <c r="O36" s="148">
        <v>37.31</v>
      </c>
      <c r="P36" s="149"/>
      <c r="Q36" s="151"/>
      <c r="R36" s="148">
        <v>49.62</v>
      </c>
      <c r="S36" s="149"/>
      <c r="T36" s="151"/>
      <c r="U36" s="148">
        <v>61.92</v>
      </c>
      <c r="V36" s="149"/>
      <c r="W36" s="151"/>
      <c r="X36" s="148">
        <v>74.23</v>
      </c>
      <c r="Y36" s="149"/>
      <c r="Z36" s="151"/>
      <c r="AA36" s="148">
        <v>86.73</v>
      </c>
      <c r="AB36" s="149"/>
      <c r="AC36" s="151"/>
      <c r="AD36" s="148">
        <v>99.55</v>
      </c>
      <c r="AE36" s="149"/>
      <c r="AF36" s="147"/>
      <c r="AG36" s="154">
        <v>91.55</v>
      </c>
      <c r="AH36" s="149"/>
      <c r="AI36" s="147"/>
      <c r="AJ36" s="154">
        <v>91.5</v>
      </c>
      <c r="AK36" s="149"/>
      <c r="AL36" s="147"/>
      <c r="AM36" s="154"/>
      <c r="AN36" s="149"/>
      <c r="AO36" s="143"/>
    </row>
    <row r="37" spans="1:41" ht="16.5" customHeight="1" x14ac:dyDescent="0.25">
      <c r="A37" s="215">
        <v>9</v>
      </c>
      <c r="B37" s="26" t="s">
        <v>121</v>
      </c>
      <c r="C37" s="115">
        <v>1980000</v>
      </c>
      <c r="D37" s="226"/>
      <c r="E37" s="140"/>
      <c r="F37" s="141">
        <v>0</v>
      </c>
      <c r="G37" s="142"/>
      <c r="H37" s="140"/>
      <c r="I37" s="141">
        <v>17</v>
      </c>
      <c r="J37" s="142"/>
      <c r="K37" s="140"/>
      <c r="L37" s="141">
        <v>17</v>
      </c>
      <c r="M37" s="142"/>
      <c r="N37" s="140"/>
      <c r="O37" s="141">
        <v>17</v>
      </c>
      <c r="P37" s="142"/>
      <c r="Q37" s="140"/>
      <c r="R37" s="141">
        <v>17</v>
      </c>
      <c r="S37" s="142"/>
      <c r="T37" s="140"/>
      <c r="U37" s="141">
        <v>17</v>
      </c>
      <c r="V37" s="142"/>
      <c r="W37" s="140"/>
      <c r="X37" s="141">
        <v>17</v>
      </c>
      <c r="Y37" s="142"/>
      <c r="Z37" s="140"/>
      <c r="AA37" s="141">
        <v>30</v>
      </c>
      <c r="AB37" s="142"/>
      <c r="AC37" s="140"/>
      <c r="AD37" s="141">
        <v>40</v>
      </c>
      <c r="AE37" s="142"/>
      <c r="AF37" s="140"/>
      <c r="AG37" s="141">
        <v>54</v>
      </c>
      <c r="AH37" s="142"/>
      <c r="AI37" s="140"/>
      <c r="AJ37" s="141">
        <v>63.64</v>
      </c>
      <c r="AK37" s="142"/>
      <c r="AL37" s="140"/>
      <c r="AM37" s="141"/>
      <c r="AN37" s="142"/>
      <c r="AO37" s="143"/>
    </row>
    <row r="38" spans="1:41" ht="16.5" customHeight="1" x14ac:dyDescent="0.25">
      <c r="A38" s="215"/>
      <c r="B38" s="291" t="s">
        <v>122</v>
      </c>
      <c r="C38" s="115"/>
      <c r="D38" s="226"/>
      <c r="E38" s="144">
        <v>0</v>
      </c>
      <c r="F38" s="145"/>
      <c r="G38" s="146">
        <v>0</v>
      </c>
      <c r="H38" s="144">
        <v>16.16</v>
      </c>
      <c r="I38" s="145"/>
      <c r="J38" s="146">
        <v>17</v>
      </c>
      <c r="K38" s="144">
        <v>16.16</v>
      </c>
      <c r="L38" s="145"/>
      <c r="M38" s="146">
        <v>17</v>
      </c>
      <c r="N38" s="144">
        <v>16.16</v>
      </c>
      <c r="O38" s="145"/>
      <c r="P38" s="146">
        <v>17</v>
      </c>
      <c r="Q38" s="144">
        <v>16.16</v>
      </c>
      <c r="R38" s="145"/>
      <c r="S38" s="146">
        <v>17</v>
      </c>
      <c r="T38" s="144">
        <v>16.16</v>
      </c>
      <c r="U38" s="145"/>
      <c r="V38" s="146">
        <v>17</v>
      </c>
      <c r="W38" s="144">
        <v>16.16</v>
      </c>
      <c r="X38" s="145"/>
      <c r="Y38" s="146">
        <v>17</v>
      </c>
      <c r="Z38" s="144">
        <v>27.27</v>
      </c>
      <c r="AA38" s="145"/>
      <c r="AB38" s="146">
        <v>30</v>
      </c>
      <c r="AC38" s="144">
        <v>38.380000000000003</v>
      </c>
      <c r="AD38" s="145"/>
      <c r="AE38" s="146">
        <v>40</v>
      </c>
      <c r="AF38" s="144">
        <v>52.53</v>
      </c>
      <c r="AG38" s="145"/>
      <c r="AH38" s="146">
        <v>54</v>
      </c>
      <c r="AI38" s="144">
        <v>63.64</v>
      </c>
      <c r="AJ38" s="145"/>
      <c r="AK38" s="146">
        <v>63.64</v>
      </c>
      <c r="AL38" s="144"/>
      <c r="AM38" s="145"/>
      <c r="AN38" s="146"/>
      <c r="AO38" s="143"/>
    </row>
    <row r="39" spans="1:41" ht="16.5" customHeight="1" x14ac:dyDescent="0.25">
      <c r="A39" s="227"/>
      <c r="B39" s="292"/>
      <c r="C39" s="220"/>
      <c r="D39" s="229"/>
      <c r="E39" s="147"/>
      <c r="F39" s="148">
        <v>0</v>
      </c>
      <c r="G39" s="149"/>
      <c r="H39" s="147"/>
      <c r="I39" s="148">
        <v>16.16</v>
      </c>
      <c r="J39" s="149"/>
      <c r="K39" s="147"/>
      <c r="L39" s="148">
        <v>16.16</v>
      </c>
      <c r="M39" s="149"/>
      <c r="N39" s="147"/>
      <c r="O39" s="148">
        <v>16.16</v>
      </c>
      <c r="P39" s="149"/>
      <c r="Q39" s="147"/>
      <c r="R39" s="148">
        <v>16.16</v>
      </c>
      <c r="S39" s="149"/>
      <c r="T39" s="147"/>
      <c r="U39" s="148">
        <v>16.16</v>
      </c>
      <c r="V39" s="149"/>
      <c r="W39" s="147"/>
      <c r="X39" s="148">
        <v>16.16</v>
      </c>
      <c r="Y39" s="149"/>
      <c r="Z39" s="147"/>
      <c r="AA39" s="148">
        <v>27.27</v>
      </c>
      <c r="AB39" s="149"/>
      <c r="AC39" s="147"/>
      <c r="AD39" s="148">
        <v>38.380000000000003</v>
      </c>
      <c r="AE39" s="149"/>
      <c r="AF39" s="147"/>
      <c r="AG39" s="148">
        <v>52.53</v>
      </c>
      <c r="AH39" s="149"/>
      <c r="AI39" s="147"/>
      <c r="AJ39" s="148">
        <v>63.64</v>
      </c>
      <c r="AK39" s="149"/>
      <c r="AL39" s="147"/>
      <c r="AM39" s="148"/>
      <c r="AN39" s="149"/>
      <c r="AO39" s="143"/>
    </row>
    <row r="40" spans="1:41" ht="16.5" customHeight="1" x14ac:dyDescent="0.25">
      <c r="A40" s="215">
        <v>10</v>
      </c>
      <c r="B40" s="26" t="s">
        <v>123</v>
      </c>
      <c r="C40" s="115">
        <v>84400000</v>
      </c>
      <c r="D40" s="230"/>
      <c r="E40" s="140"/>
      <c r="F40" s="141">
        <v>0</v>
      </c>
      <c r="G40" s="142"/>
      <c r="H40" s="140"/>
      <c r="I40" s="141">
        <v>0</v>
      </c>
      <c r="J40" s="142"/>
      <c r="K40" s="140"/>
      <c r="L40" s="141">
        <v>12</v>
      </c>
      <c r="M40" s="142"/>
      <c r="N40" s="140"/>
      <c r="O40" s="141">
        <v>12</v>
      </c>
      <c r="P40" s="142"/>
      <c r="Q40" s="140"/>
      <c r="R40" s="141">
        <v>21</v>
      </c>
      <c r="S40" s="142"/>
      <c r="T40" s="140"/>
      <c r="U40" s="141">
        <v>32</v>
      </c>
      <c r="V40" s="142"/>
      <c r="W40" s="140"/>
      <c r="X40" s="141">
        <v>39</v>
      </c>
      <c r="Y40" s="142"/>
      <c r="Z40" s="140"/>
      <c r="AA40" s="141">
        <v>47</v>
      </c>
      <c r="AB40" s="142"/>
      <c r="AC40" s="140"/>
      <c r="AD40" s="141">
        <v>80</v>
      </c>
      <c r="AE40" s="142"/>
      <c r="AF40" s="140"/>
      <c r="AG40" s="141">
        <v>40</v>
      </c>
      <c r="AH40" s="142"/>
      <c r="AI40" s="140"/>
      <c r="AJ40" s="141">
        <v>35.28</v>
      </c>
      <c r="AK40" s="142"/>
      <c r="AL40" s="140"/>
      <c r="AM40" s="141"/>
      <c r="AN40" s="142"/>
      <c r="AO40" s="143"/>
    </row>
    <row r="41" spans="1:41" ht="16.5" customHeight="1" x14ac:dyDescent="0.25">
      <c r="A41" s="215"/>
      <c r="B41" s="291" t="s">
        <v>124</v>
      </c>
      <c r="C41" s="115"/>
      <c r="D41" s="230"/>
      <c r="E41" s="144">
        <v>0</v>
      </c>
      <c r="F41" s="145"/>
      <c r="G41" s="146">
        <v>0</v>
      </c>
      <c r="H41" s="144">
        <v>0</v>
      </c>
      <c r="I41" s="145"/>
      <c r="J41" s="146">
        <v>0</v>
      </c>
      <c r="K41" s="144">
        <v>11.78</v>
      </c>
      <c r="L41" s="145"/>
      <c r="M41" s="146">
        <v>12</v>
      </c>
      <c r="N41" s="144">
        <v>11.78</v>
      </c>
      <c r="O41" s="145"/>
      <c r="P41" s="146">
        <v>12</v>
      </c>
      <c r="Q41" s="144">
        <v>20.66</v>
      </c>
      <c r="R41" s="145"/>
      <c r="S41" s="146">
        <v>21</v>
      </c>
      <c r="T41" s="144">
        <v>31.72</v>
      </c>
      <c r="U41" s="145"/>
      <c r="V41" s="146">
        <v>32</v>
      </c>
      <c r="W41" s="144">
        <v>38.020000000000003</v>
      </c>
      <c r="X41" s="145"/>
      <c r="Y41" s="146">
        <v>39</v>
      </c>
      <c r="Z41" s="144">
        <v>45.5</v>
      </c>
      <c r="AA41" s="145"/>
      <c r="AB41" s="146">
        <v>47</v>
      </c>
      <c r="AC41" s="144">
        <v>77.31</v>
      </c>
      <c r="AD41" s="145"/>
      <c r="AE41" s="146">
        <v>80</v>
      </c>
      <c r="AF41" s="144">
        <v>38.03</v>
      </c>
      <c r="AG41" s="145"/>
      <c r="AH41" s="146">
        <v>40</v>
      </c>
      <c r="AI41" s="144">
        <v>35.28</v>
      </c>
      <c r="AJ41" s="145"/>
      <c r="AK41" s="146">
        <v>35.28</v>
      </c>
      <c r="AL41" s="144"/>
      <c r="AM41" s="145"/>
      <c r="AN41" s="146"/>
      <c r="AO41" s="143"/>
    </row>
    <row r="42" spans="1:41" ht="16.5" customHeight="1" x14ac:dyDescent="0.25">
      <c r="A42" s="227"/>
      <c r="B42" s="292"/>
      <c r="C42" s="220"/>
      <c r="D42" s="231"/>
      <c r="E42" s="147"/>
      <c r="F42" s="148">
        <v>0</v>
      </c>
      <c r="G42" s="149"/>
      <c r="H42" s="147"/>
      <c r="I42" s="148">
        <v>0</v>
      </c>
      <c r="J42" s="149"/>
      <c r="K42" s="147"/>
      <c r="L42" s="148">
        <v>11.78</v>
      </c>
      <c r="M42" s="149"/>
      <c r="N42" s="147"/>
      <c r="O42" s="148">
        <v>11.78</v>
      </c>
      <c r="P42" s="149"/>
      <c r="Q42" s="147"/>
      <c r="R42" s="148">
        <v>20.66</v>
      </c>
      <c r="S42" s="149"/>
      <c r="T42" s="147"/>
      <c r="U42" s="148">
        <v>31.72</v>
      </c>
      <c r="V42" s="149"/>
      <c r="W42" s="147"/>
      <c r="X42" s="148">
        <v>38.020000000000003</v>
      </c>
      <c r="Y42" s="149"/>
      <c r="Z42" s="147"/>
      <c r="AA42" s="148">
        <v>45.5</v>
      </c>
      <c r="AB42" s="149"/>
      <c r="AC42" s="147"/>
      <c r="AD42" s="148">
        <v>77.31</v>
      </c>
      <c r="AE42" s="149"/>
      <c r="AF42" s="147"/>
      <c r="AG42" s="148">
        <v>38.03</v>
      </c>
      <c r="AH42" s="149"/>
      <c r="AI42" s="147"/>
      <c r="AJ42" s="148">
        <v>35.28</v>
      </c>
      <c r="AK42" s="149"/>
      <c r="AL42" s="147"/>
      <c r="AM42" s="148"/>
      <c r="AN42" s="149"/>
      <c r="AO42" s="143"/>
    </row>
    <row r="43" spans="1:41" ht="16.5" customHeight="1" x14ac:dyDescent="0.25">
      <c r="A43" s="213">
        <v>11</v>
      </c>
      <c r="B43" s="111" t="s">
        <v>125</v>
      </c>
      <c r="C43" s="214">
        <v>37297500</v>
      </c>
      <c r="D43" s="225"/>
      <c r="E43" s="140"/>
      <c r="F43" s="141">
        <v>0</v>
      </c>
      <c r="G43" s="142"/>
      <c r="H43" s="140"/>
      <c r="I43" s="141">
        <v>0</v>
      </c>
      <c r="J43" s="142"/>
      <c r="K43" s="140"/>
      <c r="L43" s="141">
        <v>0</v>
      </c>
      <c r="M43" s="142"/>
      <c r="N43" s="140"/>
      <c r="O43" s="141">
        <v>60</v>
      </c>
      <c r="P43" s="142"/>
      <c r="Q43" s="140"/>
      <c r="R43" s="141">
        <v>100</v>
      </c>
      <c r="S43" s="142"/>
      <c r="T43" s="140"/>
      <c r="U43" s="141">
        <v>100</v>
      </c>
      <c r="V43" s="142"/>
      <c r="W43" s="140"/>
      <c r="X43" s="141">
        <v>100</v>
      </c>
      <c r="Y43" s="142"/>
      <c r="Z43" s="140"/>
      <c r="AA43" s="141">
        <v>100</v>
      </c>
      <c r="AB43" s="142"/>
      <c r="AC43" s="140"/>
      <c r="AD43" s="141">
        <v>100</v>
      </c>
      <c r="AE43" s="142"/>
      <c r="AF43" s="140"/>
      <c r="AG43" s="141">
        <v>74</v>
      </c>
      <c r="AH43" s="142"/>
      <c r="AI43" s="140"/>
      <c r="AJ43" s="141">
        <v>100</v>
      </c>
      <c r="AK43" s="142"/>
      <c r="AL43" s="140"/>
      <c r="AM43" s="141"/>
      <c r="AN43" s="142"/>
      <c r="AO43" s="143"/>
    </row>
    <row r="44" spans="1:41" ht="16.5" customHeight="1" x14ac:dyDescent="0.25">
      <c r="A44" s="215"/>
      <c r="B44" s="291" t="s">
        <v>103</v>
      </c>
      <c r="C44" s="115"/>
      <c r="D44" s="230"/>
      <c r="E44" s="144">
        <v>0</v>
      </c>
      <c r="F44" s="145"/>
      <c r="G44" s="146">
        <v>0</v>
      </c>
      <c r="H44" s="144">
        <v>0</v>
      </c>
      <c r="I44" s="145"/>
      <c r="J44" s="146">
        <v>0</v>
      </c>
      <c r="K44" s="144">
        <v>0</v>
      </c>
      <c r="L44" s="145"/>
      <c r="M44" s="146">
        <v>0</v>
      </c>
      <c r="N44" s="144">
        <v>60.63</v>
      </c>
      <c r="O44" s="145"/>
      <c r="P44" s="146">
        <v>60</v>
      </c>
      <c r="Q44" s="144">
        <v>100</v>
      </c>
      <c r="R44" s="145"/>
      <c r="S44" s="146">
        <v>100</v>
      </c>
      <c r="T44" s="144">
        <v>100</v>
      </c>
      <c r="U44" s="145"/>
      <c r="V44" s="146">
        <v>100</v>
      </c>
      <c r="W44" s="144">
        <v>100</v>
      </c>
      <c r="X44" s="145"/>
      <c r="Y44" s="146">
        <v>100</v>
      </c>
      <c r="Z44" s="144">
        <v>100</v>
      </c>
      <c r="AA44" s="145"/>
      <c r="AB44" s="146">
        <v>100</v>
      </c>
      <c r="AC44" s="144">
        <v>100</v>
      </c>
      <c r="AD44" s="145"/>
      <c r="AE44" s="146">
        <v>100</v>
      </c>
      <c r="AF44" s="144">
        <v>73.19</v>
      </c>
      <c r="AG44" s="145"/>
      <c r="AH44" s="146">
        <v>74</v>
      </c>
      <c r="AI44" s="144">
        <v>100</v>
      </c>
      <c r="AJ44" s="145"/>
      <c r="AK44" s="146">
        <v>100</v>
      </c>
      <c r="AL44" s="144"/>
      <c r="AM44" s="145"/>
      <c r="AN44" s="146"/>
      <c r="AO44" s="143"/>
    </row>
    <row r="45" spans="1:41" ht="16.5" customHeight="1" x14ac:dyDescent="0.25">
      <c r="A45" s="227"/>
      <c r="B45" s="292"/>
      <c r="C45" s="220"/>
      <c r="D45" s="231"/>
      <c r="E45" s="147"/>
      <c r="F45" s="148">
        <v>0</v>
      </c>
      <c r="G45" s="149"/>
      <c r="H45" s="147"/>
      <c r="I45" s="148">
        <v>0</v>
      </c>
      <c r="J45" s="149"/>
      <c r="K45" s="147"/>
      <c r="L45" s="148">
        <v>0</v>
      </c>
      <c r="M45" s="149"/>
      <c r="N45" s="147"/>
      <c r="O45" s="148">
        <v>60.63</v>
      </c>
      <c r="P45" s="149"/>
      <c r="Q45" s="147"/>
      <c r="R45" s="148">
        <v>100</v>
      </c>
      <c r="S45" s="149"/>
      <c r="T45" s="147"/>
      <c r="U45" s="148">
        <v>100</v>
      </c>
      <c r="V45" s="149"/>
      <c r="W45" s="147"/>
      <c r="X45" s="148">
        <v>100</v>
      </c>
      <c r="Y45" s="149"/>
      <c r="Z45" s="147"/>
      <c r="AA45" s="148">
        <v>100</v>
      </c>
      <c r="AB45" s="149"/>
      <c r="AC45" s="147"/>
      <c r="AD45" s="148">
        <v>100</v>
      </c>
      <c r="AE45" s="149"/>
      <c r="AF45" s="147"/>
      <c r="AG45" s="148">
        <v>73.19</v>
      </c>
      <c r="AH45" s="149"/>
      <c r="AI45" s="147"/>
      <c r="AJ45" s="148">
        <v>100</v>
      </c>
      <c r="AK45" s="149"/>
      <c r="AL45" s="147"/>
      <c r="AM45" s="148"/>
      <c r="AN45" s="149"/>
      <c r="AO45" s="143"/>
    </row>
    <row r="46" spans="1:41" ht="16.5" customHeight="1" x14ac:dyDescent="0.25">
      <c r="A46" s="132">
        <v>12</v>
      </c>
      <c r="B46" s="219" t="s">
        <v>126</v>
      </c>
      <c r="C46" s="115">
        <v>1200000</v>
      </c>
      <c r="D46" s="233"/>
      <c r="E46" s="140"/>
      <c r="F46" s="141">
        <v>0</v>
      </c>
      <c r="G46" s="142"/>
      <c r="H46" s="140"/>
      <c r="I46" s="141">
        <v>17</v>
      </c>
      <c r="J46" s="142"/>
      <c r="K46" s="140"/>
      <c r="L46" s="141">
        <v>30</v>
      </c>
      <c r="M46" s="142"/>
      <c r="N46" s="140"/>
      <c r="O46" s="141">
        <v>43.33</v>
      </c>
      <c r="P46" s="142"/>
      <c r="Q46" s="140"/>
      <c r="R46" s="141">
        <v>62</v>
      </c>
      <c r="S46" s="142"/>
      <c r="T46" s="140"/>
      <c r="U46" s="141">
        <v>80</v>
      </c>
      <c r="V46" s="142"/>
      <c r="W46" s="140"/>
      <c r="X46" s="141">
        <v>98</v>
      </c>
      <c r="Y46" s="142"/>
      <c r="Z46" s="140"/>
      <c r="AA46" s="141">
        <v>98</v>
      </c>
      <c r="AB46" s="142"/>
      <c r="AC46" s="140"/>
      <c r="AD46" s="141">
        <v>98</v>
      </c>
      <c r="AE46" s="142"/>
      <c r="AF46" s="140"/>
      <c r="AG46" s="141">
        <v>98</v>
      </c>
      <c r="AH46" s="142"/>
      <c r="AI46" s="140"/>
      <c r="AJ46" s="141">
        <v>98.33</v>
      </c>
      <c r="AK46" s="142"/>
      <c r="AL46" s="140"/>
      <c r="AM46" s="141"/>
      <c r="AN46" s="142"/>
      <c r="AO46" s="143"/>
    </row>
    <row r="47" spans="1:41" ht="16.5" customHeight="1" x14ac:dyDescent="0.25">
      <c r="A47" s="132"/>
      <c r="B47" s="323" t="s">
        <v>127</v>
      </c>
      <c r="C47" s="115"/>
      <c r="D47" s="234"/>
      <c r="E47" s="144">
        <v>0</v>
      </c>
      <c r="F47" s="145"/>
      <c r="G47" s="146">
        <v>0</v>
      </c>
      <c r="H47" s="144">
        <v>16.670000000000002</v>
      </c>
      <c r="I47" s="145"/>
      <c r="J47" s="146">
        <v>17</v>
      </c>
      <c r="K47" s="144">
        <v>30</v>
      </c>
      <c r="L47" s="145"/>
      <c r="M47" s="146">
        <v>30</v>
      </c>
      <c r="N47" s="144">
        <v>43</v>
      </c>
      <c r="O47" s="145"/>
      <c r="P47" s="146">
        <v>43.33</v>
      </c>
      <c r="Q47" s="144">
        <v>61.67</v>
      </c>
      <c r="R47" s="145"/>
      <c r="S47" s="146">
        <v>62</v>
      </c>
      <c r="T47" s="144">
        <v>80</v>
      </c>
      <c r="U47" s="145"/>
      <c r="V47" s="146">
        <v>80</v>
      </c>
      <c r="W47" s="144">
        <v>98.33</v>
      </c>
      <c r="X47" s="145"/>
      <c r="Y47" s="146">
        <v>98</v>
      </c>
      <c r="Z47" s="144">
        <v>98.33</v>
      </c>
      <c r="AA47" s="145"/>
      <c r="AB47" s="146">
        <v>98</v>
      </c>
      <c r="AC47" s="144">
        <v>98.33</v>
      </c>
      <c r="AD47" s="145"/>
      <c r="AE47" s="146">
        <v>98</v>
      </c>
      <c r="AF47" s="144">
        <v>98.33</v>
      </c>
      <c r="AG47" s="145"/>
      <c r="AH47" s="146">
        <v>98</v>
      </c>
      <c r="AI47" s="144">
        <v>98.33</v>
      </c>
      <c r="AJ47" s="145"/>
      <c r="AK47" s="146">
        <v>98.33</v>
      </c>
      <c r="AL47" s="144"/>
      <c r="AM47" s="145"/>
      <c r="AN47" s="146"/>
      <c r="AO47" s="143"/>
    </row>
    <row r="48" spans="1:41" ht="16.5" customHeight="1" x14ac:dyDescent="0.25">
      <c r="A48" s="168"/>
      <c r="B48" s="324"/>
      <c r="C48" s="220"/>
      <c r="D48" s="72"/>
      <c r="E48" s="147"/>
      <c r="F48" s="148">
        <v>0</v>
      </c>
      <c r="G48" s="149"/>
      <c r="H48" s="147"/>
      <c r="I48" s="148">
        <v>16.670000000000002</v>
      </c>
      <c r="J48" s="149"/>
      <c r="K48" s="147"/>
      <c r="L48" s="148">
        <v>30</v>
      </c>
      <c r="M48" s="149"/>
      <c r="N48" s="147"/>
      <c r="O48" s="148">
        <v>43</v>
      </c>
      <c r="P48" s="149"/>
      <c r="Q48" s="147"/>
      <c r="R48" s="148">
        <v>61.67</v>
      </c>
      <c r="S48" s="149"/>
      <c r="T48" s="147"/>
      <c r="U48" s="148">
        <v>80</v>
      </c>
      <c r="V48" s="149"/>
      <c r="W48" s="147"/>
      <c r="X48" s="148">
        <v>98.33</v>
      </c>
      <c r="Y48" s="149"/>
      <c r="Z48" s="147"/>
      <c r="AA48" s="148">
        <v>98.33</v>
      </c>
      <c r="AB48" s="149"/>
      <c r="AC48" s="147"/>
      <c r="AD48" s="148">
        <v>98.33</v>
      </c>
      <c r="AE48" s="149"/>
      <c r="AF48" s="147"/>
      <c r="AG48" s="148" t="s">
        <v>271</v>
      </c>
      <c r="AH48" s="149"/>
      <c r="AI48" s="147"/>
      <c r="AJ48" s="148">
        <v>98.33</v>
      </c>
      <c r="AK48" s="149"/>
      <c r="AL48" s="147"/>
      <c r="AM48" s="148"/>
      <c r="AN48" s="149"/>
      <c r="AO48" s="143"/>
    </row>
    <row r="49" spans="1:41" ht="16.5" customHeight="1" x14ac:dyDescent="0.25">
      <c r="A49" s="132">
        <v>13</v>
      </c>
      <c r="B49" s="219" t="s">
        <v>128</v>
      </c>
      <c r="C49" s="115">
        <v>36000000</v>
      </c>
      <c r="D49" s="230"/>
      <c r="E49" s="152"/>
      <c r="F49" s="141">
        <v>0</v>
      </c>
      <c r="G49" s="142"/>
      <c r="H49" s="152"/>
      <c r="I49" s="141">
        <v>13</v>
      </c>
      <c r="J49" s="142"/>
      <c r="K49" s="152"/>
      <c r="L49" s="141">
        <v>18</v>
      </c>
      <c r="M49" s="142"/>
      <c r="N49" s="152"/>
      <c r="O49" s="141">
        <v>25</v>
      </c>
      <c r="P49" s="142"/>
      <c r="Q49" s="152"/>
      <c r="R49" s="141">
        <v>31</v>
      </c>
      <c r="S49" s="142"/>
      <c r="T49" s="152"/>
      <c r="U49" s="141">
        <v>39</v>
      </c>
      <c r="V49" s="142"/>
      <c r="W49" s="152"/>
      <c r="X49" s="141">
        <v>44</v>
      </c>
      <c r="Y49" s="142"/>
      <c r="Z49" s="152"/>
      <c r="AA49" s="141">
        <v>49</v>
      </c>
      <c r="AB49" s="142"/>
      <c r="AC49" s="152"/>
      <c r="AD49" s="141">
        <v>55</v>
      </c>
      <c r="AE49" s="142"/>
      <c r="AF49" s="140"/>
      <c r="AG49" s="141">
        <v>60</v>
      </c>
      <c r="AH49" s="142"/>
      <c r="AI49" s="140"/>
      <c r="AJ49" s="141">
        <v>64.819999999999993</v>
      </c>
      <c r="AK49" s="142"/>
      <c r="AL49" s="140"/>
      <c r="AM49" s="141"/>
      <c r="AN49" s="142"/>
      <c r="AO49" s="143"/>
    </row>
    <row r="50" spans="1:41" ht="16.5" customHeight="1" x14ac:dyDescent="0.25">
      <c r="A50" s="132"/>
      <c r="B50" s="291" t="s">
        <v>129</v>
      </c>
      <c r="C50" s="115"/>
      <c r="D50" s="230"/>
      <c r="E50" s="144">
        <v>0</v>
      </c>
      <c r="F50" s="145"/>
      <c r="G50" s="146">
        <v>0</v>
      </c>
      <c r="H50" s="144">
        <v>12.84</v>
      </c>
      <c r="I50" s="145"/>
      <c r="J50" s="146">
        <v>13</v>
      </c>
      <c r="K50" s="144">
        <v>18.89</v>
      </c>
      <c r="L50" s="145"/>
      <c r="M50" s="146">
        <v>18</v>
      </c>
      <c r="N50" s="144">
        <v>25.85</v>
      </c>
      <c r="O50" s="145"/>
      <c r="P50" s="146">
        <v>25</v>
      </c>
      <c r="Q50" s="144">
        <v>31.09</v>
      </c>
      <c r="R50" s="145"/>
      <c r="S50" s="146">
        <v>31</v>
      </c>
      <c r="T50" s="144">
        <v>38.14</v>
      </c>
      <c r="U50" s="145"/>
      <c r="V50" s="146">
        <v>39</v>
      </c>
      <c r="W50" s="144">
        <v>43.11</v>
      </c>
      <c r="X50" s="145"/>
      <c r="Y50" s="146">
        <v>44</v>
      </c>
      <c r="Z50" s="144">
        <v>48.27</v>
      </c>
      <c r="AA50" s="145"/>
      <c r="AB50" s="146">
        <v>49</v>
      </c>
      <c r="AC50" s="144">
        <v>54.37</v>
      </c>
      <c r="AD50" s="145"/>
      <c r="AE50" s="146">
        <v>55</v>
      </c>
      <c r="AF50" s="144">
        <v>58.99</v>
      </c>
      <c r="AG50" s="145"/>
      <c r="AH50" s="146">
        <v>60</v>
      </c>
      <c r="AI50" s="144">
        <v>64.819999999999993</v>
      </c>
      <c r="AJ50" s="145"/>
      <c r="AK50" s="146">
        <v>64.819999999999993</v>
      </c>
      <c r="AL50" s="144"/>
      <c r="AM50" s="145"/>
      <c r="AN50" s="146"/>
      <c r="AO50" s="143"/>
    </row>
    <row r="51" spans="1:41" ht="16.5" customHeight="1" x14ac:dyDescent="0.25">
      <c r="A51" s="168"/>
      <c r="B51" s="292"/>
      <c r="C51" s="220"/>
      <c r="D51" s="73"/>
      <c r="E51" s="147"/>
      <c r="F51" s="148">
        <v>0</v>
      </c>
      <c r="G51" s="149"/>
      <c r="H51" s="147"/>
      <c r="I51" s="148">
        <v>12.84</v>
      </c>
      <c r="J51" s="149"/>
      <c r="K51" s="147"/>
      <c r="L51" s="148">
        <v>18.89</v>
      </c>
      <c r="M51" s="149"/>
      <c r="N51" s="147"/>
      <c r="O51" s="148">
        <v>25.85</v>
      </c>
      <c r="P51" s="149"/>
      <c r="Q51" s="147"/>
      <c r="R51" s="148">
        <v>31.09</v>
      </c>
      <c r="S51" s="149"/>
      <c r="T51" s="147"/>
      <c r="U51" s="148">
        <v>38.14</v>
      </c>
      <c r="V51" s="149"/>
      <c r="W51" s="147"/>
      <c r="X51" s="148">
        <v>43.11</v>
      </c>
      <c r="Y51" s="149"/>
      <c r="Z51" s="147"/>
      <c r="AA51" s="148">
        <v>48.27</v>
      </c>
      <c r="AB51" s="149"/>
      <c r="AC51" s="147"/>
      <c r="AD51" s="148">
        <v>54.37</v>
      </c>
      <c r="AE51" s="149"/>
      <c r="AF51" s="147"/>
      <c r="AG51" s="148">
        <v>58.99</v>
      </c>
      <c r="AH51" s="149"/>
      <c r="AI51" s="147"/>
      <c r="AJ51" s="148">
        <v>64.819999999999993</v>
      </c>
      <c r="AK51" s="149"/>
      <c r="AL51" s="147"/>
      <c r="AM51" s="148"/>
      <c r="AN51" s="149"/>
      <c r="AO51" s="143"/>
    </row>
    <row r="52" spans="1:41" ht="16.5" customHeight="1" x14ac:dyDescent="0.25">
      <c r="A52" s="132">
        <v>14</v>
      </c>
      <c r="B52" s="219" t="s">
        <v>130</v>
      </c>
      <c r="C52" s="115">
        <v>197040000</v>
      </c>
      <c r="D52" s="230"/>
      <c r="E52" s="140"/>
      <c r="F52" s="141">
        <v>0</v>
      </c>
      <c r="G52" s="142"/>
      <c r="H52" s="140"/>
      <c r="I52" s="141">
        <v>8</v>
      </c>
      <c r="J52" s="142"/>
      <c r="K52" s="140"/>
      <c r="L52" s="141">
        <v>15</v>
      </c>
      <c r="M52" s="142"/>
      <c r="N52" s="140"/>
      <c r="O52" s="141">
        <v>30</v>
      </c>
      <c r="P52" s="142"/>
      <c r="Q52" s="140"/>
      <c r="R52" s="141">
        <v>47</v>
      </c>
      <c r="S52" s="142"/>
      <c r="T52" s="140"/>
      <c r="U52" s="141">
        <v>62</v>
      </c>
      <c r="V52" s="142"/>
      <c r="W52" s="140"/>
      <c r="X52" s="141">
        <v>69</v>
      </c>
      <c r="Y52" s="142"/>
      <c r="Z52" s="140"/>
      <c r="AA52" s="141">
        <v>84</v>
      </c>
      <c r="AB52" s="142"/>
      <c r="AC52" s="140"/>
      <c r="AD52" s="141">
        <v>100</v>
      </c>
      <c r="AE52" s="142"/>
      <c r="AF52" s="140"/>
      <c r="AG52" s="141">
        <v>100</v>
      </c>
      <c r="AH52" s="142"/>
      <c r="AI52" s="140"/>
      <c r="AJ52" s="141">
        <v>100</v>
      </c>
      <c r="AK52" s="142"/>
      <c r="AL52" s="140"/>
      <c r="AM52" s="141"/>
      <c r="AN52" s="142"/>
      <c r="AO52" s="143"/>
    </row>
    <row r="53" spans="1:41" ht="16.5" customHeight="1" x14ac:dyDescent="0.25">
      <c r="A53" s="132"/>
      <c r="B53" s="291" t="s">
        <v>131</v>
      </c>
      <c r="C53" s="115"/>
      <c r="D53" s="230"/>
      <c r="E53" s="144">
        <v>0</v>
      </c>
      <c r="F53" s="145"/>
      <c r="G53" s="146">
        <v>0</v>
      </c>
      <c r="H53" s="144">
        <v>7.62</v>
      </c>
      <c r="I53" s="145"/>
      <c r="J53" s="146">
        <v>8</v>
      </c>
      <c r="K53" s="144">
        <v>15.25</v>
      </c>
      <c r="L53" s="145"/>
      <c r="M53" s="146">
        <v>15</v>
      </c>
      <c r="N53" s="144">
        <v>30.4</v>
      </c>
      <c r="O53" s="145"/>
      <c r="P53" s="146">
        <v>30</v>
      </c>
      <c r="Q53" s="144">
        <v>46.26</v>
      </c>
      <c r="R53" s="145"/>
      <c r="S53" s="146">
        <v>47</v>
      </c>
      <c r="T53" s="144">
        <v>61.42</v>
      </c>
      <c r="U53" s="145"/>
      <c r="V53" s="146">
        <v>62</v>
      </c>
      <c r="W53" s="144">
        <v>68.239999999999995</v>
      </c>
      <c r="X53" s="145"/>
      <c r="Y53" s="146">
        <v>69</v>
      </c>
      <c r="Z53" s="144">
        <v>83.39</v>
      </c>
      <c r="AA53" s="145"/>
      <c r="AB53" s="146">
        <v>84</v>
      </c>
      <c r="AC53" s="144">
        <v>99.2</v>
      </c>
      <c r="AD53" s="145"/>
      <c r="AE53" s="146">
        <v>100</v>
      </c>
      <c r="AF53" s="144">
        <v>99.2</v>
      </c>
      <c r="AG53" s="145"/>
      <c r="AH53" s="146">
        <v>100</v>
      </c>
      <c r="AI53" s="144">
        <v>99.2</v>
      </c>
      <c r="AJ53" s="145"/>
      <c r="AK53" s="146">
        <v>100</v>
      </c>
      <c r="AL53" s="144"/>
      <c r="AM53" s="145"/>
      <c r="AN53" s="146"/>
      <c r="AO53" s="143"/>
    </row>
    <row r="54" spans="1:41" ht="16.5" customHeight="1" x14ac:dyDescent="0.25">
      <c r="A54" s="68"/>
      <c r="B54" s="292"/>
      <c r="C54" s="229"/>
      <c r="D54" s="231"/>
      <c r="E54" s="147"/>
      <c r="F54" s="148">
        <v>0</v>
      </c>
      <c r="G54" s="149"/>
      <c r="H54" s="147"/>
      <c r="I54" s="148">
        <v>7.62</v>
      </c>
      <c r="J54" s="149"/>
      <c r="K54" s="147"/>
      <c r="L54" s="148">
        <v>15.25</v>
      </c>
      <c r="M54" s="149"/>
      <c r="N54" s="147"/>
      <c r="O54" s="148">
        <v>30.4</v>
      </c>
      <c r="P54" s="149"/>
      <c r="Q54" s="147"/>
      <c r="R54" s="148">
        <v>46.26</v>
      </c>
      <c r="S54" s="149"/>
      <c r="T54" s="147"/>
      <c r="U54" s="148">
        <v>61.42</v>
      </c>
      <c r="V54" s="149"/>
      <c r="W54" s="147"/>
      <c r="X54" s="148">
        <v>68.239999999999995</v>
      </c>
      <c r="Y54" s="149"/>
      <c r="Z54" s="147"/>
      <c r="AA54" s="148">
        <v>83.39</v>
      </c>
      <c r="AB54" s="149"/>
      <c r="AC54" s="147"/>
      <c r="AD54" s="148">
        <v>99.2</v>
      </c>
      <c r="AE54" s="149"/>
      <c r="AF54" s="147"/>
      <c r="AG54" s="148" t="s">
        <v>269</v>
      </c>
      <c r="AH54" s="149"/>
      <c r="AI54" s="147"/>
      <c r="AJ54" s="148" t="s">
        <v>269</v>
      </c>
      <c r="AK54" s="149"/>
      <c r="AL54" s="147"/>
      <c r="AM54" s="148"/>
      <c r="AN54" s="149"/>
      <c r="AO54" s="143"/>
    </row>
    <row r="55" spans="1:41" ht="16.5" customHeight="1" x14ac:dyDescent="0.25">
      <c r="A55" s="132">
        <v>15</v>
      </c>
      <c r="B55" s="219" t="s">
        <v>132</v>
      </c>
      <c r="C55" s="115">
        <v>41083000</v>
      </c>
      <c r="D55" s="232"/>
      <c r="E55" s="140"/>
      <c r="F55" s="141">
        <v>0</v>
      </c>
      <c r="G55" s="142"/>
      <c r="H55" s="140"/>
      <c r="I55" s="141">
        <v>8</v>
      </c>
      <c r="J55" s="142"/>
      <c r="K55" s="140"/>
      <c r="L55" s="141">
        <v>24</v>
      </c>
      <c r="M55" s="142"/>
      <c r="N55" s="140"/>
      <c r="O55" s="141">
        <v>28</v>
      </c>
      <c r="P55" s="142"/>
      <c r="Q55" s="140"/>
      <c r="R55" s="141">
        <v>38</v>
      </c>
      <c r="S55" s="142"/>
      <c r="T55" s="140"/>
      <c r="U55" s="141">
        <v>48</v>
      </c>
      <c r="V55" s="142"/>
      <c r="W55" s="140"/>
      <c r="X55" s="141">
        <v>68</v>
      </c>
      <c r="Y55" s="142"/>
      <c r="Z55" s="140"/>
      <c r="AA55" s="141">
        <v>70</v>
      </c>
      <c r="AB55" s="142"/>
      <c r="AC55" s="140"/>
      <c r="AD55" s="141">
        <v>70</v>
      </c>
      <c r="AE55" s="142"/>
      <c r="AF55" s="140"/>
      <c r="AG55" s="141">
        <v>70</v>
      </c>
      <c r="AH55" s="142"/>
      <c r="AI55" s="140"/>
      <c r="AJ55" s="141">
        <v>75.489999999999995</v>
      </c>
      <c r="AK55" s="142"/>
      <c r="AL55" s="140"/>
      <c r="AM55" s="141"/>
      <c r="AN55" s="142"/>
      <c r="AO55" s="143"/>
    </row>
    <row r="56" spans="1:41" ht="16.5" customHeight="1" x14ac:dyDescent="0.25">
      <c r="A56" s="132"/>
      <c r="B56" s="257" t="s">
        <v>167</v>
      </c>
      <c r="C56" s="115"/>
      <c r="D56" s="226"/>
      <c r="E56" s="144">
        <v>0</v>
      </c>
      <c r="F56" s="145"/>
      <c r="G56" s="146">
        <v>0</v>
      </c>
      <c r="H56" s="144">
        <v>7.79</v>
      </c>
      <c r="I56" s="145"/>
      <c r="J56" s="146">
        <v>8</v>
      </c>
      <c r="K56" s="144">
        <v>24.92</v>
      </c>
      <c r="L56" s="145"/>
      <c r="M56" s="146">
        <v>24</v>
      </c>
      <c r="N56" s="144">
        <v>28.75</v>
      </c>
      <c r="O56" s="145"/>
      <c r="P56" s="146">
        <v>28</v>
      </c>
      <c r="Q56" s="144">
        <v>37.31</v>
      </c>
      <c r="R56" s="145"/>
      <c r="S56" s="146">
        <v>38</v>
      </c>
      <c r="T56" s="144">
        <v>47.97</v>
      </c>
      <c r="U56" s="145"/>
      <c r="V56" s="146">
        <v>48</v>
      </c>
      <c r="W56" s="144">
        <v>67.63</v>
      </c>
      <c r="X56" s="145"/>
      <c r="Y56" s="146">
        <v>68</v>
      </c>
      <c r="Z56" s="144">
        <v>69.959999999999994</v>
      </c>
      <c r="AA56" s="145"/>
      <c r="AB56" s="146">
        <v>70</v>
      </c>
      <c r="AC56" s="144">
        <v>69.959999999999994</v>
      </c>
      <c r="AD56" s="145"/>
      <c r="AE56" s="146">
        <v>70</v>
      </c>
      <c r="AF56" s="144">
        <v>69.849999999999994</v>
      </c>
      <c r="AG56" s="145"/>
      <c r="AH56" s="146">
        <v>70</v>
      </c>
      <c r="AI56" s="144">
        <v>75.489999999999995</v>
      </c>
      <c r="AJ56" s="145"/>
      <c r="AK56" s="146">
        <v>75.489999999999995</v>
      </c>
      <c r="AL56" s="144"/>
      <c r="AM56" s="145"/>
      <c r="AN56" s="146"/>
      <c r="AO56" s="143"/>
    </row>
    <row r="57" spans="1:41" ht="16.5" customHeight="1" x14ac:dyDescent="0.25">
      <c r="A57" s="168"/>
      <c r="B57" s="258"/>
      <c r="C57" s="220"/>
      <c r="D57" s="229"/>
      <c r="E57" s="147"/>
      <c r="F57" s="148">
        <v>0</v>
      </c>
      <c r="G57" s="149"/>
      <c r="H57" s="147"/>
      <c r="I57" s="148">
        <v>7.79</v>
      </c>
      <c r="J57" s="149"/>
      <c r="K57" s="147"/>
      <c r="L57" s="148">
        <v>24.92</v>
      </c>
      <c r="M57" s="149"/>
      <c r="N57" s="147"/>
      <c r="O57" s="148">
        <v>28.75</v>
      </c>
      <c r="P57" s="149"/>
      <c r="Q57" s="147"/>
      <c r="R57" s="148">
        <v>37.31</v>
      </c>
      <c r="S57" s="149"/>
      <c r="T57" s="147"/>
      <c r="U57" s="148">
        <v>47.97</v>
      </c>
      <c r="V57" s="149"/>
      <c r="W57" s="147"/>
      <c r="X57" s="148">
        <v>67.63</v>
      </c>
      <c r="Y57" s="149"/>
      <c r="Z57" s="147"/>
      <c r="AA57" s="148">
        <v>69.959999999999994</v>
      </c>
      <c r="AB57" s="149"/>
      <c r="AC57" s="147"/>
      <c r="AD57" s="148">
        <v>69.959999999999994</v>
      </c>
      <c r="AE57" s="149"/>
      <c r="AF57" s="147"/>
      <c r="AG57" s="148">
        <v>69.849999999999994</v>
      </c>
      <c r="AH57" s="149"/>
      <c r="AI57" s="147"/>
      <c r="AJ57" s="148">
        <v>75.489999999999995</v>
      </c>
      <c r="AK57" s="149"/>
      <c r="AL57" s="147"/>
      <c r="AM57" s="148"/>
      <c r="AN57" s="149"/>
      <c r="AO57" s="143"/>
    </row>
    <row r="58" spans="1:41" ht="16.5" customHeight="1" x14ac:dyDescent="0.25">
      <c r="A58" s="132">
        <v>16</v>
      </c>
      <c r="B58" s="219" t="s">
        <v>133</v>
      </c>
      <c r="C58" s="115">
        <v>7710000</v>
      </c>
      <c r="D58" s="230"/>
      <c r="E58" s="140"/>
      <c r="F58" s="141">
        <v>0</v>
      </c>
      <c r="G58" s="142"/>
      <c r="H58" s="140"/>
      <c r="I58" s="141">
        <v>33</v>
      </c>
      <c r="J58" s="142"/>
      <c r="K58" s="140"/>
      <c r="L58" s="141">
        <v>33</v>
      </c>
      <c r="M58" s="142"/>
      <c r="N58" s="140"/>
      <c r="O58" s="141">
        <v>58</v>
      </c>
      <c r="P58" s="142"/>
      <c r="Q58" s="140"/>
      <c r="R58" s="141">
        <v>72</v>
      </c>
      <c r="S58" s="142"/>
      <c r="T58" s="140"/>
      <c r="U58" s="141">
        <v>100</v>
      </c>
      <c r="V58" s="142"/>
      <c r="W58" s="140"/>
      <c r="X58" s="141">
        <v>100</v>
      </c>
      <c r="Y58" s="142"/>
      <c r="Z58" s="140"/>
      <c r="AA58" s="141">
        <v>100</v>
      </c>
      <c r="AB58" s="142"/>
      <c r="AC58" s="140"/>
      <c r="AD58" s="141">
        <v>100</v>
      </c>
      <c r="AE58" s="142"/>
      <c r="AF58" s="140"/>
      <c r="AG58" s="141">
        <v>100</v>
      </c>
      <c r="AH58" s="142"/>
      <c r="AI58" s="140"/>
      <c r="AJ58" s="141">
        <v>100</v>
      </c>
      <c r="AK58" s="142"/>
      <c r="AL58" s="140"/>
      <c r="AM58" s="141"/>
      <c r="AN58" s="142"/>
      <c r="AO58" s="143"/>
    </row>
    <row r="59" spans="1:41" ht="16.5" customHeight="1" x14ac:dyDescent="0.25">
      <c r="A59" s="132"/>
      <c r="B59" s="291" t="s">
        <v>134</v>
      </c>
      <c r="C59" s="115"/>
      <c r="D59" s="235"/>
      <c r="E59" s="144">
        <v>0</v>
      </c>
      <c r="F59" s="145"/>
      <c r="G59" s="146">
        <v>0</v>
      </c>
      <c r="H59" s="144">
        <v>32.24</v>
      </c>
      <c r="I59" s="145"/>
      <c r="J59" s="146">
        <v>33</v>
      </c>
      <c r="K59" s="144">
        <v>32.24</v>
      </c>
      <c r="L59" s="145"/>
      <c r="M59" s="146">
        <v>33</v>
      </c>
      <c r="N59" s="144">
        <v>58.25</v>
      </c>
      <c r="O59" s="145"/>
      <c r="P59" s="146">
        <v>58</v>
      </c>
      <c r="Q59" s="144">
        <v>72.12</v>
      </c>
      <c r="R59" s="145"/>
      <c r="S59" s="146">
        <v>72</v>
      </c>
      <c r="T59" s="144">
        <v>100</v>
      </c>
      <c r="U59" s="145"/>
      <c r="V59" s="146">
        <v>100</v>
      </c>
      <c r="W59" s="144">
        <v>100</v>
      </c>
      <c r="X59" s="145"/>
      <c r="Y59" s="146">
        <v>100</v>
      </c>
      <c r="Z59" s="144">
        <v>100</v>
      </c>
      <c r="AA59" s="145"/>
      <c r="AB59" s="146">
        <v>100</v>
      </c>
      <c r="AC59" s="144">
        <v>100</v>
      </c>
      <c r="AD59" s="145"/>
      <c r="AE59" s="146">
        <v>100</v>
      </c>
      <c r="AF59" s="144">
        <v>100</v>
      </c>
      <c r="AG59" s="145"/>
      <c r="AH59" s="146">
        <v>100</v>
      </c>
      <c r="AI59" s="144">
        <v>100</v>
      </c>
      <c r="AJ59" s="145"/>
      <c r="AK59" s="146">
        <v>100</v>
      </c>
      <c r="AL59" s="144"/>
      <c r="AM59" s="145"/>
      <c r="AN59" s="146"/>
      <c r="AO59" s="143"/>
    </row>
    <row r="60" spans="1:41" ht="16.5" customHeight="1" x14ac:dyDescent="0.25">
      <c r="A60" s="168"/>
      <c r="B60" s="292"/>
      <c r="C60" s="220"/>
      <c r="D60" s="231"/>
      <c r="E60" s="147"/>
      <c r="F60" s="148">
        <v>0</v>
      </c>
      <c r="G60" s="149"/>
      <c r="H60" s="147"/>
      <c r="I60" s="148">
        <v>32.24</v>
      </c>
      <c r="J60" s="149"/>
      <c r="K60" s="147"/>
      <c r="L60" s="148">
        <v>32.24</v>
      </c>
      <c r="M60" s="149"/>
      <c r="N60" s="147"/>
      <c r="O60" s="148">
        <v>58.25</v>
      </c>
      <c r="P60" s="149"/>
      <c r="Q60" s="147"/>
      <c r="R60" s="148">
        <v>72.12</v>
      </c>
      <c r="S60" s="149"/>
      <c r="T60" s="147"/>
      <c r="U60" s="148">
        <v>100</v>
      </c>
      <c r="V60" s="149"/>
      <c r="W60" s="147"/>
      <c r="X60" s="148">
        <v>100</v>
      </c>
      <c r="Y60" s="149"/>
      <c r="Z60" s="147"/>
      <c r="AA60" s="148">
        <v>100</v>
      </c>
      <c r="AB60" s="149"/>
      <c r="AC60" s="147"/>
      <c r="AD60" s="148">
        <v>100</v>
      </c>
      <c r="AE60" s="149"/>
      <c r="AF60" s="147"/>
      <c r="AG60" s="148">
        <v>100</v>
      </c>
      <c r="AH60" s="149"/>
      <c r="AI60" s="147"/>
      <c r="AJ60" s="148">
        <v>100</v>
      </c>
      <c r="AK60" s="149"/>
      <c r="AL60" s="147"/>
      <c r="AM60" s="148"/>
      <c r="AN60" s="149"/>
      <c r="AO60" s="143"/>
    </row>
    <row r="61" spans="1:41" ht="16.5" customHeight="1" x14ac:dyDescent="0.25">
      <c r="A61" s="132">
        <v>17</v>
      </c>
      <c r="B61" s="219" t="s">
        <v>135</v>
      </c>
      <c r="C61" s="223">
        <v>150000000</v>
      </c>
      <c r="D61" s="232"/>
      <c r="E61" s="140"/>
      <c r="F61" s="141">
        <v>0</v>
      </c>
      <c r="G61" s="142"/>
      <c r="H61" s="140"/>
      <c r="I61" s="141">
        <v>0</v>
      </c>
      <c r="J61" s="142"/>
      <c r="K61" s="140"/>
      <c r="L61" s="141">
        <v>0</v>
      </c>
      <c r="M61" s="142"/>
      <c r="N61" s="140"/>
      <c r="O61" s="141">
        <v>0</v>
      </c>
      <c r="P61" s="142"/>
      <c r="Q61" s="140"/>
      <c r="R61" s="141">
        <v>0</v>
      </c>
      <c r="S61" s="142"/>
      <c r="T61" s="140"/>
      <c r="U61" s="141">
        <v>0</v>
      </c>
      <c r="V61" s="142"/>
      <c r="W61" s="140"/>
      <c r="X61" s="141">
        <v>0</v>
      </c>
      <c r="Y61" s="142"/>
      <c r="Z61" s="140"/>
      <c r="AA61" s="141">
        <v>0</v>
      </c>
      <c r="AB61" s="142"/>
      <c r="AC61" s="140"/>
      <c r="AD61" s="141">
        <v>0</v>
      </c>
      <c r="AE61" s="142"/>
      <c r="AF61" s="140"/>
      <c r="AG61" s="141">
        <v>0</v>
      </c>
      <c r="AH61" s="142"/>
      <c r="AI61" s="140"/>
      <c r="AJ61" s="141">
        <v>0</v>
      </c>
      <c r="AK61" s="142"/>
      <c r="AL61" s="140"/>
      <c r="AM61" s="141"/>
      <c r="AN61" s="142"/>
      <c r="AO61" s="143"/>
    </row>
    <row r="62" spans="1:41" ht="16.5" customHeight="1" x14ac:dyDescent="0.25">
      <c r="A62" s="132"/>
      <c r="B62" s="257" t="s">
        <v>104</v>
      </c>
      <c r="C62" s="115"/>
      <c r="D62" s="226"/>
      <c r="E62" s="144">
        <v>0</v>
      </c>
      <c r="F62" s="145"/>
      <c r="G62" s="146">
        <v>0</v>
      </c>
      <c r="H62" s="144">
        <v>0</v>
      </c>
      <c r="I62" s="145"/>
      <c r="J62" s="146">
        <v>0</v>
      </c>
      <c r="K62" s="144">
        <v>0</v>
      </c>
      <c r="L62" s="145"/>
      <c r="M62" s="146">
        <v>0</v>
      </c>
      <c r="N62" s="144">
        <v>0</v>
      </c>
      <c r="O62" s="145"/>
      <c r="P62" s="146">
        <v>0</v>
      </c>
      <c r="Q62" s="144">
        <v>0</v>
      </c>
      <c r="R62" s="145"/>
      <c r="S62" s="146">
        <v>0</v>
      </c>
      <c r="T62" s="144">
        <v>0</v>
      </c>
      <c r="U62" s="145"/>
      <c r="V62" s="146">
        <v>0</v>
      </c>
      <c r="W62" s="144">
        <v>0</v>
      </c>
      <c r="X62" s="145"/>
      <c r="Y62" s="146">
        <v>0</v>
      </c>
      <c r="Z62" s="144">
        <v>0</v>
      </c>
      <c r="AA62" s="145"/>
      <c r="AB62" s="146">
        <v>0</v>
      </c>
      <c r="AC62" s="144">
        <v>0</v>
      </c>
      <c r="AD62" s="145"/>
      <c r="AE62" s="146">
        <v>0</v>
      </c>
      <c r="AF62" s="144">
        <v>0</v>
      </c>
      <c r="AG62" s="145"/>
      <c r="AH62" s="146">
        <v>0</v>
      </c>
      <c r="AI62" s="144">
        <v>0</v>
      </c>
      <c r="AJ62" s="145"/>
      <c r="AK62" s="146">
        <v>0</v>
      </c>
      <c r="AL62" s="144"/>
      <c r="AM62" s="145"/>
      <c r="AN62" s="146"/>
      <c r="AO62" s="143"/>
    </row>
    <row r="63" spans="1:41" ht="16.5" customHeight="1" x14ac:dyDescent="0.25">
      <c r="A63" s="168"/>
      <c r="B63" s="258"/>
      <c r="C63" s="220"/>
      <c r="D63" s="229"/>
      <c r="E63" s="147"/>
      <c r="F63" s="148">
        <v>0</v>
      </c>
      <c r="G63" s="149"/>
      <c r="H63" s="147"/>
      <c r="I63" s="148">
        <v>0</v>
      </c>
      <c r="J63" s="149"/>
      <c r="K63" s="147"/>
      <c r="L63" s="148">
        <v>0</v>
      </c>
      <c r="M63" s="149"/>
      <c r="N63" s="147"/>
      <c r="O63" s="148">
        <v>0</v>
      </c>
      <c r="P63" s="149"/>
      <c r="Q63" s="147"/>
      <c r="R63" s="148">
        <v>0</v>
      </c>
      <c r="S63" s="149"/>
      <c r="T63" s="147"/>
      <c r="U63" s="148">
        <v>0</v>
      </c>
      <c r="V63" s="149"/>
      <c r="W63" s="147"/>
      <c r="X63" s="148">
        <v>0</v>
      </c>
      <c r="Y63" s="149"/>
      <c r="Z63" s="147"/>
      <c r="AA63" s="148">
        <v>0</v>
      </c>
      <c r="AB63" s="149"/>
      <c r="AC63" s="147"/>
      <c r="AD63" s="148">
        <v>0</v>
      </c>
      <c r="AE63" s="149"/>
      <c r="AF63" s="147"/>
      <c r="AG63" s="148">
        <v>0</v>
      </c>
      <c r="AH63" s="149"/>
      <c r="AI63" s="147"/>
      <c r="AJ63" s="148">
        <v>0</v>
      </c>
      <c r="AK63" s="149"/>
      <c r="AL63" s="147"/>
      <c r="AM63" s="148"/>
      <c r="AN63" s="149"/>
      <c r="AO63" s="143"/>
    </row>
    <row r="64" spans="1:41" ht="16.5" customHeight="1" x14ac:dyDescent="0.25">
      <c r="A64" s="132">
        <v>18</v>
      </c>
      <c r="B64" s="219" t="s">
        <v>139</v>
      </c>
      <c r="C64" s="115">
        <v>4807200</v>
      </c>
      <c r="D64" s="230"/>
      <c r="E64" s="140"/>
      <c r="F64" s="141">
        <v>0</v>
      </c>
      <c r="G64" s="142"/>
      <c r="H64" s="140"/>
      <c r="I64" s="141">
        <v>44</v>
      </c>
      <c r="J64" s="142"/>
      <c r="K64" s="140"/>
      <c r="L64" s="141">
        <v>44</v>
      </c>
      <c r="M64" s="142"/>
      <c r="N64" s="140"/>
      <c r="O64" s="141">
        <v>78</v>
      </c>
      <c r="P64" s="142"/>
      <c r="Q64" s="140"/>
      <c r="R64" s="141">
        <v>78</v>
      </c>
      <c r="S64" s="142"/>
      <c r="T64" s="140"/>
      <c r="U64" s="141">
        <v>98</v>
      </c>
      <c r="V64" s="142"/>
      <c r="W64" s="140"/>
      <c r="X64" s="141">
        <v>98</v>
      </c>
      <c r="Y64" s="142"/>
      <c r="Z64" s="140"/>
      <c r="AA64" s="141">
        <v>98</v>
      </c>
      <c r="AB64" s="142"/>
      <c r="AC64" s="140"/>
      <c r="AD64" s="141">
        <v>98</v>
      </c>
      <c r="AE64" s="142"/>
      <c r="AF64" s="140"/>
      <c r="AG64" s="141">
        <v>98</v>
      </c>
      <c r="AH64" s="142"/>
      <c r="AI64" s="140"/>
      <c r="AJ64" s="141">
        <v>97.35</v>
      </c>
      <c r="AK64" s="142"/>
      <c r="AL64" s="140"/>
      <c r="AM64" s="141"/>
      <c r="AN64" s="142"/>
      <c r="AO64" s="143"/>
    </row>
    <row r="65" spans="1:41" ht="16.5" customHeight="1" x14ac:dyDescent="0.25">
      <c r="A65" s="132"/>
      <c r="B65" s="257" t="s">
        <v>26</v>
      </c>
      <c r="C65" s="115"/>
      <c r="D65" s="230"/>
      <c r="E65" s="144">
        <v>0</v>
      </c>
      <c r="F65" s="145"/>
      <c r="G65" s="146">
        <v>0</v>
      </c>
      <c r="H65" s="144">
        <v>43.54</v>
      </c>
      <c r="I65" s="145"/>
      <c r="J65" s="146">
        <v>44</v>
      </c>
      <c r="K65" s="144">
        <v>43.54</v>
      </c>
      <c r="L65" s="145"/>
      <c r="M65" s="146">
        <v>44</v>
      </c>
      <c r="N65" s="144">
        <v>78.069999999999993</v>
      </c>
      <c r="O65" s="145"/>
      <c r="P65" s="146">
        <v>78</v>
      </c>
      <c r="Q65" s="144">
        <v>78.069999999999993</v>
      </c>
      <c r="R65" s="145"/>
      <c r="S65" s="146">
        <v>78</v>
      </c>
      <c r="T65" s="144">
        <v>97.35</v>
      </c>
      <c r="U65" s="145"/>
      <c r="V65" s="146">
        <v>98</v>
      </c>
      <c r="W65" s="144">
        <v>97.35</v>
      </c>
      <c r="X65" s="145"/>
      <c r="Y65" s="146">
        <v>98</v>
      </c>
      <c r="Z65" s="144">
        <v>97.35</v>
      </c>
      <c r="AA65" s="145"/>
      <c r="AB65" s="146">
        <v>98</v>
      </c>
      <c r="AC65" s="144">
        <v>97.35</v>
      </c>
      <c r="AD65" s="145"/>
      <c r="AE65" s="146">
        <v>98</v>
      </c>
      <c r="AF65" s="144">
        <v>97.35</v>
      </c>
      <c r="AG65" s="145"/>
      <c r="AH65" s="146">
        <v>98</v>
      </c>
      <c r="AI65" s="144">
        <v>97.35</v>
      </c>
      <c r="AJ65" s="145"/>
      <c r="AK65" s="146">
        <v>97.35</v>
      </c>
      <c r="AL65" s="144"/>
      <c r="AM65" s="145"/>
      <c r="AN65" s="146"/>
      <c r="AO65" s="143"/>
    </row>
    <row r="66" spans="1:41" ht="16.5" customHeight="1" x14ac:dyDescent="0.25">
      <c r="A66" s="168"/>
      <c r="B66" s="258"/>
      <c r="C66" s="220"/>
      <c r="D66" s="231"/>
      <c r="E66" s="147"/>
      <c r="F66" s="148">
        <v>0</v>
      </c>
      <c r="G66" s="149"/>
      <c r="H66" s="147"/>
      <c r="I66" s="148">
        <v>43.54</v>
      </c>
      <c r="J66" s="149"/>
      <c r="K66" s="147"/>
      <c r="L66" s="148">
        <v>43.54</v>
      </c>
      <c r="M66" s="149"/>
      <c r="N66" s="147"/>
      <c r="O66" s="148">
        <v>78.069999999999993</v>
      </c>
      <c r="P66" s="149"/>
      <c r="Q66" s="147"/>
      <c r="R66" s="148">
        <v>78.069999999999993</v>
      </c>
      <c r="S66" s="149"/>
      <c r="T66" s="147"/>
      <c r="U66" s="148">
        <v>97.35</v>
      </c>
      <c r="V66" s="149"/>
      <c r="W66" s="147"/>
      <c r="X66" s="148">
        <v>97.35</v>
      </c>
      <c r="Y66" s="149"/>
      <c r="Z66" s="147"/>
      <c r="AA66" s="148">
        <v>97.35</v>
      </c>
      <c r="AB66" s="149"/>
      <c r="AC66" s="147"/>
      <c r="AD66" s="148">
        <v>97.35</v>
      </c>
      <c r="AE66" s="149"/>
      <c r="AF66" s="147"/>
      <c r="AG66" s="150">
        <v>97.35</v>
      </c>
      <c r="AH66" s="149"/>
      <c r="AI66" s="147"/>
      <c r="AJ66" s="150">
        <v>97.35</v>
      </c>
      <c r="AK66" s="149"/>
      <c r="AL66" s="147"/>
      <c r="AM66" s="150"/>
      <c r="AN66" s="149"/>
      <c r="AO66" s="143"/>
    </row>
    <row r="67" spans="1:41" ht="16.5" customHeight="1" x14ac:dyDescent="0.25">
      <c r="A67" s="132">
        <v>19</v>
      </c>
      <c r="B67" s="219" t="s">
        <v>140</v>
      </c>
      <c r="C67" s="115">
        <v>10245000</v>
      </c>
      <c r="D67" s="232"/>
      <c r="E67" s="140"/>
      <c r="F67" s="141">
        <v>0</v>
      </c>
      <c r="G67" s="142"/>
      <c r="H67" s="140"/>
      <c r="I67" s="141">
        <v>100</v>
      </c>
      <c r="J67" s="142"/>
      <c r="K67" s="140"/>
      <c r="L67" s="141">
        <v>100</v>
      </c>
      <c r="M67" s="142"/>
      <c r="N67" s="140"/>
      <c r="O67" s="141">
        <v>100</v>
      </c>
      <c r="P67" s="142"/>
      <c r="Q67" s="140"/>
      <c r="R67" s="141">
        <v>100</v>
      </c>
      <c r="S67" s="142"/>
      <c r="T67" s="140"/>
      <c r="U67" s="141">
        <v>100</v>
      </c>
      <c r="V67" s="142"/>
      <c r="W67" s="140"/>
      <c r="X67" s="141">
        <v>100</v>
      </c>
      <c r="Y67" s="142"/>
      <c r="Z67" s="140"/>
      <c r="AA67" s="141">
        <v>100</v>
      </c>
      <c r="AB67" s="142"/>
      <c r="AC67" s="140"/>
      <c r="AD67" s="141">
        <v>100</v>
      </c>
      <c r="AE67" s="142"/>
      <c r="AF67" s="140"/>
      <c r="AG67" s="141">
        <v>100</v>
      </c>
      <c r="AH67" s="142"/>
      <c r="AI67" s="140"/>
      <c r="AJ67" s="141">
        <v>100</v>
      </c>
      <c r="AK67" s="142"/>
      <c r="AL67" s="140"/>
      <c r="AM67" s="141"/>
      <c r="AN67" s="142"/>
      <c r="AO67" s="143"/>
    </row>
    <row r="68" spans="1:41" ht="16.5" customHeight="1" x14ac:dyDescent="0.25">
      <c r="A68" s="132"/>
      <c r="B68" s="257" t="s">
        <v>136</v>
      </c>
      <c r="C68" s="217"/>
      <c r="D68" s="226"/>
      <c r="E68" s="144">
        <v>0</v>
      </c>
      <c r="F68" s="145"/>
      <c r="G68" s="146">
        <v>0</v>
      </c>
      <c r="H68" s="144">
        <v>100</v>
      </c>
      <c r="I68" s="145"/>
      <c r="J68" s="146">
        <v>100</v>
      </c>
      <c r="K68" s="144">
        <v>100</v>
      </c>
      <c r="L68" s="145"/>
      <c r="M68" s="146">
        <v>100</v>
      </c>
      <c r="N68" s="144">
        <v>100</v>
      </c>
      <c r="O68" s="145"/>
      <c r="P68" s="146">
        <v>100</v>
      </c>
      <c r="Q68" s="144">
        <v>100</v>
      </c>
      <c r="R68" s="145"/>
      <c r="S68" s="146">
        <v>100</v>
      </c>
      <c r="T68" s="144">
        <v>100</v>
      </c>
      <c r="U68" s="145"/>
      <c r="V68" s="146">
        <v>100</v>
      </c>
      <c r="W68" s="144">
        <v>100</v>
      </c>
      <c r="X68" s="145"/>
      <c r="Y68" s="146">
        <v>100</v>
      </c>
      <c r="Z68" s="144">
        <v>100</v>
      </c>
      <c r="AA68" s="145"/>
      <c r="AB68" s="146">
        <v>100</v>
      </c>
      <c r="AC68" s="144">
        <v>100</v>
      </c>
      <c r="AD68" s="145"/>
      <c r="AE68" s="146">
        <v>100</v>
      </c>
      <c r="AF68" s="144">
        <v>100</v>
      </c>
      <c r="AG68" s="145"/>
      <c r="AH68" s="146">
        <v>100</v>
      </c>
      <c r="AI68" s="144">
        <v>100</v>
      </c>
      <c r="AJ68" s="145"/>
      <c r="AK68" s="146">
        <v>100</v>
      </c>
      <c r="AL68" s="144"/>
      <c r="AM68" s="145"/>
      <c r="AN68" s="146"/>
      <c r="AO68" s="143"/>
    </row>
    <row r="69" spans="1:41" ht="16.5" customHeight="1" x14ac:dyDescent="0.25">
      <c r="A69" s="168"/>
      <c r="B69" s="258"/>
      <c r="C69" s="228"/>
      <c r="D69" s="229"/>
      <c r="E69" s="147"/>
      <c r="F69" s="148">
        <v>0</v>
      </c>
      <c r="G69" s="149"/>
      <c r="H69" s="147"/>
      <c r="I69" s="148">
        <v>100</v>
      </c>
      <c r="J69" s="149"/>
      <c r="K69" s="147"/>
      <c r="L69" s="148">
        <v>100</v>
      </c>
      <c r="M69" s="149"/>
      <c r="N69" s="147"/>
      <c r="O69" s="148">
        <v>100</v>
      </c>
      <c r="P69" s="149"/>
      <c r="Q69" s="147"/>
      <c r="R69" s="148">
        <v>100</v>
      </c>
      <c r="S69" s="149"/>
      <c r="T69" s="147"/>
      <c r="U69" s="148">
        <v>100</v>
      </c>
      <c r="V69" s="149"/>
      <c r="W69" s="147"/>
      <c r="X69" s="148">
        <v>100</v>
      </c>
      <c r="Y69" s="149"/>
      <c r="Z69" s="147"/>
      <c r="AA69" s="148">
        <v>100</v>
      </c>
      <c r="AB69" s="149"/>
      <c r="AC69" s="147"/>
      <c r="AD69" s="148">
        <v>100</v>
      </c>
      <c r="AE69" s="149"/>
      <c r="AF69" s="147"/>
      <c r="AG69" s="148">
        <v>100</v>
      </c>
      <c r="AH69" s="149"/>
      <c r="AI69" s="147"/>
      <c r="AJ69" s="148">
        <v>100</v>
      </c>
      <c r="AK69" s="149"/>
      <c r="AL69" s="147"/>
      <c r="AM69" s="148"/>
      <c r="AN69" s="149"/>
      <c r="AO69" s="143"/>
    </row>
    <row r="70" spans="1:41" ht="16.5" customHeight="1" x14ac:dyDescent="0.25">
      <c r="A70" s="132">
        <v>20</v>
      </c>
      <c r="B70" s="219" t="s">
        <v>141</v>
      </c>
      <c r="C70" s="115">
        <v>320040000</v>
      </c>
      <c r="D70" s="230"/>
      <c r="E70" s="140"/>
      <c r="F70" s="141">
        <v>0</v>
      </c>
      <c r="G70" s="142"/>
      <c r="H70" s="140"/>
      <c r="I70" s="141">
        <v>0</v>
      </c>
      <c r="J70" s="142"/>
      <c r="K70" s="140"/>
      <c r="L70" s="141">
        <v>98</v>
      </c>
      <c r="M70" s="142"/>
      <c r="N70" s="140"/>
      <c r="O70" s="141">
        <v>98</v>
      </c>
      <c r="P70" s="142"/>
      <c r="Q70" s="140"/>
      <c r="R70" s="141">
        <v>98</v>
      </c>
      <c r="S70" s="142"/>
      <c r="T70" s="140"/>
      <c r="U70" s="141">
        <v>98</v>
      </c>
      <c r="V70" s="142"/>
      <c r="W70" s="140"/>
      <c r="X70" s="141">
        <v>98</v>
      </c>
      <c r="Y70" s="142"/>
      <c r="Z70" s="140"/>
      <c r="AA70" s="141">
        <v>98</v>
      </c>
      <c r="AB70" s="142"/>
      <c r="AC70" s="140"/>
      <c r="AD70" s="141">
        <v>98</v>
      </c>
      <c r="AE70" s="142"/>
      <c r="AF70" s="140"/>
      <c r="AG70" s="141">
        <v>1</v>
      </c>
      <c r="AH70" s="142"/>
      <c r="AI70" s="140"/>
      <c r="AJ70" s="141">
        <v>99.86</v>
      </c>
      <c r="AK70" s="142"/>
      <c r="AL70" s="140"/>
      <c r="AM70" s="141"/>
      <c r="AN70" s="142"/>
      <c r="AO70" s="143"/>
    </row>
    <row r="71" spans="1:41" ht="16.5" customHeight="1" x14ac:dyDescent="0.25">
      <c r="A71" s="132"/>
      <c r="B71" s="257" t="s">
        <v>27</v>
      </c>
      <c r="C71" s="115"/>
      <c r="D71" s="230"/>
      <c r="E71" s="144">
        <v>0</v>
      </c>
      <c r="F71" s="145"/>
      <c r="G71" s="146">
        <v>0</v>
      </c>
      <c r="H71" s="144">
        <v>0</v>
      </c>
      <c r="I71" s="145"/>
      <c r="J71" s="146">
        <v>0</v>
      </c>
      <c r="K71" s="144">
        <v>98.04</v>
      </c>
      <c r="L71" s="145"/>
      <c r="M71" s="146">
        <v>98</v>
      </c>
      <c r="N71" s="144">
        <v>98.04</v>
      </c>
      <c r="O71" s="145"/>
      <c r="P71" s="146">
        <v>98</v>
      </c>
      <c r="Q71" s="144">
        <v>98.04</v>
      </c>
      <c r="R71" s="145"/>
      <c r="S71" s="146">
        <v>98</v>
      </c>
      <c r="T71" s="144">
        <v>98.04</v>
      </c>
      <c r="U71" s="145"/>
      <c r="V71" s="146">
        <v>98</v>
      </c>
      <c r="W71" s="144">
        <v>98.04</v>
      </c>
      <c r="X71" s="145"/>
      <c r="Y71" s="146">
        <v>98</v>
      </c>
      <c r="Z71" s="144">
        <v>98.04</v>
      </c>
      <c r="AA71" s="145"/>
      <c r="AB71" s="146">
        <v>98</v>
      </c>
      <c r="AC71" s="144">
        <v>98.04</v>
      </c>
      <c r="AD71" s="145"/>
      <c r="AE71" s="146">
        <v>98</v>
      </c>
      <c r="AF71" s="144">
        <v>0.62</v>
      </c>
      <c r="AG71" s="145"/>
      <c r="AH71" s="146">
        <v>1</v>
      </c>
      <c r="AI71" s="144">
        <v>99.86</v>
      </c>
      <c r="AJ71" s="145"/>
      <c r="AK71" s="146">
        <v>99.86</v>
      </c>
      <c r="AL71" s="144"/>
      <c r="AM71" s="145"/>
      <c r="AN71" s="146"/>
      <c r="AO71" s="143"/>
    </row>
    <row r="72" spans="1:41" ht="16.5" customHeight="1" x14ac:dyDescent="0.25">
      <c r="A72" s="168"/>
      <c r="B72" s="258"/>
      <c r="C72" s="220"/>
      <c r="D72" s="231"/>
      <c r="E72" s="147"/>
      <c r="F72" s="148">
        <v>0</v>
      </c>
      <c r="G72" s="149"/>
      <c r="H72" s="147"/>
      <c r="I72" s="148">
        <v>0</v>
      </c>
      <c r="J72" s="149"/>
      <c r="K72" s="147"/>
      <c r="L72" s="148">
        <v>98.04</v>
      </c>
      <c r="M72" s="149"/>
      <c r="N72" s="147"/>
      <c r="O72" s="148">
        <v>98.04</v>
      </c>
      <c r="P72" s="149"/>
      <c r="Q72" s="147"/>
      <c r="R72" s="148">
        <v>98.04</v>
      </c>
      <c r="S72" s="149"/>
      <c r="T72" s="147"/>
      <c r="U72" s="148">
        <v>98.04</v>
      </c>
      <c r="V72" s="149"/>
      <c r="W72" s="147"/>
      <c r="X72" s="148">
        <v>98.04</v>
      </c>
      <c r="Y72" s="149"/>
      <c r="Z72" s="147"/>
      <c r="AA72" s="148">
        <v>98.04</v>
      </c>
      <c r="AB72" s="149"/>
      <c r="AC72" s="147"/>
      <c r="AD72" s="148">
        <v>98.04</v>
      </c>
      <c r="AE72" s="149"/>
      <c r="AF72" s="147"/>
      <c r="AG72" s="148">
        <v>0.62</v>
      </c>
      <c r="AH72" s="149"/>
      <c r="AI72" s="147"/>
      <c r="AJ72" s="148">
        <v>99.86</v>
      </c>
      <c r="AK72" s="149"/>
      <c r="AL72" s="147"/>
      <c r="AM72" s="148"/>
      <c r="AN72" s="149"/>
      <c r="AO72" s="143"/>
    </row>
    <row r="73" spans="1:41" ht="16.5" customHeight="1" x14ac:dyDescent="0.25">
      <c r="A73" s="132">
        <v>21</v>
      </c>
      <c r="B73" s="219" t="s">
        <v>142</v>
      </c>
      <c r="C73" s="115">
        <v>12960000</v>
      </c>
      <c r="D73" s="230"/>
      <c r="E73" s="140"/>
      <c r="F73" s="141">
        <v>0</v>
      </c>
      <c r="G73" s="142"/>
      <c r="H73" s="140"/>
      <c r="I73" s="141">
        <v>10</v>
      </c>
      <c r="J73" s="142"/>
      <c r="K73" s="140"/>
      <c r="L73" s="141">
        <v>20</v>
      </c>
      <c r="M73" s="142"/>
      <c r="N73" s="140"/>
      <c r="O73" s="141">
        <v>29</v>
      </c>
      <c r="P73" s="142"/>
      <c r="Q73" s="140"/>
      <c r="R73" s="141">
        <v>39</v>
      </c>
      <c r="S73" s="142"/>
      <c r="T73" s="140"/>
      <c r="U73" s="141">
        <v>49</v>
      </c>
      <c r="V73" s="142"/>
      <c r="W73" s="140"/>
      <c r="X73" s="141">
        <v>49</v>
      </c>
      <c r="Y73" s="142"/>
      <c r="Z73" s="140"/>
      <c r="AA73" s="141">
        <v>49</v>
      </c>
      <c r="AB73" s="142"/>
      <c r="AC73" s="140"/>
      <c r="AD73" s="141">
        <v>58</v>
      </c>
      <c r="AE73" s="142"/>
      <c r="AF73" s="140"/>
      <c r="AG73" s="141">
        <v>68</v>
      </c>
      <c r="AH73" s="142"/>
      <c r="AI73" s="140"/>
      <c r="AJ73" s="141">
        <v>77.16</v>
      </c>
      <c r="AK73" s="142"/>
      <c r="AL73" s="140"/>
      <c r="AM73" s="141"/>
      <c r="AN73" s="142"/>
      <c r="AO73" s="143"/>
    </row>
    <row r="74" spans="1:41" ht="16.5" customHeight="1" x14ac:dyDescent="0.25">
      <c r="A74" s="132"/>
      <c r="B74" s="291" t="s">
        <v>137</v>
      </c>
      <c r="C74" s="115"/>
      <c r="D74" s="230"/>
      <c r="E74" s="144">
        <v>0</v>
      </c>
      <c r="F74" s="145"/>
      <c r="G74" s="146">
        <v>0</v>
      </c>
      <c r="H74" s="144">
        <v>9.65</v>
      </c>
      <c r="I74" s="145"/>
      <c r="J74" s="146">
        <v>10</v>
      </c>
      <c r="K74" s="144">
        <v>19.29</v>
      </c>
      <c r="L74" s="145"/>
      <c r="M74" s="146">
        <v>20</v>
      </c>
      <c r="N74" s="144">
        <v>28.94</v>
      </c>
      <c r="O74" s="145"/>
      <c r="P74" s="146">
        <v>29</v>
      </c>
      <c r="Q74" s="144">
        <v>38.58</v>
      </c>
      <c r="R74" s="145"/>
      <c r="S74" s="146">
        <v>39</v>
      </c>
      <c r="T74" s="144">
        <v>48.23</v>
      </c>
      <c r="U74" s="145"/>
      <c r="V74" s="146">
        <v>49</v>
      </c>
      <c r="W74" s="144">
        <v>48.23</v>
      </c>
      <c r="X74" s="145"/>
      <c r="Y74" s="146">
        <v>49</v>
      </c>
      <c r="Z74" s="144">
        <v>48.23</v>
      </c>
      <c r="AA74" s="145"/>
      <c r="AB74" s="146">
        <v>49</v>
      </c>
      <c r="AC74" s="144">
        <v>57.87</v>
      </c>
      <c r="AD74" s="145"/>
      <c r="AE74" s="146">
        <v>58</v>
      </c>
      <c r="AF74" s="144">
        <v>67.52</v>
      </c>
      <c r="AG74" s="145"/>
      <c r="AH74" s="146">
        <v>68</v>
      </c>
      <c r="AI74" s="144">
        <v>77.16</v>
      </c>
      <c r="AJ74" s="145"/>
      <c r="AK74" s="146">
        <v>77.16</v>
      </c>
      <c r="AL74" s="144"/>
      <c r="AM74" s="145"/>
      <c r="AN74" s="146"/>
      <c r="AO74" s="143"/>
    </row>
    <row r="75" spans="1:41" ht="16.5" customHeight="1" x14ac:dyDescent="0.25">
      <c r="A75" s="168"/>
      <c r="B75" s="292"/>
      <c r="C75" s="220"/>
      <c r="D75" s="231"/>
      <c r="E75" s="147"/>
      <c r="F75" s="148">
        <v>0</v>
      </c>
      <c r="G75" s="149"/>
      <c r="H75" s="147"/>
      <c r="I75" s="148">
        <v>9.65</v>
      </c>
      <c r="J75" s="149"/>
      <c r="K75" s="147"/>
      <c r="L75" s="148">
        <v>19.29</v>
      </c>
      <c r="M75" s="149"/>
      <c r="N75" s="147"/>
      <c r="O75" s="148">
        <v>28.94</v>
      </c>
      <c r="P75" s="149"/>
      <c r="Q75" s="147"/>
      <c r="R75" s="148">
        <v>38.58</v>
      </c>
      <c r="S75" s="149"/>
      <c r="T75" s="147"/>
      <c r="U75" s="148">
        <v>48.23</v>
      </c>
      <c r="V75" s="149"/>
      <c r="W75" s="147"/>
      <c r="X75" s="148">
        <v>48.23</v>
      </c>
      <c r="Y75" s="149"/>
      <c r="Z75" s="147"/>
      <c r="AA75" s="148">
        <v>48.23</v>
      </c>
      <c r="AB75" s="149"/>
      <c r="AC75" s="147"/>
      <c r="AD75" s="148">
        <v>57.87</v>
      </c>
      <c r="AE75" s="149"/>
      <c r="AF75" s="147"/>
      <c r="AG75" s="148">
        <v>67.52</v>
      </c>
      <c r="AH75" s="149"/>
      <c r="AI75" s="147"/>
      <c r="AJ75" s="148">
        <v>77.16</v>
      </c>
      <c r="AK75" s="149"/>
      <c r="AL75" s="147"/>
      <c r="AM75" s="148"/>
      <c r="AN75" s="149"/>
      <c r="AO75" s="143"/>
    </row>
    <row r="76" spans="1:41" ht="17.25" customHeight="1" x14ac:dyDescent="0.25">
      <c r="A76" s="132">
        <v>22</v>
      </c>
      <c r="B76" s="219" t="s">
        <v>143</v>
      </c>
      <c r="C76" s="115">
        <v>203880000</v>
      </c>
      <c r="D76" s="230"/>
      <c r="E76" s="140"/>
      <c r="F76" s="141">
        <v>0</v>
      </c>
      <c r="G76" s="142"/>
      <c r="H76" s="140"/>
      <c r="I76" s="141">
        <v>10</v>
      </c>
      <c r="J76" s="142"/>
      <c r="K76" s="140"/>
      <c r="L76" s="141">
        <v>18</v>
      </c>
      <c r="M76" s="142"/>
      <c r="N76" s="140"/>
      <c r="O76" s="141">
        <v>19</v>
      </c>
      <c r="P76" s="142"/>
      <c r="Q76" s="140"/>
      <c r="R76" s="141">
        <v>20</v>
      </c>
      <c r="S76" s="142"/>
      <c r="T76" s="140"/>
      <c r="U76" s="141">
        <v>22</v>
      </c>
      <c r="V76" s="142"/>
      <c r="W76" s="140"/>
      <c r="X76" s="141">
        <v>31</v>
      </c>
      <c r="Y76" s="142"/>
      <c r="Z76" s="140"/>
      <c r="AA76" s="141">
        <v>32</v>
      </c>
      <c r="AB76" s="142"/>
      <c r="AC76" s="140"/>
      <c r="AD76" s="141">
        <v>34</v>
      </c>
      <c r="AE76" s="142"/>
      <c r="AF76" s="140"/>
      <c r="AG76" s="141">
        <v>92</v>
      </c>
      <c r="AH76" s="142"/>
      <c r="AI76" s="140"/>
      <c r="AJ76" s="141">
        <v>91.05</v>
      </c>
      <c r="AK76" s="142"/>
      <c r="AL76" s="140"/>
      <c r="AM76" s="141"/>
      <c r="AN76" s="142"/>
      <c r="AO76" s="143"/>
    </row>
    <row r="77" spans="1:41" ht="17.25" customHeight="1" x14ac:dyDescent="0.25">
      <c r="A77" s="132"/>
      <c r="B77" s="257" t="s">
        <v>138</v>
      </c>
      <c r="C77" s="115"/>
      <c r="D77" s="235"/>
      <c r="E77" s="144">
        <v>0</v>
      </c>
      <c r="F77" s="145"/>
      <c r="G77" s="146">
        <v>0</v>
      </c>
      <c r="H77" s="144">
        <v>9.02</v>
      </c>
      <c r="I77" s="145"/>
      <c r="J77" s="146">
        <v>10</v>
      </c>
      <c r="K77" s="144">
        <v>18.04</v>
      </c>
      <c r="L77" s="145"/>
      <c r="M77" s="146">
        <v>18</v>
      </c>
      <c r="N77" s="144">
        <v>19.09</v>
      </c>
      <c r="O77" s="145"/>
      <c r="P77" s="146">
        <v>19</v>
      </c>
      <c r="Q77" s="144">
        <v>20.149999999999999</v>
      </c>
      <c r="R77" s="145"/>
      <c r="S77" s="146">
        <v>20</v>
      </c>
      <c r="T77" s="144">
        <v>21.2</v>
      </c>
      <c r="U77" s="145"/>
      <c r="V77" s="146">
        <v>22</v>
      </c>
      <c r="W77" s="144">
        <v>30.31</v>
      </c>
      <c r="X77" s="145"/>
      <c r="Y77" s="146">
        <v>31</v>
      </c>
      <c r="Z77" s="144">
        <v>31.98</v>
      </c>
      <c r="AA77" s="145"/>
      <c r="AB77" s="146">
        <v>32</v>
      </c>
      <c r="AC77" s="144">
        <v>33.03</v>
      </c>
      <c r="AD77" s="145"/>
      <c r="AE77" s="146">
        <v>34</v>
      </c>
      <c r="AF77" s="144">
        <v>91.22</v>
      </c>
      <c r="AG77" s="145"/>
      <c r="AH77" s="146">
        <v>92</v>
      </c>
      <c r="AI77" s="144">
        <v>91.05</v>
      </c>
      <c r="AJ77" s="145"/>
      <c r="AK77" s="146">
        <v>91.05</v>
      </c>
      <c r="AL77" s="144"/>
      <c r="AM77" s="145"/>
      <c r="AN77" s="146"/>
      <c r="AO77" s="143"/>
    </row>
    <row r="78" spans="1:41" ht="17.25" customHeight="1" x14ac:dyDescent="0.25">
      <c r="A78" s="168"/>
      <c r="B78" s="258"/>
      <c r="C78" s="220"/>
      <c r="D78" s="231"/>
      <c r="E78" s="147"/>
      <c r="F78" s="148">
        <v>0</v>
      </c>
      <c r="G78" s="149"/>
      <c r="H78" s="147"/>
      <c r="I78" s="148">
        <v>9.02</v>
      </c>
      <c r="J78" s="149"/>
      <c r="K78" s="147"/>
      <c r="L78" s="148">
        <v>18.04</v>
      </c>
      <c r="M78" s="149"/>
      <c r="N78" s="147"/>
      <c r="O78" s="148">
        <v>19.09</v>
      </c>
      <c r="P78" s="149"/>
      <c r="Q78" s="147"/>
      <c r="R78" s="148">
        <v>20.149999999999999</v>
      </c>
      <c r="S78" s="149"/>
      <c r="T78" s="147"/>
      <c r="U78" s="148">
        <v>21.2</v>
      </c>
      <c r="V78" s="149"/>
      <c r="W78" s="147"/>
      <c r="X78" s="148">
        <v>30.31</v>
      </c>
      <c r="Y78" s="149"/>
      <c r="Z78" s="147"/>
      <c r="AA78" s="148">
        <v>31.98</v>
      </c>
      <c r="AB78" s="149"/>
      <c r="AC78" s="147"/>
      <c r="AD78" s="148">
        <v>33.03</v>
      </c>
      <c r="AE78" s="149"/>
      <c r="AF78" s="147"/>
      <c r="AG78" s="148">
        <v>91.22</v>
      </c>
      <c r="AH78" s="149"/>
      <c r="AI78" s="147"/>
      <c r="AJ78" s="148">
        <v>91.05</v>
      </c>
      <c r="AK78" s="149"/>
      <c r="AL78" s="147"/>
      <c r="AM78" s="148"/>
      <c r="AN78" s="149"/>
      <c r="AO78" s="143"/>
    </row>
    <row r="79" spans="1:41" ht="17.25" customHeight="1" x14ac:dyDescent="0.25">
      <c r="A79" s="132">
        <v>23</v>
      </c>
      <c r="B79" s="219" t="s">
        <v>143</v>
      </c>
      <c r="C79" s="115">
        <v>36000000</v>
      </c>
      <c r="D79" s="230"/>
      <c r="E79" s="140"/>
      <c r="F79" s="141">
        <v>0</v>
      </c>
      <c r="G79" s="142"/>
      <c r="H79" s="140"/>
      <c r="I79" s="141">
        <v>0</v>
      </c>
      <c r="J79" s="142"/>
      <c r="K79" s="140"/>
      <c r="L79" s="141">
        <v>0</v>
      </c>
      <c r="M79" s="142"/>
      <c r="N79" s="140"/>
      <c r="O79" s="141">
        <v>0</v>
      </c>
      <c r="P79" s="142"/>
      <c r="Q79" s="140"/>
      <c r="R79" s="141">
        <v>0</v>
      </c>
      <c r="S79" s="142"/>
      <c r="T79" s="140"/>
      <c r="U79" s="141">
        <v>0</v>
      </c>
      <c r="V79" s="142"/>
      <c r="W79" s="140"/>
      <c r="X79" s="141">
        <v>0</v>
      </c>
      <c r="Y79" s="142"/>
      <c r="Z79" s="140"/>
      <c r="AA79" s="141">
        <v>0</v>
      </c>
      <c r="AB79" s="142"/>
      <c r="AC79" s="140"/>
      <c r="AD79" s="141">
        <v>0</v>
      </c>
      <c r="AE79" s="142"/>
      <c r="AF79" s="140"/>
      <c r="AG79" s="141">
        <v>0</v>
      </c>
      <c r="AH79" s="142"/>
      <c r="AI79" s="140"/>
      <c r="AJ79" s="141">
        <v>99.63</v>
      </c>
      <c r="AK79" s="142"/>
      <c r="AL79" s="140"/>
      <c r="AM79" s="141"/>
      <c r="AN79" s="142"/>
      <c r="AO79" s="143"/>
    </row>
    <row r="80" spans="1:41" ht="17.25" customHeight="1" x14ac:dyDescent="0.25">
      <c r="A80" s="132"/>
      <c r="B80" s="257" t="s">
        <v>263</v>
      </c>
      <c r="C80" s="115"/>
      <c r="D80" s="235"/>
      <c r="E80" s="144">
        <v>0</v>
      </c>
      <c r="F80" s="145"/>
      <c r="G80" s="146">
        <v>0</v>
      </c>
      <c r="H80" s="144">
        <v>0</v>
      </c>
      <c r="I80" s="145"/>
      <c r="J80" s="146">
        <v>0</v>
      </c>
      <c r="K80" s="144">
        <v>0</v>
      </c>
      <c r="L80" s="145"/>
      <c r="M80" s="146">
        <v>0</v>
      </c>
      <c r="N80" s="144">
        <v>0</v>
      </c>
      <c r="O80" s="145"/>
      <c r="P80" s="146">
        <v>0</v>
      </c>
      <c r="Q80" s="144">
        <v>0</v>
      </c>
      <c r="R80" s="145"/>
      <c r="S80" s="146">
        <v>0</v>
      </c>
      <c r="T80" s="144">
        <v>0</v>
      </c>
      <c r="U80" s="145"/>
      <c r="V80" s="146">
        <v>0</v>
      </c>
      <c r="W80" s="144">
        <v>0</v>
      </c>
      <c r="X80" s="145"/>
      <c r="Y80" s="146">
        <v>0</v>
      </c>
      <c r="Z80" s="144">
        <v>0</v>
      </c>
      <c r="AA80" s="145"/>
      <c r="AB80" s="146">
        <v>0</v>
      </c>
      <c r="AC80" s="144">
        <v>0</v>
      </c>
      <c r="AD80" s="145"/>
      <c r="AE80" s="146">
        <v>0</v>
      </c>
      <c r="AF80" s="144">
        <v>0</v>
      </c>
      <c r="AG80" s="145"/>
      <c r="AH80" s="146">
        <v>0</v>
      </c>
      <c r="AI80" s="144">
        <v>99.63</v>
      </c>
      <c r="AJ80" s="145"/>
      <c r="AK80" s="146">
        <v>100</v>
      </c>
      <c r="AL80" s="144"/>
      <c r="AM80" s="145"/>
      <c r="AN80" s="146"/>
      <c r="AO80" s="143"/>
    </row>
    <row r="81" spans="1:41" ht="17.25" customHeight="1" x14ac:dyDescent="0.25">
      <c r="A81" s="168"/>
      <c r="B81" s="258"/>
      <c r="C81" s="220"/>
      <c r="D81" s="231"/>
      <c r="E81" s="147"/>
      <c r="F81" s="148">
        <v>0</v>
      </c>
      <c r="G81" s="149"/>
      <c r="H81" s="147"/>
      <c r="I81" s="148">
        <v>0</v>
      </c>
      <c r="J81" s="149"/>
      <c r="K81" s="147"/>
      <c r="L81" s="148">
        <v>0</v>
      </c>
      <c r="M81" s="149"/>
      <c r="N81" s="147"/>
      <c r="O81" s="148">
        <v>0</v>
      </c>
      <c r="P81" s="149"/>
      <c r="Q81" s="147"/>
      <c r="R81" s="148">
        <v>0</v>
      </c>
      <c r="S81" s="149"/>
      <c r="T81" s="147"/>
      <c r="U81" s="148">
        <v>0</v>
      </c>
      <c r="V81" s="149"/>
      <c r="W81" s="147"/>
      <c r="X81" s="148">
        <v>0</v>
      </c>
      <c r="Y81" s="149"/>
      <c r="Z81" s="147"/>
      <c r="AA81" s="148">
        <v>0</v>
      </c>
      <c r="AB81" s="149"/>
      <c r="AC81" s="147"/>
      <c r="AD81" s="148">
        <v>0</v>
      </c>
      <c r="AE81" s="149"/>
      <c r="AF81" s="147"/>
      <c r="AG81" s="148">
        <v>0</v>
      </c>
      <c r="AH81" s="149"/>
      <c r="AI81" s="147"/>
      <c r="AJ81" s="148">
        <v>100</v>
      </c>
      <c r="AK81" s="149"/>
      <c r="AL81" s="147"/>
      <c r="AM81" s="148"/>
      <c r="AN81" s="149"/>
      <c r="AO81" s="143"/>
    </row>
    <row r="82" spans="1:41" ht="18" customHeight="1" x14ac:dyDescent="0.25">
      <c r="A82" s="132">
        <v>23</v>
      </c>
      <c r="B82" s="219" t="s">
        <v>144</v>
      </c>
      <c r="C82" s="115">
        <v>150000000</v>
      </c>
      <c r="D82" s="230"/>
      <c r="E82" s="140"/>
      <c r="F82" s="141">
        <v>0</v>
      </c>
      <c r="G82" s="142"/>
      <c r="H82" s="140"/>
      <c r="I82" s="141">
        <v>0</v>
      </c>
      <c r="J82" s="142"/>
      <c r="K82" s="140"/>
      <c r="L82" s="141">
        <v>0</v>
      </c>
      <c r="M82" s="142"/>
      <c r="N82" s="140"/>
      <c r="O82" s="141">
        <v>33</v>
      </c>
      <c r="P82" s="142"/>
      <c r="Q82" s="140"/>
      <c r="R82" s="141">
        <v>33</v>
      </c>
      <c r="S82" s="142"/>
      <c r="T82" s="140"/>
      <c r="U82" s="141">
        <v>33</v>
      </c>
      <c r="V82" s="142"/>
      <c r="W82" s="140"/>
      <c r="X82" s="141">
        <v>34</v>
      </c>
      <c r="Y82" s="142"/>
      <c r="Z82" s="140"/>
      <c r="AA82" s="141">
        <v>100</v>
      </c>
      <c r="AB82" s="142"/>
      <c r="AC82" s="140"/>
      <c r="AD82" s="141">
        <v>100</v>
      </c>
      <c r="AE82" s="142"/>
      <c r="AF82" s="140"/>
      <c r="AG82" s="141">
        <v>100</v>
      </c>
      <c r="AH82" s="142"/>
      <c r="AI82" s="140"/>
      <c r="AJ82" s="141">
        <v>100</v>
      </c>
      <c r="AK82" s="142"/>
      <c r="AL82" s="140"/>
      <c r="AM82" s="141"/>
      <c r="AN82" s="142"/>
      <c r="AO82" s="143"/>
    </row>
    <row r="83" spans="1:41" ht="18" customHeight="1" x14ac:dyDescent="0.25">
      <c r="A83" s="132"/>
      <c r="B83" s="291" t="s">
        <v>145</v>
      </c>
      <c r="C83" s="115"/>
      <c r="D83" s="235"/>
      <c r="E83" s="144">
        <v>0</v>
      </c>
      <c r="F83" s="145"/>
      <c r="G83" s="146">
        <v>0</v>
      </c>
      <c r="H83" s="144">
        <v>0</v>
      </c>
      <c r="I83" s="145"/>
      <c r="J83" s="146">
        <v>0</v>
      </c>
      <c r="K83" s="144">
        <v>0</v>
      </c>
      <c r="L83" s="145"/>
      <c r="M83" s="146">
        <v>0</v>
      </c>
      <c r="N83" s="144">
        <v>33.33</v>
      </c>
      <c r="O83" s="145"/>
      <c r="P83" s="146">
        <v>33</v>
      </c>
      <c r="Q83" s="144">
        <v>33.33</v>
      </c>
      <c r="R83" s="145"/>
      <c r="S83" s="146">
        <v>33</v>
      </c>
      <c r="T83" s="144">
        <v>33.33</v>
      </c>
      <c r="U83" s="145"/>
      <c r="V83" s="146">
        <v>33</v>
      </c>
      <c r="W83" s="144">
        <v>34.17</v>
      </c>
      <c r="X83" s="145"/>
      <c r="Y83" s="146">
        <v>34</v>
      </c>
      <c r="Z83" s="144">
        <v>99.81</v>
      </c>
      <c r="AA83" s="145"/>
      <c r="AB83" s="146">
        <v>100</v>
      </c>
      <c r="AC83" s="144">
        <v>99.81</v>
      </c>
      <c r="AD83" s="145"/>
      <c r="AE83" s="146">
        <v>100</v>
      </c>
      <c r="AF83" s="144">
        <v>100</v>
      </c>
      <c r="AG83" s="145"/>
      <c r="AH83" s="146">
        <v>100</v>
      </c>
      <c r="AI83" s="144">
        <v>100</v>
      </c>
      <c r="AJ83" s="145"/>
      <c r="AK83" s="146">
        <v>100</v>
      </c>
      <c r="AL83" s="144"/>
      <c r="AM83" s="145"/>
      <c r="AN83" s="146"/>
      <c r="AO83" s="143"/>
    </row>
    <row r="84" spans="1:41" ht="18" customHeight="1" x14ac:dyDescent="0.25">
      <c r="A84" s="168"/>
      <c r="B84" s="292"/>
      <c r="C84" s="220"/>
      <c r="D84" s="231"/>
      <c r="E84" s="147"/>
      <c r="F84" s="148">
        <v>0</v>
      </c>
      <c r="G84" s="149"/>
      <c r="H84" s="147"/>
      <c r="I84" s="148">
        <v>0</v>
      </c>
      <c r="J84" s="149"/>
      <c r="K84" s="147"/>
      <c r="L84" s="148">
        <v>0</v>
      </c>
      <c r="M84" s="149"/>
      <c r="N84" s="147"/>
      <c r="O84" s="148">
        <v>33.33</v>
      </c>
      <c r="P84" s="149"/>
      <c r="Q84" s="147"/>
      <c r="R84" s="148">
        <v>33.33</v>
      </c>
      <c r="S84" s="149"/>
      <c r="T84" s="147"/>
      <c r="U84" s="148">
        <v>33.33</v>
      </c>
      <c r="V84" s="149"/>
      <c r="W84" s="147"/>
      <c r="X84" s="148">
        <v>34.17</v>
      </c>
      <c r="Y84" s="149"/>
      <c r="Z84" s="147"/>
      <c r="AA84" s="148">
        <v>99.81</v>
      </c>
      <c r="AB84" s="149"/>
      <c r="AC84" s="147"/>
      <c r="AD84" s="148">
        <v>99.81</v>
      </c>
      <c r="AE84" s="149"/>
      <c r="AF84" s="147"/>
      <c r="AG84" s="148">
        <v>99.81</v>
      </c>
      <c r="AH84" s="149"/>
      <c r="AI84" s="147"/>
      <c r="AJ84" s="148">
        <v>99.81</v>
      </c>
      <c r="AK84" s="149"/>
      <c r="AL84" s="147"/>
      <c r="AM84" s="148"/>
      <c r="AN84" s="149"/>
      <c r="AO84" s="143"/>
    </row>
    <row r="85" spans="1:41" ht="16.5" customHeight="1" x14ac:dyDescent="0.25">
      <c r="A85" s="106">
        <v>24</v>
      </c>
      <c r="B85" s="236" t="s">
        <v>146</v>
      </c>
      <c r="C85" s="214">
        <v>9792000</v>
      </c>
      <c r="D85" s="225"/>
      <c r="E85" s="140"/>
      <c r="F85" s="141">
        <v>0</v>
      </c>
      <c r="G85" s="142"/>
      <c r="H85" s="140"/>
      <c r="I85" s="141">
        <v>0</v>
      </c>
      <c r="J85" s="142"/>
      <c r="K85" s="140"/>
      <c r="L85" s="141">
        <v>0</v>
      </c>
      <c r="M85" s="142"/>
      <c r="N85" s="140"/>
      <c r="O85" s="141">
        <v>16</v>
      </c>
      <c r="P85" s="142"/>
      <c r="Q85" s="140"/>
      <c r="R85" s="141">
        <v>16</v>
      </c>
      <c r="S85" s="142"/>
      <c r="T85" s="140"/>
      <c r="U85" s="141">
        <v>33</v>
      </c>
      <c r="V85" s="142"/>
      <c r="W85" s="140"/>
      <c r="X85" s="141">
        <v>48</v>
      </c>
      <c r="Y85" s="142"/>
      <c r="Z85" s="140"/>
      <c r="AA85" s="141">
        <v>48</v>
      </c>
      <c r="AB85" s="142"/>
      <c r="AC85" s="140"/>
      <c r="AD85" s="141">
        <v>48</v>
      </c>
      <c r="AE85" s="142"/>
      <c r="AF85" s="140"/>
      <c r="AG85" s="141">
        <v>74</v>
      </c>
      <c r="AH85" s="142"/>
      <c r="AI85" s="140"/>
      <c r="AJ85" s="141">
        <v>73.430000000000007</v>
      </c>
      <c r="AK85" s="142"/>
      <c r="AL85" s="140"/>
      <c r="AM85" s="141"/>
      <c r="AN85" s="142"/>
      <c r="AO85" s="143"/>
    </row>
    <row r="86" spans="1:41" ht="16.5" customHeight="1" x14ac:dyDescent="0.25">
      <c r="A86" s="132"/>
      <c r="B86" s="257" t="s">
        <v>147</v>
      </c>
      <c r="C86" s="115"/>
      <c r="D86" s="230"/>
      <c r="E86" s="144">
        <v>0</v>
      </c>
      <c r="F86" s="145"/>
      <c r="G86" s="146">
        <v>0</v>
      </c>
      <c r="H86" s="144">
        <v>0</v>
      </c>
      <c r="I86" s="145"/>
      <c r="J86" s="146">
        <v>0</v>
      </c>
      <c r="K86" s="144">
        <v>0</v>
      </c>
      <c r="L86" s="145"/>
      <c r="M86" s="146">
        <v>0</v>
      </c>
      <c r="N86" s="144">
        <v>16.649999999999999</v>
      </c>
      <c r="O86" s="145"/>
      <c r="P86" s="146">
        <v>16</v>
      </c>
      <c r="Q86" s="144">
        <v>16.649999999999999</v>
      </c>
      <c r="R86" s="145"/>
      <c r="S86" s="146">
        <v>16</v>
      </c>
      <c r="T86" s="144">
        <v>32.270000000000003</v>
      </c>
      <c r="U86" s="145"/>
      <c r="V86" s="146">
        <v>33</v>
      </c>
      <c r="W86" s="144">
        <v>47.9</v>
      </c>
      <c r="X86" s="145"/>
      <c r="Y86" s="146">
        <v>48</v>
      </c>
      <c r="Z86" s="144">
        <v>47.9</v>
      </c>
      <c r="AA86" s="145"/>
      <c r="AB86" s="146">
        <v>48</v>
      </c>
      <c r="AC86" s="144">
        <v>47.9</v>
      </c>
      <c r="AD86" s="145"/>
      <c r="AE86" s="146">
        <v>48</v>
      </c>
      <c r="AF86" s="144">
        <v>73.430000000000007</v>
      </c>
      <c r="AG86" s="145"/>
      <c r="AH86" s="146">
        <v>74</v>
      </c>
      <c r="AI86" s="144">
        <v>73.430000000000007</v>
      </c>
      <c r="AJ86" s="145"/>
      <c r="AK86" s="146">
        <v>73.430000000000007</v>
      </c>
      <c r="AL86" s="144"/>
      <c r="AM86" s="145"/>
      <c r="AN86" s="146"/>
      <c r="AO86" s="143"/>
    </row>
    <row r="87" spans="1:41" ht="16.5" customHeight="1" x14ac:dyDescent="0.25">
      <c r="A87" s="168"/>
      <c r="B87" s="258"/>
      <c r="C87" s="220"/>
      <c r="D87" s="231"/>
      <c r="E87" s="147"/>
      <c r="F87" s="148">
        <v>0</v>
      </c>
      <c r="G87" s="149"/>
      <c r="H87" s="147"/>
      <c r="I87" s="148">
        <v>0</v>
      </c>
      <c r="J87" s="149"/>
      <c r="K87" s="147"/>
      <c r="L87" s="148">
        <v>0</v>
      </c>
      <c r="M87" s="149"/>
      <c r="N87" s="147"/>
      <c r="O87" s="148">
        <v>16.649999999999999</v>
      </c>
      <c r="P87" s="149"/>
      <c r="Q87" s="147"/>
      <c r="R87" s="148">
        <v>16.649999999999999</v>
      </c>
      <c r="S87" s="149"/>
      <c r="T87" s="147"/>
      <c r="U87" s="148">
        <v>32.270000000000003</v>
      </c>
      <c r="V87" s="149"/>
      <c r="W87" s="147"/>
      <c r="X87" s="148">
        <v>47.9</v>
      </c>
      <c r="Y87" s="149"/>
      <c r="Z87" s="147"/>
      <c r="AA87" s="148">
        <v>47.9</v>
      </c>
      <c r="AB87" s="149"/>
      <c r="AC87" s="147"/>
      <c r="AD87" s="148">
        <v>47.9</v>
      </c>
      <c r="AE87" s="149"/>
      <c r="AF87" s="147"/>
      <c r="AG87" s="148">
        <v>73.430000000000007</v>
      </c>
      <c r="AH87" s="149"/>
      <c r="AI87" s="147"/>
      <c r="AJ87" s="148">
        <v>73.430000000000007</v>
      </c>
      <c r="AK87" s="149"/>
      <c r="AL87" s="147"/>
      <c r="AM87" s="148"/>
      <c r="AN87" s="149"/>
      <c r="AO87" s="143"/>
    </row>
    <row r="88" spans="1:41" ht="16.5" customHeight="1" x14ac:dyDescent="0.25">
      <c r="A88" s="132">
        <v>25</v>
      </c>
      <c r="B88" s="219" t="s">
        <v>148</v>
      </c>
      <c r="C88" s="115">
        <v>3000000</v>
      </c>
      <c r="D88" s="230"/>
      <c r="E88" s="140"/>
      <c r="F88" s="141">
        <v>0</v>
      </c>
      <c r="G88" s="142"/>
      <c r="H88" s="140"/>
      <c r="I88" s="141">
        <v>0</v>
      </c>
      <c r="J88" s="142"/>
      <c r="K88" s="140"/>
      <c r="L88" s="141">
        <v>50</v>
      </c>
      <c r="M88" s="142"/>
      <c r="N88" s="140"/>
      <c r="O88" s="141">
        <v>50</v>
      </c>
      <c r="P88" s="142"/>
      <c r="Q88" s="140"/>
      <c r="R88" s="141">
        <v>50</v>
      </c>
      <c r="S88" s="142"/>
      <c r="T88" s="140"/>
      <c r="U88" s="141">
        <v>100</v>
      </c>
      <c r="V88" s="142"/>
      <c r="W88" s="140"/>
      <c r="X88" s="141">
        <v>100</v>
      </c>
      <c r="Y88" s="142"/>
      <c r="Z88" s="140"/>
      <c r="AA88" s="141">
        <v>100</v>
      </c>
      <c r="AB88" s="142"/>
      <c r="AC88" s="140"/>
      <c r="AD88" s="141">
        <v>100</v>
      </c>
      <c r="AE88" s="142"/>
      <c r="AF88" s="140"/>
      <c r="AG88" s="141">
        <v>100</v>
      </c>
      <c r="AH88" s="142"/>
      <c r="AI88" s="140"/>
      <c r="AJ88" s="141">
        <v>100</v>
      </c>
      <c r="AK88" s="142"/>
      <c r="AL88" s="140"/>
      <c r="AM88" s="141"/>
      <c r="AN88" s="142"/>
      <c r="AO88" s="143"/>
    </row>
    <row r="89" spans="1:41" ht="16.5" customHeight="1" x14ac:dyDescent="0.25">
      <c r="A89" s="132"/>
      <c r="B89" s="257" t="s">
        <v>149</v>
      </c>
      <c r="C89" s="115"/>
      <c r="D89" s="230"/>
      <c r="E89" s="144">
        <v>0</v>
      </c>
      <c r="F89" s="145"/>
      <c r="G89" s="146">
        <v>0</v>
      </c>
      <c r="H89" s="144">
        <v>0</v>
      </c>
      <c r="I89" s="145"/>
      <c r="J89" s="146">
        <v>0</v>
      </c>
      <c r="K89" s="144">
        <v>50</v>
      </c>
      <c r="L89" s="145"/>
      <c r="M89" s="146">
        <v>50</v>
      </c>
      <c r="N89" s="144">
        <v>50</v>
      </c>
      <c r="O89" s="145"/>
      <c r="P89" s="146">
        <v>50</v>
      </c>
      <c r="Q89" s="144">
        <v>50</v>
      </c>
      <c r="R89" s="145"/>
      <c r="S89" s="146">
        <v>50</v>
      </c>
      <c r="T89" s="144">
        <v>100</v>
      </c>
      <c r="U89" s="145"/>
      <c r="V89" s="146">
        <v>100</v>
      </c>
      <c r="W89" s="144">
        <v>100</v>
      </c>
      <c r="X89" s="145"/>
      <c r="Y89" s="146">
        <v>100</v>
      </c>
      <c r="Z89" s="144">
        <v>100</v>
      </c>
      <c r="AA89" s="145"/>
      <c r="AB89" s="146">
        <v>100</v>
      </c>
      <c r="AC89" s="144">
        <v>100</v>
      </c>
      <c r="AD89" s="145"/>
      <c r="AE89" s="146">
        <v>100</v>
      </c>
      <c r="AF89" s="144">
        <v>100</v>
      </c>
      <c r="AG89" s="145"/>
      <c r="AH89" s="146">
        <v>100</v>
      </c>
      <c r="AI89" s="144">
        <v>100</v>
      </c>
      <c r="AJ89" s="145"/>
      <c r="AK89" s="146">
        <v>100</v>
      </c>
      <c r="AL89" s="144"/>
      <c r="AM89" s="145"/>
      <c r="AN89" s="146"/>
      <c r="AO89" s="143"/>
    </row>
    <row r="90" spans="1:41" ht="16.5" customHeight="1" x14ac:dyDescent="0.25">
      <c r="A90" s="168"/>
      <c r="B90" s="258"/>
      <c r="C90" s="220"/>
      <c r="D90" s="231"/>
      <c r="E90" s="147"/>
      <c r="F90" s="148">
        <v>0</v>
      </c>
      <c r="G90" s="149"/>
      <c r="H90" s="147"/>
      <c r="I90" s="148">
        <v>0</v>
      </c>
      <c r="J90" s="149"/>
      <c r="K90" s="147"/>
      <c r="L90" s="148">
        <v>50</v>
      </c>
      <c r="M90" s="149"/>
      <c r="N90" s="147"/>
      <c r="O90" s="148">
        <v>50</v>
      </c>
      <c r="P90" s="149"/>
      <c r="Q90" s="147"/>
      <c r="R90" s="148">
        <v>50</v>
      </c>
      <c r="S90" s="149"/>
      <c r="T90" s="147"/>
      <c r="U90" s="148">
        <v>100</v>
      </c>
      <c r="V90" s="149"/>
      <c r="W90" s="147"/>
      <c r="X90" s="148">
        <v>100</v>
      </c>
      <c r="Y90" s="149"/>
      <c r="Z90" s="147"/>
      <c r="AA90" s="148">
        <v>100</v>
      </c>
      <c r="AB90" s="149"/>
      <c r="AC90" s="147"/>
      <c r="AD90" s="148">
        <v>100</v>
      </c>
      <c r="AE90" s="149"/>
      <c r="AF90" s="147"/>
      <c r="AG90" s="148">
        <v>100</v>
      </c>
      <c r="AH90" s="149"/>
      <c r="AI90" s="147"/>
      <c r="AJ90" s="148">
        <v>100</v>
      </c>
      <c r="AK90" s="149"/>
      <c r="AL90" s="147"/>
      <c r="AM90" s="148"/>
      <c r="AN90" s="149"/>
      <c r="AO90" s="143"/>
    </row>
    <row r="91" spans="1:41" ht="16.5" customHeight="1" x14ac:dyDescent="0.25">
      <c r="A91" s="132">
        <v>26</v>
      </c>
      <c r="B91" s="219" t="s">
        <v>150</v>
      </c>
      <c r="C91" s="214">
        <v>2652000</v>
      </c>
      <c r="D91" s="237"/>
      <c r="E91" s="140"/>
      <c r="F91" s="141">
        <v>0</v>
      </c>
      <c r="G91" s="142"/>
      <c r="H91" s="140"/>
      <c r="I91" s="141">
        <v>0</v>
      </c>
      <c r="J91" s="142"/>
      <c r="K91" s="140"/>
      <c r="L91" s="141">
        <v>0</v>
      </c>
      <c r="M91" s="142"/>
      <c r="N91" s="140"/>
      <c r="O91" s="141">
        <v>0</v>
      </c>
      <c r="P91" s="142"/>
      <c r="Q91" s="140"/>
      <c r="R91" s="141">
        <v>0</v>
      </c>
      <c r="S91" s="142"/>
      <c r="T91" s="140"/>
      <c r="U91" s="141">
        <v>100</v>
      </c>
      <c r="V91" s="142"/>
      <c r="W91" s="140"/>
      <c r="X91" s="141">
        <v>100</v>
      </c>
      <c r="Y91" s="142"/>
      <c r="Z91" s="140"/>
      <c r="AA91" s="141">
        <v>100</v>
      </c>
      <c r="AB91" s="142"/>
      <c r="AC91" s="140"/>
      <c r="AD91" s="141">
        <v>100</v>
      </c>
      <c r="AE91" s="142"/>
      <c r="AF91" s="140"/>
      <c r="AG91" s="141">
        <v>100</v>
      </c>
      <c r="AH91" s="142"/>
      <c r="AI91" s="140"/>
      <c r="AJ91" s="141">
        <v>100</v>
      </c>
      <c r="AK91" s="142"/>
      <c r="AL91" s="140"/>
      <c r="AM91" s="141"/>
      <c r="AN91" s="142"/>
      <c r="AO91" s="143"/>
    </row>
    <row r="92" spans="1:41" ht="16.5" customHeight="1" x14ac:dyDescent="0.25">
      <c r="A92" s="132"/>
      <c r="B92" s="255" t="s">
        <v>28</v>
      </c>
      <c r="C92" s="115"/>
      <c r="D92" s="235"/>
      <c r="E92" s="144">
        <v>0</v>
      </c>
      <c r="F92" s="145"/>
      <c r="G92" s="146">
        <v>0</v>
      </c>
      <c r="H92" s="144">
        <v>0</v>
      </c>
      <c r="I92" s="145"/>
      <c r="J92" s="146">
        <v>0</v>
      </c>
      <c r="K92" s="144">
        <v>0</v>
      </c>
      <c r="L92" s="145"/>
      <c r="M92" s="146">
        <v>0</v>
      </c>
      <c r="N92" s="144">
        <v>0</v>
      </c>
      <c r="O92" s="145"/>
      <c r="P92" s="146">
        <v>0</v>
      </c>
      <c r="Q92" s="144">
        <v>0</v>
      </c>
      <c r="R92" s="145"/>
      <c r="S92" s="146">
        <v>0</v>
      </c>
      <c r="T92" s="144">
        <v>100</v>
      </c>
      <c r="U92" s="145"/>
      <c r="V92" s="146">
        <v>100</v>
      </c>
      <c r="W92" s="144">
        <v>100</v>
      </c>
      <c r="X92" s="145"/>
      <c r="Y92" s="146">
        <v>100</v>
      </c>
      <c r="Z92" s="144">
        <v>100</v>
      </c>
      <c r="AA92" s="145"/>
      <c r="AB92" s="146">
        <v>100</v>
      </c>
      <c r="AC92" s="144">
        <v>100</v>
      </c>
      <c r="AD92" s="145"/>
      <c r="AE92" s="146">
        <v>100</v>
      </c>
      <c r="AF92" s="144">
        <v>100</v>
      </c>
      <c r="AG92" s="145"/>
      <c r="AH92" s="146">
        <v>100</v>
      </c>
      <c r="AI92" s="144">
        <v>100</v>
      </c>
      <c r="AJ92" s="145"/>
      <c r="AK92" s="146">
        <v>100</v>
      </c>
      <c r="AL92" s="144"/>
      <c r="AM92" s="145"/>
      <c r="AN92" s="146"/>
      <c r="AO92" s="143"/>
    </row>
    <row r="93" spans="1:41" ht="16.5" customHeight="1" x14ac:dyDescent="0.25">
      <c r="A93" s="168"/>
      <c r="B93" s="256"/>
      <c r="C93" s="220"/>
      <c r="D93" s="238"/>
      <c r="E93" s="147"/>
      <c r="F93" s="148">
        <v>0</v>
      </c>
      <c r="G93" s="149"/>
      <c r="H93" s="147"/>
      <c r="I93" s="148">
        <v>0</v>
      </c>
      <c r="J93" s="149"/>
      <c r="K93" s="147"/>
      <c r="L93" s="148">
        <v>0</v>
      </c>
      <c r="M93" s="149"/>
      <c r="N93" s="147"/>
      <c r="O93" s="148">
        <v>0</v>
      </c>
      <c r="P93" s="149"/>
      <c r="Q93" s="147"/>
      <c r="R93" s="148">
        <v>0</v>
      </c>
      <c r="S93" s="149"/>
      <c r="T93" s="147"/>
      <c r="U93" s="148">
        <v>100</v>
      </c>
      <c r="V93" s="149"/>
      <c r="W93" s="147"/>
      <c r="X93" s="148">
        <v>100</v>
      </c>
      <c r="Y93" s="149"/>
      <c r="Z93" s="147"/>
      <c r="AA93" s="148">
        <v>100</v>
      </c>
      <c r="AB93" s="149"/>
      <c r="AC93" s="147"/>
      <c r="AD93" s="148">
        <v>100</v>
      </c>
      <c r="AE93" s="149"/>
      <c r="AF93" s="147"/>
      <c r="AG93" s="148">
        <v>100</v>
      </c>
      <c r="AH93" s="149"/>
      <c r="AI93" s="147"/>
      <c r="AJ93" s="148">
        <v>100</v>
      </c>
      <c r="AK93" s="149"/>
      <c r="AL93" s="147"/>
      <c r="AM93" s="148"/>
      <c r="AN93" s="149"/>
      <c r="AO93" s="143"/>
    </row>
    <row r="94" spans="1:41" ht="16.5" customHeight="1" x14ac:dyDescent="0.25">
      <c r="A94" s="132">
        <v>27</v>
      </c>
      <c r="B94" s="219" t="s">
        <v>151</v>
      </c>
      <c r="C94" s="115">
        <v>5000000</v>
      </c>
      <c r="D94" s="233"/>
      <c r="E94" s="140"/>
      <c r="F94" s="141">
        <v>0</v>
      </c>
      <c r="G94" s="142"/>
      <c r="H94" s="140"/>
      <c r="I94" s="141">
        <v>0</v>
      </c>
      <c r="J94" s="142"/>
      <c r="K94" s="140"/>
      <c r="L94" s="141">
        <v>0</v>
      </c>
      <c r="M94" s="142"/>
      <c r="N94" s="140"/>
      <c r="O94" s="141">
        <v>0</v>
      </c>
      <c r="P94" s="142"/>
      <c r="Q94" s="140"/>
      <c r="R94" s="141">
        <v>25</v>
      </c>
      <c r="S94" s="142"/>
      <c r="T94" s="140"/>
      <c r="U94" s="141">
        <v>25</v>
      </c>
      <c r="V94" s="142"/>
      <c r="W94" s="140"/>
      <c r="X94" s="141">
        <v>25</v>
      </c>
      <c r="Y94" s="142"/>
      <c r="Z94" s="140"/>
      <c r="AA94" s="141">
        <v>25</v>
      </c>
      <c r="AB94" s="142"/>
      <c r="AC94" s="140"/>
      <c r="AD94" s="141">
        <v>100</v>
      </c>
      <c r="AE94" s="142"/>
      <c r="AF94" s="140"/>
      <c r="AG94" s="141">
        <v>100</v>
      </c>
      <c r="AH94" s="142"/>
      <c r="AI94" s="140"/>
      <c r="AJ94" s="141">
        <v>100</v>
      </c>
      <c r="AK94" s="142"/>
      <c r="AL94" s="140"/>
      <c r="AM94" s="141"/>
      <c r="AN94" s="142"/>
      <c r="AO94" s="143"/>
    </row>
    <row r="95" spans="1:41" ht="16.5" customHeight="1" x14ac:dyDescent="0.25">
      <c r="A95" s="132"/>
      <c r="B95" s="257" t="s">
        <v>153</v>
      </c>
      <c r="C95" s="221"/>
      <c r="D95" s="226"/>
      <c r="E95" s="144">
        <v>0</v>
      </c>
      <c r="F95" s="145"/>
      <c r="G95" s="146">
        <v>0</v>
      </c>
      <c r="H95" s="144">
        <v>0</v>
      </c>
      <c r="I95" s="145"/>
      <c r="J95" s="146">
        <v>0</v>
      </c>
      <c r="K95" s="144">
        <v>0</v>
      </c>
      <c r="L95" s="145"/>
      <c r="M95" s="146">
        <v>0</v>
      </c>
      <c r="N95" s="144">
        <v>0</v>
      </c>
      <c r="O95" s="145"/>
      <c r="P95" s="146">
        <v>0</v>
      </c>
      <c r="Q95" s="144">
        <v>25</v>
      </c>
      <c r="R95" s="145"/>
      <c r="S95" s="146">
        <v>25</v>
      </c>
      <c r="T95" s="144">
        <v>25</v>
      </c>
      <c r="U95" s="145"/>
      <c r="V95" s="146">
        <v>25</v>
      </c>
      <c r="W95" s="144">
        <v>25</v>
      </c>
      <c r="X95" s="145"/>
      <c r="Y95" s="146">
        <v>25</v>
      </c>
      <c r="Z95" s="144">
        <v>25</v>
      </c>
      <c r="AA95" s="145"/>
      <c r="AB95" s="146">
        <v>25</v>
      </c>
      <c r="AC95" s="144">
        <v>100</v>
      </c>
      <c r="AD95" s="145"/>
      <c r="AE95" s="146">
        <v>100</v>
      </c>
      <c r="AF95" s="144">
        <v>100</v>
      </c>
      <c r="AG95" s="145"/>
      <c r="AH95" s="146">
        <v>100</v>
      </c>
      <c r="AI95" s="144">
        <v>100</v>
      </c>
      <c r="AJ95" s="145"/>
      <c r="AK95" s="146">
        <v>100</v>
      </c>
      <c r="AL95" s="144"/>
      <c r="AM95" s="145"/>
      <c r="AN95" s="146"/>
      <c r="AO95" s="143"/>
    </row>
    <row r="96" spans="1:41" ht="16.5" customHeight="1" x14ac:dyDescent="0.25">
      <c r="A96" s="168"/>
      <c r="B96" s="258"/>
      <c r="C96" s="228"/>
      <c r="D96" s="229"/>
      <c r="E96" s="147"/>
      <c r="F96" s="148">
        <v>0</v>
      </c>
      <c r="G96" s="149"/>
      <c r="H96" s="147"/>
      <c r="I96" s="148">
        <v>0</v>
      </c>
      <c r="J96" s="149"/>
      <c r="K96" s="147"/>
      <c r="L96" s="148">
        <v>0</v>
      </c>
      <c r="M96" s="149"/>
      <c r="N96" s="147"/>
      <c r="O96" s="148">
        <v>0</v>
      </c>
      <c r="P96" s="149"/>
      <c r="Q96" s="147"/>
      <c r="R96" s="148">
        <v>25</v>
      </c>
      <c r="S96" s="149"/>
      <c r="T96" s="147"/>
      <c r="U96" s="148">
        <v>25</v>
      </c>
      <c r="V96" s="149"/>
      <c r="W96" s="147"/>
      <c r="X96" s="148">
        <v>25</v>
      </c>
      <c r="Y96" s="149"/>
      <c r="Z96" s="147"/>
      <c r="AA96" s="148">
        <v>25</v>
      </c>
      <c r="AB96" s="149"/>
      <c r="AC96" s="147"/>
      <c r="AD96" s="148">
        <v>100</v>
      </c>
      <c r="AE96" s="149"/>
      <c r="AF96" s="147"/>
      <c r="AG96" s="148">
        <v>100</v>
      </c>
      <c r="AH96" s="149"/>
      <c r="AI96" s="147"/>
      <c r="AJ96" s="148">
        <v>100</v>
      </c>
      <c r="AK96" s="149"/>
      <c r="AL96" s="147"/>
      <c r="AM96" s="148"/>
      <c r="AN96" s="149"/>
      <c r="AO96" s="143"/>
    </row>
    <row r="97" spans="1:41" ht="16.5" customHeight="1" x14ac:dyDescent="0.25">
      <c r="A97" s="132">
        <v>28</v>
      </c>
      <c r="B97" s="219" t="s">
        <v>152</v>
      </c>
      <c r="C97" s="159">
        <v>1250000</v>
      </c>
      <c r="D97" s="232"/>
      <c r="E97" s="140"/>
      <c r="F97" s="141">
        <v>0</v>
      </c>
      <c r="G97" s="142"/>
      <c r="H97" s="140"/>
      <c r="I97" s="141">
        <v>0</v>
      </c>
      <c r="J97" s="142"/>
      <c r="K97" s="140"/>
      <c r="L97" s="141">
        <v>0</v>
      </c>
      <c r="M97" s="142"/>
      <c r="N97" s="140"/>
      <c r="O97" s="141">
        <v>0</v>
      </c>
      <c r="P97" s="142"/>
      <c r="Q97" s="140"/>
      <c r="R97" s="141">
        <v>100</v>
      </c>
      <c r="S97" s="142"/>
      <c r="T97" s="140"/>
      <c r="U97" s="141">
        <v>100</v>
      </c>
      <c r="V97" s="142"/>
      <c r="W97" s="140"/>
      <c r="X97" s="141">
        <v>100</v>
      </c>
      <c r="Y97" s="142"/>
      <c r="Z97" s="140"/>
      <c r="AA97" s="141">
        <v>100</v>
      </c>
      <c r="AB97" s="142"/>
      <c r="AC97" s="140"/>
      <c r="AD97" s="141">
        <v>100</v>
      </c>
      <c r="AE97" s="142"/>
      <c r="AF97" s="140"/>
      <c r="AG97" s="141">
        <v>100</v>
      </c>
      <c r="AH97" s="142"/>
      <c r="AI97" s="140"/>
      <c r="AJ97" s="141">
        <v>100</v>
      </c>
      <c r="AK97" s="142"/>
      <c r="AL97" s="140"/>
      <c r="AM97" s="141"/>
      <c r="AN97" s="142"/>
      <c r="AO97" s="143"/>
    </row>
    <row r="98" spans="1:41" ht="16.5" customHeight="1" x14ac:dyDescent="0.25">
      <c r="A98" s="132"/>
      <c r="B98" s="251" t="s">
        <v>154</v>
      </c>
      <c r="C98" s="226"/>
      <c r="D98" s="226"/>
      <c r="E98" s="144">
        <v>0</v>
      </c>
      <c r="F98" s="145"/>
      <c r="G98" s="146">
        <v>0</v>
      </c>
      <c r="H98" s="144">
        <v>0</v>
      </c>
      <c r="I98" s="145"/>
      <c r="J98" s="146">
        <v>0</v>
      </c>
      <c r="K98" s="144">
        <v>0</v>
      </c>
      <c r="L98" s="145"/>
      <c r="M98" s="146">
        <v>0</v>
      </c>
      <c r="N98" s="144">
        <v>0</v>
      </c>
      <c r="O98" s="145"/>
      <c r="P98" s="146">
        <v>0</v>
      </c>
      <c r="Q98" s="144">
        <v>100</v>
      </c>
      <c r="R98" s="145"/>
      <c r="S98" s="146">
        <v>100</v>
      </c>
      <c r="T98" s="144">
        <v>100</v>
      </c>
      <c r="U98" s="145"/>
      <c r="V98" s="146">
        <v>100</v>
      </c>
      <c r="W98" s="144">
        <v>100</v>
      </c>
      <c r="X98" s="145"/>
      <c r="Y98" s="146">
        <v>100</v>
      </c>
      <c r="Z98" s="144">
        <v>100</v>
      </c>
      <c r="AA98" s="145"/>
      <c r="AB98" s="146">
        <v>100</v>
      </c>
      <c r="AC98" s="144">
        <v>100</v>
      </c>
      <c r="AD98" s="145"/>
      <c r="AE98" s="146">
        <v>100</v>
      </c>
      <c r="AF98" s="144">
        <v>100</v>
      </c>
      <c r="AG98" s="145"/>
      <c r="AH98" s="146">
        <v>100</v>
      </c>
      <c r="AI98" s="144">
        <v>100</v>
      </c>
      <c r="AJ98" s="145"/>
      <c r="AK98" s="146">
        <v>100</v>
      </c>
      <c r="AL98" s="144"/>
      <c r="AM98" s="145"/>
      <c r="AN98" s="146"/>
    </row>
    <row r="99" spans="1:41" ht="16.5" customHeight="1" x14ac:dyDescent="0.25">
      <c r="A99" s="68"/>
      <c r="B99" s="252"/>
      <c r="C99" s="229"/>
      <c r="D99" s="229"/>
      <c r="E99" s="147"/>
      <c r="F99" s="148">
        <v>0</v>
      </c>
      <c r="G99" s="149"/>
      <c r="H99" s="147"/>
      <c r="I99" s="148">
        <v>0</v>
      </c>
      <c r="J99" s="149"/>
      <c r="K99" s="147"/>
      <c r="L99" s="148">
        <v>0</v>
      </c>
      <c r="M99" s="149"/>
      <c r="N99" s="147"/>
      <c r="O99" s="148">
        <v>0</v>
      </c>
      <c r="P99" s="149"/>
      <c r="Q99" s="147"/>
      <c r="R99" s="148">
        <v>100</v>
      </c>
      <c r="S99" s="149"/>
      <c r="T99" s="147"/>
      <c r="U99" s="148">
        <v>100</v>
      </c>
      <c r="V99" s="149"/>
      <c r="W99" s="147"/>
      <c r="X99" s="148">
        <v>100</v>
      </c>
      <c r="Y99" s="149"/>
      <c r="Z99" s="147"/>
      <c r="AA99" s="148">
        <v>100</v>
      </c>
      <c r="AB99" s="149"/>
      <c r="AC99" s="147"/>
      <c r="AD99" s="148">
        <v>100</v>
      </c>
      <c r="AE99" s="149"/>
      <c r="AF99" s="147"/>
      <c r="AG99" s="148">
        <v>100</v>
      </c>
      <c r="AH99" s="149"/>
      <c r="AI99" s="147"/>
      <c r="AJ99" s="148">
        <v>100</v>
      </c>
      <c r="AK99" s="149"/>
      <c r="AL99" s="147"/>
      <c r="AM99" s="148"/>
      <c r="AN99" s="149"/>
    </row>
    <row r="100" spans="1:41" ht="16.5" customHeight="1" x14ac:dyDescent="0.25">
      <c r="A100" s="69"/>
      <c r="B100" s="162"/>
      <c r="C100" s="239">
        <f>SUM(C13:C99)</f>
        <v>3485803004</v>
      </c>
      <c r="D100" s="232"/>
      <c r="E100" s="140"/>
      <c r="F100" s="141">
        <v>8</v>
      </c>
      <c r="G100" s="142"/>
      <c r="H100" s="140"/>
      <c r="I100" s="141">
        <v>9</v>
      </c>
      <c r="J100" s="142"/>
      <c r="K100" s="140"/>
      <c r="L100" s="141">
        <v>13</v>
      </c>
      <c r="M100" s="142"/>
      <c r="N100" s="140"/>
      <c r="O100" s="141">
        <v>26</v>
      </c>
      <c r="P100" s="142"/>
      <c r="Q100" s="140"/>
      <c r="R100" s="141">
        <v>33</v>
      </c>
      <c r="S100" s="142"/>
      <c r="T100" s="140"/>
      <c r="U100" s="141">
        <v>41</v>
      </c>
      <c r="V100" s="142"/>
      <c r="W100" s="140"/>
      <c r="X100" s="141">
        <v>46</v>
      </c>
      <c r="Y100" s="142"/>
      <c r="Z100" s="140"/>
      <c r="AA100" s="141">
        <v>54</v>
      </c>
      <c r="AB100" s="142"/>
      <c r="AC100" s="140"/>
      <c r="AD100" s="141">
        <v>63</v>
      </c>
      <c r="AE100" s="142"/>
      <c r="AF100" s="140"/>
      <c r="AG100" s="141">
        <v>59</v>
      </c>
      <c r="AH100" s="142"/>
      <c r="AI100" s="140"/>
      <c r="AJ100" s="141"/>
      <c r="AK100" s="142"/>
      <c r="AL100" s="140"/>
      <c r="AM100" s="141"/>
      <c r="AN100" s="142"/>
    </row>
    <row r="101" spans="1:41" ht="16.5" customHeight="1" x14ac:dyDescent="0.25">
      <c r="A101" s="69"/>
      <c r="B101" s="75" t="s">
        <v>29</v>
      </c>
      <c r="C101" s="226"/>
      <c r="D101" s="226"/>
      <c r="E101" s="144">
        <v>6.37</v>
      </c>
      <c r="F101" s="145"/>
      <c r="G101" s="146">
        <v>8</v>
      </c>
      <c r="H101" s="144">
        <v>8.82</v>
      </c>
      <c r="I101" s="145"/>
      <c r="J101" s="146">
        <v>9</v>
      </c>
      <c r="K101" s="144">
        <v>13</v>
      </c>
      <c r="L101" s="145"/>
      <c r="M101" s="146">
        <v>13</v>
      </c>
      <c r="N101" s="144">
        <v>26.4</v>
      </c>
      <c r="O101" s="145"/>
      <c r="P101" s="146">
        <v>26</v>
      </c>
      <c r="Q101" s="144">
        <v>32.74</v>
      </c>
      <c r="R101" s="145"/>
      <c r="S101" s="146">
        <v>33</v>
      </c>
      <c r="T101" s="144">
        <v>40.119999999999997</v>
      </c>
      <c r="U101" s="145"/>
      <c r="V101" s="146">
        <v>41</v>
      </c>
      <c r="W101" s="144">
        <v>45.92</v>
      </c>
      <c r="X101" s="145"/>
      <c r="Y101" s="146">
        <v>46</v>
      </c>
      <c r="Z101" s="144">
        <v>53.58</v>
      </c>
      <c r="AA101" s="145"/>
      <c r="AB101" s="146">
        <v>54</v>
      </c>
      <c r="AC101" s="144">
        <v>62.02</v>
      </c>
      <c r="AD101" s="145"/>
      <c r="AE101" s="146">
        <v>63</v>
      </c>
      <c r="AF101" s="144">
        <v>58.71</v>
      </c>
      <c r="AG101" s="145"/>
      <c r="AH101" s="146">
        <v>59</v>
      </c>
      <c r="AI101" s="144"/>
      <c r="AJ101" s="145"/>
      <c r="AK101" s="146"/>
      <c r="AL101" s="144"/>
      <c r="AM101" s="145"/>
      <c r="AN101" s="146"/>
    </row>
    <row r="102" spans="1:41" ht="16.5" customHeight="1" x14ac:dyDescent="0.25">
      <c r="A102" s="68"/>
      <c r="B102" s="160"/>
      <c r="C102" s="66"/>
      <c r="D102" s="66"/>
      <c r="E102" s="147"/>
      <c r="F102" s="148">
        <v>6.37</v>
      </c>
      <c r="G102" s="149"/>
      <c r="H102" s="147"/>
      <c r="I102" s="148">
        <v>8.82</v>
      </c>
      <c r="J102" s="149"/>
      <c r="K102" s="147"/>
      <c r="L102" s="148">
        <v>13</v>
      </c>
      <c r="M102" s="149"/>
      <c r="N102" s="147"/>
      <c r="O102" s="148">
        <v>26.4</v>
      </c>
      <c r="P102" s="149"/>
      <c r="Q102" s="147"/>
      <c r="R102" s="148">
        <v>32.74</v>
      </c>
      <c r="S102" s="149"/>
      <c r="T102" s="147"/>
      <c r="U102" s="148">
        <v>40.119999999999997</v>
      </c>
      <c r="V102" s="149"/>
      <c r="W102" s="147"/>
      <c r="X102" s="148">
        <v>45.92</v>
      </c>
      <c r="Y102" s="149"/>
      <c r="Z102" s="147"/>
      <c r="AA102" s="148">
        <v>53.58</v>
      </c>
      <c r="AB102" s="149"/>
      <c r="AC102" s="147"/>
      <c r="AD102" s="148">
        <v>62.02</v>
      </c>
      <c r="AE102" s="149"/>
      <c r="AF102" s="147"/>
      <c r="AG102" s="148">
        <v>58.71</v>
      </c>
      <c r="AH102" s="149"/>
      <c r="AI102" s="147"/>
      <c r="AJ102" s="148"/>
      <c r="AK102" s="149"/>
      <c r="AL102" s="147"/>
      <c r="AM102" s="148"/>
      <c r="AN102" s="149"/>
    </row>
    <row r="103" spans="1:41" ht="15.75" customHeight="1" x14ac:dyDescent="0.25">
      <c r="A103" s="84"/>
      <c r="B103" s="163"/>
      <c r="C103" s="164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150"/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</row>
    <row r="104" spans="1:41" ht="15" customHeight="1" x14ac:dyDescent="0.25">
      <c r="A104" s="84"/>
      <c r="B104" s="293" t="s">
        <v>31</v>
      </c>
      <c r="C104" s="293"/>
      <c r="D104" s="52"/>
      <c r="E104" s="78"/>
      <c r="F104" s="79" t="s">
        <v>32</v>
      </c>
      <c r="G104" s="80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</row>
    <row r="105" spans="1:41" ht="15" customHeight="1" x14ac:dyDescent="0.25">
      <c r="A105" s="84"/>
      <c r="B105" s="293" t="s">
        <v>33</v>
      </c>
      <c r="C105" s="293"/>
      <c r="D105" s="52"/>
      <c r="E105" s="81" t="s">
        <v>34</v>
      </c>
      <c r="F105" s="82"/>
      <c r="G105" s="83" t="s">
        <v>35</v>
      </c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275" t="s">
        <v>273</v>
      </c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</row>
    <row r="106" spans="1:41" ht="15" customHeight="1" x14ac:dyDescent="0.25">
      <c r="A106" s="84"/>
      <c r="B106" s="293" t="s">
        <v>37</v>
      </c>
      <c r="C106" s="293"/>
      <c r="D106" s="52"/>
      <c r="E106" s="85"/>
      <c r="F106" s="86" t="s">
        <v>38</v>
      </c>
      <c r="G106" s="87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275" t="s">
        <v>30</v>
      </c>
      <c r="AA106" s="275"/>
      <c r="AB106" s="275"/>
      <c r="AC106" s="275"/>
      <c r="AD106" s="275"/>
      <c r="AE106" s="275"/>
      <c r="AF106" s="275"/>
      <c r="AG106" s="275"/>
      <c r="AH106" s="275"/>
      <c r="AI106" s="275"/>
      <c r="AJ106" s="275"/>
    </row>
    <row r="107" spans="1:41" ht="15" customHeight="1" x14ac:dyDescent="0.25">
      <c r="A107" s="84"/>
      <c r="B107" s="293" t="s">
        <v>39</v>
      </c>
      <c r="C107" s="293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</row>
    <row r="108" spans="1:41" x14ac:dyDescent="0.25">
      <c r="A108" s="84"/>
      <c r="B108" s="77"/>
      <c r="C108" s="74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R108" s="52"/>
      <c r="S108" s="52"/>
      <c r="T108" s="52"/>
      <c r="U108" s="52"/>
      <c r="V108" s="52"/>
      <c r="W108" s="52"/>
      <c r="X108" s="52"/>
      <c r="Y108" s="52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</row>
    <row r="109" spans="1:41" x14ac:dyDescent="0.25">
      <c r="A109" s="84"/>
      <c r="B109" s="77"/>
      <c r="C109" s="25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275" t="s">
        <v>99</v>
      </c>
      <c r="AA109" s="275"/>
      <c r="AB109" s="275"/>
      <c r="AC109" s="275"/>
      <c r="AD109" s="275"/>
      <c r="AE109" s="275"/>
      <c r="AF109" s="275"/>
      <c r="AG109" s="275"/>
      <c r="AH109" s="275"/>
      <c r="AI109" s="275"/>
      <c r="AJ109" s="275"/>
    </row>
    <row r="110" spans="1:41" x14ac:dyDescent="0.25">
      <c r="A110" s="84"/>
      <c r="B110" s="77"/>
      <c r="C110" s="74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275" t="s">
        <v>40</v>
      </c>
      <c r="AA110" s="275"/>
      <c r="AB110" s="275"/>
      <c r="AC110" s="275"/>
      <c r="AD110" s="275"/>
      <c r="AE110" s="275"/>
      <c r="AF110" s="275"/>
      <c r="AG110" s="275"/>
      <c r="AH110" s="275"/>
      <c r="AI110" s="275"/>
      <c r="AJ110" s="275"/>
    </row>
    <row r="111" spans="1:41" x14ac:dyDescent="0.25">
      <c r="A111" s="84"/>
      <c r="B111" s="77"/>
      <c r="C111" s="74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275" t="s">
        <v>100</v>
      </c>
      <c r="AA111" s="275"/>
      <c r="AB111" s="275"/>
      <c r="AC111" s="275"/>
      <c r="AD111" s="275"/>
      <c r="AE111" s="275"/>
      <c r="AF111" s="275"/>
      <c r="AG111" s="275"/>
      <c r="AH111" s="275"/>
      <c r="AI111" s="275"/>
      <c r="AJ111" s="275"/>
    </row>
    <row r="112" spans="1:41" x14ac:dyDescent="0.25">
      <c r="A112" s="84"/>
      <c r="B112" s="88"/>
      <c r="C112" s="25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84"/>
      <c r="AA112" s="84"/>
      <c r="AB112" s="84"/>
      <c r="AC112" s="84"/>
      <c r="AD112" s="84"/>
      <c r="AE112" s="84"/>
      <c r="AF112" s="84"/>
      <c r="AG112" s="84"/>
      <c r="AH112" s="52"/>
      <c r="AI112" s="84"/>
      <c r="AJ112" s="84"/>
      <c r="AK112" s="52"/>
    </row>
    <row r="113" spans="1:37" x14ac:dyDescent="0.25">
      <c r="A113" s="84"/>
      <c r="B113" s="88"/>
      <c r="C113" s="74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84"/>
      <c r="AA113" s="84"/>
      <c r="AB113" s="84"/>
      <c r="AC113" s="84"/>
      <c r="AD113" s="84"/>
      <c r="AE113" s="84"/>
      <c r="AF113" s="84"/>
      <c r="AG113" s="84"/>
      <c r="AH113" s="52"/>
      <c r="AI113" s="84"/>
      <c r="AJ113" s="84"/>
      <c r="AK113" s="52"/>
    </row>
    <row r="114" spans="1:37" x14ac:dyDescent="0.25">
      <c r="A114" s="84"/>
      <c r="B114" s="88"/>
      <c r="C114" s="74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84"/>
      <c r="AA114" s="84"/>
      <c r="AB114" s="84"/>
      <c r="AC114" s="84"/>
      <c r="AD114" s="84"/>
      <c r="AE114" s="84"/>
      <c r="AF114" s="84"/>
      <c r="AG114" s="84"/>
      <c r="AH114" s="52"/>
      <c r="AI114" s="84"/>
      <c r="AJ114" s="84"/>
      <c r="AK114" s="52"/>
    </row>
    <row r="115" spans="1:37" x14ac:dyDescent="0.25">
      <c r="A115" s="84"/>
      <c r="B115" s="77"/>
      <c r="C115" s="25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84"/>
      <c r="AA115" s="84"/>
      <c r="AB115" s="84"/>
      <c r="AC115" s="84"/>
      <c r="AD115" s="84"/>
      <c r="AE115" s="84"/>
      <c r="AF115" s="84"/>
      <c r="AG115" s="84"/>
      <c r="AH115" s="52"/>
      <c r="AI115" s="84"/>
      <c r="AJ115" s="84"/>
      <c r="AK115" s="52"/>
    </row>
    <row r="116" spans="1:37" x14ac:dyDescent="0.25">
      <c r="A116" s="84"/>
      <c r="B116" s="88"/>
      <c r="C116" s="74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84"/>
      <c r="AA116" s="84"/>
      <c r="AB116" s="84"/>
      <c r="AC116" s="84"/>
      <c r="AD116" s="84"/>
      <c r="AE116" s="84"/>
      <c r="AF116" s="84"/>
      <c r="AG116" s="84"/>
      <c r="AH116" s="52"/>
      <c r="AI116" s="84"/>
      <c r="AJ116" s="84"/>
      <c r="AK116" s="52"/>
    </row>
    <row r="117" spans="1:37" x14ac:dyDescent="0.25">
      <c r="A117" s="84"/>
      <c r="B117" s="77"/>
      <c r="C117" s="74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84"/>
      <c r="AA117" s="84"/>
      <c r="AB117" s="84"/>
      <c r="AC117" s="84"/>
      <c r="AD117" s="84"/>
      <c r="AE117" s="84"/>
      <c r="AF117" s="84"/>
      <c r="AG117" s="84"/>
      <c r="AH117" s="52"/>
      <c r="AI117" s="84"/>
      <c r="AJ117" s="84"/>
      <c r="AK117" s="52"/>
    </row>
    <row r="118" spans="1:37" x14ac:dyDescent="0.25">
      <c r="A118" s="84"/>
      <c r="B118" s="88"/>
      <c r="C118" s="74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84"/>
      <c r="AA118" s="84"/>
      <c r="AB118" s="84"/>
      <c r="AC118" s="84"/>
      <c r="AD118" s="84"/>
      <c r="AE118" s="84"/>
      <c r="AF118" s="84"/>
      <c r="AG118" s="84"/>
      <c r="AH118" s="52"/>
      <c r="AI118" s="84"/>
      <c r="AJ118" s="84"/>
      <c r="AK118" s="52"/>
    </row>
    <row r="119" spans="1:37" x14ac:dyDescent="0.25">
      <c r="A119" s="84"/>
      <c r="B119" s="77"/>
      <c r="C119" s="74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84"/>
      <c r="AA119" s="84"/>
      <c r="AB119" s="84"/>
      <c r="AC119" s="84"/>
      <c r="AD119" s="84"/>
      <c r="AE119" s="84"/>
      <c r="AF119" s="84"/>
      <c r="AG119" s="84"/>
      <c r="AH119" s="52"/>
      <c r="AI119" s="84"/>
      <c r="AJ119" s="84"/>
      <c r="AK119" s="52"/>
    </row>
    <row r="120" spans="1:37" x14ac:dyDescent="0.25">
      <c r="A120" s="84"/>
      <c r="B120" s="88"/>
      <c r="C120" s="74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84"/>
      <c r="AA120" s="84"/>
      <c r="AB120" s="84"/>
      <c r="AC120" s="84"/>
      <c r="AD120" s="84"/>
      <c r="AE120" s="84"/>
      <c r="AF120" s="84"/>
      <c r="AG120" s="84"/>
      <c r="AH120" s="52"/>
      <c r="AI120" s="84"/>
      <c r="AJ120" s="84"/>
      <c r="AK120" s="52"/>
    </row>
    <row r="121" spans="1:37" x14ac:dyDescent="0.25">
      <c r="A121" s="76"/>
      <c r="B121" s="77"/>
      <c r="C121" s="74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84"/>
      <c r="AA121" s="84"/>
      <c r="AB121" s="84"/>
      <c r="AC121" s="84"/>
      <c r="AD121" s="84"/>
      <c r="AE121" s="84"/>
      <c r="AF121" s="84"/>
      <c r="AG121" s="84"/>
      <c r="AH121" s="52"/>
      <c r="AI121" s="84"/>
      <c r="AJ121" s="84"/>
      <c r="AK121" s="52"/>
    </row>
    <row r="122" spans="1:37" x14ac:dyDescent="0.25">
      <c r="A122" s="76"/>
      <c r="B122" s="88"/>
      <c r="C122" s="74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84"/>
      <c r="AA122" s="84"/>
      <c r="AB122" s="84"/>
      <c r="AC122" s="84"/>
      <c r="AD122" s="84"/>
      <c r="AE122" s="84"/>
      <c r="AF122" s="84"/>
      <c r="AG122" s="84"/>
      <c r="AH122" s="52"/>
      <c r="AI122" s="84"/>
      <c r="AJ122" s="84"/>
      <c r="AK122" s="52"/>
    </row>
    <row r="123" spans="1:37" x14ac:dyDescent="0.25">
      <c r="A123" s="76"/>
      <c r="B123" s="77"/>
      <c r="C123" s="74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84"/>
      <c r="AA123" s="84"/>
      <c r="AB123" s="84"/>
      <c r="AC123" s="84"/>
      <c r="AD123" s="84"/>
      <c r="AE123" s="84"/>
      <c r="AF123" s="84"/>
      <c r="AG123" s="84"/>
      <c r="AH123" s="52"/>
      <c r="AI123" s="84"/>
      <c r="AJ123" s="84"/>
      <c r="AK123" s="52"/>
    </row>
    <row r="124" spans="1:37" x14ac:dyDescent="0.25">
      <c r="A124" s="76"/>
      <c r="B124" s="88"/>
      <c r="C124" s="74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84"/>
      <c r="AA124" s="84"/>
      <c r="AB124" s="84"/>
      <c r="AC124" s="84"/>
      <c r="AD124" s="84"/>
      <c r="AE124" s="84"/>
      <c r="AF124" s="84"/>
      <c r="AG124" s="84"/>
      <c r="AH124" s="52"/>
      <c r="AI124" s="84"/>
      <c r="AJ124" s="84"/>
      <c r="AK124" s="52"/>
    </row>
    <row r="125" spans="1:37" x14ac:dyDescent="0.25">
      <c r="A125" s="76"/>
      <c r="B125" s="77"/>
      <c r="C125" s="74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84"/>
      <c r="AA125" s="84"/>
      <c r="AB125" s="84"/>
      <c r="AC125" s="84"/>
      <c r="AD125" s="84"/>
      <c r="AE125" s="84"/>
      <c r="AF125" s="84"/>
      <c r="AG125" s="84"/>
      <c r="AH125" s="52"/>
      <c r="AI125" s="84"/>
      <c r="AJ125" s="84"/>
      <c r="AK125" s="52"/>
    </row>
    <row r="126" spans="1:37" x14ac:dyDescent="0.25">
      <c r="A126" s="76"/>
      <c r="B126" s="88"/>
      <c r="C126" s="74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84"/>
      <c r="AA126" s="84"/>
      <c r="AB126" s="84"/>
      <c r="AC126" s="84"/>
      <c r="AD126" s="84"/>
      <c r="AE126" s="84"/>
      <c r="AF126" s="84"/>
      <c r="AG126" s="84"/>
      <c r="AH126" s="52"/>
      <c r="AI126" s="84"/>
      <c r="AJ126" s="84"/>
      <c r="AK126" s="52"/>
    </row>
    <row r="127" spans="1:37" x14ac:dyDescent="0.25">
      <c r="A127" s="84"/>
      <c r="B127" s="77"/>
      <c r="C127" s="165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84"/>
      <c r="AA127" s="84"/>
      <c r="AB127" s="84"/>
      <c r="AC127" s="84"/>
      <c r="AD127" s="84"/>
      <c r="AE127" s="84"/>
      <c r="AF127" s="84"/>
      <c r="AG127" s="84"/>
      <c r="AH127" s="52"/>
      <c r="AI127" s="84"/>
      <c r="AJ127" s="84"/>
      <c r="AK127" s="52"/>
    </row>
    <row r="128" spans="1:37" x14ac:dyDescent="0.25">
      <c r="A128" s="76"/>
      <c r="B128" s="90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84"/>
      <c r="AA128" s="84"/>
      <c r="AB128" s="84"/>
      <c r="AC128" s="84"/>
      <c r="AD128" s="84"/>
      <c r="AE128" s="84"/>
      <c r="AF128" s="84"/>
      <c r="AG128" s="84"/>
      <c r="AH128" s="52"/>
      <c r="AI128" s="84"/>
      <c r="AJ128" s="84"/>
      <c r="AK128" s="52"/>
    </row>
    <row r="129" spans="1:37" x14ac:dyDescent="0.25">
      <c r="A129" s="76"/>
      <c r="B129" s="77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84"/>
      <c r="AA129" s="84"/>
      <c r="AB129" s="84"/>
      <c r="AC129" s="84"/>
      <c r="AD129" s="84"/>
      <c r="AE129" s="84"/>
      <c r="AF129" s="84"/>
      <c r="AG129" s="84"/>
      <c r="AH129" s="52"/>
      <c r="AI129" s="84"/>
      <c r="AJ129" s="84"/>
      <c r="AK129" s="52"/>
    </row>
    <row r="130" spans="1:37" x14ac:dyDescent="0.25">
      <c r="A130" s="76"/>
      <c r="B130" s="88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84"/>
      <c r="AA130" s="84"/>
      <c r="AB130" s="84"/>
      <c r="AC130" s="84"/>
      <c r="AD130" s="84"/>
      <c r="AE130" s="84"/>
      <c r="AF130" s="84"/>
      <c r="AG130" s="84"/>
      <c r="AH130" s="52"/>
      <c r="AI130" s="84"/>
      <c r="AJ130" s="84"/>
      <c r="AK130" s="52"/>
    </row>
    <row r="131" spans="1:37" x14ac:dyDescent="0.25">
      <c r="A131" s="76"/>
      <c r="B131" s="77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84"/>
      <c r="AA131" s="84"/>
      <c r="AB131" s="84"/>
      <c r="AC131" s="84"/>
      <c r="AD131" s="84"/>
      <c r="AE131" s="84"/>
      <c r="AF131" s="84"/>
      <c r="AG131" s="84"/>
      <c r="AH131" s="52"/>
      <c r="AI131" s="84"/>
      <c r="AJ131" s="84"/>
      <c r="AK131" s="52"/>
    </row>
    <row r="132" spans="1:37" x14ac:dyDescent="0.25">
      <c r="A132" s="76"/>
      <c r="B132" s="77"/>
      <c r="C132" s="89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84"/>
      <c r="AA132" s="84"/>
      <c r="AB132" s="84"/>
      <c r="AC132" s="84"/>
      <c r="AD132" s="84"/>
      <c r="AE132" s="84"/>
      <c r="AF132" s="84"/>
      <c r="AG132" s="84"/>
      <c r="AH132" s="52"/>
      <c r="AI132" s="84"/>
      <c r="AJ132" s="84"/>
      <c r="AK132" s="52"/>
    </row>
    <row r="133" spans="1:37" x14ac:dyDescent="0.25">
      <c r="A133" s="76"/>
      <c r="B133" s="77"/>
      <c r="C133" s="89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84"/>
      <c r="AA133" s="84"/>
      <c r="AB133" s="84"/>
      <c r="AC133" s="84"/>
      <c r="AD133" s="84"/>
      <c r="AE133" s="84"/>
      <c r="AF133" s="84"/>
      <c r="AG133" s="84"/>
      <c r="AH133" s="52"/>
      <c r="AI133" s="84"/>
      <c r="AJ133" s="84"/>
      <c r="AK133" s="52"/>
    </row>
    <row r="134" spans="1:37" x14ac:dyDescent="0.25">
      <c r="A134" s="76"/>
      <c r="B134" s="77"/>
      <c r="C134" s="89"/>
      <c r="E134" s="52"/>
      <c r="F134" s="52"/>
      <c r="G134" s="52"/>
      <c r="H134" s="52"/>
      <c r="Z134" s="84"/>
      <c r="AA134" s="84"/>
      <c r="AB134" s="84"/>
      <c r="AC134" s="84"/>
      <c r="AD134" s="84"/>
      <c r="AE134" s="84"/>
      <c r="AF134" s="84"/>
      <c r="AG134" s="84"/>
      <c r="AH134" s="52"/>
      <c r="AI134" s="84"/>
      <c r="AJ134" s="84"/>
      <c r="AK134" s="52"/>
    </row>
    <row r="135" spans="1:37" x14ac:dyDescent="0.25">
      <c r="A135" s="76"/>
      <c r="B135" s="77"/>
      <c r="C135" s="52"/>
      <c r="E135" s="52"/>
      <c r="F135" s="52"/>
      <c r="G135" s="52"/>
      <c r="H135" s="52"/>
      <c r="Z135" s="84"/>
      <c r="AA135" s="84"/>
      <c r="AB135" s="84"/>
      <c r="AC135" s="84"/>
      <c r="AD135" s="84"/>
      <c r="AE135" s="84"/>
      <c r="AF135" s="84"/>
      <c r="AG135" s="84"/>
      <c r="AH135" s="52"/>
      <c r="AI135" s="84"/>
      <c r="AJ135" s="84"/>
      <c r="AK135" s="52"/>
    </row>
    <row r="136" spans="1:37" x14ac:dyDescent="0.25">
      <c r="A136" s="76"/>
      <c r="B136" s="77"/>
      <c r="C136" s="52"/>
      <c r="E136" s="52"/>
      <c r="F136" s="52"/>
      <c r="G136" s="52"/>
      <c r="H136" s="52"/>
      <c r="Z136" s="84"/>
      <c r="AA136" s="84"/>
      <c r="AB136" s="84"/>
      <c r="AC136" s="84"/>
      <c r="AD136" s="84"/>
      <c r="AE136" s="84"/>
      <c r="AF136" s="84"/>
      <c r="AG136" s="84"/>
      <c r="AH136" s="52"/>
      <c r="AI136" s="84"/>
      <c r="AJ136" s="84"/>
      <c r="AK136" s="52"/>
    </row>
    <row r="137" spans="1:37" x14ac:dyDescent="0.25">
      <c r="A137" s="76"/>
      <c r="B137" s="77"/>
      <c r="C137" s="52"/>
      <c r="E137" s="52"/>
      <c r="F137" s="52"/>
      <c r="G137" s="52"/>
      <c r="H137" s="52"/>
      <c r="Z137" s="84"/>
      <c r="AA137" s="84"/>
      <c r="AB137" s="84"/>
      <c r="AC137" s="84"/>
      <c r="AD137" s="84"/>
      <c r="AE137" s="84"/>
      <c r="AF137" s="84"/>
      <c r="AG137" s="84"/>
      <c r="AH137" s="52"/>
      <c r="AI137" s="84"/>
      <c r="AJ137" s="84"/>
      <c r="AK137" s="52"/>
    </row>
    <row r="138" spans="1:37" x14ac:dyDescent="0.25">
      <c r="A138" s="76"/>
      <c r="C138" s="52"/>
      <c r="H138" s="52"/>
      <c r="Z138" s="84"/>
      <c r="AA138" s="84"/>
      <c r="AB138" s="84"/>
      <c r="AC138" s="84"/>
      <c r="AD138" s="84"/>
      <c r="AE138" s="84"/>
      <c r="AF138" s="84"/>
      <c r="AG138" s="84"/>
      <c r="AH138" s="52"/>
      <c r="AI138" s="84"/>
      <c r="AJ138" s="84"/>
      <c r="AK138" s="52"/>
    </row>
    <row r="139" spans="1:37" x14ac:dyDescent="0.25">
      <c r="A139" s="76"/>
      <c r="C139" s="52"/>
      <c r="Z139" s="84"/>
      <c r="AA139" s="84"/>
      <c r="AB139" s="84"/>
      <c r="AC139" s="84"/>
      <c r="AD139" s="84"/>
      <c r="AE139" s="84"/>
      <c r="AF139" s="84"/>
      <c r="AG139" s="84"/>
      <c r="AH139" s="52"/>
      <c r="AI139" s="84"/>
      <c r="AJ139" s="84"/>
      <c r="AK139" s="52"/>
    </row>
    <row r="140" spans="1:37" x14ac:dyDescent="0.25">
      <c r="A140" s="76"/>
      <c r="C140" s="52"/>
      <c r="Z140" s="84"/>
      <c r="AA140" s="84"/>
      <c r="AB140" s="84"/>
      <c r="AC140" s="84"/>
      <c r="AD140" s="84"/>
      <c r="AE140" s="84"/>
      <c r="AF140" s="84"/>
      <c r="AG140" s="84"/>
      <c r="AH140" s="52"/>
      <c r="AI140" s="84"/>
      <c r="AJ140" s="84"/>
      <c r="AK140" s="52"/>
    </row>
    <row r="141" spans="1:37" x14ac:dyDescent="0.25">
      <c r="A141" s="76"/>
      <c r="C141" s="52"/>
    </row>
    <row r="142" spans="1:37" x14ac:dyDescent="0.25">
      <c r="A142" s="76"/>
      <c r="C142" s="52"/>
    </row>
    <row r="143" spans="1:37" x14ac:dyDescent="0.25">
      <c r="A143" s="76"/>
      <c r="C143" s="52"/>
    </row>
    <row r="144" spans="1:37" x14ac:dyDescent="0.25">
      <c r="A144" s="76"/>
      <c r="C144" s="52"/>
    </row>
    <row r="145" spans="1:3" x14ac:dyDescent="0.25">
      <c r="A145" s="76"/>
      <c r="C145" s="52"/>
    </row>
    <row r="146" spans="1:3" x14ac:dyDescent="0.25">
      <c r="A146" s="76"/>
      <c r="C146" s="52"/>
    </row>
    <row r="147" spans="1:3" x14ac:dyDescent="0.25">
      <c r="A147" s="76"/>
      <c r="C147" s="52"/>
    </row>
    <row r="148" spans="1:3" x14ac:dyDescent="0.25">
      <c r="A148" s="76"/>
      <c r="C148" s="52"/>
    </row>
    <row r="149" spans="1:3" x14ac:dyDescent="0.25">
      <c r="A149" s="76"/>
      <c r="C149" s="52"/>
    </row>
    <row r="150" spans="1:3" x14ac:dyDescent="0.25">
      <c r="A150" s="76"/>
      <c r="C150" s="52"/>
    </row>
    <row r="151" spans="1:3" x14ac:dyDescent="0.25">
      <c r="A151" s="76"/>
      <c r="C151" s="52"/>
    </row>
    <row r="152" spans="1:3" x14ac:dyDescent="0.25">
      <c r="A152" s="76"/>
      <c r="C152" s="52"/>
    </row>
    <row r="153" spans="1:3" x14ac:dyDescent="0.25">
      <c r="A153" s="76"/>
      <c r="C153" s="52"/>
    </row>
    <row r="154" spans="1:3" x14ac:dyDescent="0.25">
      <c r="A154" s="76"/>
      <c r="C154" s="52"/>
    </row>
    <row r="155" spans="1:3" x14ac:dyDescent="0.25">
      <c r="A155" s="76"/>
      <c r="C155" s="52"/>
    </row>
    <row r="156" spans="1:3" x14ac:dyDescent="0.25">
      <c r="A156" s="76"/>
      <c r="C156" s="52"/>
    </row>
    <row r="157" spans="1:3" x14ac:dyDescent="0.25">
      <c r="A157" s="76"/>
      <c r="C157" s="52"/>
    </row>
    <row r="158" spans="1:3" x14ac:dyDescent="0.25">
      <c r="A158" s="76"/>
    </row>
  </sheetData>
  <mergeCells count="70">
    <mergeCell ref="W10:Y11"/>
    <mergeCell ref="Z10:AB11"/>
    <mergeCell ref="A1:AN1"/>
    <mergeCell ref="A2:AN2"/>
    <mergeCell ref="A6:D6"/>
    <mergeCell ref="A7:D7"/>
    <mergeCell ref="A8:D8"/>
    <mergeCell ref="A9:A11"/>
    <mergeCell ref="B9:B11"/>
    <mergeCell ref="E9:AN9"/>
    <mergeCell ref="E10:G11"/>
    <mergeCell ref="H10:J11"/>
    <mergeCell ref="T12:V12"/>
    <mergeCell ref="K10:M11"/>
    <mergeCell ref="N10:P11"/>
    <mergeCell ref="Q10:S11"/>
    <mergeCell ref="T10:V11"/>
    <mergeCell ref="E12:G12"/>
    <mergeCell ref="H12:J12"/>
    <mergeCell ref="K12:M12"/>
    <mergeCell ref="N12:P12"/>
    <mergeCell ref="Q12:S12"/>
    <mergeCell ref="AL12:AN12"/>
    <mergeCell ref="AC10:AE11"/>
    <mergeCell ref="AF10:AH11"/>
    <mergeCell ref="AI10:AK11"/>
    <mergeCell ref="AL10:AN11"/>
    <mergeCell ref="W12:Y12"/>
    <mergeCell ref="Z12:AB12"/>
    <mergeCell ref="AC12:AE12"/>
    <mergeCell ref="AF12:AH12"/>
    <mergeCell ref="AI12:AK12"/>
    <mergeCell ref="B47:B48"/>
    <mergeCell ref="B14:B15"/>
    <mergeCell ref="B17:B18"/>
    <mergeCell ref="B20:B21"/>
    <mergeCell ref="B23:B24"/>
    <mergeCell ref="B26:B27"/>
    <mergeCell ref="B29:B30"/>
    <mergeCell ref="B32:B33"/>
    <mergeCell ref="B35:B36"/>
    <mergeCell ref="B38:B39"/>
    <mergeCell ref="B41:B42"/>
    <mergeCell ref="B44:B45"/>
    <mergeCell ref="B86:B87"/>
    <mergeCell ref="B50:B51"/>
    <mergeCell ref="B53:B54"/>
    <mergeCell ref="B56:B57"/>
    <mergeCell ref="B59:B60"/>
    <mergeCell ref="B62:B63"/>
    <mergeCell ref="B65:B66"/>
    <mergeCell ref="B68:B69"/>
    <mergeCell ref="B71:B72"/>
    <mergeCell ref="B74:B75"/>
    <mergeCell ref="B77:B78"/>
    <mergeCell ref="B83:B84"/>
    <mergeCell ref="B80:B81"/>
    <mergeCell ref="B89:B90"/>
    <mergeCell ref="B92:B93"/>
    <mergeCell ref="B95:B96"/>
    <mergeCell ref="B98:B99"/>
    <mergeCell ref="B104:C104"/>
    <mergeCell ref="Z111:AJ111"/>
    <mergeCell ref="Z105:AJ105"/>
    <mergeCell ref="B106:C106"/>
    <mergeCell ref="Z106:AJ106"/>
    <mergeCell ref="B107:C107"/>
    <mergeCell ref="Z109:AJ109"/>
    <mergeCell ref="Z110:AJ110"/>
    <mergeCell ref="B105:C105"/>
  </mergeCells>
  <pageMargins left="1.55" right="0.19685039370078741" top="0.74803149606299213" bottom="0.15748031496062992" header="0.31496062992125984" footer="0.31496062992125984"/>
  <pageSetup paperSize="5" scale="85" orientation="landscape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19246-D442-48D7-9A41-457950DBA448}">
  <dimension ref="A1:AO155"/>
  <sheetViews>
    <sheetView view="pageBreakPreview" topLeftCell="A22" zoomScale="124" zoomScaleNormal="100" zoomScaleSheetLayoutView="124" workbookViewId="0">
      <selection activeCell="D16" sqref="D16"/>
    </sheetView>
  </sheetViews>
  <sheetFormatPr defaultColWidth="9" defaultRowHeight="15" x14ac:dyDescent="0.25"/>
  <cols>
    <col min="1" max="1" width="3.7109375" style="1" customWidth="1"/>
    <col min="2" max="2" width="27" customWidth="1"/>
    <col min="3" max="3" width="13.28515625" customWidth="1"/>
    <col min="4" max="4" width="9.85546875" customWidth="1"/>
    <col min="5" max="22" width="3.7109375" customWidth="1"/>
    <col min="23" max="40" width="3.42578125" customWidth="1"/>
  </cols>
  <sheetData>
    <row r="1" spans="1:41" ht="13.5" customHeight="1" x14ac:dyDescent="0.25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</row>
    <row r="2" spans="1:41" ht="14.25" customHeight="1" x14ac:dyDescent="0.25">
      <c r="A2" s="274" t="s">
        <v>180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</row>
    <row r="3" spans="1:41" ht="10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1" ht="10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1" ht="7.5" hidden="1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ht="16.5" customHeight="1" x14ac:dyDescent="0.25">
      <c r="A6" s="275" t="s">
        <v>202</v>
      </c>
      <c r="B6" s="275"/>
      <c r="C6" s="275"/>
      <c r="D6" s="275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94" t="s">
        <v>36</v>
      </c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41" ht="16.5" customHeight="1" x14ac:dyDescent="0.25">
      <c r="A7" s="275" t="s">
        <v>3</v>
      </c>
      <c r="B7" s="275"/>
      <c r="C7" s="275"/>
      <c r="D7" s="275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</row>
    <row r="8" spans="1:41" ht="16.5" customHeight="1" x14ac:dyDescent="0.25">
      <c r="A8" s="275" t="s">
        <v>246</v>
      </c>
      <c r="B8" s="275"/>
      <c r="C8" s="275"/>
      <c r="D8" s="275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</row>
    <row r="9" spans="1:41" ht="17.25" customHeight="1" x14ac:dyDescent="0.25">
      <c r="A9" s="276" t="s">
        <v>4</v>
      </c>
      <c r="B9" s="276" t="s">
        <v>5</v>
      </c>
      <c r="C9" s="53" t="s">
        <v>6</v>
      </c>
      <c r="D9" s="54" t="s">
        <v>7</v>
      </c>
      <c r="E9" s="279" t="s">
        <v>8</v>
      </c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1"/>
    </row>
    <row r="10" spans="1:41" x14ac:dyDescent="0.25">
      <c r="A10" s="277"/>
      <c r="B10" s="277"/>
      <c r="C10" s="55" t="s">
        <v>9</v>
      </c>
      <c r="D10" s="56" t="s">
        <v>10</v>
      </c>
      <c r="E10" s="267" t="s">
        <v>11</v>
      </c>
      <c r="F10" s="268"/>
      <c r="G10" s="269"/>
      <c r="H10" s="282" t="s">
        <v>12</v>
      </c>
      <c r="I10" s="283"/>
      <c r="J10" s="284"/>
      <c r="K10" s="282" t="s">
        <v>13</v>
      </c>
      <c r="L10" s="283"/>
      <c r="M10" s="284"/>
      <c r="N10" s="282" t="s">
        <v>14</v>
      </c>
      <c r="O10" s="283"/>
      <c r="P10" s="284"/>
      <c r="Q10" s="267" t="s">
        <v>15</v>
      </c>
      <c r="R10" s="268"/>
      <c r="S10" s="269"/>
      <c r="T10" s="267" t="s">
        <v>16</v>
      </c>
      <c r="U10" s="268"/>
      <c r="V10" s="269"/>
      <c r="W10" s="267" t="s">
        <v>17</v>
      </c>
      <c r="X10" s="268"/>
      <c r="Y10" s="269"/>
      <c r="Z10" s="267" t="s">
        <v>18</v>
      </c>
      <c r="AA10" s="268"/>
      <c r="AB10" s="269"/>
      <c r="AC10" s="282" t="s">
        <v>19</v>
      </c>
      <c r="AD10" s="283"/>
      <c r="AE10" s="284"/>
      <c r="AF10" s="282" t="s">
        <v>20</v>
      </c>
      <c r="AG10" s="283"/>
      <c r="AH10" s="284"/>
      <c r="AI10" s="282" t="s">
        <v>21</v>
      </c>
      <c r="AJ10" s="283"/>
      <c r="AK10" s="284"/>
      <c r="AL10" s="282" t="s">
        <v>22</v>
      </c>
      <c r="AM10" s="283"/>
      <c r="AN10" s="284"/>
    </row>
    <row r="11" spans="1:41" x14ac:dyDescent="0.25">
      <c r="A11" s="278"/>
      <c r="B11" s="278"/>
      <c r="C11" s="57" t="s">
        <v>23</v>
      </c>
      <c r="D11" s="58" t="s">
        <v>24</v>
      </c>
      <c r="E11" s="270"/>
      <c r="F11" s="271"/>
      <c r="G11" s="272"/>
      <c r="H11" s="285"/>
      <c r="I11" s="286"/>
      <c r="J11" s="287"/>
      <c r="K11" s="285"/>
      <c r="L11" s="286"/>
      <c r="M11" s="287"/>
      <c r="N11" s="285"/>
      <c r="O11" s="286"/>
      <c r="P11" s="287"/>
      <c r="Q11" s="270"/>
      <c r="R11" s="271"/>
      <c r="S11" s="272"/>
      <c r="T11" s="270"/>
      <c r="U11" s="271"/>
      <c r="V11" s="272"/>
      <c r="W11" s="270"/>
      <c r="X11" s="271"/>
      <c r="Y11" s="272"/>
      <c r="Z11" s="270"/>
      <c r="AA11" s="271"/>
      <c r="AB11" s="272"/>
      <c r="AC11" s="285"/>
      <c r="AD11" s="286"/>
      <c r="AE11" s="287"/>
      <c r="AF11" s="285"/>
      <c r="AG11" s="286"/>
      <c r="AH11" s="287"/>
      <c r="AI11" s="285"/>
      <c r="AJ11" s="286"/>
      <c r="AK11" s="287"/>
      <c r="AL11" s="285"/>
      <c r="AM11" s="286"/>
      <c r="AN11" s="287"/>
    </row>
    <row r="12" spans="1:41" x14ac:dyDescent="0.25">
      <c r="A12" s="59">
        <v>1</v>
      </c>
      <c r="B12" s="60">
        <v>2</v>
      </c>
      <c r="C12" s="61">
        <v>3</v>
      </c>
      <c r="D12" s="60">
        <v>4</v>
      </c>
      <c r="E12" s="288">
        <v>5</v>
      </c>
      <c r="F12" s="289"/>
      <c r="G12" s="290"/>
      <c r="H12" s="288">
        <v>6</v>
      </c>
      <c r="I12" s="289"/>
      <c r="J12" s="290"/>
      <c r="K12" s="288">
        <v>7</v>
      </c>
      <c r="L12" s="289"/>
      <c r="M12" s="290"/>
      <c r="N12" s="288">
        <v>8</v>
      </c>
      <c r="O12" s="289"/>
      <c r="P12" s="290"/>
      <c r="Q12" s="288">
        <v>9</v>
      </c>
      <c r="R12" s="289"/>
      <c r="S12" s="290"/>
      <c r="T12" s="288">
        <v>10</v>
      </c>
      <c r="U12" s="289"/>
      <c r="V12" s="290"/>
      <c r="W12" s="288">
        <v>11</v>
      </c>
      <c r="X12" s="289"/>
      <c r="Y12" s="290"/>
      <c r="Z12" s="288">
        <v>12</v>
      </c>
      <c r="AA12" s="289"/>
      <c r="AB12" s="290"/>
      <c r="AC12" s="288">
        <v>13</v>
      </c>
      <c r="AD12" s="289"/>
      <c r="AE12" s="290"/>
      <c r="AF12" s="288">
        <v>14</v>
      </c>
      <c r="AG12" s="289"/>
      <c r="AH12" s="290"/>
      <c r="AI12" s="288">
        <v>15</v>
      </c>
      <c r="AJ12" s="289"/>
      <c r="AK12" s="290"/>
      <c r="AL12" s="288">
        <v>16</v>
      </c>
      <c r="AM12" s="289"/>
      <c r="AN12" s="290"/>
    </row>
    <row r="13" spans="1:41" ht="16.5" customHeight="1" x14ac:dyDescent="0.25">
      <c r="A13" s="157">
        <v>1</v>
      </c>
      <c r="B13" s="158" t="s">
        <v>108</v>
      </c>
      <c r="C13" s="108">
        <v>12503200</v>
      </c>
      <c r="D13" s="63"/>
      <c r="E13" s="140"/>
      <c r="F13" s="141">
        <v>0</v>
      </c>
      <c r="G13" s="142"/>
      <c r="H13" s="140"/>
      <c r="I13" s="141">
        <v>0</v>
      </c>
      <c r="J13" s="142"/>
      <c r="K13" s="140"/>
      <c r="L13" s="141">
        <v>0</v>
      </c>
      <c r="M13" s="142"/>
      <c r="N13" s="140"/>
      <c r="O13" s="141">
        <v>0</v>
      </c>
      <c r="P13" s="142"/>
      <c r="Q13" s="140"/>
      <c r="R13" s="141">
        <v>0</v>
      </c>
      <c r="S13" s="142"/>
      <c r="T13" s="140"/>
      <c r="U13" s="141">
        <v>0</v>
      </c>
      <c r="V13" s="142"/>
      <c r="W13" s="140"/>
      <c r="X13" s="141">
        <v>0</v>
      </c>
      <c r="Y13" s="142"/>
      <c r="Z13" s="140"/>
      <c r="AA13" s="141">
        <v>0</v>
      </c>
      <c r="AB13" s="142"/>
      <c r="AC13" s="140"/>
      <c r="AD13" s="141">
        <v>2</v>
      </c>
      <c r="AE13" s="142"/>
      <c r="AF13" s="140"/>
      <c r="AG13" s="141"/>
      <c r="AH13" s="142"/>
      <c r="AI13" s="140"/>
      <c r="AJ13" s="141"/>
      <c r="AK13" s="142"/>
      <c r="AL13" s="140"/>
      <c r="AM13" s="141"/>
      <c r="AN13" s="142"/>
      <c r="AO13" s="143"/>
    </row>
    <row r="14" spans="1:41" ht="16.5" customHeight="1" x14ac:dyDescent="0.25">
      <c r="A14" s="14"/>
      <c r="B14" s="259" t="s">
        <v>102</v>
      </c>
      <c r="D14" s="62"/>
      <c r="E14" s="144">
        <v>0</v>
      </c>
      <c r="F14" s="145"/>
      <c r="G14" s="146">
        <v>0</v>
      </c>
      <c r="H14" s="144">
        <v>0</v>
      </c>
      <c r="I14" s="145"/>
      <c r="J14" s="146">
        <v>0</v>
      </c>
      <c r="K14" s="144">
        <v>0</v>
      </c>
      <c r="L14" s="145"/>
      <c r="M14" s="146">
        <v>0</v>
      </c>
      <c r="N14" s="144">
        <v>0</v>
      </c>
      <c r="O14" s="145"/>
      <c r="P14" s="146">
        <v>0</v>
      </c>
      <c r="Q14" s="144">
        <v>0</v>
      </c>
      <c r="R14" s="145"/>
      <c r="S14" s="146">
        <v>0</v>
      </c>
      <c r="T14" s="144">
        <v>0</v>
      </c>
      <c r="U14" s="145"/>
      <c r="V14" s="146">
        <v>0</v>
      </c>
      <c r="W14" s="144">
        <v>0</v>
      </c>
      <c r="X14" s="145"/>
      <c r="Y14" s="146">
        <v>0</v>
      </c>
      <c r="Z14" s="144">
        <v>0</v>
      </c>
      <c r="AA14" s="145"/>
      <c r="AB14" s="146">
        <v>0</v>
      </c>
      <c r="AC14" s="144">
        <v>1.71</v>
      </c>
      <c r="AD14" s="145"/>
      <c r="AE14" s="146">
        <v>2</v>
      </c>
      <c r="AF14" s="144"/>
      <c r="AG14" s="145"/>
      <c r="AH14" s="146"/>
      <c r="AI14" s="144"/>
      <c r="AJ14" s="145"/>
      <c r="AK14" s="146"/>
      <c r="AL14" s="144"/>
      <c r="AM14" s="145"/>
      <c r="AN14" s="146"/>
      <c r="AO14" s="143"/>
    </row>
    <row r="15" spans="1:41" ht="16.5" customHeight="1" x14ac:dyDescent="0.25">
      <c r="A15" s="166"/>
      <c r="B15" s="260"/>
      <c r="C15" s="167"/>
      <c r="D15" s="66"/>
      <c r="E15" s="147"/>
      <c r="F15" s="148">
        <v>0</v>
      </c>
      <c r="G15" s="149"/>
      <c r="H15" s="147"/>
      <c r="I15" s="148">
        <v>0</v>
      </c>
      <c r="J15" s="149"/>
      <c r="K15" s="147"/>
      <c r="L15" s="148">
        <v>0</v>
      </c>
      <c r="M15" s="149"/>
      <c r="N15" s="147"/>
      <c r="O15" s="148">
        <v>0</v>
      </c>
      <c r="P15" s="149"/>
      <c r="Q15" s="147"/>
      <c r="R15" s="148">
        <v>0</v>
      </c>
      <c r="S15" s="149"/>
      <c r="T15" s="147"/>
      <c r="U15" s="148">
        <v>0</v>
      </c>
      <c r="V15" s="149"/>
      <c r="W15" s="147"/>
      <c r="X15" s="148">
        <v>0</v>
      </c>
      <c r="Y15" s="149"/>
      <c r="Z15" s="147"/>
      <c r="AA15" s="148">
        <v>0</v>
      </c>
      <c r="AB15" s="149"/>
      <c r="AC15" s="147"/>
      <c r="AD15" s="150">
        <v>1.71</v>
      </c>
      <c r="AE15" s="149"/>
      <c r="AF15" s="147"/>
      <c r="AG15" s="148"/>
      <c r="AH15" s="149"/>
      <c r="AI15" s="147"/>
      <c r="AJ15" s="150"/>
      <c r="AK15" s="149"/>
      <c r="AL15" s="147"/>
      <c r="AM15" s="150"/>
      <c r="AN15" s="149"/>
      <c r="AO15" s="143"/>
    </row>
    <row r="16" spans="1:41" ht="16.5" customHeight="1" x14ac:dyDescent="0.25">
      <c r="A16" s="14">
        <v>2</v>
      </c>
      <c r="B16" s="15" t="s">
        <v>109</v>
      </c>
      <c r="C16" s="22">
        <v>7500000</v>
      </c>
      <c r="D16" s="65"/>
      <c r="E16" s="140"/>
      <c r="F16" s="141">
        <v>0</v>
      </c>
      <c r="G16" s="142"/>
      <c r="H16" s="140"/>
      <c r="I16" s="141">
        <v>0</v>
      </c>
      <c r="J16" s="142"/>
      <c r="K16" s="140"/>
      <c r="L16" s="141">
        <v>0</v>
      </c>
      <c r="M16" s="142"/>
      <c r="N16" s="140"/>
      <c r="O16" s="141">
        <v>0</v>
      </c>
      <c r="P16" s="142"/>
      <c r="Q16" s="140"/>
      <c r="R16" s="141">
        <v>0</v>
      </c>
      <c r="S16" s="142"/>
      <c r="T16" s="140"/>
      <c r="U16" s="141">
        <v>0</v>
      </c>
      <c r="V16" s="142"/>
      <c r="W16" s="140"/>
      <c r="X16" s="141">
        <v>0</v>
      </c>
      <c r="Y16" s="142"/>
      <c r="Z16" s="140"/>
      <c r="AA16" s="141">
        <v>0</v>
      </c>
      <c r="AB16" s="142"/>
      <c r="AC16" s="140"/>
      <c r="AD16" s="141">
        <v>0</v>
      </c>
      <c r="AE16" s="142"/>
      <c r="AF16" s="140"/>
      <c r="AG16" s="141"/>
      <c r="AH16" s="142"/>
      <c r="AI16" s="140"/>
      <c r="AJ16" s="141"/>
      <c r="AK16" s="142"/>
      <c r="AL16" s="140"/>
      <c r="AM16" s="141"/>
      <c r="AN16" s="142"/>
      <c r="AO16" s="143"/>
    </row>
    <row r="17" spans="1:41" ht="16.5" customHeight="1" x14ac:dyDescent="0.25">
      <c r="A17" s="14"/>
      <c r="B17" s="261" t="s">
        <v>107</v>
      </c>
      <c r="C17" s="22"/>
      <c r="D17" s="62"/>
      <c r="E17" s="144">
        <v>0</v>
      </c>
      <c r="F17" s="145"/>
      <c r="G17" s="146">
        <v>0</v>
      </c>
      <c r="H17" s="144">
        <v>0</v>
      </c>
      <c r="I17" s="145"/>
      <c r="J17" s="146">
        <v>0</v>
      </c>
      <c r="K17" s="144">
        <v>0</v>
      </c>
      <c r="L17" s="145"/>
      <c r="M17" s="146">
        <v>0</v>
      </c>
      <c r="N17" s="144">
        <v>0</v>
      </c>
      <c r="O17" s="145"/>
      <c r="P17" s="146">
        <v>0</v>
      </c>
      <c r="Q17" s="144">
        <v>0</v>
      </c>
      <c r="R17" s="145"/>
      <c r="S17" s="146">
        <v>0</v>
      </c>
      <c r="T17" s="144">
        <v>0</v>
      </c>
      <c r="U17" s="145"/>
      <c r="V17" s="146">
        <v>0</v>
      </c>
      <c r="W17" s="144">
        <v>0</v>
      </c>
      <c r="X17" s="145"/>
      <c r="Y17" s="146">
        <v>0</v>
      </c>
      <c r="Z17" s="144">
        <v>0</v>
      </c>
      <c r="AA17" s="145"/>
      <c r="AB17" s="146">
        <v>0</v>
      </c>
      <c r="AC17" s="144">
        <v>0</v>
      </c>
      <c r="AD17" s="145"/>
      <c r="AE17" s="146">
        <v>0</v>
      </c>
      <c r="AF17" s="144"/>
      <c r="AG17" s="145"/>
      <c r="AH17" s="146"/>
      <c r="AI17" s="144"/>
      <c r="AJ17" s="145"/>
      <c r="AK17" s="146"/>
      <c r="AL17" s="144"/>
      <c r="AM17" s="145"/>
      <c r="AN17" s="146"/>
      <c r="AO17" s="143"/>
    </row>
    <row r="18" spans="1:41" ht="16.5" customHeight="1" x14ac:dyDescent="0.25">
      <c r="A18" s="166"/>
      <c r="B18" s="262"/>
      <c r="C18" s="167"/>
      <c r="D18" s="66"/>
      <c r="E18" s="147"/>
      <c r="F18" s="148">
        <v>0</v>
      </c>
      <c r="G18" s="149"/>
      <c r="H18" s="147"/>
      <c r="I18" s="148">
        <v>0</v>
      </c>
      <c r="J18" s="149"/>
      <c r="K18" s="147"/>
      <c r="L18" s="148">
        <v>0</v>
      </c>
      <c r="M18" s="149"/>
      <c r="N18" s="147"/>
      <c r="O18" s="148">
        <v>0</v>
      </c>
      <c r="P18" s="149"/>
      <c r="Q18" s="147"/>
      <c r="R18" s="148">
        <v>0</v>
      </c>
      <c r="S18" s="149"/>
      <c r="T18" s="147"/>
      <c r="U18" s="148">
        <v>0</v>
      </c>
      <c r="V18" s="149"/>
      <c r="W18" s="147"/>
      <c r="X18" s="148">
        <v>0</v>
      </c>
      <c r="Y18" s="149"/>
      <c r="Z18" s="147"/>
      <c r="AA18" s="148">
        <v>0</v>
      </c>
      <c r="AB18" s="149"/>
      <c r="AC18" s="147"/>
      <c r="AD18" s="148">
        <v>0</v>
      </c>
      <c r="AE18" s="149"/>
      <c r="AF18" s="147"/>
      <c r="AG18" s="150"/>
      <c r="AH18" s="149"/>
      <c r="AI18" s="147"/>
      <c r="AJ18" s="150"/>
      <c r="AK18" s="149"/>
      <c r="AL18" s="147"/>
      <c r="AM18" s="150"/>
      <c r="AN18" s="149"/>
      <c r="AO18" s="143"/>
    </row>
    <row r="19" spans="1:41" ht="16.5" customHeight="1" x14ac:dyDescent="0.25">
      <c r="A19" s="14">
        <v>3</v>
      </c>
      <c r="B19" s="15" t="s">
        <v>110</v>
      </c>
      <c r="C19" s="22">
        <v>2113302984</v>
      </c>
      <c r="D19" s="65"/>
      <c r="E19" s="140"/>
      <c r="F19" s="141">
        <v>8</v>
      </c>
      <c r="G19" s="142"/>
      <c r="H19" s="140"/>
      <c r="I19" s="141">
        <v>16</v>
      </c>
      <c r="J19" s="142"/>
      <c r="K19" s="140"/>
      <c r="L19" s="141">
        <v>16</v>
      </c>
      <c r="M19" s="142"/>
      <c r="N19" s="140"/>
      <c r="O19" s="141">
        <v>28</v>
      </c>
      <c r="P19" s="142"/>
      <c r="Q19" s="140"/>
      <c r="R19" s="141">
        <v>35</v>
      </c>
      <c r="S19" s="142"/>
      <c r="T19" s="140"/>
      <c r="U19" s="141">
        <v>43</v>
      </c>
      <c r="V19" s="142"/>
      <c r="W19" s="140"/>
      <c r="X19" s="141">
        <v>49</v>
      </c>
      <c r="Y19" s="142"/>
      <c r="Z19" s="140"/>
      <c r="AA19" s="141">
        <v>58</v>
      </c>
      <c r="AB19" s="142"/>
      <c r="AC19" s="140"/>
      <c r="AD19" s="141">
        <v>64</v>
      </c>
      <c r="AE19" s="142"/>
      <c r="AF19" s="140"/>
      <c r="AG19" s="141"/>
      <c r="AH19" s="142"/>
      <c r="AI19" s="140"/>
      <c r="AJ19" s="141"/>
      <c r="AK19" s="142"/>
      <c r="AL19" s="140"/>
      <c r="AM19" s="141"/>
      <c r="AN19" s="142"/>
      <c r="AO19" s="143"/>
    </row>
    <row r="20" spans="1:41" ht="16.5" customHeight="1" x14ac:dyDescent="0.25">
      <c r="A20" s="14"/>
      <c r="B20" s="259" t="s">
        <v>111</v>
      </c>
      <c r="C20" s="22"/>
      <c r="D20" s="65"/>
      <c r="E20" s="144">
        <v>6.37</v>
      </c>
      <c r="F20" s="145"/>
      <c r="G20" s="146">
        <v>8</v>
      </c>
      <c r="H20" s="144">
        <v>10.18</v>
      </c>
      <c r="I20" s="145"/>
      <c r="J20" s="146">
        <v>16</v>
      </c>
      <c r="K20" s="144">
        <v>13.73</v>
      </c>
      <c r="L20" s="145"/>
      <c r="M20" s="146">
        <v>16</v>
      </c>
      <c r="N20" s="144">
        <v>28.14</v>
      </c>
      <c r="O20" s="145"/>
      <c r="P20" s="146">
        <v>28</v>
      </c>
      <c r="Q20" s="144">
        <v>34.76</v>
      </c>
      <c r="R20" s="145"/>
      <c r="S20" s="146">
        <v>35</v>
      </c>
      <c r="T20" s="144">
        <v>42.88</v>
      </c>
      <c r="U20" s="145"/>
      <c r="V20" s="146">
        <v>43</v>
      </c>
      <c r="W20" s="144">
        <v>48.92</v>
      </c>
      <c r="X20" s="145"/>
      <c r="Y20" s="146">
        <v>49</v>
      </c>
      <c r="Z20" s="144">
        <v>57.38</v>
      </c>
      <c r="AA20" s="145"/>
      <c r="AB20" s="146">
        <v>58</v>
      </c>
      <c r="AC20" s="144">
        <v>63.52</v>
      </c>
      <c r="AD20" s="145"/>
      <c r="AE20" s="146">
        <v>64</v>
      </c>
      <c r="AF20" s="144"/>
      <c r="AG20" s="145"/>
      <c r="AH20" s="146"/>
      <c r="AI20" s="144"/>
      <c r="AJ20" s="145"/>
      <c r="AK20" s="146"/>
      <c r="AL20" s="144"/>
      <c r="AM20" s="145"/>
      <c r="AN20" s="146"/>
      <c r="AO20" s="143"/>
    </row>
    <row r="21" spans="1:41" ht="16.5" customHeight="1" x14ac:dyDescent="0.25">
      <c r="A21" s="166"/>
      <c r="B21" s="260"/>
      <c r="C21" s="167"/>
      <c r="D21" s="67"/>
      <c r="E21" s="147"/>
      <c r="F21" s="148">
        <v>6.37</v>
      </c>
      <c r="G21" s="149"/>
      <c r="H21" s="147"/>
      <c r="I21" s="148">
        <v>10.18</v>
      </c>
      <c r="J21" s="149"/>
      <c r="K21" s="147"/>
      <c r="L21" s="148">
        <v>13.73</v>
      </c>
      <c r="M21" s="149"/>
      <c r="N21" s="147"/>
      <c r="O21" s="148">
        <v>28.14</v>
      </c>
      <c r="P21" s="149"/>
      <c r="Q21" s="147"/>
      <c r="R21" s="148">
        <v>34.76</v>
      </c>
      <c r="S21" s="149"/>
      <c r="T21" s="147"/>
      <c r="U21" s="148">
        <v>42.88</v>
      </c>
      <c r="V21" s="149"/>
      <c r="W21" s="147"/>
      <c r="X21" s="148">
        <v>48.92</v>
      </c>
      <c r="Y21" s="149"/>
      <c r="Z21" s="147"/>
      <c r="AA21" s="148">
        <v>57.38</v>
      </c>
      <c r="AB21" s="149"/>
      <c r="AC21" s="147"/>
      <c r="AD21" s="148">
        <v>63.52</v>
      </c>
      <c r="AE21" s="149"/>
      <c r="AF21" s="147"/>
      <c r="AG21" s="148"/>
      <c r="AH21" s="149"/>
      <c r="AI21" s="147"/>
      <c r="AJ21" s="148"/>
      <c r="AK21" s="149"/>
      <c r="AL21" s="147"/>
      <c r="AM21" s="148"/>
      <c r="AN21" s="149"/>
      <c r="AO21" s="143"/>
    </row>
    <row r="22" spans="1:41" ht="16.5" customHeight="1" x14ac:dyDescent="0.25">
      <c r="A22" s="14">
        <v>4</v>
      </c>
      <c r="B22" s="15" t="s">
        <v>112</v>
      </c>
      <c r="C22" s="108">
        <v>2200000</v>
      </c>
      <c r="D22" s="65"/>
      <c r="E22" s="140"/>
      <c r="F22" s="141">
        <v>0</v>
      </c>
      <c r="G22" s="142"/>
      <c r="H22" s="140"/>
      <c r="I22" s="141">
        <v>0</v>
      </c>
      <c r="J22" s="142"/>
      <c r="K22" s="140"/>
      <c r="L22" s="141">
        <v>0</v>
      </c>
      <c r="M22" s="142"/>
      <c r="N22" s="140"/>
      <c r="O22" s="141">
        <v>0</v>
      </c>
      <c r="P22" s="142"/>
      <c r="Q22" s="140"/>
      <c r="R22" s="141">
        <v>0</v>
      </c>
      <c r="S22" s="142"/>
      <c r="T22" s="140"/>
      <c r="U22" s="141">
        <v>0</v>
      </c>
      <c r="V22" s="142"/>
      <c r="W22" s="140"/>
      <c r="X22" s="141">
        <v>0</v>
      </c>
      <c r="Y22" s="142"/>
      <c r="Z22" s="140"/>
      <c r="AA22" s="141">
        <v>0</v>
      </c>
      <c r="AB22" s="142"/>
      <c r="AC22" s="140"/>
      <c r="AD22" s="141">
        <v>50</v>
      </c>
      <c r="AE22" s="142"/>
      <c r="AF22" s="140"/>
      <c r="AG22" s="141"/>
      <c r="AH22" s="142"/>
      <c r="AI22" s="140"/>
      <c r="AJ22" s="141"/>
      <c r="AK22" s="142"/>
      <c r="AL22" s="140"/>
      <c r="AM22" s="141"/>
      <c r="AN22" s="142"/>
      <c r="AO22" s="143"/>
    </row>
    <row r="23" spans="1:41" ht="16.5" customHeight="1" x14ac:dyDescent="0.25">
      <c r="A23" s="14"/>
      <c r="B23" s="253" t="s">
        <v>25</v>
      </c>
      <c r="C23" s="108"/>
      <c r="D23" s="62"/>
      <c r="E23" s="144">
        <v>0</v>
      </c>
      <c r="F23" s="145"/>
      <c r="G23" s="146">
        <v>0</v>
      </c>
      <c r="H23" s="144">
        <v>0</v>
      </c>
      <c r="I23" s="145"/>
      <c r="J23" s="146">
        <v>0</v>
      </c>
      <c r="K23" s="144">
        <v>0</v>
      </c>
      <c r="L23" s="145"/>
      <c r="M23" s="146">
        <v>0</v>
      </c>
      <c r="N23" s="144">
        <v>0</v>
      </c>
      <c r="O23" s="145"/>
      <c r="P23" s="146">
        <v>0</v>
      </c>
      <c r="Q23" s="144">
        <v>0</v>
      </c>
      <c r="R23" s="145"/>
      <c r="S23" s="146">
        <v>0</v>
      </c>
      <c r="T23" s="144">
        <v>0</v>
      </c>
      <c r="U23" s="145"/>
      <c r="V23" s="146">
        <v>0</v>
      </c>
      <c r="W23" s="144">
        <v>0</v>
      </c>
      <c r="X23" s="145"/>
      <c r="Y23" s="146">
        <v>0</v>
      </c>
      <c r="Z23" s="144">
        <v>0</v>
      </c>
      <c r="AA23" s="145"/>
      <c r="AB23" s="146">
        <v>0</v>
      </c>
      <c r="AC23" s="144">
        <v>50</v>
      </c>
      <c r="AD23" s="145"/>
      <c r="AE23" s="146">
        <v>50</v>
      </c>
      <c r="AF23" s="144"/>
      <c r="AG23" s="145"/>
      <c r="AH23" s="146"/>
      <c r="AI23" s="144"/>
      <c r="AJ23" s="145"/>
      <c r="AK23" s="146"/>
      <c r="AL23" s="144"/>
      <c r="AM23" s="145"/>
      <c r="AN23" s="146"/>
      <c r="AO23" s="143"/>
    </row>
    <row r="24" spans="1:41" ht="16.5" customHeight="1" x14ac:dyDescent="0.25">
      <c r="A24" s="166"/>
      <c r="B24" s="254"/>
      <c r="C24" s="119"/>
      <c r="D24" s="66"/>
      <c r="E24" s="151"/>
      <c r="F24" s="148">
        <v>0</v>
      </c>
      <c r="G24" s="149"/>
      <c r="H24" s="151"/>
      <c r="I24" s="148">
        <v>0</v>
      </c>
      <c r="J24" s="149"/>
      <c r="K24" s="151"/>
      <c r="L24" s="148">
        <v>0</v>
      </c>
      <c r="M24" s="149"/>
      <c r="N24" s="151"/>
      <c r="O24" s="148">
        <v>0</v>
      </c>
      <c r="P24" s="149"/>
      <c r="Q24" s="151"/>
      <c r="R24" s="148">
        <v>0</v>
      </c>
      <c r="S24" s="149"/>
      <c r="T24" s="151"/>
      <c r="U24" s="148">
        <v>0</v>
      </c>
      <c r="V24" s="149"/>
      <c r="W24" s="151"/>
      <c r="X24" s="148">
        <v>0</v>
      </c>
      <c r="Y24" s="149"/>
      <c r="Z24" s="151"/>
      <c r="AA24" s="148">
        <v>0</v>
      </c>
      <c r="AB24" s="149"/>
      <c r="AC24" s="151"/>
      <c r="AD24" s="148">
        <v>50</v>
      </c>
      <c r="AE24" s="149"/>
      <c r="AF24" s="147"/>
      <c r="AG24" s="150"/>
      <c r="AH24" s="149"/>
      <c r="AI24" s="147"/>
      <c r="AJ24" s="150"/>
      <c r="AK24" s="149"/>
      <c r="AL24" s="147"/>
      <c r="AM24" s="150"/>
      <c r="AN24" s="149"/>
      <c r="AO24" s="143"/>
    </row>
    <row r="25" spans="1:41" ht="16.5" customHeight="1" x14ac:dyDescent="0.25">
      <c r="A25" s="14">
        <v>5</v>
      </c>
      <c r="B25" s="15" t="s">
        <v>113</v>
      </c>
      <c r="C25" s="108">
        <v>2814000</v>
      </c>
      <c r="D25" s="65"/>
      <c r="E25" s="152"/>
      <c r="F25" s="141">
        <v>0</v>
      </c>
      <c r="G25" s="142"/>
      <c r="H25" s="152"/>
      <c r="I25" s="141">
        <v>0</v>
      </c>
      <c r="J25" s="142"/>
      <c r="K25" s="152"/>
      <c r="L25" s="141">
        <v>52</v>
      </c>
      <c r="M25" s="142"/>
      <c r="N25" s="152"/>
      <c r="O25" s="141">
        <v>79</v>
      </c>
      <c r="P25" s="142"/>
      <c r="Q25" s="152"/>
      <c r="R25" s="141">
        <v>79</v>
      </c>
      <c r="S25" s="142"/>
      <c r="T25" s="152"/>
      <c r="U25" s="141">
        <v>79</v>
      </c>
      <c r="V25" s="142"/>
      <c r="W25" s="152"/>
      <c r="X25" s="141">
        <v>79</v>
      </c>
      <c r="Y25" s="142"/>
      <c r="Z25" s="152"/>
      <c r="AA25" s="141">
        <v>79</v>
      </c>
      <c r="AB25" s="142"/>
      <c r="AC25" s="152"/>
      <c r="AD25" s="141">
        <v>79</v>
      </c>
      <c r="AE25" s="142"/>
      <c r="AF25" s="140"/>
      <c r="AG25" s="141"/>
      <c r="AH25" s="142"/>
      <c r="AI25" s="140"/>
      <c r="AJ25" s="141"/>
      <c r="AK25" s="142"/>
      <c r="AL25" s="140"/>
      <c r="AM25" s="141"/>
      <c r="AN25" s="142"/>
      <c r="AO25" s="143"/>
    </row>
    <row r="26" spans="1:41" ht="16.5" customHeight="1" x14ac:dyDescent="0.25">
      <c r="A26" s="14"/>
      <c r="B26" s="253" t="s">
        <v>114</v>
      </c>
      <c r="C26" s="108"/>
      <c r="D26" s="65"/>
      <c r="E26" s="144">
        <v>0</v>
      </c>
      <c r="F26" s="145"/>
      <c r="G26" s="146">
        <v>0</v>
      </c>
      <c r="H26" s="144">
        <v>0</v>
      </c>
      <c r="I26" s="145"/>
      <c r="J26" s="146">
        <v>0</v>
      </c>
      <c r="K26" s="144">
        <v>51.88</v>
      </c>
      <c r="L26" s="145"/>
      <c r="M26" s="146">
        <v>52</v>
      </c>
      <c r="N26" s="144">
        <v>79</v>
      </c>
      <c r="O26" s="145"/>
      <c r="P26" s="146">
        <v>79</v>
      </c>
      <c r="Q26" s="144">
        <v>79</v>
      </c>
      <c r="R26" s="145"/>
      <c r="S26" s="146">
        <v>79</v>
      </c>
      <c r="T26" s="144">
        <v>79</v>
      </c>
      <c r="U26" s="145"/>
      <c r="V26" s="146">
        <v>79</v>
      </c>
      <c r="W26" s="144">
        <v>79</v>
      </c>
      <c r="X26" s="145"/>
      <c r="Y26" s="146">
        <v>79</v>
      </c>
      <c r="Z26" s="144">
        <v>79</v>
      </c>
      <c r="AA26" s="145"/>
      <c r="AB26" s="146">
        <v>79</v>
      </c>
      <c r="AC26" s="144">
        <v>79</v>
      </c>
      <c r="AD26" s="145"/>
      <c r="AE26" s="146">
        <v>79</v>
      </c>
      <c r="AF26" s="144"/>
      <c r="AG26" s="145"/>
      <c r="AH26" s="146"/>
      <c r="AI26" s="144"/>
      <c r="AJ26" s="145"/>
      <c r="AK26" s="146"/>
      <c r="AL26" s="144"/>
      <c r="AM26" s="145"/>
      <c r="AN26" s="146"/>
      <c r="AO26" s="143"/>
    </row>
    <row r="27" spans="1:41" ht="16.5" customHeight="1" x14ac:dyDescent="0.25">
      <c r="A27" s="166"/>
      <c r="B27" s="254"/>
      <c r="C27" s="119"/>
      <c r="D27" s="67"/>
      <c r="E27" s="147"/>
      <c r="F27" s="148">
        <v>0</v>
      </c>
      <c r="G27" s="149"/>
      <c r="H27" s="147"/>
      <c r="I27" s="148">
        <v>0</v>
      </c>
      <c r="J27" s="149"/>
      <c r="K27" s="147"/>
      <c r="L27" s="148">
        <v>51.88</v>
      </c>
      <c r="M27" s="149"/>
      <c r="N27" s="147"/>
      <c r="O27" s="148">
        <v>79</v>
      </c>
      <c r="P27" s="149"/>
      <c r="Q27" s="147"/>
      <c r="R27" s="148">
        <v>79</v>
      </c>
      <c r="S27" s="149"/>
      <c r="T27" s="147"/>
      <c r="U27" s="148">
        <v>79</v>
      </c>
      <c r="V27" s="149"/>
      <c r="W27" s="147"/>
      <c r="X27" s="148">
        <v>79</v>
      </c>
      <c r="Y27" s="149"/>
      <c r="Z27" s="147"/>
      <c r="AA27" s="148">
        <v>79</v>
      </c>
      <c r="AB27" s="149"/>
      <c r="AC27" s="147"/>
      <c r="AD27" s="148">
        <v>79</v>
      </c>
      <c r="AE27" s="149"/>
      <c r="AF27" s="147"/>
      <c r="AG27" s="150"/>
      <c r="AH27" s="149"/>
      <c r="AI27" s="147"/>
      <c r="AJ27" s="150"/>
      <c r="AK27" s="149"/>
      <c r="AL27" s="147"/>
      <c r="AM27" s="150"/>
      <c r="AN27" s="149"/>
      <c r="AO27" s="143"/>
    </row>
    <row r="28" spans="1:41" ht="16.5" customHeight="1" x14ac:dyDescent="0.25">
      <c r="A28" s="14">
        <v>6</v>
      </c>
      <c r="B28" s="15" t="s">
        <v>115</v>
      </c>
      <c r="C28" s="108">
        <v>8270100</v>
      </c>
      <c r="D28" s="65"/>
      <c r="E28" s="140"/>
      <c r="F28" s="141">
        <v>0</v>
      </c>
      <c r="G28" s="142"/>
      <c r="H28" s="140"/>
      <c r="I28" s="141">
        <v>0</v>
      </c>
      <c r="J28" s="142"/>
      <c r="K28" s="140"/>
      <c r="L28" s="141">
        <v>20</v>
      </c>
      <c r="M28" s="142"/>
      <c r="N28" s="140"/>
      <c r="O28" s="141">
        <v>30</v>
      </c>
      <c r="P28" s="142"/>
      <c r="Q28" s="140"/>
      <c r="R28" s="141">
        <v>44</v>
      </c>
      <c r="S28" s="142"/>
      <c r="T28" s="140"/>
      <c r="U28" s="141">
        <v>66</v>
      </c>
      <c r="V28" s="142"/>
      <c r="W28" s="140"/>
      <c r="X28" s="141">
        <v>78</v>
      </c>
      <c r="Y28" s="142"/>
      <c r="Z28" s="140"/>
      <c r="AA28" s="141">
        <v>90</v>
      </c>
      <c r="AB28" s="142"/>
      <c r="AC28" s="140"/>
      <c r="AD28" s="141">
        <v>100</v>
      </c>
      <c r="AE28" s="142"/>
      <c r="AF28" s="140"/>
      <c r="AG28" s="141"/>
      <c r="AH28" s="142"/>
      <c r="AI28" s="140"/>
      <c r="AJ28" s="141"/>
      <c r="AK28" s="142"/>
      <c r="AL28" s="140"/>
      <c r="AM28" s="141"/>
      <c r="AN28" s="142"/>
      <c r="AO28" s="143"/>
    </row>
    <row r="29" spans="1:41" ht="16.5" customHeight="1" x14ac:dyDescent="0.25">
      <c r="A29" s="14"/>
      <c r="B29" s="263" t="s">
        <v>116</v>
      </c>
      <c r="C29" s="108"/>
      <c r="D29" s="65"/>
      <c r="E29" s="144">
        <v>0</v>
      </c>
      <c r="F29" s="145"/>
      <c r="G29" s="146">
        <v>0</v>
      </c>
      <c r="H29" s="144">
        <v>0</v>
      </c>
      <c r="I29" s="145"/>
      <c r="J29" s="146">
        <v>0</v>
      </c>
      <c r="K29" s="144">
        <v>19.690000000000001</v>
      </c>
      <c r="L29" s="145"/>
      <c r="M29" s="146">
        <v>20</v>
      </c>
      <c r="N29" s="144">
        <v>31.77</v>
      </c>
      <c r="O29" s="145"/>
      <c r="P29" s="146">
        <v>30</v>
      </c>
      <c r="Q29" s="144">
        <v>43.86</v>
      </c>
      <c r="R29" s="145"/>
      <c r="S29" s="146">
        <v>44</v>
      </c>
      <c r="T29" s="144">
        <v>65.94</v>
      </c>
      <c r="U29" s="145"/>
      <c r="V29" s="146">
        <v>66</v>
      </c>
      <c r="W29" s="144">
        <v>77.97</v>
      </c>
      <c r="X29" s="145"/>
      <c r="Y29" s="146">
        <v>78</v>
      </c>
      <c r="Z29" s="144">
        <v>90</v>
      </c>
      <c r="AA29" s="145"/>
      <c r="AB29" s="146">
        <v>90</v>
      </c>
      <c r="AC29" s="144">
        <v>99.91</v>
      </c>
      <c r="AD29" s="145"/>
      <c r="AE29" s="146">
        <v>100</v>
      </c>
      <c r="AF29" s="144"/>
      <c r="AG29" s="145"/>
      <c r="AH29" s="146"/>
      <c r="AI29" s="144"/>
      <c r="AJ29" s="145"/>
      <c r="AK29" s="146"/>
      <c r="AL29" s="144"/>
      <c r="AM29" s="145"/>
      <c r="AN29" s="146"/>
      <c r="AO29" s="143"/>
    </row>
    <row r="30" spans="1:41" ht="16.5" customHeight="1" x14ac:dyDescent="0.25">
      <c r="A30" s="166"/>
      <c r="B30" s="264"/>
      <c r="C30" s="119"/>
      <c r="D30" s="67"/>
      <c r="E30" s="147"/>
      <c r="F30" s="148">
        <v>0</v>
      </c>
      <c r="G30" s="149"/>
      <c r="H30" s="147"/>
      <c r="I30" s="148">
        <v>0</v>
      </c>
      <c r="J30" s="149"/>
      <c r="K30" s="147"/>
      <c r="L30" s="148">
        <v>19.690000000000001</v>
      </c>
      <c r="M30" s="149"/>
      <c r="N30" s="147"/>
      <c r="O30" s="148">
        <v>31.77</v>
      </c>
      <c r="P30" s="149"/>
      <c r="Q30" s="147"/>
      <c r="R30" s="148">
        <v>43.86</v>
      </c>
      <c r="S30" s="149"/>
      <c r="T30" s="147"/>
      <c r="U30" s="148">
        <v>65.94</v>
      </c>
      <c r="V30" s="149"/>
      <c r="W30" s="147"/>
      <c r="X30" s="148">
        <v>77.97</v>
      </c>
      <c r="Y30" s="149"/>
      <c r="Z30" s="147"/>
      <c r="AA30" s="148">
        <v>90</v>
      </c>
      <c r="AB30" s="149"/>
      <c r="AC30" s="147"/>
      <c r="AD30" s="148">
        <v>99.91</v>
      </c>
      <c r="AE30" s="149"/>
      <c r="AF30" s="147"/>
      <c r="AG30" s="150"/>
      <c r="AH30" s="149"/>
      <c r="AI30" s="147"/>
      <c r="AJ30" s="150"/>
      <c r="AK30" s="149"/>
      <c r="AL30" s="147"/>
      <c r="AM30" s="150"/>
      <c r="AN30" s="149"/>
      <c r="AO30" s="143"/>
    </row>
    <row r="31" spans="1:41" ht="16.5" customHeight="1" x14ac:dyDescent="0.25">
      <c r="A31" s="14">
        <v>7</v>
      </c>
      <c r="B31" s="15" t="s">
        <v>117</v>
      </c>
      <c r="C31" s="108">
        <v>11596000</v>
      </c>
      <c r="D31" s="65"/>
      <c r="E31" s="140"/>
      <c r="F31" s="141">
        <v>0</v>
      </c>
      <c r="G31" s="142"/>
      <c r="H31" s="140"/>
      <c r="I31" s="141">
        <v>9</v>
      </c>
      <c r="J31" s="142"/>
      <c r="K31" s="140"/>
      <c r="L31" s="141">
        <v>17</v>
      </c>
      <c r="M31" s="142"/>
      <c r="N31" s="140"/>
      <c r="O31" s="141">
        <v>25</v>
      </c>
      <c r="P31" s="142"/>
      <c r="Q31" s="140"/>
      <c r="R31" s="141">
        <v>34</v>
      </c>
      <c r="S31" s="142"/>
      <c r="T31" s="140"/>
      <c r="U31" s="141">
        <v>43</v>
      </c>
      <c r="V31" s="142"/>
      <c r="W31" s="140"/>
      <c r="X31" s="141">
        <v>52</v>
      </c>
      <c r="Y31" s="142"/>
      <c r="Z31" s="140"/>
      <c r="AA31" s="141">
        <v>60</v>
      </c>
      <c r="AB31" s="142"/>
      <c r="AC31" s="140"/>
      <c r="AD31" s="141">
        <v>70</v>
      </c>
      <c r="AE31" s="142"/>
      <c r="AF31" s="140"/>
      <c r="AG31" s="141"/>
      <c r="AH31" s="142"/>
      <c r="AI31" s="140"/>
      <c r="AJ31" s="141"/>
      <c r="AK31" s="142"/>
      <c r="AL31" s="140"/>
      <c r="AM31" s="141"/>
      <c r="AN31" s="142"/>
      <c r="AO31" s="143"/>
    </row>
    <row r="32" spans="1:41" ht="16.5" customHeight="1" x14ac:dyDescent="0.25">
      <c r="A32" s="14"/>
      <c r="B32" s="263" t="s">
        <v>118</v>
      </c>
      <c r="C32" s="108"/>
      <c r="D32" s="65"/>
      <c r="E32" s="144">
        <v>0</v>
      </c>
      <c r="F32" s="145"/>
      <c r="G32" s="146">
        <v>0</v>
      </c>
      <c r="H32" s="144">
        <v>8.56</v>
      </c>
      <c r="I32" s="145"/>
      <c r="J32" s="146">
        <v>9</v>
      </c>
      <c r="K32" s="144">
        <v>17.170000000000002</v>
      </c>
      <c r="L32" s="145"/>
      <c r="M32" s="146">
        <v>17</v>
      </c>
      <c r="N32" s="144">
        <v>25.74</v>
      </c>
      <c r="O32" s="145"/>
      <c r="P32" s="146">
        <v>25</v>
      </c>
      <c r="Q32" s="144">
        <v>34.299999999999997</v>
      </c>
      <c r="R32" s="145"/>
      <c r="S32" s="146">
        <v>34</v>
      </c>
      <c r="T32" s="144">
        <v>42.86</v>
      </c>
      <c r="U32" s="145"/>
      <c r="V32" s="146">
        <v>43</v>
      </c>
      <c r="W32" s="144">
        <v>51.42</v>
      </c>
      <c r="X32" s="145"/>
      <c r="Y32" s="146">
        <v>52</v>
      </c>
      <c r="Z32" s="144">
        <v>59.98</v>
      </c>
      <c r="AA32" s="145"/>
      <c r="AB32" s="146">
        <v>60</v>
      </c>
      <c r="AC32" s="144">
        <v>68.540000000000006</v>
      </c>
      <c r="AD32" s="145"/>
      <c r="AE32" s="146">
        <v>70</v>
      </c>
      <c r="AF32" s="144"/>
      <c r="AG32" s="145"/>
      <c r="AH32" s="146"/>
      <c r="AI32" s="144"/>
      <c r="AJ32" s="145"/>
      <c r="AK32" s="146"/>
      <c r="AL32" s="144"/>
      <c r="AM32" s="145"/>
      <c r="AN32" s="146"/>
      <c r="AO32" s="143"/>
    </row>
    <row r="33" spans="1:41" ht="16.5" customHeight="1" x14ac:dyDescent="0.25">
      <c r="A33" s="166"/>
      <c r="B33" s="264"/>
      <c r="C33" s="119"/>
      <c r="D33" s="67"/>
      <c r="E33" s="147"/>
      <c r="F33" s="148">
        <v>0</v>
      </c>
      <c r="G33" s="149"/>
      <c r="H33" s="147"/>
      <c r="I33" s="148">
        <v>8.56</v>
      </c>
      <c r="J33" s="149"/>
      <c r="K33" s="147"/>
      <c r="L33" s="148">
        <v>17.170000000000002</v>
      </c>
      <c r="M33" s="149"/>
      <c r="N33" s="147"/>
      <c r="O33" s="148">
        <v>25.74</v>
      </c>
      <c r="P33" s="149"/>
      <c r="Q33" s="147"/>
      <c r="R33" s="148">
        <v>34.299999999999997</v>
      </c>
      <c r="S33" s="149"/>
      <c r="T33" s="147"/>
      <c r="U33" s="148">
        <v>42.86</v>
      </c>
      <c r="V33" s="149"/>
      <c r="W33" s="147"/>
      <c r="X33" s="148">
        <v>51.42</v>
      </c>
      <c r="Y33" s="149"/>
      <c r="Z33" s="147"/>
      <c r="AA33" s="148">
        <v>59.98</v>
      </c>
      <c r="AB33" s="149"/>
      <c r="AC33" s="147"/>
      <c r="AD33" s="148">
        <v>68.540000000000006</v>
      </c>
      <c r="AE33" s="149"/>
      <c r="AF33" s="147"/>
      <c r="AG33" s="148"/>
      <c r="AH33" s="149"/>
      <c r="AI33" s="147"/>
      <c r="AJ33" s="148"/>
      <c r="AK33" s="149"/>
      <c r="AL33" s="147"/>
      <c r="AM33" s="148"/>
      <c r="AN33" s="149"/>
      <c r="AO33" s="143"/>
    </row>
    <row r="34" spans="1:41" ht="16.5" customHeight="1" x14ac:dyDescent="0.25">
      <c r="A34" s="14">
        <v>8</v>
      </c>
      <c r="B34" s="15" t="s">
        <v>119</v>
      </c>
      <c r="C34" s="108">
        <v>7800000</v>
      </c>
      <c r="D34" s="70"/>
      <c r="E34" s="140"/>
      <c r="F34" s="141">
        <v>0</v>
      </c>
      <c r="G34" s="142"/>
      <c r="H34" s="140"/>
      <c r="I34" s="141">
        <v>13</v>
      </c>
      <c r="J34" s="142"/>
      <c r="K34" s="140"/>
      <c r="L34" s="141">
        <v>25</v>
      </c>
      <c r="M34" s="142"/>
      <c r="N34" s="140"/>
      <c r="O34" s="141">
        <v>37</v>
      </c>
      <c r="P34" s="142"/>
      <c r="Q34" s="140"/>
      <c r="R34" s="141">
        <v>50</v>
      </c>
      <c r="S34" s="142"/>
      <c r="T34" s="140"/>
      <c r="U34" s="141">
        <v>62</v>
      </c>
      <c r="V34" s="142"/>
      <c r="W34" s="140"/>
      <c r="X34" s="141">
        <v>75</v>
      </c>
      <c r="Y34" s="142"/>
      <c r="Z34" s="140"/>
      <c r="AA34" s="141">
        <v>90</v>
      </c>
      <c r="AB34" s="142"/>
      <c r="AC34" s="140"/>
      <c r="AD34" s="141">
        <v>100</v>
      </c>
      <c r="AE34" s="142"/>
      <c r="AF34" s="140"/>
      <c r="AG34" s="141"/>
      <c r="AH34" s="142"/>
      <c r="AI34" s="140"/>
      <c r="AJ34" s="141"/>
      <c r="AK34" s="142"/>
      <c r="AL34" s="140"/>
      <c r="AM34" s="141"/>
      <c r="AN34" s="142"/>
      <c r="AO34" s="143"/>
    </row>
    <row r="35" spans="1:41" ht="16.5" customHeight="1" x14ac:dyDescent="0.25">
      <c r="A35" s="14"/>
      <c r="B35" s="263" t="s">
        <v>120</v>
      </c>
      <c r="C35" s="108"/>
      <c r="D35" s="62"/>
      <c r="E35" s="144">
        <v>0</v>
      </c>
      <c r="F35" s="145"/>
      <c r="G35" s="146">
        <v>0</v>
      </c>
      <c r="H35" s="144">
        <v>12.31</v>
      </c>
      <c r="I35" s="145"/>
      <c r="J35" s="146">
        <v>13</v>
      </c>
      <c r="K35" s="144">
        <v>25</v>
      </c>
      <c r="L35" s="145"/>
      <c r="M35" s="146">
        <v>25</v>
      </c>
      <c r="N35" s="144">
        <v>37.31</v>
      </c>
      <c r="O35" s="145"/>
      <c r="P35" s="146">
        <v>37</v>
      </c>
      <c r="Q35" s="144">
        <v>49.62</v>
      </c>
      <c r="R35" s="145"/>
      <c r="S35" s="146">
        <v>50</v>
      </c>
      <c r="T35" s="144">
        <v>61.92</v>
      </c>
      <c r="U35" s="145"/>
      <c r="V35" s="146">
        <v>62</v>
      </c>
      <c r="W35" s="144">
        <v>74.23</v>
      </c>
      <c r="X35" s="145"/>
      <c r="Y35" s="146">
        <v>75</v>
      </c>
      <c r="Z35" s="144">
        <v>86.73</v>
      </c>
      <c r="AA35" s="145"/>
      <c r="AB35" s="146">
        <v>90</v>
      </c>
      <c r="AC35" s="144">
        <v>99.55</v>
      </c>
      <c r="AD35" s="145"/>
      <c r="AE35" s="146">
        <v>100</v>
      </c>
      <c r="AF35" s="153"/>
      <c r="AG35" s="145"/>
      <c r="AH35" s="146"/>
      <c r="AI35" s="153"/>
      <c r="AJ35" s="145"/>
      <c r="AK35" s="146"/>
      <c r="AL35" s="153"/>
      <c r="AM35" s="145"/>
      <c r="AN35" s="146"/>
      <c r="AO35" s="143"/>
    </row>
    <row r="36" spans="1:41" ht="16.5" customHeight="1" x14ac:dyDescent="0.25">
      <c r="A36" s="166"/>
      <c r="B36" s="264"/>
      <c r="C36" s="119"/>
      <c r="D36" s="66"/>
      <c r="E36" s="151"/>
      <c r="F36" s="148">
        <v>0</v>
      </c>
      <c r="G36" s="149"/>
      <c r="H36" s="151"/>
      <c r="I36" s="148">
        <v>12.31</v>
      </c>
      <c r="J36" s="149"/>
      <c r="K36" s="151"/>
      <c r="L36" s="148">
        <v>25</v>
      </c>
      <c r="M36" s="149"/>
      <c r="N36" s="151"/>
      <c r="O36" s="148">
        <v>37.31</v>
      </c>
      <c r="P36" s="149"/>
      <c r="Q36" s="151"/>
      <c r="R36" s="148">
        <v>49.62</v>
      </c>
      <c r="S36" s="149"/>
      <c r="T36" s="151"/>
      <c r="U36" s="148">
        <v>61.92</v>
      </c>
      <c r="V36" s="149"/>
      <c r="W36" s="151"/>
      <c r="X36" s="148">
        <v>74.23</v>
      </c>
      <c r="Y36" s="149"/>
      <c r="Z36" s="151"/>
      <c r="AA36" s="148">
        <v>86.73</v>
      </c>
      <c r="AB36" s="149"/>
      <c r="AC36" s="151"/>
      <c r="AD36" s="148">
        <v>99.55</v>
      </c>
      <c r="AE36" s="149"/>
      <c r="AF36" s="147"/>
      <c r="AG36" s="154"/>
      <c r="AH36" s="149"/>
      <c r="AI36" s="147"/>
      <c r="AJ36" s="154"/>
      <c r="AK36" s="149"/>
      <c r="AL36" s="147"/>
      <c r="AM36" s="154"/>
      <c r="AN36" s="149"/>
      <c r="AO36" s="143"/>
    </row>
    <row r="37" spans="1:41" ht="16.5" customHeight="1" x14ac:dyDescent="0.25">
      <c r="A37" s="14">
        <v>9</v>
      </c>
      <c r="B37" s="15" t="s">
        <v>121</v>
      </c>
      <c r="C37" s="115">
        <v>1980000</v>
      </c>
      <c r="D37" s="62"/>
      <c r="E37" s="140"/>
      <c r="F37" s="141">
        <v>0</v>
      </c>
      <c r="G37" s="142"/>
      <c r="H37" s="140"/>
      <c r="I37" s="141">
        <v>17</v>
      </c>
      <c r="J37" s="142"/>
      <c r="K37" s="140"/>
      <c r="L37" s="141">
        <v>17</v>
      </c>
      <c r="M37" s="142"/>
      <c r="N37" s="140"/>
      <c r="O37" s="141">
        <v>17</v>
      </c>
      <c r="P37" s="142"/>
      <c r="Q37" s="140"/>
      <c r="R37" s="141">
        <v>17</v>
      </c>
      <c r="S37" s="142"/>
      <c r="T37" s="140"/>
      <c r="U37" s="141">
        <v>17</v>
      </c>
      <c r="V37" s="142"/>
      <c r="W37" s="140"/>
      <c r="X37" s="141">
        <v>17</v>
      </c>
      <c r="Y37" s="142"/>
      <c r="Z37" s="140"/>
      <c r="AA37" s="141">
        <v>30</v>
      </c>
      <c r="AB37" s="142"/>
      <c r="AC37" s="140"/>
      <c r="AD37" s="141">
        <v>40</v>
      </c>
      <c r="AE37" s="142"/>
      <c r="AF37" s="140"/>
      <c r="AG37" s="141"/>
      <c r="AH37" s="142"/>
      <c r="AI37" s="140"/>
      <c r="AJ37" s="141"/>
      <c r="AK37" s="142"/>
      <c r="AL37" s="140"/>
      <c r="AM37" s="141"/>
      <c r="AN37" s="142"/>
      <c r="AO37" s="143"/>
    </row>
    <row r="38" spans="1:41" ht="16.5" customHeight="1" x14ac:dyDescent="0.25">
      <c r="A38" s="14"/>
      <c r="B38" s="263" t="s">
        <v>122</v>
      </c>
      <c r="C38" s="108"/>
      <c r="D38" s="62"/>
      <c r="E38" s="144">
        <v>0</v>
      </c>
      <c r="F38" s="145"/>
      <c r="G38" s="146">
        <v>0</v>
      </c>
      <c r="H38" s="144">
        <v>16.16</v>
      </c>
      <c r="I38" s="145"/>
      <c r="J38" s="146">
        <v>17</v>
      </c>
      <c r="K38" s="144">
        <v>16.16</v>
      </c>
      <c r="L38" s="145"/>
      <c r="M38" s="146">
        <v>17</v>
      </c>
      <c r="N38" s="144">
        <v>16.16</v>
      </c>
      <c r="O38" s="145"/>
      <c r="P38" s="146">
        <v>17</v>
      </c>
      <c r="Q38" s="144">
        <v>16.16</v>
      </c>
      <c r="R38" s="145"/>
      <c r="S38" s="146">
        <v>17</v>
      </c>
      <c r="T38" s="144">
        <v>16.16</v>
      </c>
      <c r="U38" s="145"/>
      <c r="V38" s="146">
        <v>17</v>
      </c>
      <c r="W38" s="144">
        <v>16.16</v>
      </c>
      <c r="X38" s="145"/>
      <c r="Y38" s="146">
        <v>17</v>
      </c>
      <c r="Z38" s="144">
        <v>27.27</v>
      </c>
      <c r="AA38" s="145"/>
      <c r="AB38" s="146">
        <v>30</v>
      </c>
      <c r="AC38" s="144">
        <v>38.380000000000003</v>
      </c>
      <c r="AD38" s="145"/>
      <c r="AE38" s="146">
        <v>40</v>
      </c>
      <c r="AF38" s="144"/>
      <c r="AG38" s="145"/>
      <c r="AH38" s="146"/>
      <c r="AI38" s="144"/>
      <c r="AJ38" s="145"/>
      <c r="AK38" s="146"/>
      <c r="AL38" s="144"/>
      <c r="AM38" s="145"/>
      <c r="AN38" s="146"/>
      <c r="AO38" s="143"/>
    </row>
    <row r="39" spans="1:41" ht="16.5" customHeight="1" x14ac:dyDescent="0.25">
      <c r="A39" s="166"/>
      <c r="B39" s="264"/>
      <c r="C39" s="119"/>
      <c r="D39" s="66"/>
      <c r="E39" s="147"/>
      <c r="F39" s="148">
        <v>0</v>
      </c>
      <c r="G39" s="149"/>
      <c r="H39" s="147"/>
      <c r="I39" s="148">
        <v>16.16</v>
      </c>
      <c r="J39" s="149"/>
      <c r="K39" s="147"/>
      <c r="L39" s="148">
        <v>16.16</v>
      </c>
      <c r="M39" s="149"/>
      <c r="N39" s="147"/>
      <c r="O39" s="148">
        <v>16.16</v>
      </c>
      <c r="P39" s="149"/>
      <c r="Q39" s="147"/>
      <c r="R39" s="148">
        <v>16.16</v>
      </c>
      <c r="S39" s="149"/>
      <c r="T39" s="147"/>
      <c r="U39" s="148">
        <v>16.16</v>
      </c>
      <c r="V39" s="149"/>
      <c r="W39" s="147"/>
      <c r="X39" s="148">
        <v>16.16</v>
      </c>
      <c r="Y39" s="149"/>
      <c r="Z39" s="147"/>
      <c r="AA39" s="148">
        <v>27.27</v>
      </c>
      <c r="AB39" s="149"/>
      <c r="AC39" s="147"/>
      <c r="AD39" s="148">
        <v>38.380000000000003</v>
      </c>
      <c r="AE39" s="149"/>
      <c r="AF39" s="147"/>
      <c r="AG39" s="148"/>
      <c r="AH39" s="149"/>
      <c r="AI39" s="147"/>
      <c r="AJ39" s="148"/>
      <c r="AK39" s="149"/>
      <c r="AL39" s="147"/>
      <c r="AM39" s="148"/>
      <c r="AN39" s="149"/>
      <c r="AO39" s="143"/>
    </row>
    <row r="40" spans="1:41" ht="16.5" customHeight="1" x14ac:dyDescent="0.25">
      <c r="A40" s="14">
        <v>10</v>
      </c>
      <c r="B40" s="15" t="s">
        <v>123</v>
      </c>
      <c r="C40" s="108">
        <v>34900000</v>
      </c>
      <c r="D40" s="65"/>
      <c r="E40" s="140"/>
      <c r="F40" s="141">
        <v>0</v>
      </c>
      <c r="G40" s="142"/>
      <c r="H40" s="140"/>
      <c r="I40" s="141">
        <v>0</v>
      </c>
      <c r="J40" s="142"/>
      <c r="K40" s="140"/>
      <c r="L40" s="141">
        <v>12</v>
      </c>
      <c r="M40" s="142"/>
      <c r="N40" s="140"/>
      <c r="O40" s="141">
        <v>12</v>
      </c>
      <c r="P40" s="142"/>
      <c r="Q40" s="140"/>
      <c r="R40" s="141">
        <v>21</v>
      </c>
      <c r="S40" s="142"/>
      <c r="T40" s="140"/>
      <c r="U40" s="141">
        <v>32</v>
      </c>
      <c r="V40" s="142"/>
      <c r="W40" s="140"/>
      <c r="X40" s="141">
        <v>39</v>
      </c>
      <c r="Y40" s="142"/>
      <c r="Z40" s="140"/>
      <c r="AA40" s="141">
        <v>47</v>
      </c>
      <c r="AB40" s="142"/>
      <c r="AC40" s="140"/>
      <c r="AD40" s="141">
        <v>80</v>
      </c>
      <c r="AE40" s="142"/>
      <c r="AF40" s="140"/>
      <c r="AG40" s="141"/>
      <c r="AH40" s="142"/>
      <c r="AI40" s="140"/>
      <c r="AJ40" s="141"/>
      <c r="AK40" s="142"/>
      <c r="AL40" s="140"/>
      <c r="AM40" s="141"/>
      <c r="AN40" s="142"/>
      <c r="AO40" s="143"/>
    </row>
    <row r="41" spans="1:41" ht="16.5" customHeight="1" x14ac:dyDescent="0.25">
      <c r="A41" s="14"/>
      <c r="B41" s="263" t="s">
        <v>124</v>
      </c>
      <c r="C41" s="108"/>
      <c r="D41" s="65"/>
      <c r="E41" s="144">
        <v>0</v>
      </c>
      <c r="F41" s="145"/>
      <c r="G41" s="146">
        <v>0</v>
      </c>
      <c r="H41" s="144">
        <v>0</v>
      </c>
      <c r="I41" s="145"/>
      <c r="J41" s="146">
        <v>0</v>
      </c>
      <c r="K41" s="144">
        <v>11.78</v>
      </c>
      <c r="L41" s="145"/>
      <c r="M41" s="146">
        <v>12</v>
      </c>
      <c r="N41" s="144">
        <v>11.78</v>
      </c>
      <c r="O41" s="145"/>
      <c r="P41" s="146">
        <v>12</v>
      </c>
      <c r="Q41" s="144">
        <v>20.66</v>
      </c>
      <c r="R41" s="145"/>
      <c r="S41" s="146">
        <v>21</v>
      </c>
      <c r="T41" s="144">
        <v>31.72</v>
      </c>
      <c r="U41" s="145"/>
      <c r="V41" s="146">
        <v>32</v>
      </c>
      <c r="W41" s="144">
        <v>38.020000000000003</v>
      </c>
      <c r="X41" s="145"/>
      <c r="Y41" s="146">
        <v>39</v>
      </c>
      <c r="Z41" s="144">
        <v>45.5</v>
      </c>
      <c r="AA41" s="145"/>
      <c r="AB41" s="146">
        <v>47</v>
      </c>
      <c r="AC41" s="144">
        <v>77.31</v>
      </c>
      <c r="AD41" s="145"/>
      <c r="AE41" s="146">
        <v>80</v>
      </c>
      <c r="AF41" s="144"/>
      <c r="AG41" s="145"/>
      <c r="AH41" s="146"/>
      <c r="AI41" s="144"/>
      <c r="AJ41" s="145"/>
      <c r="AK41" s="146"/>
      <c r="AL41" s="144"/>
      <c r="AM41" s="145"/>
      <c r="AN41" s="146"/>
      <c r="AO41" s="143"/>
    </row>
    <row r="42" spans="1:41" ht="16.5" customHeight="1" x14ac:dyDescent="0.25">
      <c r="A42" s="166"/>
      <c r="B42" s="264"/>
      <c r="C42" s="119"/>
      <c r="D42" s="67"/>
      <c r="E42" s="147"/>
      <c r="F42" s="148">
        <v>0</v>
      </c>
      <c r="G42" s="149"/>
      <c r="H42" s="147"/>
      <c r="I42" s="148">
        <v>0</v>
      </c>
      <c r="J42" s="149"/>
      <c r="K42" s="147"/>
      <c r="L42" s="148">
        <v>11.78</v>
      </c>
      <c r="M42" s="149"/>
      <c r="N42" s="147"/>
      <c r="O42" s="148">
        <v>11.78</v>
      </c>
      <c r="P42" s="149"/>
      <c r="Q42" s="147"/>
      <c r="R42" s="148">
        <v>20.66</v>
      </c>
      <c r="S42" s="149"/>
      <c r="T42" s="147"/>
      <c r="U42" s="148">
        <v>31.72</v>
      </c>
      <c r="V42" s="149"/>
      <c r="W42" s="147"/>
      <c r="X42" s="148">
        <v>38.020000000000003</v>
      </c>
      <c r="Y42" s="149"/>
      <c r="Z42" s="147"/>
      <c r="AA42" s="148">
        <v>45.5</v>
      </c>
      <c r="AB42" s="149"/>
      <c r="AC42" s="147"/>
      <c r="AD42" s="148">
        <v>77.31</v>
      </c>
      <c r="AE42" s="149"/>
      <c r="AF42" s="147"/>
      <c r="AG42" s="148"/>
      <c r="AH42" s="149"/>
      <c r="AI42" s="147"/>
      <c r="AJ42" s="148"/>
      <c r="AK42" s="149"/>
      <c r="AL42" s="147"/>
      <c r="AM42" s="148"/>
      <c r="AN42" s="149"/>
      <c r="AO42" s="143"/>
    </row>
    <row r="43" spans="1:41" ht="16.5" customHeight="1" x14ac:dyDescent="0.25">
      <c r="A43" s="157">
        <v>11</v>
      </c>
      <c r="B43" s="158" t="s">
        <v>125</v>
      </c>
      <c r="C43" s="181">
        <v>27297500</v>
      </c>
      <c r="D43" s="63"/>
      <c r="E43" s="140"/>
      <c r="F43" s="141">
        <v>0</v>
      </c>
      <c r="G43" s="142"/>
      <c r="H43" s="140"/>
      <c r="I43" s="141">
        <v>0</v>
      </c>
      <c r="J43" s="142"/>
      <c r="K43" s="140"/>
      <c r="L43" s="141">
        <v>0</v>
      </c>
      <c r="M43" s="142"/>
      <c r="N43" s="140"/>
      <c r="O43" s="141">
        <v>60</v>
      </c>
      <c r="P43" s="142"/>
      <c r="Q43" s="140"/>
      <c r="R43" s="141">
        <v>100</v>
      </c>
      <c r="S43" s="142"/>
      <c r="T43" s="140"/>
      <c r="U43" s="141">
        <v>100</v>
      </c>
      <c r="V43" s="142"/>
      <c r="W43" s="140"/>
      <c r="X43" s="141">
        <v>100</v>
      </c>
      <c r="Y43" s="142"/>
      <c r="Z43" s="140"/>
      <c r="AA43" s="141">
        <v>100</v>
      </c>
      <c r="AB43" s="142"/>
      <c r="AC43" s="140"/>
      <c r="AD43" s="141">
        <v>100</v>
      </c>
      <c r="AE43" s="142"/>
      <c r="AF43" s="140"/>
      <c r="AG43" s="141"/>
      <c r="AH43" s="142"/>
      <c r="AI43" s="140"/>
      <c r="AJ43" s="141"/>
      <c r="AK43" s="142"/>
      <c r="AL43" s="140"/>
      <c r="AM43" s="141"/>
      <c r="AN43" s="142"/>
      <c r="AO43" s="143"/>
    </row>
    <row r="44" spans="1:41" ht="16.5" customHeight="1" x14ac:dyDescent="0.25">
      <c r="A44" s="14"/>
      <c r="B44" s="263" t="s">
        <v>103</v>
      </c>
      <c r="C44" s="108"/>
      <c r="D44" s="65"/>
      <c r="E44" s="144">
        <v>0</v>
      </c>
      <c r="F44" s="145"/>
      <c r="G44" s="146">
        <v>0</v>
      </c>
      <c r="H44" s="144">
        <v>0</v>
      </c>
      <c r="I44" s="145"/>
      <c r="J44" s="146">
        <v>0</v>
      </c>
      <c r="K44" s="144">
        <v>0</v>
      </c>
      <c r="L44" s="145"/>
      <c r="M44" s="146">
        <v>0</v>
      </c>
      <c r="N44" s="144">
        <v>60.63</v>
      </c>
      <c r="O44" s="145"/>
      <c r="P44" s="146">
        <v>60</v>
      </c>
      <c r="Q44" s="144">
        <v>100</v>
      </c>
      <c r="R44" s="145"/>
      <c r="S44" s="146">
        <v>100</v>
      </c>
      <c r="T44" s="144">
        <v>100</v>
      </c>
      <c r="U44" s="145"/>
      <c r="V44" s="146">
        <v>100</v>
      </c>
      <c r="W44" s="144">
        <v>100</v>
      </c>
      <c r="X44" s="145"/>
      <c r="Y44" s="146">
        <v>100</v>
      </c>
      <c r="Z44" s="144">
        <v>100</v>
      </c>
      <c r="AA44" s="145"/>
      <c r="AB44" s="146">
        <v>100</v>
      </c>
      <c r="AC44" s="144">
        <v>100</v>
      </c>
      <c r="AD44" s="145"/>
      <c r="AE44" s="146">
        <v>100</v>
      </c>
      <c r="AF44" s="144"/>
      <c r="AG44" s="145"/>
      <c r="AH44" s="146"/>
      <c r="AI44" s="144"/>
      <c r="AJ44" s="145"/>
      <c r="AK44" s="146"/>
      <c r="AL44" s="144"/>
      <c r="AM44" s="145"/>
      <c r="AN44" s="146"/>
      <c r="AO44" s="143"/>
    </row>
    <row r="45" spans="1:41" ht="16.5" customHeight="1" x14ac:dyDescent="0.25">
      <c r="A45" s="166"/>
      <c r="B45" s="264"/>
      <c r="C45" s="119"/>
      <c r="D45" s="67"/>
      <c r="E45" s="147"/>
      <c r="F45" s="148">
        <v>0</v>
      </c>
      <c r="G45" s="149"/>
      <c r="H45" s="147"/>
      <c r="I45" s="148">
        <v>0</v>
      </c>
      <c r="J45" s="149"/>
      <c r="K45" s="147"/>
      <c r="L45" s="148">
        <v>0</v>
      </c>
      <c r="M45" s="149"/>
      <c r="N45" s="147"/>
      <c r="O45" s="148">
        <v>60.63</v>
      </c>
      <c r="P45" s="149"/>
      <c r="Q45" s="147"/>
      <c r="R45" s="148">
        <v>100</v>
      </c>
      <c r="S45" s="149"/>
      <c r="T45" s="147"/>
      <c r="U45" s="148">
        <v>100</v>
      </c>
      <c r="V45" s="149"/>
      <c r="W45" s="147"/>
      <c r="X45" s="148">
        <v>100</v>
      </c>
      <c r="Y45" s="149"/>
      <c r="Z45" s="147"/>
      <c r="AA45" s="148">
        <v>100</v>
      </c>
      <c r="AB45" s="149"/>
      <c r="AC45" s="147"/>
      <c r="AD45" s="148">
        <v>100</v>
      </c>
      <c r="AE45" s="149"/>
      <c r="AF45" s="147"/>
      <c r="AG45" s="148"/>
      <c r="AH45" s="149"/>
      <c r="AI45" s="147"/>
      <c r="AJ45" s="148"/>
      <c r="AK45" s="149"/>
      <c r="AL45" s="147"/>
      <c r="AM45" s="148"/>
      <c r="AN45" s="149"/>
      <c r="AO45" s="143"/>
    </row>
    <row r="46" spans="1:41" ht="16.5" customHeight="1" x14ac:dyDescent="0.25">
      <c r="A46" s="113">
        <v>12</v>
      </c>
      <c r="B46" s="107" t="s">
        <v>126</v>
      </c>
      <c r="C46" s="108">
        <v>1200000</v>
      </c>
      <c r="D46" s="71"/>
      <c r="E46" s="140"/>
      <c r="F46" s="141">
        <v>0</v>
      </c>
      <c r="G46" s="142"/>
      <c r="H46" s="140"/>
      <c r="I46" s="141">
        <v>17</v>
      </c>
      <c r="J46" s="142"/>
      <c r="K46" s="140"/>
      <c r="L46" s="141">
        <v>30</v>
      </c>
      <c r="M46" s="142"/>
      <c r="N46" s="140"/>
      <c r="O46" s="141">
        <v>43.33</v>
      </c>
      <c r="P46" s="142"/>
      <c r="Q46" s="140"/>
      <c r="R46" s="141">
        <v>62</v>
      </c>
      <c r="S46" s="142"/>
      <c r="T46" s="140"/>
      <c r="U46" s="141">
        <v>80</v>
      </c>
      <c r="V46" s="142"/>
      <c r="W46" s="140"/>
      <c r="X46" s="141">
        <v>98</v>
      </c>
      <c r="Y46" s="142"/>
      <c r="Z46" s="140"/>
      <c r="AA46" s="141">
        <v>98</v>
      </c>
      <c r="AB46" s="142"/>
      <c r="AC46" s="140"/>
      <c r="AD46" s="141">
        <v>98</v>
      </c>
      <c r="AE46" s="142"/>
      <c r="AF46" s="140"/>
      <c r="AG46" s="141"/>
      <c r="AH46" s="142"/>
      <c r="AI46" s="140"/>
      <c r="AJ46" s="141"/>
      <c r="AK46" s="142"/>
      <c r="AL46" s="140"/>
      <c r="AM46" s="141"/>
      <c r="AN46" s="142"/>
      <c r="AO46" s="143"/>
    </row>
    <row r="47" spans="1:41" ht="16.5" customHeight="1" x14ac:dyDescent="0.25">
      <c r="A47" s="113"/>
      <c r="B47" s="265" t="s">
        <v>127</v>
      </c>
      <c r="C47" s="108"/>
      <c r="D47" s="64"/>
      <c r="E47" s="144">
        <v>0</v>
      </c>
      <c r="F47" s="145"/>
      <c r="G47" s="146">
        <v>0</v>
      </c>
      <c r="H47" s="144">
        <v>16.670000000000002</v>
      </c>
      <c r="I47" s="145"/>
      <c r="J47" s="146">
        <v>17</v>
      </c>
      <c r="K47" s="144">
        <v>30</v>
      </c>
      <c r="L47" s="145"/>
      <c r="M47" s="146">
        <v>30</v>
      </c>
      <c r="N47" s="144">
        <v>43</v>
      </c>
      <c r="O47" s="145"/>
      <c r="P47" s="146">
        <v>43.33</v>
      </c>
      <c r="Q47" s="144">
        <v>61.67</v>
      </c>
      <c r="R47" s="145"/>
      <c r="S47" s="146">
        <v>62</v>
      </c>
      <c r="T47" s="144">
        <v>80</v>
      </c>
      <c r="U47" s="145"/>
      <c r="V47" s="146">
        <v>80</v>
      </c>
      <c r="W47" s="144">
        <v>98.33</v>
      </c>
      <c r="X47" s="145"/>
      <c r="Y47" s="146">
        <v>98</v>
      </c>
      <c r="Z47" s="144">
        <v>98.33</v>
      </c>
      <c r="AA47" s="145"/>
      <c r="AB47" s="146">
        <v>98</v>
      </c>
      <c r="AC47" s="144">
        <v>98.33</v>
      </c>
      <c r="AD47" s="145"/>
      <c r="AE47" s="146">
        <v>98</v>
      </c>
      <c r="AF47" s="144"/>
      <c r="AG47" s="145"/>
      <c r="AH47" s="146"/>
      <c r="AI47" s="144"/>
      <c r="AJ47" s="145"/>
      <c r="AK47" s="146"/>
      <c r="AL47" s="144"/>
      <c r="AM47" s="145"/>
      <c r="AN47" s="146"/>
      <c r="AO47" s="143"/>
    </row>
    <row r="48" spans="1:41" ht="16.5" customHeight="1" x14ac:dyDescent="0.25">
      <c r="A48" s="117"/>
      <c r="B48" s="266"/>
      <c r="C48" s="119"/>
      <c r="D48" s="72"/>
      <c r="E48" s="147"/>
      <c r="F48" s="148">
        <v>0</v>
      </c>
      <c r="G48" s="149"/>
      <c r="H48" s="147"/>
      <c r="I48" s="148">
        <v>16.670000000000002</v>
      </c>
      <c r="J48" s="149"/>
      <c r="K48" s="147"/>
      <c r="L48" s="148">
        <v>30</v>
      </c>
      <c r="M48" s="149"/>
      <c r="N48" s="147"/>
      <c r="O48" s="148">
        <v>43</v>
      </c>
      <c r="P48" s="149"/>
      <c r="Q48" s="147"/>
      <c r="R48" s="148">
        <v>61.67</v>
      </c>
      <c r="S48" s="149"/>
      <c r="T48" s="147"/>
      <c r="U48" s="148">
        <v>80</v>
      </c>
      <c r="V48" s="149"/>
      <c r="W48" s="147"/>
      <c r="X48" s="148">
        <v>98.33</v>
      </c>
      <c r="Y48" s="149"/>
      <c r="Z48" s="147"/>
      <c r="AA48" s="148">
        <v>98.33</v>
      </c>
      <c r="AB48" s="149"/>
      <c r="AC48" s="147"/>
      <c r="AD48" s="148">
        <v>98.33</v>
      </c>
      <c r="AE48" s="149"/>
      <c r="AF48" s="147"/>
      <c r="AG48" s="148"/>
      <c r="AH48" s="149"/>
      <c r="AI48" s="147"/>
      <c r="AJ48" s="148"/>
      <c r="AK48" s="149"/>
      <c r="AL48" s="147"/>
      <c r="AM48" s="148"/>
      <c r="AN48" s="149"/>
      <c r="AO48" s="143"/>
    </row>
    <row r="49" spans="1:41" ht="16.5" customHeight="1" x14ac:dyDescent="0.25">
      <c r="A49" s="113">
        <v>13</v>
      </c>
      <c r="B49" s="107" t="s">
        <v>128</v>
      </c>
      <c r="C49" s="108">
        <v>36000000</v>
      </c>
      <c r="D49" s="65"/>
      <c r="E49" s="152"/>
      <c r="F49" s="141">
        <v>0</v>
      </c>
      <c r="G49" s="142"/>
      <c r="H49" s="152"/>
      <c r="I49" s="141">
        <v>13</v>
      </c>
      <c r="J49" s="142"/>
      <c r="K49" s="152"/>
      <c r="L49" s="141">
        <v>18</v>
      </c>
      <c r="M49" s="142"/>
      <c r="N49" s="152"/>
      <c r="O49" s="141">
        <v>25</v>
      </c>
      <c r="P49" s="142"/>
      <c r="Q49" s="152"/>
      <c r="R49" s="141">
        <v>31</v>
      </c>
      <c r="S49" s="142"/>
      <c r="T49" s="152"/>
      <c r="U49" s="141">
        <v>39</v>
      </c>
      <c r="V49" s="142"/>
      <c r="W49" s="152"/>
      <c r="X49" s="141">
        <v>44</v>
      </c>
      <c r="Y49" s="142"/>
      <c r="Z49" s="152"/>
      <c r="AA49" s="141">
        <v>49</v>
      </c>
      <c r="AB49" s="142"/>
      <c r="AC49" s="152"/>
      <c r="AD49" s="141">
        <v>55</v>
      </c>
      <c r="AE49" s="142"/>
      <c r="AF49" s="140"/>
      <c r="AG49" s="141"/>
      <c r="AH49" s="142"/>
      <c r="AI49" s="140"/>
      <c r="AJ49" s="141"/>
      <c r="AK49" s="142"/>
      <c r="AL49" s="140"/>
      <c r="AM49" s="141"/>
      <c r="AN49" s="142"/>
      <c r="AO49" s="143"/>
    </row>
    <row r="50" spans="1:41" ht="16.5" customHeight="1" x14ac:dyDescent="0.25">
      <c r="A50" s="113"/>
      <c r="B50" s="263" t="s">
        <v>129</v>
      </c>
      <c r="C50" s="108"/>
      <c r="D50" s="65"/>
      <c r="E50" s="144">
        <v>0</v>
      </c>
      <c r="F50" s="145"/>
      <c r="G50" s="146">
        <v>0</v>
      </c>
      <c r="H50" s="144">
        <v>12.84</v>
      </c>
      <c r="I50" s="145"/>
      <c r="J50" s="146">
        <v>13</v>
      </c>
      <c r="K50" s="144">
        <v>18.89</v>
      </c>
      <c r="L50" s="145"/>
      <c r="M50" s="146">
        <v>18</v>
      </c>
      <c r="N50" s="144">
        <v>25.85</v>
      </c>
      <c r="O50" s="145"/>
      <c r="P50" s="146">
        <v>25</v>
      </c>
      <c r="Q50" s="144">
        <v>31.09</v>
      </c>
      <c r="R50" s="145"/>
      <c r="S50" s="146">
        <v>31</v>
      </c>
      <c r="T50" s="144">
        <v>38.14</v>
      </c>
      <c r="U50" s="145"/>
      <c r="V50" s="146">
        <v>39</v>
      </c>
      <c r="W50" s="144">
        <v>43.11</v>
      </c>
      <c r="X50" s="145"/>
      <c r="Y50" s="146">
        <v>44</v>
      </c>
      <c r="Z50" s="144">
        <v>48.27</v>
      </c>
      <c r="AA50" s="145"/>
      <c r="AB50" s="146">
        <v>49</v>
      </c>
      <c r="AC50" s="144">
        <v>54.37</v>
      </c>
      <c r="AD50" s="145"/>
      <c r="AE50" s="146">
        <v>55</v>
      </c>
      <c r="AF50" s="144"/>
      <c r="AG50" s="145"/>
      <c r="AH50" s="146"/>
      <c r="AI50" s="144"/>
      <c r="AJ50" s="145"/>
      <c r="AK50" s="146"/>
      <c r="AL50" s="144"/>
      <c r="AM50" s="145"/>
      <c r="AN50" s="146"/>
      <c r="AO50" s="143"/>
    </row>
    <row r="51" spans="1:41" ht="16.5" customHeight="1" x14ac:dyDescent="0.25">
      <c r="A51" s="117"/>
      <c r="B51" s="264"/>
      <c r="C51" s="119"/>
      <c r="D51" s="73"/>
      <c r="E51" s="147"/>
      <c r="F51" s="148">
        <v>0</v>
      </c>
      <c r="G51" s="149"/>
      <c r="H51" s="147"/>
      <c r="I51" s="148">
        <v>12.84</v>
      </c>
      <c r="J51" s="149"/>
      <c r="K51" s="147"/>
      <c r="L51" s="148">
        <v>18.89</v>
      </c>
      <c r="M51" s="149"/>
      <c r="N51" s="147"/>
      <c r="O51" s="148">
        <v>25.85</v>
      </c>
      <c r="P51" s="149"/>
      <c r="Q51" s="147"/>
      <c r="R51" s="148">
        <v>31.09</v>
      </c>
      <c r="S51" s="149"/>
      <c r="T51" s="147"/>
      <c r="U51" s="148">
        <v>38.14</v>
      </c>
      <c r="V51" s="149"/>
      <c r="W51" s="147"/>
      <c r="X51" s="148">
        <v>43.11</v>
      </c>
      <c r="Y51" s="149"/>
      <c r="Z51" s="147"/>
      <c r="AA51" s="148">
        <v>48.27</v>
      </c>
      <c r="AB51" s="149"/>
      <c r="AC51" s="147"/>
      <c r="AD51" s="148">
        <v>54.37</v>
      </c>
      <c r="AE51" s="149"/>
      <c r="AF51" s="147"/>
      <c r="AG51" s="148"/>
      <c r="AH51" s="149"/>
      <c r="AI51" s="147"/>
      <c r="AJ51" s="148"/>
      <c r="AK51" s="149"/>
      <c r="AL51" s="147"/>
      <c r="AM51" s="148"/>
      <c r="AN51" s="149"/>
      <c r="AO51" s="143"/>
    </row>
    <row r="52" spans="1:41" ht="16.5" customHeight="1" x14ac:dyDescent="0.25">
      <c r="A52" s="113">
        <v>14</v>
      </c>
      <c r="B52" s="107" t="s">
        <v>130</v>
      </c>
      <c r="C52" s="108">
        <v>197040000</v>
      </c>
      <c r="D52" s="65"/>
      <c r="E52" s="140"/>
      <c r="F52" s="141">
        <v>0</v>
      </c>
      <c r="G52" s="142"/>
      <c r="H52" s="140"/>
      <c r="I52" s="141">
        <v>8</v>
      </c>
      <c r="J52" s="142"/>
      <c r="K52" s="140"/>
      <c r="L52" s="141">
        <v>15</v>
      </c>
      <c r="M52" s="142"/>
      <c r="N52" s="140"/>
      <c r="O52" s="141">
        <v>30</v>
      </c>
      <c r="P52" s="142"/>
      <c r="Q52" s="140"/>
      <c r="R52" s="141">
        <v>47</v>
      </c>
      <c r="S52" s="142"/>
      <c r="T52" s="140"/>
      <c r="U52" s="141">
        <v>62</v>
      </c>
      <c r="V52" s="142"/>
      <c r="W52" s="140"/>
      <c r="X52" s="141">
        <v>69</v>
      </c>
      <c r="Y52" s="142"/>
      <c r="Z52" s="140"/>
      <c r="AA52" s="141">
        <v>84</v>
      </c>
      <c r="AB52" s="142"/>
      <c r="AC52" s="140"/>
      <c r="AD52" s="141">
        <v>100</v>
      </c>
      <c r="AE52" s="142"/>
      <c r="AF52" s="140"/>
      <c r="AG52" s="141"/>
      <c r="AH52" s="142"/>
      <c r="AI52" s="140"/>
      <c r="AJ52" s="141"/>
      <c r="AK52" s="142"/>
      <c r="AL52" s="140"/>
      <c r="AM52" s="141"/>
      <c r="AN52" s="142"/>
      <c r="AO52" s="143"/>
    </row>
    <row r="53" spans="1:41" ht="16.5" customHeight="1" x14ac:dyDescent="0.25">
      <c r="A53" s="113"/>
      <c r="B53" s="263" t="s">
        <v>131</v>
      </c>
      <c r="C53" s="108"/>
      <c r="D53" s="65"/>
      <c r="E53" s="144">
        <v>0</v>
      </c>
      <c r="F53" s="145"/>
      <c r="G53" s="146">
        <v>0</v>
      </c>
      <c r="H53" s="144">
        <v>7.62</v>
      </c>
      <c r="I53" s="145"/>
      <c r="J53" s="146">
        <v>8</v>
      </c>
      <c r="K53" s="144">
        <v>15.25</v>
      </c>
      <c r="L53" s="145"/>
      <c r="M53" s="146">
        <v>15</v>
      </c>
      <c r="N53" s="144">
        <v>30.4</v>
      </c>
      <c r="O53" s="145"/>
      <c r="P53" s="146">
        <v>30</v>
      </c>
      <c r="Q53" s="144">
        <v>46.26</v>
      </c>
      <c r="R53" s="145"/>
      <c r="S53" s="146">
        <v>47</v>
      </c>
      <c r="T53" s="144">
        <v>61.42</v>
      </c>
      <c r="U53" s="145"/>
      <c r="V53" s="146">
        <v>62</v>
      </c>
      <c r="W53" s="144">
        <v>68.239999999999995</v>
      </c>
      <c r="X53" s="145"/>
      <c r="Y53" s="146">
        <v>69</v>
      </c>
      <c r="Z53" s="144">
        <v>83.39</v>
      </c>
      <c r="AA53" s="145"/>
      <c r="AB53" s="146">
        <v>84</v>
      </c>
      <c r="AC53" s="144">
        <v>99.2</v>
      </c>
      <c r="AD53" s="145"/>
      <c r="AE53" s="146">
        <v>100</v>
      </c>
      <c r="AF53" s="144"/>
      <c r="AG53" s="145"/>
      <c r="AH53" s="146"/>
      <c r="AI53" s="144"/>
      <c r="AJ53" s="145"/>
      <c r="AK53" s="146"/>
      <c r="AL53" s="144"/>
      <c r="AM53" s="145"/>
      <c r="AN53" s="146"/>
      <c r="AO53" s="143"/>
    </row>
    <row r="54" spans="1:41" ht="16.5" customHeight="1" x14ac:dyDescent="0.25">
      <c r="A54" s="68"/>
      <c r="B54" s="264"/>
      <c r="C54" s="66"/>
      <c r="D54" s="67"/>
      <c r="E54" s="147"/>
      <c r="F54" s="148">
        <v>0</v>
      </c>
      <c r="G54" s="149"/>
      <c r="H54" s="147"/>
      <c r="I54" s="148">
        <v>7.62</v>
      </c>
      <c r="J54" s="149"/>
      <c r="K54" s="147"/>
      <c r="L54" s="148">
        <v>15.25</v>
      </c>
      <c r="M54" s="149"/>
      <c r="N54" s="147"/>
      <c r="O54" s="148">
        <v>30.4</v>
      </c>
      <c r="P54" s="149"/>
      <c r="Q54" s="147"/>
      <c r="R54" s="148">
        <v>46.26</v>
      </c>
      <c r="S54" s="149"/>
      <c r="T54" s="147"/>
      <c r="U54" s="148">
        <v>61.42</v>
      </c>
      <c r="V54" s="149"/>
      <c r="W54" s="147"/>
      <c r="X54" s="148">
        <v>68.239999999999995</v>
      </c>
      <c r="Y54" s="149"/>
      <c r="Z54" s="147"/>
      <c r="AA54" s="148">
        <v>83.39</v>
      </c>
      <c r="AB54" s="149"/>
      <c r="AC54" s="147"/>
      <c r="AD54" s="148">
        <v>99.2</v>
      </c>
      <c r="AE54" s="149"/>
      <c r="AF54" s="147"/>
      <c r="AG54" s="148"/>
      <c r="AH54" s="149"/>
      <c r="AI54" s="147"/>
      <c r="AJ54" s="148"/>
      <c r="AK54" s="149"/>
      <c r="AL54" s="147"/>
      <c r="AM54" s="148"/>
      <c r="AN54" s="149"/>
      <c r="AO54" s="143"/>
    </row>
    <row r="55" spans="1:41" ht="16.5" customHeight="1" x14ac:dyDescent="0.25">
      <c r="A55" s="113">
        <v>15</v>
      </c>
      <c r="B55" s="107" t="s">
        <v>132</v>
      </c>
      <c r="C55" s="108">
        <v>36083000</v>
      </c>
      <c r="D55" s="70"/>
      <c r="E55" s="140"/>
      <c r="F55" s="141">
        <v>0</v>
      </c>
      <c r="G55" s="142"/>
      <c r="H55" s="140"/>
      <c r="I55" s="141">
        <v>8</v>
      </c>
      <c r="J55" s="142"/>
      <c r="K55" s="140"/>
      <c r="L55" s="141">
        <v>24</v>
      </c>
      <c r="M55" s="142"/>
      <c r="N55" s="140"/>
      <c r="O55" s="141">
        <v>28</v>
      </c>
      <c r="P55" s="142"/>
      <c r="Q55" s="140"/>
      <c r="R55" s="141">
        <v>38</v>
      </c>
      <c r="S55" s="142"/>
      <c r="T55" s="140"/>
      <c r="U55" s="141">
        <v>48</v>
      </c>
      <c r="V55" s="142"/>
      <c r="W55" s="140"/>
      <c r="X55" s="141">
        <v>68</v>
      </c>
      <c r="Y55" s="142"/>
      <c r="Z55" s="140"/>
      <c r="AA55" s="141">
        <v>70</v>
      </c>
      <c r="AB55" s="142"/>
      <c r="AC55" s="140"/>
      <c r="AD55" s="141">
        <v>70</v>
      </c>
      <c r="AE55" s="142"/>
      <c r="AF55" s="140"/>
      <c r="AG55" s="141"/>
      <c r="AH55" s="142"/>
      <c r="AI55" s="140"/>
      <c r="AJ55" s="141"/>
      <c r="AK55" s="142"/>
      <c r="AL55" s="140"/>
      <c r="AM55" s="141"/>
      <c r="AN55" s="142"/>
      <c r="AO55" s="143"/>
    </row>
    <row r="56" spans="1:41" ht="16.5" customHeight="1" x14ac:dyDescent="0.25">
      <c r="A56" s="113"/>
      <c r="B56" s="253" t="s">
        <v>167</v>
      </c>
      <c r="C56" s="108"/>
      <c r="D56" s="62"/>
      <c r="E56" s="144">
        <v>0</v>
      </c>
      <c r="F56" s="145"/>
      <c r="G56" s="146">
        <v>0</v>
      </c>
      <c r="H56" s="144">
        <v>7.79</v>
      </c>
      <c r="I56" s="145"/>
      <c r="J56" s="146">
        <v>8</v>
      </c>
      <c r="K56" s="144">
        <v>24.92</v>
      </c>
      <c r="L56" s="145"/>
      <c r="M56" s="146">
        <v>24</v>
      </c>
      <c r="N56" s="144">
        <v>28.75</v>
      </c>
      <c r="O56" s="145"/>
      <c r="P56" s="146">
        <v>28</v>
      </c>
      <c r="Q56" s="144">
        <v>37.31</v>
      </c>
      <c r="R56" s="145"/>
      <c r="S56" s="146">
        <v>38</v>
      </c>
      <c r="T56" s="144">
        <v>47.97</v>
      </c>
      <c r="U56" s="145"/>
      <c r="V56" s="146">
        <v>48</v>
      </c>
      <c r="W56" s="144">
        <v>67.63</v>
      </c>
      <c r="X56" s="145"/>
      <c r="Y56" s="146">
        <v>68</v>
      </c>
      <c r="Z56" s="144">
        <v>69.959999999999994</v>
      </c>
      <c r="AA56" s="145"/>
      <c r="AB56" s="146">
        <v>70</v>
      </c>
      <c r="AC56" s="144">
        <v>69.959999999999994</v>
      </c>
      <c r="AD56" s="145"/>
      <c r="AE56" s="146">
        <v>70</v>
      </c>
      <c r="AF56" s="144"/>
      <c r="AG56" s="145"/>
      <c r="AH56" s="146"/>
      <c r="AI56" s="144"/>
      <c r="AJ56" s="145"/>
      <c r="AK56" s="146"/>
      <c r="AL56" s="144"/>
      <c r="AM56" s="145"/>
      <c r="AN56" s="146"/>
      <c r="AO56" s="143"/>
    </row>
    <row r="57" spans="1:41" ht="16.5" customHeight="1" x14ac:dyDescent="0.25">
      <c r="A57" s="117"/>
      <c r="B57" s="254"/>
      <c r="C57" s="119"/>
      <c r="D57" s="66"/>
      <c r="E57" s="147"/>
      <c r="F57" s="148">
        <v>0</v>
      </c>
      <c r="G57" s="149"/>
      <c r="H57" s="147"/>
      <c r="I57" s="148">
        <v>7.79</v>
      </c>
      <c r="J57" s="149"/>
      <c r="K57" s="147"/>
      <c r="L57" s="148">
        <v>24.92</v>
      </c>
      <c r="M57" s="149"/>
      <c r="N57" s="147"/>
      <c r="O57" s="148">
        <v>28.75</v>
      </c>
      <c r="P57" s="149"/>
      <c r="Q57" s="147"/>
      <c r="R57" s="148">
        <v>37.31</v>
      </c>
      <c r="S57" s="149"/>
      <c r="T57" s="147"/>
      <c r="U57" s="148">
        <v>47.97</v>
      </c>
      <c r="V57" s="149"/>
      <c r="W57" s="147"/>
      <c r="X57" s="148">
        <v>67.63</v>
      </c>
      <c r="Y57" s="149"/>
      <c r="Z57" s="147"/>
      <c r="AA57" s="148">
        <v>69.959999999999994</v>
      </c>
      <c r="AB57" s="149"/>
      <c r="AC57" s="147"/>
      <c r="AD57" s="148">
        <v>69.959999999999994</v>
      </c>
      <c r="AE57" s="149"/>
      <c r="AF57" s="147"/>
      <c r="AG57" s="148"/>
      <c r="AH57" s="149"/>
      <c r="AI57" s="147"/>
      <c r="AJ57" s="148"/>
      <c r="AK57" s="149"/>
      <c r="AL57" s="147"/>
      <c r="AM57" s="148"/>
      <c r="AN57" s="149"/>
      <c r="AO57" s="143"/>
    </row>
    <row r="58" spans="1:41" ht="16.5" customHeight="1" x14ac:dyDescent="0.25">
      <c r="A58" s="113">
        <v>16</v>
      </c>
      <c r="B58" s="107" t="s">
        <v>133</v>
      </c>
      <c r="C58" s="108">
        <v>5190000</v>
      </c>
      <c r="D58" s="65"/>
      <c r="E58" s="140"/>
      <c r="F58" s="141">
        <v>0</v>
      </c>
      <c r="G58" s="142"/>
      <c r="H58" s="140"/>
      <c r="I58" s="141">
        <v>33</v>
      </c>
      <c r="J58" s="142"/>
      <c r="K58" s="140"/>
      <c r="L58" s="141">
        <v>33</v>
      </c>
      <c r="M58" s="142"/>
      <c r="N58" s="140"/>
      <c r="O58" s="141">
        <v>58</v>
      </c>
      <c r="P58" s="142"/>
      <c r="Q58" s="140"/>
      <c r="R58" s="141">
        <v>72</v>
      </c>
      <c r="S58" s="142"/>
      <c r="T58" s="140"/>
      <c r="U58" s="141">
        <v>100</v>
      </c>
      <c r="V58" s="142"/>
      <c r="W58" s="140"/>
      <c r="X58" s="141">
        <v>100</v>
      </c>
      <c r="Y58" s="142"/>
      <c r="Z58" s="140"/>
      <c r="AA58" s="141">
        <v>100</v>
      </c>
      <c r="AB58" s="142"/>
      <c r="AC58" s="140"/>
      <c r="AD58" s="141">
        <v>100</v>
      </c>
      <c r="AE58" s="142"/>
      <c r="AF58" s="140"/>
      <c r="AG58" s="141"/>
      <c r="AH58" s="142"/>
      <c r="AI58" s="140"/>
      <c r="AJ58" s="141"/>
      <c r="AK58" s="142"/>
      <c r="AL58" s="140"/>
      <c r="AM58" s="141"/>
      <c r="AN58" s="142"/>
      <c r="AO58" s="143"/>
    </row>
    <row r="59" spans="1:41" ht="16.5" customHeight="1" x14ac:dyDescent="0.25">
      <c r="A59" s="113"/>
      <c r="B59" s="263" t="s">
        <v>134</v>
      </c>
      <c r="C59" s="108"/>
      <c r="D59" s="74"/>
      <c r="E59" s="144">
        <v>0</v>
      </c>
      <c r="F59" s="145"/>
      <c r="G59" s="146">
        <v>0</v>
      </c>
      <c r="H59" s="144">
        <v>32.24</v>
      </c>
      <c r="I59" s="145"/>
      <c r="J59" s="146">
        <v>33</v>
      </c>
      <c r="K59" s="144">
        <v>32.24</v>
      </c>
      <c r="L59" s="145"/>
      <c r="M59" s="146">
        <v>33</v>
      </c>
      <c r="N59" s="144">
        <v>58.25</v>
      </c>
      <c r="O59" s="145"/>
      <c r="P59" s="146">
        <v>58</v>
      </c>
      <c r="Q59" s="144">
        <v>72.12</v>
      </c>
      <c r="R59" s="145"/>
      <c r="S59" s="146">
        <v>72</v>
      </c>
      <c r="T59" s="144">
        <v>100</v>
      </c>
      <c r="U59" s="145"/>
      <c r="V59" s="146">
        <v>100</v>
      </c>
      <c r="W59" s="144">
        <v>100</v>
      </c>
      <c r="X59" s="145"/>
      <c r="Y59" s="146">
        <v>100</v>
      </c>
      <c r="Z59" s="144">
        <v>100</v>
      </c>
      <c r="AA59" s="145"/>
      <c r="AB59" s="146">
        <v>100</v>
      </c>
      <c r="AC59" s="144">
        <v>100</v>
      </c>
      <c r="AD59" s="145"/>
      <c r="AE59" s="146">
        <v>100</v>
      </c>
      <c r="AF59" s="144"/>
      <c r="AG59" s="145"/>
      <c r="AH59" s="146"/>
      <c r="AI59" s="144"/>
      <c r="AJ59" s="145"/>
      <c r="AK59" s="146"/>
      <c r="AL59" s="144"/>
      <c r="AM59" s="145"/>
      <c r="AN59" s="146"/>
      <c r="AO59" s="143"/>
    </row>
    <row r="60" spans="1:41" ht="16.5" customHeight="1" x14ac:dyDescent="0.25">
      <c r="A60" s="117"/>
      <c r="B60" s="264"/>
      <c r="C60" s="119"/>
      <c r="D60" s="67"/>
      <c r="E60" s="147"/>
      <c r="F60" s="148">
        <v>0</v>
      </c>
      <c r="G60" s="149"/>
      <c r="H60" s="147"/>
      <c r="I60" s="148">
        <v>32.24</v>
      </c>
      <c r="J60" s="149"/>
      <c r="K60" s="147"/>
      <c r="L60" s="148">
        <v>32.24</v>
      </c>
      <c r="M60" s="149"/>
      <c r="N60" s="147"/>
      <c r="O60" s="148">
        <v>58.25</v>
      </c>
      <c r="P60" s="149"/>
      <c r="Q60" s="147"/>
      <c r="R60" s="148">
        <v>72.12</v>
      </c>
      <c r="S60" s="149"/>
      <c r="T60" s="147"/>
      <c r="U60" s="148">
        <v>100</v>
      </c>
      <c r="V60" s="149"/>
      <c r="W60" s="147"/>
      <c r="X60" s="148">
        <v>100</v>
      </c>
      <c r="Y60" s="149"/>
      <c r="Z60" s="147"/>
      <c r="AA60" s="148">
        <v>100</v>
      </c>
      <c r="AB60" s="149"/>
      <c r="AC60" s="147"/>
      <c r="AD60" s="148">
        <v>100</v>
      </c>
      <c r="AE60" s="149"/>
      <c r="AF60" s="147"/>
      <c r="AG60" s="148"/>
      <c r="AH60" s="149"/>
      <c r="AI60" s="147"/>
      <c r="AJ60" s="148"/>
      <c r="AK60" s="149"/>
      <c r="AL60" s="147"/>
      <c r="AM60" s="148"/>
      <c r="AN60" s="149"/>
      <c r="AO60" s="143"/>
    </row>
    <row r="61" spans="1:41" ht="16.5" customHeight="1" x14ac:dyDescent="0.25">
      <c r="A61" s="113">
        <v>17</v>
      </c>
      <c r="B61" s="107" t="s">
        <v>135</v>
      </c>
      <c r="C61" s="129">
        <v>200000000</v>
      </c>
      <c r="D61" s="70"/>
      <c r="E61" s="140"/>
      <c r="F61" s="141">
        <v>0</v>
      </c>
      <c r="G61" s="142"/>
      <c r="H61" s="140"/>
      <c r="I61" s="141">
        <v>0</v>
      </c>
      <c r="J61" s="142"/>
      <c r="K61" s="140"/>
      <c r="L61" s="141">
        <v>0</v>
      </c>
      <c r="M61" s="142"/>
      <c r="N61" s="140"/>
      <c r="O61" s="141">
        <v>0</v>
      </c>
      <c r="P61" s="142"/>
      <c r="Q61" s="140"/>
      <c r="R61" s="141">
        <v>0</v>
      </c>
      <c r="S61" s="142"/>
      <c r="T61" s="140"/>
      <c r="U61" s="141">
        <v>0</v>
      </c>
      <c r="V61" s="142"/>
      <c r="W61" s="140"/>
      <c r="X61" s="141">
        <v>0</v>
      </c>
      <c r="Y61" s="142"/>
      <c r="Z61" s="140"/>
      <c r="AA61" s="141">
        <v>0</v>
      </c>
      <c r="AB61" s="142"/>
      <c r="AC61" s="140"/>
      <c r="AD61" s="141">
        <v>0</v>
      </c>
      <c r="AE61" s="142"/>
      <c r="AF61" s="140"/>
      <c r="AG61" s="141"/>
      <c r="AH61" s="142"/>
      <c r="AI61" s="140"/>
      <c r="AJ61" s="141"/>
      <c r="AK61" s="142"/>
      <c r="AL61" s="140"/>
      <c r="AM61" s="141"/>
      <c r="AN61" s="142"/>
      <c r="AO61" s="143"/>
    </row>
    <row r="62" spans="1:41" ht="16.5" customHeight="1" x14ac:dyDescent="0.25">
      <c r="A62" s="113"/>
      <c r="B62" s="253" t="s">
        <v>104</v>
      </c>
      <c r="C62" s="108"/>
      <c r="D62" s="62"/>
      <c r="E62" s="144">
        <v>0</v>
      </c>
      <c r="F62" s="145"/>
      <c r="G62" s="146">
        <v>0</v>
      </c>
      <c r="H62" s="144">
        <v>0</v>
      </c>
      <c r="I62" s="145"/>
      <c r="J62" s="146">
        <v>0</v>
      </c>
      <c r="K62" s="144">
        <v>0</v>
      </c>
      <c r="L62" s="145"/>
      <c r="M62" s="146">
        <v>0</v>
      </c>
      <c r="N62" s="144">
        <v>0</v>
      </c>
      <c r="O62" s="145"/>
      <c r="P62" s="146">
        <v>0</v>
      </c>
      <c r="Q62" s="144">
        <v>0</v>
      </c>
      <c r="R62" s="145"/>
      <c r="S62" s="146">
        <v>0</v>
      </c>
      <c r="T62" s="144">
        <v>0</v>
      </c>
      <c r="U62" s="145"/>
      <c r="V62" s="146">
        <v>0</v>
      </c>
      <c r="W62" s="144">
        <v>0</v>
      </c>
      <c r="X62" s="145"/>
      <c r="Y62" s="146">
        <v>0</v>
      </c>
      <c r="Z62" s="144">
        <v>0</v>
      </c>
      <c r="AA62" s="145"/>
      <c r="AB62" s="146">
        <v>0</v>
      </c>
      <c r="AC62" s="144">
        <v>0</v>
      </c>
      <c r="AD62" s="145"/>
      <c r="AE62" s="146">
        <v>0</v>
      </c>
      <c r="AF62" s="144"/>
      <c r="AG62" s="145"/>
      <c r="AH62" s="146"/>
      <c r="AI62" s="144"/>
      <c r="AJ62" s="145"/>
      <c r="AK62" s="146"/>
      <c r="AL62" s="144"/>
      <c r="AM62" s="145"/>
      <c r="AN62" s="146"/>
      <c r="AO62" s="143"/>
    </row>
    <row r="63" spans="1:41" ht="16.5" customHeight="1" x14ac:dyDescent="0.25">
      <c r="A63" s="117"/>
      <c r="B63" s="254"/>
      <c r="C63" s="119"/>
      <c r="D63" s="66"/>
      <c r="E63" s="147"/>
      <c r="F63" s="148">
        <v>0</v>
      </c>
      <c r="G63" s="149"/>
      <c r="H63" s="147"/>
      <c r="I63" s="148">
        <v>0</v>
      </c>
      <c r="J63" s="149"/>
      <c r="K63" s="147"/>
      <c r="L63" s="148">
        <v>0</v>
      </c>
      <c r="M63" s="149"/>
      <c r="N63" s="147"/>
      <c r="O63" s="148">
        <v>0</v>
      </c>
      <c r="P63" s="149"/>
      <c r="Q63" s="147"/>
      <c r="R63" s="148">
        <v>0</v>
      </c>
      <c r="S63" s="149"/>
      <c r="T63" s="147"/>
      <c r="U63" s="148">
        <v>0</v>
      </c>
      <c r="V63" s="149"/>
      <c r="W63" s="147"/>
      <c r="X63" s="148">
        <v>0</v>
      </c>
      <c r="Y63" s="149"/>
      <c r="Z63" s="147"/>
      <c r="AA63" s="148">
        <v>0</v>
      </c>
      <c r="AB63" s="149"/>
      <c r="AC63" s="147"/>
      <c r="AD63" s="148">
        <v>0</v>
      </c>
      <c r="AE63" s="149"/>
      <c r="AF63" s="147"/>
      <c r="AG63" s="148"/>
      <c r="AH63" s="149"/>
      <c r="AI63" s="147"/>
      <c r="AJ63" s="148"/>
      <c r="AK63" s="149"/>
      <c r="AL63" s="147"/>
      <c r="AM63" s="148"/>
      <c r="AN63" s="149"/>
      <c r="AO63" s="143"/>
    </row>
    <row r="64" spans="1:41" ht="16.5" customHeight="1" x14ac:dyDescent="0.25">
      <c r="A64" s="113">
        <v>18</v>
      </c>
      <c r="B64" s="107" t="s">
        <v>139</v>
      </c>
      <c r="C64" s="108">
        <v>4807200</v>
      </c>
      <c r="D64" s="65"/>
      <c r="E64" s="140"/>
      <c r="F64" s="141">
        <v>0</v>
      </c>
      <c r="G64" s="142"/>
      <c r="H64" s="140"/>
      <c r="I64" s="141">
        <v>44</v>
      </c>
      <c r="J64" s="142"/>
      <c r="K64" s="140"/>
      <c r="L64" s="141">
        <v>44</v>
      </c>
      <c r="M64" s="142"/>
      <c r="N64" s="140"/>
      <c r="O64" s="141">
        <v>78</v>
      </c>
      <c r="P64" s="142"/>
      <c r="Q64" s="140"/>
      <c r="R64" s="141">
        <v>78</v>
      </c>
      <c r="S64" s="142"/>
      <c r="T64" s="140"/>
      <c r="U64" s="141">
        <v>98</v>
      </c>
      <c r="V64" s="142"/>
      <c r="W64" s="140"/>
      <c r="X64" s="141">
        <v>98</v>
      </c>
      <c r="Y64" s="142"/>
      <c r="Z64" s="140"/>
      <c r="AA64" s="141">
        <v>98</v>
      </c>
      <c r="AB64" s="142"/>
      <c r="AC64" s="140"/>
      <c r="AD64" s="141">
        <v>98</v>
      </c>
      <c r="AE64" s="142"/>
      <c r="AF64" s="140"/>
      <c r="AG64" s="141"/>
      <c r="AH64" s="142"/>
      <c r="AI64" s="140"/>
      <c r="AJ64" s="141"/>
      <c r="AK64" s="142"/>
      <c r="AL64" s="140"/>
      <c r="AM64" s="141"/>
      <c r="AN64" s="142"/>
      <c r="AO64" s="143"/>
    </row>
    <row r="65" spans="1:41" ht="16.5" customHeight="1" x14ac:dyDescent="0.25">
      <c r="A65" s="113"/>
      <c r="B65" s="253" t="s">
        <v>26</v>
      </c>
      <c r="C65" s="108"/>
      <c r="D65" s="65"/>
      <c r="E65" s="144">
        <v>0</v>
      </c>
      <c r="F65" s="145"/>
      <c r="G65" s="146">
        <v>0</v>
      </c>
      <c r="H65" s="144">
        <v>43.54</v>
      </c>
      <c r="I65" s="145"/>
      <c r="J65" s="146">
        <v>44</v>
      </c>
      <c r="K65" s="144">
        <v>43.54</v>
      </c>
      <c r="L65" s="145"/>
      <c r="M65" s="146">
        <v>44</v>
      </c>
      <c r="N65" s="144">
        <v>78.069999999999993</v>
      </c>
      <c r="O65" s="145"/>
      <c r="P65" s="146">
        <v>78</v>
      </c>
      <c r="Q65" s="144">
        <v>78.069999999999993</v>
      </c>
      <c r="R65" s="145"/>
      <c r="S65" s="146">
        <v>78</v>
      </c>
      <c r="T65" s="144">
        <v>97.35</v>
      </c>
      <c r="U65" s="145"/>
      <c r="V65" s="146">
        <v>98</v>
      </c>
      <c r="W65" s="144">
        <v>97.35</v>
      </c>
      <c r="X65" s="145"/>
      <c r="Y65" s="146">
        <v>98</v>
      </c>
      <c r="Z65" s="144">
        <v>97.35</v>
      </c>
      <c r="AA65" s="145"/>
      <c r="AB65" s="146">
        <v>98</v>
      </c>
      <c r="AC65" s="144">
        <v>97.35</v>
      </c>
      <c r="AD65" s="145"/>
      <c r="AE65" s="146">
        <v>98</v>
      </c>
      <c r="AF65" s="144"/>
      <c r="AG65" s="145"/>
      <c r="AH65" s="146"/>
      <c r="AI65" s="144"/>
      <c r="AJ65" s="145"/>
      <c r="AK65" s="146"/>
      <c r="AL65" s="144"/>
      <c r="AM65" s="145"/>
      <c r="AN65" s="146"/>
      <c r="AO65" s="143"/>
    </row>
    <row r="66" spans="1:41" ht="16.5" customHeight="1" x14ac:dyDescent="0.25">
      <c r="A66" s="117"/>
      <c r="B66" s="254"/>
      <c r="C66" s="119"/>
      <c r="D66" s="67"/>
      <c r="E66" s="147"/>
      <c r="F66" s="148">
        <v>0</v>
      </c>
      <c r="G66" s="149"/>
      <c r="H66" s="147"/>
      <c r="I66" s="148">
        <v>43.54</v>
      </c>
      <c r="J66" s="149"/>
      <c r="K66" s="147"/>
      <c r="L66" s="148">
        <v>43.54</v>
      </c>
      <c r="M66" s="149"/>
      <c r="N66" s="147"/>
      <c r="O66" s="148">
        <v>78.069999999999993</v>
      </c>
      <c r="P66" s="149"/>
      <c r="Q66" s="147"/>
      <c r="R66" s="148">
        <v>78.069999999999993</v>
      </c>
      <c r="S66" s="149"/>
      <c r="T66" s="147"/>
      <c r="U66" s="148">
        <v>97.35</v>
      </c>
      <c r="V66" s="149"/>
      <c r="W66" s="147"/>
      <c r="X66" s="148">
        <v>97.35</v>
      </c>
      <c r="Y66" s="149"/>
      <c r="Z66" s="147"/>
      <c r="AA66" s="148">
        <v>97.35</v>
      </c>
      <c r="AB66" s="149"/>
      <c r="AC66" s="147"/>
      <c r="AD66" s="148">
        <v>97.35</v>
      </c>
      <c r="AE66" s="149"/>
      <c r="AF66" s="147"/>
      <c r="AG66" s="150"/>
      <c r="AH66" s="149"/>
      <c r="AI66" s="147"/>
      <c r="AJ66" s="150"/>
      <c r="AK66" s="149"/>
      <c r="AL66" s="147"/>
      <c r="AM66" s="150"/>
      <c r="AN66" s="149"/>
      <c r="AO66" s="143"/>
    </row>
    <row r="67" spans="1:41" ht="16.5" customHeight="1" x14ac:dyDescent="0.25">
      <c r="A67" s="113">
        <v>19</v>
      </c>
      <c r="B67" s="107" t="s">
        <v>140</v>
      </c>
      <c r="C67" s="108">
        <v>10245000</v>
      </c>
      <c r="D67" s="70"/>
      <c r="E67" s="140"/>
      <c r="F67" s="141">
        <v>0</v>
      </c>
      <c r="G67" s="142"/>
      <c r="H67" s="140"/>
      <c r="I67" s="141">
        <v>100</v>
      </c>
      <c r="J67" s="142"/>
      <c r="K67" s="140"/>
      <c r="L67" s="141">
        <v>100</v>
      </c>
      <c r="M67" s="142"/>
      <c r="N67" s="140"/>
      <c r="O67" s="141">
        <v>100</v>
      </c>
      <c r="P67" s="142"/>
      <c r="Q67" s="140"/>
      <c r="R67" s="141">
        <v>100</v>
      </c>
      <c r="S67" s="142"/>
      <c r="T67" s="140"/>
      <c r="U67" s="141">
        <v>100</v>
      </c>
      <c r="V67" s="142"/>
      <c r="W67" s="140"/>
      <c r="X67" s="141">
        <v>100</v>
      </c>
      <c r="Y67" s="142"/>
      <c r="Z67" s="140"/>
      <c r="AA67" s="141">
        <v>100</v>
      </c>
      <c r="AB67" s="142"/>
      <c r="AC67" s="140"/>
      <c r="AD67" s="141">
        <v>100</v>
      </c>
      <c r="AE67" s="142"/>
      <c r="AF67" s="140"/>
      <c r="AG67" s="141"/>
      <c r="AH67" s="142"/>
      <c r="AI67" s="140"/>
      <c r="AJ67" s="141"/>
      <c r="AK67" s="142"/>
      <c r="AL67" s="140"/>
      <c r="AM67" s="141"/>
      <c r="AN67" s="142"/>
      <c r="AO67" s="143"/>
    </row>
    <row r="68" spans="1:41" ht="16.5" customHeight="1" x14ac:dyDescent="0.25">
      <c r="A68" s="113"/>
      <c r="B68" s="253" t="s">
        <v>136</v>
      </c>
      <c r="C68" s="22"/>
      <c r="D68" s="62"/>
      <c r="E68" s="144">
        <v>0</v>
      </c>
      <c r="F68" s="145"/>
      <c r="G68" s="146">
        <v>0</v>
      </c>
      <c r="H68" s="144">
        <v>100</v>
      </c>
      <c r="I68" s="145"/>
      <c r="J68" s="146">
        <v>100</v>
      </c>
      <c r="K68" s="144">
        <v>100</v>
      </c>
      <c r="L68" s="145"/>
      <c r="M68" s="146">
        <v>100</v>
      </c>
      <c r="N68" s="144">
        <v>100</v>
      </c>
      <c r="O68" s="145"/>
      <c r="P68" s="146">
        <v>100</v>
      </c>
      <c r="Q68" s="144">
        <v>100</v>
      </c>
      <c r="R68" s="145"/>
      <c r="S68" s="146">
        <v>100</v>
      </c>
      <c r="T68" s="144">
        <v>100</v>
      </c>
      <c r="U68" s="145"/>
      <c r="V68" s="146">
        <v>100</v>
      </c>
      <c r="W68" s="144">
        <v>100</v>
      </c>
      <c r="X68" s="145"/>
      <c r="Y68" s="146">
        <v>100</v>
      </c>
      <c r="Z68" s="144">
        <v>100</v>
      </c>
      <c r="AA68" s="145"/>
      <c r="AB68" s="146">
        <v>100</v>
      </c>
      <c r="AC68" s="144">
        <v>100</v>
      </c>
      <c r="AD68" s="145"/>
      <c r="AE68" s="146">
        <v>100</v>
      </c>
      <c r="AF68" s="144"/>
      <c r="AG68" s="145"/>
      <c r="AH68" s="146"/>
      <c r="AI68" s="144"/>
      <c r="AJ68" s="145"/>
      <c r="AK68" s="146"/>
      <c r="AL68" s="144"/>
      <c r="AM68" s="145"/>
      <c r="AN68" s="146"/>
      <c r="AO68" s="143"/>
    </row>
    <row r="69" spans="1:41" ht="16.5" customHeight="1" x14ac:dyDescent="0.25">
      <c r="A69" s="117"/>
      <c r="B69" s="254"/>
      <c r="C69" s="167"/>
      <c r="D69" s="66"/>
      <c r="E69" s="147"/>
      <c r="F69" s="148">
        <v>0</v>
      </c>
      <c r="G69" s="149"/>
      <c r="H69" s="147"/>
      <c r="I69" s="148">
        <v>100</v>
      </c>
      <c r="J69" s="149"/>
      <c r="K69" s="147"/>
      <c r="L69" s="148">
        <v>100</v>
      </c>
      <c r="M69" s="149"/>
      <c r="N69" s="147"/>
      <c r="O69" s="148">
        <v>100</v>
      </c>
      <c r="P69" s="149"/>
      <c r="Q69" s="147"/>
      <c r="R69" s="148">
        <v>100</v>
      </c>
      <c r="S69" s="149"/>
      <c r="T69" s="147"/>
      <c r="U69" s="148">
        <v>100</v>
      </c>
      <c r="V69" s="149"/>
      <c r="W69" s="147"/>
      <c r="X69" s="148">
        <v>100</v>
      </c>
      <c r="Y69" s="149"/>
      <c r="Z69" s="147"/>
      <c r="AA69" s="148">
        <v>100</v>
      </c>
      <c r="AB69" s="149"/>
      <c r="AC69" s="147"/>
      <c r="AD69" s="148">
        <v>100</v>
      </c>
      <c r="AE69" s="149"/>
      <c r="AF69" s="147"/>
      <c r="AG69" s="148"/>
      <c r="AH69" s="149"/>
      <c r="AI69" s="147"/>
      <c r="AJ69" s="148"/>
      <c r="AK69" s="149"/>
      <c r="AL69" s="147"/>
      <c r="AM69" s="148"/>
      <c r="AN69" s="149"/>
      <c r="AO69" s="143"/>
    </row>
    <row r="70" spans="1:41" ht="16.5" customHeight="1" x14ac:dyDescent="0.25">
      <c r="A70" s="113">
        <v>20</v>
      </c>
      <c r="B70" s="107" t="s">
        <v>141</v>
      </c>
      <c r="C70" s="108">
        <v>2040000</v>
      </c>
      <c r="D70" s="65"/>
      <c r="E70" s="140"/>
      <c r="F70" s="141">
        <v>0</v>
      </c>
      <c r="G70" s="142"/>
      <c r="H70" s="140"/>
      <c r="I70" s="141">
        <v>0</v>
      </c>
      <c r="J70" s="142"/>
      <c r="K70" s="140"/>
      <c r="L70" s="141">
        <v>98</v>
      </c>
      <c r="M70" s="142"/>
      <c r="N70" s="140"/>
      <c r="O70" s="141">
        <v>98</v>
      </c>
      <c r="P70" s="142"/>
      <c r="Q70" s="140"/>
      <c r="R70" s="141">
        <v>98</v>
      </c>
      <c r="S70" s="142"/>
      <c r="T70" s="140"/>
      <c r="U70" s="141">
        <v>98</v>
      </c>
      <c r="V70" s="142"/>
      <c r="W70" s="140"/>
      <c r="X70" s="141">
        <v>98</v>
      </c>
      <c r="Y70" s="142"/>
      <c r="Z70" s="140"/>
      <c r="AA70" s="141">
        <v>98</v>
      </c>
      <c r="AB70" s="142"/>
      <c r="AC70" s="140"/>
      <c r="AD70" s="141">
        <v>98</v>
      </c>
      <c r="AE70" s="142"/>
      <c r="AF70" s="140"/>
      <c r="AG70" s="141"/>
      <c r="AH70" s="142"/>
      <c r="AI70" s="140"/>
      <c r="AJ70" s="141"/>
      <c r="AK70" s="142"/>
      <c r="AL70" s="140"/>
      <c r="AM70" s="141"/>
      <c r="AN70" s="142"/>
      <c r="AO70" s="143"/>
    </row>
    <row r="71" spans="1:41" ht="16.5" customHeight="1" x14ac:dyDescent="0.25">
      <c r="A71" s="113"/>
      <c r="B71" s="253" t="s">
        <v>27</v>
      </c>
      <c r="C71" s="108"/>
      <c r="D71" s="65"/>
      <c r="E71" s="144">
        <v>0</v>
      </c>
      <c r="F71" s="145"/>
      <c r="G71" s="146">
        <v>0</v>
      </c>
      <c r="H71" s="144">
        <v>0</v>
      </c>
      <c r="I71" s="145"/>
      <c r="J71" s="146">
        <v>0</v>
      </c>
      <c r="K71" s="144">
        <v>98.04</v>
      </c>
      <c r="L71" s="145"/>
      <c r="M71" s="146">
        <v>98</v>
      </c>
      <c r="N71" s="144">
        <v>98.04</v>
      </c>
      <c r="O71" s="145"/>
      <c r="P71" s="146">
        <v>98</v>
      </c>
      <c r="Q71" s="144">
        <v>98.04</v>
      </c>
      <c r="R71" s="145"/>
      <c r="S71" s="146">
        <v>98</v>
      </c>
      <c r="T71" s="144">
        <v>98.04</v>
      </c>
      <c r="U71" s="145"/>
      <c r="V71" s="146">
        <v>98</v>
      </c>
      <c r="W71" s="144">
        <v>98.04</v>
      </c>
      <c r="X71" s="145"/>
      <c r="Y71" s="146">
        <v>98</v>
      </c>
      <c r="Z71" s="144">
        <v>98.04</v>
      </c>
      <c r="AA71" s="145"/>
      <c r="AB71" s="146">
        <v>98</v>
      </c>
      <c r="AC71" s="144">
        <v>98.04</v>
      </c>
      <c r="AD71" s="145"/>
      <c r="AE71" s="146">
        <v>98</v>
      </c>
      <c r="AF71" s="144"/>
      <c r="AG71" s="145"/>
      <c r="AH71" s="146"/>
      <c r="AI71" s="144"/>
      <c r="AJ71" s="145"/>
      <c r="AK71" s="146"/>
      <c r="AL71" s="144"/>
      <c r="AM71" s="145"/>
      <c r="AN71" s="146"/>
      <c r="AO71" s="143"/>
    </row>
    <row r="72" spans="1:41" ht="16.5" customHeight="1" x14ac:dyDescent="0.25">
      <c r="A72" s="117"/>
      <c r="B72" s="254"/>
      <c r="C72" s="119"/>
      <c r="D72" s="67"/>
      <c r="E72" s="147"/>
      <c r="F72" s="148">
        <v>0</v>
      </c>
      <c r="G72" s="149"/>
      <c r="H72" s="147"/>
      <c r="I72" s="148">
        <v>0</v>
      </c>
      <c r="J72" s="149"/>
      <c r="K72" s="147"/>
      <c r="L72" s="148">
        <v>98.04</v>
      </c>
      <c r="M72" s="149"/>
      <c r="N72" s="147"/>
      <c r="O72" s="148">
        <v>98.04</v>
      </c>
      <c r="P72" s="149"/>
      <c r="Q72" s="147"/>
      <c r="R72" s="148">
        <v>98.04</v>
      </c>
      <c r="S72" s="149"/>
      <c r="T72" s="147"/>
      <c r="U72" s="148">
        <v>98.04</v>
      </c>
      <c r="V72" s="149"/>
      <c r="W72" s="147"/>
      <c r="X72" s="148">
        <v>98.04</v>
      </c>
      <c r="Y72" s="149"/>
      <c r="Z72" s="147"/>
      <c r="AA72" s="148">
        <v>98.04</v>
      </c>
      <c r="AB72" s="149"/>
      <c r="AC72" s="147"/>
      <c r="AD72" s="148">
        <v>98.04</v>
      </c>
      <c r="AE72" s="149"/>
      <c r="AF72" s="147"/>
      <c r="AG72" s="148"/>
      <c r="AH72" s="149"/>
      <c r="AI72" s="147"/>
      <c r="AJ72" s="148"/>
      <c r="AK72" s="149"/>
      <c r="AL72" s="147"/>
      <c r="AM72" s="148"/>
      <c r="AN72" s="149"/>
      <c r="AO72" s="143"/>
    </row>
    <row r="73" spans="1:41" ht="16.5" customHeight="1" x14ac:dyDescent="0.25">
      <c r="A73" s="113">
        <v>21</v>
      </c>
      <c r="B73" s="107" t="s">
        <v>142</v>
      </c>
      <c r="C73" s="108">
        <v>12960000</v>
      </c>
      <c r="D73" s="65"/>
      <c r="E73" s="140"/>
      <c r="F73" s="141">
        <v>0</v>
      </c>
      <c r="G73" s="142"/>
      <c r="H73" s="140"/>
      <c r="I73" s="141">
        <v>10</v>
      </c>
      <c r="J73" s="142"/>
      <c r="K73" s="140"/>
      <c r="L73" s="141">
        <v>20</v>
      </c>
      <c r="M73" s="142"/>
      <c r="N73" s="140"/>
      <c r="O73" s="141">
        <v>29</v>
      </c>
      <c r="P73" s="142"/>
      <c r="Q73" s="140"/>
      <c r="R73" s="141">
        <v>39</v>
      </c>
      <c r="S73" s="142"/>
      <c r="T73" s="140"/>
      <c r="U73" s="141">
        <v>49</v>
      </c>
      <c r="V73" s="142"/>
      <c r="W73" s="140"/>
      <c r="X73" s="141">
        <v>49</v>
      </c>
      <c r="Y73" s="142"/>
      <c r="Z73" s="140"/>
      <c r="AA73" s="141">
        <v>49</v>
      </c>
      <c r="AB73" s="142"/>
      <c r="AC73" s="140"/>
      <c r="AD73" s="141">
        <v>58</v>
      </c>
      <c r="AE73" s="142"/>
      <c r="AF73" s="140"/>
      <c r="AG73" s="141"/>
      <c r="AH73" s="142"/>
      <c r="AI73" s="140"/>
      <c r="AJ73" s="141"/>
      <c r="AK73" s="142"/>
      <c r="AL73" s="140"/>
      <c r="AM73" s="141"/>
      <c r="AN73" s="142"/>
      <c r="AO73" s="143"/>
    </row>
    <row r="74" spans="1:41" ht="16.5" customHeight="1" x14ac:dyDescent="0.25">
      <c r="A74" s="113"/>
      <c r="B74" s="263" t="s">
        <v>137</v>
      </c>
      <c r="C74" s="108"/>
      <c r="D74" s="65"/>
      <c r="E74" s="144">
        <v>0</v>
      </c>
      <c r="F74" s="145"/>
      <c r="G74" s="146">
        <v>0</v>
      </c>
      <c r="H74" s="144">
        <v>9.65</v>
      </c>
      <c r="I74" s="145"/>
      <c r="J74" s="146">
        <v>10</v>
      </c>
      <c r="K74" s="144">
        <v>19.29</v>
      </c>
      <c r="L74" s="145"/>
      <c r="M74" s="146">
        <v>20</v>
      </c>
      <c r="N74" s="144">
        <v>28.94</v>
      </c>
      <c r="O74" s="145"/>
      <c r="P74" s="146">
        <v>29</v>
      </c>
      <c r="Q74" s="144">
        <v>38.58</v>
      </c>
      <c r="R74" s="145"/>
      <c r="S74" s="146">
        <v>39</v>
      </c>
      <c r="T74" s="144">
        <v>48.23</v>
      </c>
      <c r="U74" s="145"/>
      <c r="V74" s="146">
        <v>49</v>
      </c>
      <c r="W74" s="144">
        <v>48.23</v>
      </c>
      <c r="X74" s="145"/>
      <c r="Y74" s="146">
        <v>49</v>
      </c>
      <c r="Z74" s="144">
        <v>48.23</v>
      </c>
      <c r="AA74" s="145"/>
      <c r="AB74" s="146">
        <v>49</v>
      </c>
      <c r="AC74" s="144">
        <v>57.87</v>
      </c>
      <c r="AD74" s="145"/>
      <c r="AE74" s="146">
        <v>58</v>
      </c>
      <c r="AF74" s="144"/>
      <c r="AG74" s="145"/>
      <c r="AH74" s="146"/>
      <c r="AI74" s="144"/>
      <c r="AJ74" s="145"/>
      <c r="AK74" s="146"/>
      <c r="AL74" s="144"/>
      <c r="AM74" s="145"/>
      <c r="AN74" s="146"/>
      <c r="AO74" s="143"/>
    </row>
    <row r="75" spans="1:41" ht="16.5" customHeight="1" x14ac:dyDescent="0.25">
      <c r="A75" s="117"/>
      <c r="B75" s="264"/>
      <c r="C75" s="119"/>
      <c r="D75" s="67"/>
      <c r="E75" s="147"/>
      <c r="F75" s="148">
        <v>0</v>
      </c>
      <c r="G75" s="149"/>
      <c r="H75" s="147"/>
      <c r="I75" s="148">
        <v>9.65</v>
      </c>
      <c r="J75" s="149"/>
      <c r="K75" s="147"/>
      <c r="L75" s="148">
        <v>19.29</v>
      </c>
      <c r="M75" s="149"/>
      <c r="N75" s="147"/>
      <c r="O75" s="148">
        <v>28.94</v>
      </c>
      <c r="P75" s="149"/>
      <c r="Q75" s="147"/>
      <c r="R75" s="148">
        <v>38.58</v>
      </c>
      <c r="S75" s="149"/>
      <c r="T75" s="147"/>
      <c r="U75" s="148">
        <v>48.23</v>
      </c>
      <c r="V75" s="149"/>
      <c r="W75" s="147"/>
      <c r="X75" s="148">
        <v>48.23</v>
      </c>
      <c r="Y75" s="149"/>
      <c r="Z75" s="147"/>
      <c r="AA75" s="148">
        <v>48.23</v>
      </c>
      <c r="AB75" s="149"/>
      <c r="AC75" s="147"/>
      <c r="AD75" s="148">
        <v>57.87</v>
      </c>
      <c r="AE75" s="149"/>
      <c r="AF75" s="147"/>
      <c r="AG75" s="148"/>
      <c r="AH75" s="149"/>
      <c r="AI75" s="147"/>
      <c r="AJ75" s="148"/>
      <c r="AK75" s="149"/>
      <c r="AL75" s="147"/>
      <c r="AM75" s="148"/>
      <c r="AN75" s="149"/>
      <c r="AO75" s="143"/>
    </row>
    <row r="76" spans="1:41" ht="17.25" customHeight="1" x14ac:dyDescent="0.25">
      <c r="A76" s="113">
        <v>22</v>
      </c>
      <c r="B76" s="107" t="s">
        <v>143</v>
      </c>
      <c r="C76" s="108">
        <v>203880000</v>
      </c>
      <c r="D76" s="65"/>
      <c r="E76" s="140"/>
      <c r="F76" s="141">
        <v>0</v>
      </c>
      <c r="G76" s="142"/>
      <c r="H76" s="140"/>
      <c r="I76" s="141">
        <v>10</v>
      </c>
      <c r="J76" s="142"/>
      <c r="K76" s="140"/>
      <c r="L76" s="141">
        <v>18</v>
      </c>
      <c r="M76" s="142"/>
      <c r="N76" s="140"/>
      <c r="O76" s="141">
        <v>19</v>
      </c>
      <c r="P76" s="142"/>
      <c r="Q76" s="140"/>
      <c r="R76" s="141">
        <v>20</v>
      </c>
      <c r="S76" s="142"/>
      <c r="T76" s="140"/>
      <c r="U76" s="141">
        <v>22</v>
      </c>
      <c r="V76" s="142"/>
      <c r="W76" s="140"/>
      <c r="X76" s="141">
        <v>31</v>
      </c>
      <c r="Y76" s="142"/>
      <c r="Z76" s="140"/>
      <c r="AA76" s="141">
        <v>32</v>
      </c>
      <c r="AB76" s="142"/>
      <c r="AC76" s="140"/>
      <c r="AD76" s="141">
        <v>34</v>
      </c>
      <c r="AE76" s="142"/>
      <c r="AF76" s="140"/>
      <c r="AG76" s="141"/>
      <c r="AH76" s="142"/>
      <c r="AI76" s="140"/>
      <c r="AJ76" s="141"/>
      <c r="AK76" s="142"/>
      <c r="AL76" s="140"/>
      <c r="AM76" s="141"/>
      <c r="AN76" s="142"/>
      <c r="AO76" s="143"/>
    </row>
    <row r="77" spans="1:41" ht="17.25" customHeight="1" x14ac:dyDescent="0.25">
      <c r="A77" s="132"/>
      <c r="B77" s="257" t="s">
        <v>138</v>
      </c>
      <c r="C77" s="23"/>
      <c r="D77" s="74"/>
      <c r="E77" s="144">
        <v>0</v>
      </c>
      <c r="F77" s="145"/>
      <c r="G77" s="146">
        <v>0</v>
      </c>
      <c r="H77" s="144">
        <v>9.02</v>
      </c>
      <c r="I77" s="145"/>
      <c r="J77" s="146">
        <v>10</v>
      </c>
      <c r="K77" s="144">
        <v>18.04</v>
      </c>
      <c r="L77" s="145"/>
      <c r="M77" s="146">
        <v>18</v>
      </c>
      <c r="N77" s="144">
        <v>19.09</v>
      </c>
      <c r="O77" s="145"/>
      <c r="P77" s="146">
        <v>19</v>
      </c>
      <c r="Q77" s="144">
        <v>20.149999999999999</v>
      </c>
      <c r="R77" s="145"/>
      <c r="S77" s="146">
        <v>20</v>
      </c>
      <c r="T77" s="144">
        <v>21.2</v>
      </c>
      <c r="U77" s="145"/>
      <c r="V77" s="146">
        <v>22</v>
      </c>
      <c r="W77" s="144">
        <v>30.31</v>
      </c>
      <c r="X77" s="145"/>
      <c r="Y77" s="146">
        <v>31</v>
      </c>
      <c r="Z77" s="144">
        <v>31.98</v>
      </c>
      <c r="AA77" s="145"/>
      <c r="AB77" s="146">
        <v>32</v>
      </c>
      <c r="AC77" s="144">
        <v>33.03</v>
      </c>
      <c r="AD77" s="145"/>
      <c r="AE77" s="146">
        <v>34</v>
      </c>
      <c r="AF77" s="144"/>
      <c r="AG77" s="145"/>
      <c r="AH77" s="146"/>
      <c r="AI77" s="144"/>
      <c r="AJ77" s="145"/>
      <c r="AK77" s="146"/>
      <c r="AL77" s="144"/>
      <c r="AM77" s="145"/>
      <c r="AN77" s="146"/>
      <c r="AO77" s="143"/>
    </row>
    <row r="78" spans="1:41" ht="17.25" customHeight="1" x14ac:dyDescent="0.25">
      <c r="A78" s="168"/>
      <c r="B78" s="258"/>
      <c r="C78" s="120"/>
      <c r="D78" s="67"/>
      <c r="E78" s="147"/>
      <c r="F78" s="148">
        <v>0</v>
      </c>
      <c r="G78" s="149"/>
      <c r="H78" s="147"/>
      <c r="I78" s="148">
        <v>9.02</v>
      </c>
      <c r="J78" s="149"/>
      <c r="K78" s="147"/>
      <c r="L78" s="148">
        <v>18.04</v>
      </c>
      <c r="M78" s="149"/>
      <c r="N78" s="147"/>
      <c r="O78" s="148">
        <v>19.09</v>
      </c>
      <c r="P78" s="149"/>
      <c r="Q78" s="147"/>
      <c r="R78" s="148">
        <v>20.149999999999999</v>
      </c>
      <c r="S78" s="149"/>
      <c r="T78" s="147"/>
      <c r="U78" s="148">
        <v>21.2</v>
      </c>
      <c r="V78" s="149"/>
      <c r="W78" s="147"/>
      <c r="X78" s="148">
        <v>30.31</v>
      </c>
      <c r="Y78" s="149"/>
      <c r="Z78" s="147"/>
      <c r="AA78" s="148">
        <v>31.98</v>
      </c>
      <c r="AB78" s="149"/>
      <c r="AC78" s="147"/>
      <c r="AD78" s="148">
        <v>33.03</v>
      </c>
      <c r="AE78" s="149"/>
      <c r="AF78" s="147"/>
      <c r="AG78" s="148"/>
      <c r="AH78" s="149"/>
      <c r="AI78" s="147"/>
      <c r="AJ78" s="148"/>
      <c r="AK78" s="149"/>
      <c r="AL78" s="147"/>
      <c r="AM78" s="148"/>
      <c r="AN78" s="149"/>
      <c r="AO78" s="143"/>
    </row>
    <row r="79" spans="1:41" ht="18" customHeight="1" x14ac:dyDescent="0.25">
      <c r="A79" s="132">
        <v>23</v>
      </c>
      <c r="B79" s="107" t="s">
        <v>144</v>
      </c>
      <c r="C79" s="23">
        <v>150000000</v>
      </c>
      <c r="D79" s="65"/>
      <c r="E79" s="140"/>
      <c r="F79" s="141">
        <v>0</v>
      </c>
      <c r="G79" s="142"/>
      <c r="H79" s="140"/>
      <c r="I79" s="141">
        <v>0</v>
      </c>
      <c r="J79" s="142"/>
      <c r="K79" s="140"/>
      <c r="L79" s="141">
        <v>0</v>
      </c>
      <c r="M79" s="142"/>
      <c r="N79" s="140"/>
      <c r="O79" s="141">
        <v>33</v>
      </c>
      <c r="P79" s="142"/>
      <c r="Q79" s="140"/>
      <c r="R79" s="141">
        <v>33</v>
      </c>
      <c r="S79" s="142"/>
      <c r="T79" s="140"/>
      <c r="U79" s="141">
        <v>33</v>
      </c>
      <c r="V79" s="142"/>
      <c r="W79" s="140"/>
      <c r="X79" s="141">
        <v>34</v>
      </c>
      <c r="Y79" s="142"/>
      <c r="Z79" s="140"/>
      <c r="AA79" s="141">
        <v>100</v>
      </c>
      <c r="AB79" s="142"/>
      <c r="AC79" s="140"/>
      <c r="AD79" s="141">
        <v>100</v>
      </c>
      <c r="AE79" s="142"/>
      <c r="AF79" s="140"/>
      <c r="AG79" s="141"/>
      <c r="AH79" s="142"/>
      <c r="AI79" s="140"/>
      <c r="AJ79" s="141"/>
      <c r="AK79" s="142"/>
      <c r="AL79" s="140"/>
      <c r="AM79" s="141"/>
      <c r="AN79" s="142"/>
      <c r="AO79" s="143"/>
    </row>
    <row r="80" spans="1:41" ht="18" customHeight="1" x14ac:dyDescent="0.25">
      <c r="A80" s="132"/>
      <c r="B80" s="291" t="s">
        <v>145</v>
      </c>
      <c r="C80" s="23"/>
      <c r="D80" s="74"/>
      <c r="E80" s="144">
        <v>0</v>
      </c>
      <c r="F80" s="145"/>
      <c r="G80" s="146">
        <v>0</v>
      </c>
      <c r="H80" s="144">
        <v>0</v>
      </c>
      <c r="I80" s="145"/>
      <c r="J80" s="146">
        <v>0</v>
      </c>
      <c r="K80" s="144">
        <v>0</v>
      </c>
      <c r="L80" s="145"/>
      <c r="M80" s="146">
        <v>0</v>
      </c>
      <c r="N80" s="144">
        <v>33.33</v>
      </c>
      <c r="O80" s="145"/>
      <c r="P80" s="146">
        <v>33</v>
      </c>
      <c r="Q80" s="144">
        <v>33.33</v>
      </c>
      <c r="R80" s="145"/>
      <c r="S80" s="146">
        <v>33</v>
      </c>
      <c r="T80" s="144">
        <v>33.33</v>
      </c>
      <c r="U80" s="145"/>
      <c r="V80" s="146">
        <v>33</v>
      </c>
      <c r="W80" s="144">
        <v>34.17</v>
      </c>
      <c r="X80" s="145"/>
      <c r="Y80" s="146">
        <v>34</v>
      </c>
      <c r="Z80" s="144">
        <v>99.81</v>
      </c>
      <c r="AA80" s="145"/>
      <c r="AB80" s="146">
        <v>100</v>
      </c>
      <c r="AC80" s="144">
        <v>99.81</v>
      </c>
      <c r="AD80" s="145"/>
      <c r="AE80" s="146">
        <v>100</v>
      </c>
      <c r="AF80" s="144"/>
      <c r="AG80" s="145"/>
      <c r="AH80" s="146"/>
      <c r="AI80" s="144"/>
      <c r="AJ80" s="145"/>
      <c r="AK80" s="146"/>
      <c r="AL80" s="144"/>
      <c r="AM80" s="145"/>
      <c r="AN80" s="146"/>
      <c r="AO80" s="143"/>
    </row>
    <row r="81" spans="1:41" ht="18" customHeight="1" x14ac:dyDescent="0.25">
      <c r="A81" s="168"/>
      <c r="B81" s="292"/>
      <c r="C81" s="120"/>
      <c r="D81" s="67"/>
      <c r="E81" s="147"/>
      <c r="F81" s="148">
        <v>0</v>
      </c>
      <c r="G81" s="149"/>
      <c r="H81" s="147"/>
      <c r="I81" s="148">
        <v>0</v>
      </c>
      <c r="J81" s="149"/>
      <c r="K81" s="147"/>
      <c r="L81" s="148">
        <v>0</v>
      </c>
      <c r="M81" s="149"/>
      <c r="N81" s="147"/>
      <c r="O81" s="148">
        <v>33.33</v>
      </c>
      <c r="P81" s="149"/>
      <c r="Q81" s="147"/>
      <c r="R81" s="148">
        <v>33.33</v>
      </c>
      <c r="S81" s="149"/>
      <c r="T81" s="147"/>
      <c r="U81" s="148">
        <v>33.33</v>
      </c>
      <c r="V81" s="149"/>
      <c r="W81" s="147"/>
      <c r="X81" s="148">
        <v>34.17</v>
      </c>
      <c r="Y81" s="149"/>
      <c r="Z81" s="147"/>
      <c r="AA81" s="148">
        <v>99.81</v>
      </c>
      <c r="AB81" s="149"/>
      <c r="AC81" s="147"/>
      <c r="AD81" s="148">
        <v>99.81</v>
      </c>
      <c r="AE81" s="149"/>
      <c r="AF81" s="147"/>
      <c r="AG81" s="148"/>
      <c r="AH81" s="149"/>
      <c r="AI81" s="147"/>
      <c r="AJ81" s="148"/>
      <c r="AK81" s="149"/>
      <c r="AL81" s="147"/>
      <c r="AM81" s="148"/>
      <c r="AN81" s="149"/>
      <c r="AO81" s="143"/>
    </row>
    <row r="82" spans="1:41" ht="16.5" customHeight="1" x14ac:dyDescent="0.25">
      <c r="A82" s="106">
        <v>24</v>
      </c>
      <c r="B82" s="178" t="s">
        <v>146</v>
      </c>
      <c r="C82" s="109">
        <v>9792000</v>
      </c>
      <c r="D82" s="63"/>
      <c r="E82" s="140"/>
      <c r="F82" s="141">
        <v>0</v>
      </c>
      <c r="G82" s="142"/>
      <c r="H82" s="140"/>
      <c r="I82" s="141">
        <v>0</v>
      </c>
      <c r="J82" s="142"/>
      <c r="K82" s="140"/>
      <c r="L82" s="141">
        <v>0</v>
      </c>
      <c r="M82" s="142"/>
      <c r="N82" s="140"/>
      <c r="O82" s="141">
        <v>16</v>
      </c>
      <c r="P82" s="142"/>
      <c r="Q82" s="140"/>
      <c r="R82" s="141">
        <v>16</v>
      </c>
      <c r="S82" s="142"/>
      <c r="T82" s="140"/>
      <c r="U82" s="141">
        <v>33</v>
      </c>
      <c r="V82" s="142"/>
      <c r="W82" s="140"/>
      <c r="X82" s="141">
        <v>48</v>
      </c>
      <c r="Y82" s="142"/>
      <c r="Z82" s="140"/>
      <c r="AA82" s="141">
        <v>48</v>
      </c>
      <c r="AB82" s="142"/>
      <c r="AC82" s="140"/>
      <c r="AD82" s="141">
        <v>48</v>
      </c>
      <c r="AE82" s="142"/>
      <c r="AF82" s="140"/>
      <c r="AG82" s="141"/>
      <c r="AH82" s="142"/>
      <c r="AI82" s="140"/>
      <c r="AJ82" s="141"/>
      <c r="AK82" s="142"/>
      <c r="AL82" s="140"/>
      <c r="AM82" s="141"/>
      <c r="AN82" s="142"/>
      <c r="AO82" s="143"/>
    </row>
    <row r="83" spans="1:41" ht="16.5" customHeight="1" x14ac:dyDescent="0.25">
      <c r="A83" s="132"/>
      <c r="B83" s="257" t="s">
        <v>147</v>
      </c>
      <c r="C83" s="23"/>
      <c r="D83" s="65"/>
      <c r="E83" s="144">
        <v>0</v>
      </c>
      <c r="F83" s="145"/>
      <c r="G83" s="146">
        <v>0</v>
      </c>
      <c r="H83" s="144">
        <v>0</v>
      </c>
      <c r="I83" s="145"/>
      <c r="J83" s="146">
        <v>0</v>
      </c>
      <c r="K83" s="144">
        <v>0</v>
      </c>
      <c r="L83" s="145"/>
      <c r="M83" s="146">
        <v>0</v>
      </c>
      <c r="N83" s="144">
        <v>16.649999999999999</v>
      </c>
      <c r="O83" s="145"/>
      <c r="P83" s="146">
        <v>16</v>
      </c>
      <c r="Q83" s="144">
        <v>16.649999999999999</v>
      </c>
      <c r="R83" s="145"/>
      <c r="S83" s="146">
        <v>16</v>
      </c>
      <c r="T83" s="144">
        <v>32.270000000000003</v>
      </c>
      <c r="U83" s="145"/>
      <c r="V83" s="146">
        <v>33</v>
      </c>
      <c r="W83" s="144">
        <v>47.9</v>
      </c>
      <c r="X83" s="145"/>
      <c r="Y83" s="146">
        <v>48</v>
      </c>
      <c r="Z83" s="144">
        <v>47.9</v>
      </c>
      <c r="AA83" s="145"/>
      <c r="AB83" s="146">
        <v>48</v>
      </c>
      <c r="AC83" s="144">
        <v>47.9</v>
      </c>
      <c r="AD83" s="145"/>
      <c r="AE83" s="146">
        <v>48</v>
      </c>
      <c r="AF83" s="144"/>
      <c r="AG83" s="145"/>
      <c r="AH83" s="146"/>
      <c r="AI83" s="144"/>
      <c r="AJ83" s="145"/>
      <c r="AK83" s="146"/>
      <c r="AL83" s="144"/>
      <c r="AM83" s="145"/>
      <c r="AN83" s="146"/>
      <c r="AO83" s="143"/>
    </row>
    <row r="84" spans="1:41" ht="16.5" customHeight="1" x14ac:dyDescent="0.25">
      <c r="A84" s="168"/>
      <c r="B84" s="258"/>
      <c r="C84" s="120"/>
      <c r="D84" s="67"/>
      <c r="E84" s="147"/>
      <c r="F84" s="148">
        <v>0</v>
      </c>
      <c r="G84" s="149"/>
      <c r="H84" s="147"/>
      <c r="I84" s="148">
        <v>0</v>
      </c>
      <c r="J84" s="149"/>
      <c r="K84" s="147"/>
      <c r="L84" s="148">
        <v>0</v>
      </c>
      <c r="M84" s="149"/>
      <c r="N84" s="147"/>
      <c r="O84" s="148">
        <v>16.649999999999999</v>
      </c>
      <c r="P84" s="149"/>
      <c r="Q84" s="147"/>
      <c r="R84" s="148">
        <v>16.649999999999999</v>
      </c>
      <c r="S84" s="149"/>
      <c r="T84" s="147"/>
      <c r="U84" s="148">
        <v>32.270000000000003</v>
      </c>
      <c r="V84" s="149"/>
      <c r="W84" s="147"/>
      <c r="X84" s="148">
        <v>47.9</v>
      </c>
      <c r="Y84" s="149"/>
      <c r="Z84" s="147"/>
      <c r="AA84" s="148">
        <v>47.9</v>
      </c>
      <c r="AB84" s="149"/>
      <c r="AC84" s="147"/>
      <c r="AD84" s="148">
        <v>47.9</v>
      </c>
      <c r="AE84" s="149"/>
      <c r="AF84" s="147"/>
      <c r="AG84" s="148"/>
      <c r="AH84" s="149"/>
      <c r="AI84" s="147"/>
      <c r="AJ84" s="148"/>
      <c r="AK84" s="149"/>
      <c r="AL84" s="147"/>
      <c r="AM84" s="148"/>
      <c r="AN84" s="149"/>
      <c r="AO84" s="143"/>
    </row>
    <row r="85" spans="1:41" ht="16.5" customHeight="1" x14ac:dyDescent="0.25">
      <c r="A85" s="132">
        <v>25</v>
      </c>
      <c r="B85" s="107" t="s">
        <v>148</v>
      </c>
      <c r="C85" s="23">
        <v>3000000</v>
      </c>
      <c r="D85" s="65"/>
      <c r="E85" s="140"/>
      <c r="F85" s="141">
        <v>0</v>
      </c>
      <c r="G85" s="142"/>
      <c r="H85" s="140"/>
      <c r="I85" s="141">
        <v>0</v>
      </c>
      <c r="J85" s="142"/>
      <c r="K85" s="140"/>
      <c r="L85" s="141">
        <v>50</v>
      </c>
      <c r="M85" s="142"/>
      <c r="N85" s="140"/>
      <c r="O85" s="141">
        <v>50</v>
      </c>
      <c r="P85" s="142"/>
      <c r="Q85" s="140"/>
      <c r="R85" s="141">
        <v>50</v>
      </c>
      <c r="S85" s="142"/>
      <c r="T85" s="140"/>
      <c r="U85" s="141">
        <v>100</v>
      </c>
      <c r="V85" s="142"/>
      <c r="W85" s="140"/>
      <c r="X85" s="141">
        <v>100</v>
      </c>
      <c r="Y85" s="142"/>
      <c r="Z85" s="140"/>
      <c r="AA85" s="141">
        <v>100</v>
      </c>
      <c r="AB85" s="142"/>
      <c r="AC85" s="140"/>
      <c r="AD85" s="141">
        <v>100</v>
      </c>
      <c r="AE85" s="142"/>
      <c r="AF85" s="140"/>
      <c r="AG85" s="141"/>
      <c r="AH85" s="142"/>
      <c r="AI85" s="140"/>
      <c r="AJ85" s="141"/>
      <c r="AK85" s="142"/>
      <c r="AL85" s="140"/>
      <c r="AM85" s="141"/>
      <c r="AN85" s="142"/>
      <c r="AO85" s="143"/>
    </row>
    <row r="86" spans="1:41" ht="16.5" customHeight="1" x14ac:dyDescent="0.25">
      <c r="A86" s="132"/>
      <c r="B86" s="257" t="s">
        <v>149</v>
      </c>
      <c r="C86" s="23"/>
      <c r="D86" s="65"/>
      <c r="E86" s="144">
        <v>0</v>
      </c>
      <c r="F86" s="145"/>
      <c r="G86" s="146">
        <v>0</v>
      </c>
      <c r="H86" s="144">
        <v>0</v>
      </c>
      <c r="I86" s="145"/>
      <c r="J86" s="146">
        <v>0</v>
      </c>
      <c r="K86" s="144">
        <v>50</v>
      </c>
      <c r="L86" s="145"/>
      <c r="M86" s="146">
        <v>50</v>
      </c>
      <c r="N86" s="144">
        <v>50</v>
      </c>
      <c r="O86" s="145"/>
      <c r="P86" s="146">
        <v>50</v>
      </c>
      <c r="Q86" s="144">
        <v>50</v>
      </c>
      <c r="R86" s="145"/>
      <c r="S86" s="146">
        <v>50</v>
      </c>
      <c r="T86" s="144">
        <v>100</v>
      </c>
      <c r="U86" s="145"/>
      <c r="V86" s="146">
        <v>100</v>
      </c>
      <c r="W86" s="144">
        <v>100</v>
      </c>
      <c r="X86" s="145"/>
      <c r="Y86" s="146">
        <v>100</v>
      </c>
      <c r="Z86" s="144">
        <v>100</v>
      </c>
      <c r="AA86" s="145"/>
      <c r="AB86" s="146">
        <v>100</v>
      </c>
      <c r="AC86" s="144">
        <v>100</v>
      </c>
      <c r="AD86" s="145"/>
      <c r="AE86" s="146">
        <v>100</v>
      </c>
      <c r="AF86" s="144"/>
      <c r="AG86" s="145"/>
      <c r="AH86" s="146"/>
      <c r="AI86" s="144"/>
      <c r="AJ86" s="145"/>
      <c r="AK86" s="146"/>
      <c r="AL86" s="144"/>
      <c r="AM86" s="145"/>
      <c r="AN86" s="146"/>
      <c r="AO86" s="143"/>
    </row>
    <row r="87" spans="1:41" ht="16.5" customHeight="1" x14ac:dyDescent="0.25">
      <c r="A87" s="168"/>
      <c r="B87" s="258"/>
      <c r="C87" s="120"/>
      <c r="D87" s="67"/>
      <c r="E87" s="147"/>
      <c r="F87" s="148">
        <v>0</v>
      </c>
      <c r="G87" s="149"/>
      <c r="H87" s="147"/>
      <c r="I87" s="148">
        <v>0</v>
      </c>
      <c r="J87" s="149"/>
      <c r="K87" s="147"/>
      <c r="L87" s="148">
        <v>50</v>
      </c>
      <c r="M87" s="149"/>
      <c r="N87" s="147"/>
      <c r="O87" s="148">
        <v>50</v>
      </c>
      <c r="P87" s="149"/>
      <c r="Q87" s="147"/>
      <c r="R87" s="148">
        <v>50</v>
      </c>
      <c r="S87" s="149"/>
      <c r="T87" s="147"/>
      <c r="U87" s="148">
        <v>100</v>
      </c>
      <c r="V87" s="149"/>
      <c r="W87" s="147"/>
      <c r="X87" s="148">
        <v>100</v>
      </c>
      <c r="Y87" s="149"/>
      <c r="Z87" s="147"/>
      <c r="AA87" s="148">
        <v>100</v>
      </c>
      <c r="AB87" s="149"/>
      <c r="AC87" s="147"/>
      <c r="AD87" s="148">
        <v>100</v>
      </c>
      <c r="AE87" s="149"/>
      <c r="AF87" s="147"/>
      <c r="AG87" s="148"/>
      <c r="AH87" s="149"/>
      <c r="AI87" s="147"/>
      <c r="AJ87" s="148"/>
      <c r="AK87" s="149"/>
      <c r="AL87" s="147"/>
      <c r="AM87" s="148"/>
      <c r="AN87" s="149"/>
      <c r="AO87" s="143"/>
    </row>
    <row r="88" spans="1:41" ht="16.5" customHeight="1" x14ac:dyDescent="0.25">
      <c r="A88" s="132">
        <v>26</v>
      </c>
      <c r="B88" s="107" t="s">
        <v>150</v>
      </c>
      <c r="C88" s="109">
        <v>2652000</v>
      </c>
      <c r="D88" s="179"/>
      <c r="E88" s="140"/>
      <c r="F88" s="141">
        <v>0</v>
      </c>
      <c r="G88" s="142"/>
      <c r="H88" s="140"/>
      <c r="I88" s="141">
        <v>0</v>
      </c>
      <c r="J88" s="142"/>
      <c r="K88" s="140"/>
      <c r="L88" s="141">
        <v>0</v>
      </c>
      <c r="M88" s="142"/>
      <c r="N88" s="140"/>
      <c r="O88" s="141">
        <v>0</v>
      </c>
      <c r="P88" s="142"/>
      <c r="Q88" s="140"/>
      <c r="R88" s="141">
        <v>0</v>
      </c>
      <c r="S88" s="142"/>
      <c r="T88" s="140"/>
      <c r="U88" s="141">
        <v>100</v>
      </c>
      <c r="V88" s="142"/>
      <c r="W88" s="140"/>
      <c r="X88" s="141">
        <v>100</v>
      </c>
      <c r="Y88" s="142"/>
      <c r="Z88" s="140"/>
      <c r="AA88" s="141">
        <v>100</v>
      </c>
      <c r="AB88" s="142"/>
      <c r="AC88" s="140"/>
      <c r="AD88" s="141">
        <v>100</v>
      </c>
      <c r="AE88" s="142"/>
      <c r="AF88" s="140"/>
      <c r="AG88" s="141"/>
      <c r="AH88" s="142"/>
      <c r="AI88" s="140"/>
      <c r="AJ88" s="141"/>
      <c r="AK88" s="142"/>
      <c r="AL88" s="140"/>
      <c r="AM88" s="141"/>
      <c r="AN88" s="142"/>
      <c r="AO88" s="143"/>
    </row>
    <row r="89" spans="1:41" ht="16.5" customHeight="1" x14ac:dyDescent="0.25">
      <c r="A89" s="132"/>
      <c r="B89" s="255" t="s">
        <v>28</v>
      </c>
      <c r="C89" s="23"/>
      <c r="D89" s="74"/>
      <c r="E89" s="144">
        <v>0</v>
      </c>
      <c r="F89" s="145"/>
      <c r="G89" s="146">
        <v>0</v>
      </c>
      <c r="H89" s="144">
        <v>0</v>
      </c>
      <c r="I89" s="145"/>
      <c r="J89" s="146">
        <v>0</v>
      </c>
      <c r="K89" s="144">
        <v>0</v>
      </c>
      <c r="L89" s="145"/>
      <c r="M89" s="146">
        <v>0</v>
      </c>
      <c r="N89" s="144">
        <v>0</v>
      </c>
      <c r="O89" s="145"/>
      <c r="P89" s="146">
        <v>0</v>
      </c>
      <c r="Q89" s="144">
        <v>0</v>
      </c>
      <c r="R89" s="145"/>
      <c r="S89" s="146">
        <v>0</v>
      </c>
      <c r="T89" s="144">
        <v>100</v>
      </c>
      <c r="U89" s="145"/>
      <c r="V89" s="146">
        <v>100</v>
      </c>
      <c r="W89" s="144">
        <v>100</v>
      </c>
      <c r="X89" s="145"/>
      <c r="Y89" s="146">
        <v>100</v>
      </c>
      <c r="Z89" s="144">
        <v>100</v>
      </c>
      <c r="AA89" s="145"/>
      <c r="AB89" s="146">
        <v>100</v>
      </c>
      <c r="AC89" s="144">
        <v>100</v>
      </c>
      <c r="AD89" s="145"/>
      <c r="AE89" s="146">
        <v>100</v>
      </c>
      <c r="AF89" s="144"/>
      <c r="AG89" s="145"/>
      <c r="AH89" s="146"/>
      <c r="AI89" s="144"/>
      <c r="AJ89" s="145"/>
      <c r="AK89" s="146"/>
      <c r="AL89" s="144"/>
      <c r="AM89" s="145"/>
      <c r="AN89" s="146"/>
      <c r="AO89" s="143"/>
    </row>
    <row r="90" spans="1:41" ht="16.5" customHeight="1" x14ac:dyDescent="0.25">
      <c r="A90" s="168"/>
      <c r="B90" s="256"/>
      <c r="C90" s="120"/>
      <c r="D90" s="180"/>
      <c r="E90" s="147"/>
      <c r="F90" s="148">
        <v>0</v>
      </c>
      <c r="G90" s="149"/>
      <c r="H90" s="147"/>
      <c r="I90" s="148">
        <v>0</v>
      </c>
      <c r="J90" s="149"/>
      <c r="K90" s="147"/>
      <c r="L90" s="148">
        <v>0</v>
      </c>
      <c r="M90" s="149"/>
      <c r="N90" s="147"/>
      <c r="O90" s="148">
        <v>0</v>
      </c>
      <c r="P90" s="149"/>
      <c r="Q90" s="147"/>
      <c r="R90" s="148">
        <v>0</v>
      </c>
      <c r="S90" s="149"/>
      <c r="T90" s="147"/>
      <c r="U90" s="148">
        <v>100</v>
      </c>
      <c r="V90" s="149"/>
      <c r="W90" s="147"/>
      <c r="X90" s="148">
        <v>100</v>
      </c>
      <c r="Y90" s="149"/>
      <c r="Z90" s="147"/>
      <c r="AA90" s="148">
        <v>100</v>
      </c>
      <c r="AB90" s="149"/>
      <c r="AC90" s="147"/>
      <c r="AD90" s="148">
        <v>100</v>
      </c>
      <c r="AE90" s="149"/>
      <c r="AF90" s="147"/>
      <c r="AG90" s="148"/>
      <c r="AH90" s="149"/>
      <c r="AI90" s="147"/>
      <c r="AJ90" s="148"/>
      <c r="AK90" s="149"/>
      <c r="AL90" s="147"/>
      <c r="AM90" s="148"/>
      <c r="AN90" s="149"/>
      <c r="AO90" s="143"/>
    </row>
    <row r="91" spans="1:41" ht="16.5" customHeight="1" x14ac:dyDescent="0.25">
      <c r="A91" s="132">
        <v>27</v>
      </c>
      <c r="B91" s="107" t="s">
        <v>151</v>
      </c>
      <c r="C91" s="23">
        <v>5000000</v>
      </c>
      <c r="D91" s="71"/>
      <c r="E91" s="140"/>
      <c r="F91" s="141">
        <v>0</v>
      </c>
      <c r="G91" s="142"/>
      <c r="H91" s="140"/>
      <c r="I91" s="141">
        <v>0</v>
      </c>
      <c r="J91" s="142"/>
      <c r="K91" s="140"/>
      <c r="L91" s="141">
        <v>0</v>
      </c>
      <c r="M91" s="142"/>
      <c r="N91" s="140"/>
      <c r="O91" s="141">
        <v>0</v>
      </c>
      <c r="P91" s="142"/>
      <c r="Q91" s="140"/>
      <c r="R91" s="141">
        <v>25</v>
      </c>
      <c r="S91" s="142"/>
      <c r="T91" s="140"/>
      <c r="U91" s="141">
        <v>25</v>
      </c>
      <c r="V91" s="142"/>
      <c r="W91" s="140"/>
      <c r="X91" s="141">
        <v>25</v>
      </c>
      <c r="Y91" s="142"/>
      <c r="Z91" s="140"/>
      <c r="AA91" s="141">
        <v>25</v>
      </c>
      <c r="AB91" s="142"/>
      <c r="AC91" s="140"/>
      <c r="AD91" s="141">
        <v>100</v>
      </c>
      <c r="AE91" s="142"/>
      <c r="AF91" s="140"/>
      <c r="AG91" s="141"/>
      <c r="AH91" s="142"/>
      <c r="AI91" s="140"/>
      <c r="AJ91" s="141"/>
      <c r="AK91" s="142"/>
      <c r="AL91" s="140"/>
      <c r="AM91" s="141"/>
      <c r="AN91" s="142"/>
      <c r="AO91" s="143"/>
    </row>
    <row r="92" spans="1:41" ht="16.5" customHeight="1" x14ac:dyDescent="0.25">
      <c r="A92" s="132"/>
      <c r="B92" s="253" t="s">
        <v>153</v>
      </c>
      <c r="C92" s="126"/>
      <c r="D92" s="62"/>
      <c r="E92" s="144">
        <v>0</v>
      </c>
      <c r="F92" s="145"/>
      <c r="G92" s="146">
        <v>0</v>
      </c>
      <c r="H92" s="144">
        <v>0</v>
      </c>
      <c r="I92" s="145"/>
      <c r="J92" s="146">
        <v>0</v>
      </c>
      <c r="K92" s="144">
        <v>0</v>
      </c>
      <c r="L92" s="145"/>
      <c r="M92" s="146">
        <v>0</v>
      </c>
      <c r="N92" s="144">
        <v>0</v>
      </c>
      <c r="O92" s="145"/>
      <c r="P92" s="146">
        <v>0</v>
      </c>
      <c r="Q92" s="144">
        <v>25</v>
      </c>
      <c r="R92" s="145"/>
      <c r="S92" s="146">
        <v>25</v>
      </c>
      <c r="T92" s="144">
        <v>25</v>
      </c>
      <c r="U92" s="145"/>
      <c r="V92" s="146">
        <v>25</v>
      </c>
      <c r="W92" s="144">
        <v>25</v>
      </c>
      <c r="X92" s="145"/>
      <c r="Y92" s="146">
        <v>25</v>
      </c>
      <c r="Z92" s="144">
        <v>25</v>
      </c>
      <c r="AA92" s="145"/>
      <c r="AB92" s="146">
        <v>25</v>
      </c>
      <c r="AC92" s="144">
        <v>100</v>
      </c>
      <c r="AD92" s="145"/>
      <c r="AE92" s="146">
        <v>100</v>
      </c>
      <c r="AF92" s="144"/>
      <c r="AG92" s="145"/>
      <c r="AH92" s="146"/>
      <c r="AI92" s="144"/>
      <c r="AJ92" s="145"/>
      <c r="AK92" s="146"/>
      <c r="AL92" s="144"/>
      <c r="AM92" s="145"/>
      <c r="AN92" s="146"/>
      <c r="AO92" s="143"/>
    </row>
    <row r="93" spans="1:41" ht="16.5" customHeight="1" x14ac:dyDescent="0.25">
      <c r="A93" s="168"/>
      <c r="B93" s="254"/>
      <c r="C93" s="169"/>
      <c r="D93" s="66"/>
      <c r="E93" s="147"/>
      <c r="F93" s="148">
        <v>0</v>
      </c>
      <c r="G93" s="149"/>
      <c r="H93" s="147"/>
      <c r="I93" s="148">
        <v>0</v>
      </c>
      <c r="J93" s="149"/>
      <c r="K93" s="147"/>
      <c r="L93" s="148">
        <v>0</v>
      </c>
      <c r="M93" s="149"/>
      <c r="N93" s="147"/>
      <c r="O93" s="148">
        <v>0</v>
      </c>
      <c r="P93" s="149"/>
      <c r="Q93" s="147"/>
      <c r="R93" s="148">
        <v>25</v>
      </c>
      <c r="S93" s="149"/>
      <c r="T93" s="147"/>
      <c r="U93" s="148">
        <v>25</v>
      </c>
      <c r="V93" s="149"/>
      <c r="W93" s="147"/>
      <c r="X93" s="148">
        <v>25</v>
      </c>
      <c r="Y93" s="149"/>
      <c r="Z93" s="147"/>
      <c r="AA93" s="148">
        <v>25</v>
      </c>
      <c r="AB93" s="149"/>
      <c r="AC93" s="147"/>
      <c r="AD93" s="148">
        <v>100</v>
      </c>
      <c r="AE93" s="149"/>
      <c r="AF93" s="147"/>
      <c r="AG93" s="148"/>
      <c r="AH93" s="149"/>
      <c r="AI93" s="147"/>
      <c r="AJ93" s="148"/>
      <c r="AK93" s="149"/>
      <c r="AL93" s="147"/>
      <c r="AM93" s="148"/>
      <c r="AN93" s="149"/>
      <c r="AO93" s="143"/>
    </row>
    <row r="94" spans="1:41" ht="16.5" customHeight="1" x14ac:dyDescent="0.25">
      <c r="A94" s="132">
        <v>28</v>
      </c>
      <c r="B94" s="107" t="s">
        <v>152</v>
      </c>
      <c r="C94" s="159">
        <v>1250000</v>
      </c>
      <c r="D94" s="70"/>
      <c r="E94" s="140"/>
      <c r="F94" s="141">
        <v>0</v>
      </c>
      <c r="G94" s="142"/>
      <c r="H94" s="140"/>
      <c r="I94" s="141">
        <v>0</v>
      </c>
      <c r="J94" s="142"/>
      <c r="K94" s="140"/>
      <c r="L94" s="141">
        <v>0</v>
      </c>
      <c r="M94" s="142"/>
      <c r="N94" s="140"/>
      <c r="O94" s="141">
        <v>0</v>
      </c>
      <c r="P94" s="142"/>
      <c r="Q94" s="140"/>
      <c r="R94" s="141">
        <v>100</v>
      </c>
      <c r="S94" s="142"/>
      <c r="T94" s="140"/>
      <c r="U94" s="141">
        <v>100</v>
      </c>
      <c r="V94" s="142"/>
      <c r="W94" s="140"/>
      <c r="X94" s="141">
        <v>100</v>
      </c>
      <c r="Y94" s="142"/>
      <c r="Z94" s="140"/>
      <c r="AA94" s="141">
        <v>100</v>
      </c>
      <c r="AB94" s="142"/>
      <c r="AC94" s="140"/>
      <c r="AD94" s="141">
        <v>100</v>
      </c>
      <c r="AE94" s="142"/>
      <c r="AF94" s="140"/>
      <c r="AG94" s="141"/>
      <c r="AH94" s="142"/>
      <c r="AI94" s="140"/>
      <c r="AJ94" s="141"/>
      <c r="AK94" s="142"/>
      <c r="AL94" s="140"/>
      <c r="AM94" s="141"/>
      <c r="AN94" s="142"/>
      <c r="AO94" s="143"/>
    </row>
    <row r="95" spans="1:41" ht="16.5" customHeight="1" x14ac:dyDescent="0.25">
      <c r="A95" s="132"/>
      <c r="B95" s="251" t="s">
        <v>154</v>
      </c>
      <c r="C95" s="62"/>
      <c r="D95" s="62"/>
      <c r="E95" s="144">
        <v>0</v>
      </c>
      <c r="F95" s="145"/>
      <c r="G95" s="146">
        <v>0</v>
      </c>
      <c r="H95" s="144">
        <v>0</v>
      </c>
      <c r="I95" s="145"/>
      <c r="J95" s="146">
        <v>0</v>
      </c>
      <c r="K95" s="144">
        <v>0</v>
      </c>
      <c r="L95" s="145"/>
      <c r="M95" s="146">
        <v>0</v>
      </c>
      <c r="N95" s="144">
        <v>0</v>
      </c>
      <c r="O95" s="145"/>
      <c r="P95" s="146">
        <v>0</v>
      </c>
      <c r="Q95" s="144">
        <v>100</v>
      </c>
      <c r="R95" s="145"/>
      <c r="S95" s="146">
        <v>100</v>
      </c>
      <c r="T95" s="144">
        <v>100</v>
      </c>
      <c r="U95" s="145"/>
      <c r="V95" s="146">
        <v>100</v>
      </c>
      <c r="W95" s="144">
        <v>100</v>
      </c>
      <c r="X95" s="145"/>
      <c r="Y95" s="146">
        <v>100</v>
      </c>
      <c r="Z95" s="144">
        <v>100</v>
      </c>
      <c r="AA95" s="145"/>
      <c r="AB95" s="146">
        <v>100</v>
      </c>
      <c r="AC95" s="144">
        <v>100</v>
      </c>
      <c r="AD95" s="145"/>
      <c r="AE95" s="146">
        <v>100</v>
      </c>
      <c r="AF95" s="144"/>
      <c r="AG95" s="145"/>
      <c r="AH95" s="146"/>
      <c r="AI95" s="144"/>
      <c r="AJ95" s="145"/>
      <c r="AK95" s="146"/>
      <c r="AL95" s="144"/>
      <c r="AM95" s="145"/>
      <c r="AN95" s="146"/>
    </row>
    <row r="96" spans="1:41" ht="16.5" customHeight="1" x14ac:dyDescent="0.25">
      <c r="A96" s="68"/>
      <c r="B96" s="252"/>
      <c r="C96" s="66"/>
      <c r="D96" s="66"/>
      <c r="E96" s="147"/>
      <c r="F96" s="148">
        <v>0</v>
      </c>
      <c r="G96" s="149"/>
      <c r="H96" s="147"/>
      <c r="I96" s="148">
        <v>0</v>
      </c>
      <c r="J96" s="149"/>
      <c r="K96" s="147"/>
      <c r="L96" s="148">
        <v>0</v>
      </c>
      <c r="M96" s="149"/>
      <c r="N96" s="147"/>
      <c r="O96" s="148">
        <v>0</v>
      </c>
      <c r="P96" s="149"/>
      <c r="Q96" s="147"/>
      <c r="R96" s="148">
        <v>100</v>
      </c>
      <c r="S96" s="149"/>
      <c r="T96" s="147"/>
      <c r="U96" s="148">
        <v>100</v>
      </c>
      <c r="V96" s="149"/>
      <c r="W96" s="147"/>
      <c r="X96" s="148">
        <v>100</v>
      </c>
      <c r="Y96" s="149"/>
      <c r="Z96" s="147"/>
      <c r="AA96" s="148">
        <v>100</v>
      </c>
      <c r="AB96" s="149"/>
      <c r="AC96" s="147"/>
      <c r="AD96" s="148">
        <v>100</v>
      </c>
      <c r="AE96" s="149"/>
      <c r="AF96" s="147"/>
      <c r="AG96" s="148"/>
      <c r="AH96" s="149"/>
      <c r="AI96" s="147"/>
      <c r="AJ96" s="148"/>
      <c r="AK96" s="149"/>
      <c r="AL96" s="147"/>
      <c r="AM96" s="148"/>
      <c r="AN96" s="149"/>
    </row>
    <row r="97" spans="1:40" ht="16.5" customHeight="1" x14ac:dyDescent="0.25">
      <c r="A97" s="69"/>
      <c r="B97" s="162"/>
      <c r="C97" s="21">
        <f>SUM(C13:C96)</f>
        <v>3111302984</v>
      </c>
      <c r="D97" s="70"/>
      <c r="E97" s="140"/>
      <c r="F97" s="141">
        <v>8</v>
      </c>
      <c r="G97" s="142"/>
      <c r="H97" s="140"/>
      <c r="I97" s="141">
        <v>9</v>
      </c>
      <c r="J97" s="142"/>
      <c r="K97" s="140"/>
      <c r="L97" s="141">
        <v>13</v>
      </c>
      <c r="M97" s="142"/>
      <c r="N97" s="140"/>
      <c r="O97" s="141">
        <v>26</v>
      </c>
      <c r="P97" s="142"/>
      <c r="Q97" s="140"/>
      <c r="R97" s="141">
        <v>33</v>
      </c>
      <c r="S97" s="142"/>
      <c r="T97" s="140"/>
      <c r="U97" s="141">
        <v>41</v>
      </c>
      <c r="V97" s="142"/>
      <c r="W97" s="140"/>
      <c r="X97" s="141">
        <v>46</v>
      </c>
      <c r="Y97" s="142"/>
      <c r="Z97" s="140"/>
      <c r="AA97" s="141">
        <v>54</v>
      </c>
      <c r="AB97" s="142"/>
      <c r="AC97" s="140"/>
      <c r="AD97" s="141">
        <v>63</v>
      </c>
      <c r="AE97" s="142"/>
      <c r="AF97" s="140"/>
      <c r="AG97" s="141"/>
      <c r="AH97" s="142"/>
      <c r="AI97" s="140"/>
      <c r="AJ97" s="141"/>
      <c r="AK97" s="142"/>
      <c r="AL97" s="140"/>
      <c r="AM97" s="141"/>
      <c r="AN97" s="142"/>
    </row>
    <row r="98" spans="1:40" ht="16.5" customHeight="1" x14ac:dyDescent="0.25">
      <c r="A98" s="69"/>
      <c r="B98" s="75" t="s">
        <v>29</v>
      </c>
      <c r="C98" s="62"/>
      <c r="D98" s="62"/>
      <c r="E98" s="144">
        <v>6.37</v>
      </c>
      <c r="F98" s="145"/>
      <c r="G98" s="146">
        <v>8</v>
      </c>
      <c r="H98" s="144">
        <v>8.82</v>
      </c>
      <c r="I98" s="145"/>
      <c r="J98" s="146">
        <v>9</v>
      </c>
      <c r="K98" s="144">
        <v>13</v>
      </c>
      <c r="L98" s="145"/>
      <c r="M98" s="146">
        <v>13</v>
      </c>
      <c r="N98" s="144">
        <v>26.4</v>
      </c>
      <c r="O98" s="145"/>
      <c r="P98" s="146">
        <v>26</v>
      </c>
      <c r="Q98" s="144">
        <v>32.74</v>
      </c>
      <c r="R98" s="145"/>
      <c r="S98" s="146">
        <v>33</v>
      </c>
      <c r="T98" s="144">
        <v>40.119999999999997</v>
      </c>
      <c r="U98" s="145"/>
      <c r="V98" s="146">
        <v>41</v>
      </c>
      <c r="W98" s="144">
        <v>45.92</v>
      </c>
      <c r="X98" s="145"/>
      <c r="Y98" s="146">
        <v>46</v>
      </c>
      <c r="Z98" s="144">
        <v>53.58</v>
      </c>
      <c r="AA98" s="145"/>
      <c r="AB98" s="146">
        <v>54</v>
      </c>
      <c r="AC98" s="144">
        <v>62.02</v>
      </c>
      <c r="AD98" s="145"/>
      <c r="AE98" s="146">
        <v>63</v>
      </c>
      <c r="AF98" s="144"/>
      <c r="AG98" s="145"/>
      <c r="AH98" s="146"/>
      <c r="AI98" s="144"/>
      <c r="AJ98" s="145"/>
      <c r="AK98" s="146"/>
      <c r="AL98" s="144"/>
      <c r="AM98" s="145"/>
      <c r="AN98" s="146"/>
    </row>
    <row r="99" spans="1:40" ht="16.5" customHeight="1" x14ac:dyDescent="0.25">
      <c r="A99" s="68"/>
      <c r="B99" s="160"/>
      <c r="C99" s="66"/>
      <c r="D99" s="66"/>
      <c r="E99" s="147"/>
      <c r="F99" s="148">
        <v>6.37</v>
      </c>
      <c r="G99" s="149"/>
      <c r="H99" s="147"/>
      <c r="I99" s="148">
        <v>8.82</v>
      </c>
      <c r="J99" s="149"/>
      <c r="K99" s="147"/>
      <c r="L99" s="148">
        <v>13</v>
      </c>
      <c r="M99" s="149"/>
      <c r="N99" s="147"/>
      <c r="O99" s="148">
        <v>26.4</v>
      </c>
      <c r="P99" s="149"/>
      <c r="Q99" s="147"/>
      <c r="R99" s="148">
        <v>32.74</v>
      </c>
      <c r="S99" s="149"/>
      <c r="T99" s="147"/>
      <c r="U99" s="148">
        <v>40.119999999999997</v>
      </c>
      <c r="V99" s="149"/>
      <c r="W99" s="147"/>
      <c r="X99" s="148">
        <v>45.92</v>
      </c>
      <c r="Y99" s="149"/>
      <c r="Z99" s="147"/>
      <c r="AA99" s="148">
        <v>53.58</v>
      </c>
      <c r="AB99" s="149"/>
      <c r="AC99" s="147"/>
      <c r="AD99" s="148">
        <v>62.02</v>
      </c>
      <c r="AE99" s="149"/>
      <c r="AF99" s="147"/>
      <c r="AG99" s="148"/>
      <c r="AH99" s="149"/>
      <c r="AI99" s="147"/>
      <c r="AJ99" s="148"/>
      <c r="AK99" s="149"/>
      <c r="AL99" s="147"/>
      <c r="AM99" s="148"/>
      <c r="AN99" s="149"/>
    </row>
    <row r="100" spans="1:40" ht="15.75" customHeight="1" x14ac:dyDescent="0.25">
      <c r="A100" s="84"/>
      <c r="B100" s="163"/>
      <c r="C100" s="164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</row>
    <row r="101" spans="1:40" ht="15" customHeight="1" x14ac:dyDescent="0.25">
      <c r="A101" s="84"/>
      <c r="B101" s="293" t="s">
        <v>31</v>
      </c>
      <c r="C101" s="293"/>
      <c r="D101" s="52"/>
      <c r="E101" s="78"/>
      <c r="F101" s="79" t="s">
        <v>32</v>
      </c>
      <c r="G101" s="80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</row>
    <row r="102" spans="1:40" ht="15" customHeight="1" x14ac:dyDescent="0.25">
      <c r="A102" s="84"/>
      <c r="B102" s="293" t="s">
        <v>33</v>
      </c>
      <c r="C102" s="293"/>
      <c r="D102" s="52"/>
      <c r="E102" s="81" t="s">
        <v>34</v>
      </c>
      <c r="F102" s="82"/>
      <c r="G102" s="83" t="s">
        <v>35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275" t="s">
        <v>247</v>
      </c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</row>
    <row r="103" spans="1:40" ht="15" customHeight="1" x14ac:dyDescent="0.25">
      <c r="A103" s="84"/>
      <c r="B103" s="293" t="s">
        <v>37</v>
      </c>
      <c r="C103" s="293"/>
      <c r="D103" s="52"/>
      <c r="E103" s="85"/>
      <c r="F103" s="86" t="s">
        <v>38</v>
      </c>
      <c r="G103" s="87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275" t="s">
        <v>30</v>
      </c>
      <c r="AA103" s="275"/>
      <c r="AB103" s="275"/>
      <c r="AC103" s="275"/>
      <c r="AD103" s="275"/>
      <c r="AE103" s="275"/>
      <c r="AF103" s="275"/>
      <c r="AG103" s="275"/>
      <c r="AH103" s="275"/>
      <c r="AI103" s="275"/>
      <c r="AJ103" s="275"/>
    </row>
    <row r="104" spans="1:40" ht="15" customHeight="1" x14ac:dyDescent="0.25">
      <c r="A104" s="84"/>
      <c r="B104" s="293" t="s">
        <v>39</v>
      </c>
      <c r="C104" s="293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</row>
    <row r="105" spans="1:40" x14ac:dyDescent="0.25">
      <c r="A105" s="84"/>
      <c r="B105" s="77"/>
      <c r="C105" s="74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</row>
    <row r="106" spans="1:40" x14ac:dyDescent="0.25">
      <c r="A106" s="84"/>
      <c r="B106" s="77"/>
      <c r="C106" s="25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275" t="s">
        <v>99</v>
      </c>
      <c r="AA106" s="275"/>
      <c r="AB106" s="275"/>
      <c r="AC106" s="275"/>
      <c r="AD106" s="275"/>
      <c r="AE106" s="275"/>
      <c r="AF106" s="275"/>
      <c r="AG106" s="275"/>
      <c r="AH106" s="275"/>
      <c r="AI106" s="275"/>
      <c r="AJ106" s="275"/>
    </row>
    <row r="107" spans="1:40" x14ac:dyDescent="0.25">
      <c r="A107" s="84"/>
      <c r="B107" s="77"/>
      <c r="C107" s="74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275" t="s">
        <v>40</v>
      </c>
      <c r="AA107" s="275"/>
      <c r="AB107" s="275"/>
      <c r="AC107" s="275"/>
      <c r="AD107" s="275"/>
      <c r="AE107" s="275"/>
      <c r="AF107" s="275"/>
      <c r="AG107" s="275"/>
      <c r="AH107" s="275"/>
      <c r="AI107" s="275"/>
      <c r="AJ107" s="275"/>
    </row>
    <row r="108" spans="1:40" x14ac:dyDescent="0.25">
      <c r="A108" s="84"/>
      <c r="B108" s="77"/>
      <c r="C108" s="74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275" t="s">
        <v>100</v>
      </c>
      <c r="AA108" s="275"/>
      <c r="AB108" s="275"/>
      <c r="AC108" s="275"/>
      <c r="AD108" s="275"/>
      <c r="AE108" s="275"/>
      <c r="AF108" s="275"/>
      <c r="AG108" s="275"/>
      <c r="AH108" s="275"/>
      <c r="AI108" s="275"/>
      <c r="AJ108" s="275"/>
    </row>
    <row r="109" spans="1:40" x14ac:dyDescent="0.25">
      <c r="A109" s="84"/>
      <c r="B109" s="88"/>
      <c r="C109" s="25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84"/>
      <c r="AA109" s="84"/>
      <c r="AB109" s="84"/>
      <c r="AC109" s="84"/>
      <c r="AD109" s="84"/>
      <c r="AE109" s="84"/>
      <c r="AF109" s="84"/>
      <c r="AG109" s="84"/>
      <c r="AH109" s="52"/>
    </row>
    <row r="110" spans="1:40" x14ac:dyDescent="0.25">
      <c r="A110" s="84"/>
      <c r="B110" s="88"/>
      <c r="C110" s="74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84"/>
      <c r="AA110" s="84"/>
      <c r="AB110" s="84"/>
      <c r="AC110" s="84"/>
      <c r="AD110" s="84"/>
      <c r="AE110" s="84"/>
      <c r="AF110" s="84"/>
      <c r="AG110" s="84"/>
      <c r="AH110" s="52"/>
    </row>
    <row r="111" spans="1:40" x14ac:dyDescent="0.25">
      <c r="A111" s="84"/>
      <c r="B111" s="88"/>
      <c r="C111" s="74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84"/>
      <c r="AA111" s="84"/>
      <c r="AB111" s="84"/>
      <c r="AC111" s="84"/>
      <c r="AD111" s="84"/>
      <c r="AE111" s="84"/>
      <c r="AF111" s="84"/>
      <c r="AG111" s="84"/>
      <c r="AH111" s="52"/>
    </row>
    <row r="112" spans="1:40" x14ac:dyDescent="0.25">
      <c r="A112" s="84"/>
      <c r="B112" s="77"/>
      <c r="C112" s="25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84"/>
      <c r="AA112" s="84"/>
      <c r="AB112" s="84"/>
      <c r="AC112" s="84"/>
      <c r="AD112" s="84"/>
      <c r="AE112" s="84"/>
      <c r="AF112" s="84"/>
      <c r="AG112" s="84"/>
      <c r="AH112" s="52"/>
    </row>
    <row r="113" spans="1:34" x14ac:dyDescent="0.25">
      <c r="A113" s="84"/>
      <c r="B113" s="88"/>
      <c r="C113" s="74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84"/>
      <c r="AA113" s="84"/>
      <c r="AB113" s="84"/>
      <c r="AC113" s="84"/>
      <c r="AD113" s="84"/>
      <c r="AE113" s="84"/>
      <c r="AF113" s="84"/>
      <c r="AG113" s="84"/>
      <c r="AH113" s="52"/>
    </row>
    <row r="114" spans="1:34" x14ac:dyDescent="0.25">
      <c r="A114" s="84"/>
      <c r="B114" s="77"/>
      <c r="C114" s="74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84"/>
      <c r="AA114" s="84"/>
      <c r="AB114" s="84"/>
      <c r="AC114" s="84"/>
      <c r="AD114" s="84"/>
      <c r="AE114" s="84"/>
      <c r="AF114" s="84"/>
      <c r="AG114" s="84"/>
      <c r="AH114" s="52"/>
    </row>
    <row r="115" spans="1:34" x14ac:dyDescent="0.25">
      <c r="A115" s="84"/>
      <c r="B115" s="88"/>
      <c r="C115" s="74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84"/>
      <c r="AA115" s="84"/>
      <c r="AB115" s="84"/>
      <c r="AC115" s="84"/>
      <c r="AD115" s="84"/>
      <c r="AE115" s="84"/>
      <c r="AF115" s="84"/>
      <c r="AG115" s="84"/>
      <c r="AH115" s="52"/>
    </row>
    <row r="116" spans="1:34" x14ac:dyDescent="0.25">
      <c r="A116" s="84"/>
      <c r="B116" s="77"/>
      <c r="C116" s="74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84"/>
      <c r="AA116" s="84"/>
      <c r="AB116" s="84"/>
      <c r="AC116" s="84"/>
      <c r="AD116" s="84"/>
      <c r="AE116" s="84"/>
      <c r="AF116" s="84"/>
      <c r="AG116" s="84"/>
      <c r="AH116" s="52"/>
    </row>
    <row r="117" spans="1:34" x14ac:dyDescent="0.25">
      <c r="A117" s="84"/>
      <c r="B117" s="88"/>
      <c r="C117" s="74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84"/>
      <c r="AA117" s="84"/>
      <c r="AB117" s="84"/>
      <c r="AC117" s="84"/>
      <c r="AD117" s="84"/>
      <c r="AE117" s="84"/>
      <c r="AF117" s="84"/>
      <c r="AG117" s="84"/>
      <c r="AH117" s="52"/>
    </row>
    <row r="118" spans="1:34" x14ac:dyDescent="0.25">
      <c r="A118" s="76"/>
      <c r="B118" s="77"/>
      <c r="C118" s="74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84"/>
      <c r="AA118" s="84"/>
      <c r="AB118" s="84"/>
      <c r="AC118" s="84"/>
      <c r="AD118" s="84"/>
      <c r="AE118" s="84"/>
      <c r="AF118" s="84"/>
      <c r="AG118" s="84"/>
      <c r="AH118" s="52"/>
    </row>
    <row r="119" spans="1:34" x14ac:dyDescent="0.25">
      <c r="A119" s="76"/>
      <c r="B119" s="88"/>
      <c r="C119" s="74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84"/>
      <c r="AA119" s="84"/>
      <c r="AB119" s="84"/>
      <c r="AC119" s="84"/>
      <c r="AD119" s="84"/>
      <c r="AE119" s="84"/>
      <c r="AF119" s="84"/>
      <c r="AG119" s="84"/>
      <c r="AH119" s="52"/>
    </row>
    <row r="120" spans="1:34" x14ac:dyDescent="0.25">
      <c r="A120" s="76"/>
      <c r="B120" s="77"/>
      <c r="C120" s="74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84"/>
      <c r="AA120" s="84"/>
      <c r="AB120" s="84"/>
      <c r="AC120" s="84"/>
      <c r="AD120" s="84"/>
      <c r="AE120" s="84"/>
      <c r="AF120" s="84"/>
      <c r="AG120" s="84"/>
      <c r="AH120" s="52"/>
    </row>
    <row r="121" spans="1:34" x14ac:dyDescent="0.25">
      <c r="A121" s="76"/>
      <c r="B121" s="88"/>
      <c r="C121" s="74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84"/>
      <c r="AA121" s="84"/>
      <c r="AB121" s="84"/>
      <c r="AC121" s="84"/>
      <c r="AD121" s="84"/>
      <c r="AE121" s="84"/>
      <c r="AF121" s="84"/>
      <c r="AG121" s="84"/>
      <c r="AH121" s="52"/>
    </row>
    <row r="122" spans="1:34" x14ac:dyDescent="0.25">
      <c r="A122" s="76"/>
      <c r="B122" s="77"/>
      <c r="C122" s="74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84"/>
      <c r="AA122" s="84"/>
      <c r="AB122" s="84"/>
      <c r="AC122" s="84"/>
      <c r="AD122" s="84"/>
      <c r="AE122" s="84"/>
      <c r="AF122" s="84"/>
      <c r="AG122" s="84"/>
      <c r="AH122" s="52"/>
    </row>
    <row r="123" spans="1:34" x14ac:dyDescent="0.25">
      <c r="A123" s="76"/>
      <c r="B123" s="88"/>
      <c r="C123" s="74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84"/>
      <c r="AA123" s="84"/>
      <c r="AB123" s="84"/>
      <c r="AC123" s="84"/>
      <c r="AD123" s="84"/>
      <c r="AE123" s="84"/>
      <c r="AF123" s="84"/>
      <c r="AG123" s="84"/>
      <c r="AH123" s="52"/>
    </row>
    <row r="124" spans="1:34" x14ac:dyDescent="0.25">
      <c r="A124" s="84"/>
      <c r="B124" s="77"/>
      <c r="C124" s="165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84"/>
      <c r="AA124" s="84"/>
      <c r="AB124" s="84"/>
      <c r="AC124" s="84"/>
      <c r="AD124" s="84"/>
      <c r="AE124" s="84"/>
      <c r="AF124" s="84"/>
      <c r="AG124" s="84"/>
      <c r="AH124" s="52"/>
    </row>
    <row r="125" spans="1:34" x14ac:dyDescent="0.25">
      <c r="A125" s="76"/>
      <c r="B125" s="90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84"/>
      <c r="AA125" s="84"/>
      <c r="AB125" s="84"/>
      <c r="AC125" s="84"/>
      <c r="AD125" s="84"/>
      <c r="AE125" s="84"/>
      <c r="AF125" s="84"/>
      <c r="AG125" s="84"/>
      <c r="AH125" s="52"/>
    </row>
    <row r="126" spans="1:34" x14ac:dyDescent="0.25">
      <c r="A126" s="76"/>
      <c r="B126" s="77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84"/>
      <c r="AA126" s="84"/>
      <c r="AB126" s="84"/>
      <c r="AC126" s="84"/>
      <c r="AD126" s="84"/>
      <c r="AE126" s="84"/>
      <c r="AF126" s="84"/>
      <c r="AG126" s="84"/>
      <c r="AH126" s="52"/>
    </row>
    <row r="127" spans="1:34" x14ac:dyDescent="0.25">
      <c r="A127" s="76"/>
      <c r="B127" s="88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84"/>
      <c r="AA127" s="84"/>
      <c r="AB127" s="84"/>
      <c r="AC127" s="84"/>
      <c r="AD127" s="84"/>
      <c r="AE127" s="84"/>
      <c r="AF127" s="84"/>
      <c r="AG127" s="84"/>
      <c r="AH127" s="52"/>
    </row>
    <row r="128" spans="1:34" x14ac:dyDescent="0.25">
      <c r="A128" s="76"/>
      <c r="B128" s="77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84"/>
      <c r="AA128" s="84"/>
      <c r="AB128" s="84"/>
      <c r="AC128" s="84"/>
      <c r="AD128" s="84"/>
      <c r="AE128" s="84"/>
      <c r="AF128" s="84"/>
      <c r="AG128" s="84"/>
      <c r="AH128" s="52"/>
    </row>
    <row r="129" spans="1:34" x14ac:dyDescent="0.25">
      <c r="A129" s="76"/>
      <c r="B129" s="77"/>
      <c r="C129" s="89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84"/>
      <c r="AA129" s="84"/>
      <c r="AB129" s="84"/>
      <c r="AC129" s="84"/>
      <c r="AD129" s="84"/>
      <c r="AE129" s="84"/>
      <c r="AF129" s="84"/>
      <c r="AG129" s="84"/>
      <c r="AH129" s="52"/>
    </row>
    <row r="130" spans="1:34" x14ac:dyDescent="0.25">
      <c r="A130" s="76"/>
      <c r="B130" s="77"/>
      <c r="C130" s="89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84"/>
      <c r="AA130" s="84"/>
      <c r="AB130" s="84"/>
      <c r="AC130" s="84"/>
      <c r="AD130" s="84"/>
      <c r="AE130" s="84"/>
      <c r="AF130" s="84"/>
      <c r="AG130" s="84"/>
      <c r="AH130" s="52"/>
    </row>
    <row r="131" spans="1:34" x14ac:dyDescent="0.25">
      <c r="A131" s="76"/>
      <c r="B131" s="77"/>
      <c r="C131" s="89"/>
      <c r="E131" s="52"/>
      <c r="F131" s="52"/>
      <c r="G131" s="52"/>
      <c r="H131" s="52"/>
      <c r="Z131" s="84"/>
      <c r="AA131" s="84"/>
      <c r="AB131" s="84"/>
      <c r="AC131" s="84"/>
      <c r="AD131" s="84"/>
      <c r="AE131" s="84"/>
      <c r="AF131" s="84"/>
      <c r="AG131" s="84"/>
      <c r="AH131" s="52"/>
    </row>
    <row r="132" spans="1:34" x14ac:dyDescent="0.25">
      <c r="A132" s="76"/>
      <c r="B132" s="77"/>
      <c r="C132" s="52"/>
      <c r="E132" s="52"/>
      <c r="F132" s="52"/>
      <c r="G132" s="52"/>
      <c r="H132" s="52"/>
      <c r="Z132" s="84"/>
      <c r="AA132" s="84"/>
      <c r="AB132" s="84"/>
      <c r="AC132" s="84"/>
      <c r="AD132" s="84"/>
      <c r="AE132" s="84"/>
      <c r="AF132" s="84"/>
      <c r="AG132" s="84"/>
      <c r="AH132" s="52"/>
    </row>
    <row r="133" spans="1:34" x14ac:dyDescent="0.25">
      <c r="A133" s="76"/>
      <c r="B133" s="77"/>
      <c r="C133" s="52"/>
      <c r="E133" s="52"/>
      <c r="F133" s="52"/>
      <c r="G133" s="52"/>
      <c r="H133" s="52"/>
      <c r="Z133" s="84"/>
      <c r="AA133" s="84"/>
      <c r="AB133" s="84"/>
      <c r="AC133" s="84"/>
      <c r="AD133" s="84"/>
      <c r="AE133" s="84"/>
      <c r="AF133" s="84"/>
      <c r="AG133" s="84"/>
      <c r="AH133" s="52"/>
    </row>
    <row r="134" spans="1:34" x14ac:dyDescent="0.25">
      <c r="A134" s="76"/>
      <c r="B134" s="77"/>
      <c r="C134" s="52"/>
      <c r="E134" s="52"/>
      <c r="F134" s="52"/>
      <c r="G134" s="52"/>
      <c r="H134" s="52"/>
      <c r="Z134" s="84"/>
      <c r="AA134" s="84"/>
      <c r="AB134" s="84"/>
      <c r="AC134" s="84"/>
      <c r="AD134" s="84"/>
      <c r="AE134" s="84"/>
      <c r="AF134" s="84"/>
      <c r="AG134" s="84"/>
      <c r="AH134" s="52"/>
    </row>
    <row r="135" spans="1:34" x14ac:dyDescent="0.25">
      <c r="A135" s="76"/>
      <c r="C135" s="52"/>
      <c r="H135" s="52"/>
      <c r="Z135" s="84"/>
      <c r="AA135" s="84"/>
      <c r="AB135" s="84"/>
      <c r="AC135" s="84"/>
      <c r="AD135" s="84"/>
      <c r="AE135" s="84"/>
      <c r="AF135" s="84"/>
      <c r="AG135" s="84"/>
      <c r="AH135" s="52"/>
    </row>
    <row r="136" spans="1:34" x14ac:dyDescent="0.25">
      <c r="A136" s="76"/>
      <c r="C136" s="52"/>
      <c r="Z136" s="84"/>
      <c r="AA136" s="84"/>
      <c r="AB136" s="84"/>
      <c r="AC136" s="84"/>
      <c r="AD136" s="84"/>
      <c r="AE136" s="84"/>
      <c r="AF136" s="84"/>
      <c r="AG136" s="84"/>
      <c r="AH136" s="52"/>
    </row>
    <row r="137" spans="1:34" x14ac:dyDescent="0.25">
      <c r="A137" s="76"/>
      <c r="C137" s="52"/>
      <c r="Z137" s="84"/>
      <c r="AA137" s="84"/>
      <c r="AB137" s="84"/>
      <c r="AC137" s="84"/>
      <c r="AD137" s="84"/>
      <c r="AE137" s="84"/>
      <c r="AF137" s="84"/>
      <c r="AG137" s="84"/>
      <c r="AH137" s="52"/>
    </row>
    <row r="138" spans="1:34" x14ac:dyDescent="0.25">
      <c r="A138" s="76"/>
      <c r="C138" s="52"/>
    </row>
    <row r="139" spans="1:34" x14ac:dyDescent="0.25">
      <c r="A139" s="76"/>
      <c r="C139" s="52"/>
    </row>
    <row r="140" spans="1:34" x14ac:dyDescent="0.25">
      <c r="A140" s="76"/>
      <c r="C140" s="52"/>
    </row>
    <row r="141" spans="1:34" x14ac:dyDescent="0.25">
      <c r="A141" s="76"/>
      <c r="C141" s="52"/>
    </row>
    <row r="142" spans="1:34" x14ac:dyDescent="0.25">
      <c r="A142" s="76"/>
      <c r="C142" s="52"/>
    </row>
    <row r="143" spans="1:34" x14ac:dyDescent="0.25">
      <c r="A143" s="76"/>
      <c r="C143" s="52"/>
    </row>
    <row r="144" spans="1:34" x14ac:dyDescent="0.25">
      <c r="A144" s="76"/>
      <c r="C144" s="52"/>
    </row>
    <row r="145" spans="1:3" x14ac:dyDescent="0.25">
      <c r="A145" s="76"/>
      <c r="C145" s="52"/>
    </row>
    <row r="146" spans="1:3" x14ac:dyDescent="0.25">
      <c r="A146" s="76"/>
      <c r="C146" s="52"/>
    </row>
    <row r="147" spans="1:3" x14ac:dyDescent="0.25">
      <c r="A147" s="76"/>
      <c r="C147" s="52"/>
    </row>
    <row r="148" spans="1:3" x14ac:dyDescent="0.25">
      <c r="A148" s="76"/>
      <c r="C148" s="52"/>
    </row>
    <row r="149" spans="1:3" x14ac:dyDescent="0.25">
      <c r="A149" s="76"/>
      <c r="C149" s="52"/>
    </row>
    <row r="150" spans="1:3" x14ac:dyDescent="0.25">
      <c r="A150" s="76"/>
      <c r="C150" s="52"/>
    </row>
    <row r="151" spans="1:3" x14ac:dyDescent="0.25">
      <c r="A151" s="76"/>
      <c r="C151" s="52"/>
    </row>
    <row r="152" spans="1:3" x14ac:dyDescent="0.25">
      <c r="A152" s="76"/>
      <c r="C152" s="52"/>
    </row>
    <row r="153" spans="1:3" x14ac:dyDescent="0.25">
      <c r="A153" s="76"/>
      <c r="C153" s="52"/>
    </row>
    <row r="154" spans="1:3" x14ac:dyDescent="0.25">
      <c r="A154" s="76"/>
      <c r="C154" s="52"/>
    </row>
    <row r="155" spans="1:3" x14ac:dyDescent="0.25">
      <c r="A155" s="76"/>
    </row>
  </sheetData>
  <mergeCells count="69">
    <mergeCell ref="W10:Y11"/>
    <mergeCell ref="Z10:AB11"/>
    <mergeCell ref="A1:AN1"/>
    <mergeCell ref="A2:AN2"/>
    <mergeCell ref="A6:D6"/>
    <mergeCell ref="A7:D7"/>
    <mergeCell ref="A8:D8"/>
    <mergeCell ref="A9:A11"/>
    <mergeCell ref="B9:B11"/>
    <mergeCell ref="E9:AN9"/>
    <mergeCell ref="E10:G11"/>
    <mergeCell ref="H10:J11"/>
    <mergeCell ref="T12:V12"/>
    <mergeCell ref="K10:M11"/>
    <mergeCell ref="N10:P11"/>
    <mergeCell ref="Q10:S11"/>
    <mergeCell ref="T10:V11"/>
    <mergeCell ref="E12:G12"/>
    <mergeCell ref="H12:J12"/>
    <mergeCell ref="K12:M12"/>
    <mergeCell ref="N12:P12"/>
    <mergeCell ref="Q12:S12"/>
    <mergeCell ref="AL12:AN12"/>
    <mergeCell ref="AC10:AE11"/>
    <mergeCell ref="AF10:AH11"/>
    <mergeCell ref="AI10:AK11"/>
    <mergeCell ref="AL10:AN11"/>
    <mergeCell ref="W12:Y12"/>
    <mergeCell ref="Z12:AB12"/>
    <mergeCell ref="AC12:AE12"/>
    <mergeCell ref="AF12:AH12"/>
    <mergeCell ref="AI12:AK12"/>
    <mergeCell ref="B47:B48"/>
    <mergeCell ref="B14:B15"/>
    <mergeCell ref="B17:B18"/>
    <mergeCell ref="B20:B21"/>
    <mergeCell ref="B23:B24"/>
    <mergeCell ref="B26:B27"/>
    <mergeCell ref="B29:B30"/>
    <mergeCell ref="B32:B33"/>
    <mergeCell ref="B35:B36"/>
    <mergeCell ref="B38:B39"/>
    <mergeCell ref="B41:B42"/>
    <mergeCell ref="B44:B45"/>
    <mergeCell ref="B83:B84"/>
    <mergeCell ref="B50:B51"/>
    <mergeCell ref="B53:B54"/>
    <mergeCell ref="B56:B57"/>
    <mergeCell ref="B59:B60"/>
    <mergeCell ref="B62:B63"/>
    <mergeCell ref="B65:B66"/>
    <mergeCell ref="B68:B69"/>
    <mergeCell ref="B71:B72"/>
    <mergeCell ref="B74:B75"/>
    <mergeCell ref="B77:B78"/>
    <mergeCell ref="B80:B81"/>
    <mergeCell ref="B86:B87"/>
    <mergeCell ref="B89:B90"/>
    <mergeCell ref="B92:B93"/>
    <mergeCell ref="B95:B96"/>
    <mergeCell ref="B101:C101"/>
    <mergeCell ref="Z108:AJ108"/>
    <mergeCell ref="Z102:AJ102"/>
    <mergeCell ref="B103:C103"/>
    <mergeCell ref="Z103:AJ103"/>
    <mergeCell ref="B104:C104"/>
    <mergeCell ref="Z106:AJ106"/>
    <mergeCell ref="Z107:AJ107"/>
    <mergeCell ref="B102:C102"/>
  </mergeCells>
  <pageMargins left="1.55" right="0.19685039370078741" top="0.74803149606299213" bottom="0.15748031496062992" header="0.31496062992125984" footer="0.31496062992125984"/>
  <pageSetup paperSize="5" scale="85" orientation="landscape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D2F25-A2D1-486C-9886-4E81D393687D}">
  <sheetPr>
    <pageSetUpPr fitToPage="1"/>
  </sheetPr>
  <dimension ref="A1:O90"/>
  <sheetViews>
    <sheetView view="pageBreakPreview" topLeftCell="A55" zoomScale="95" zoomScaleNormal="100" workbookViewId="0">
      <selection activeCell="B59" sqref="B59"/>
    </sheetView>
  </sheetViews>
  <sheetFormatPr defaultColWidth="9" defaultRowHeight="12" x14ac:dyDescent="0.2"/>
  <cols>
    <col min="1" max="1" width="3.85546875" style="136" customWidth="1"/>
    <col min="2" max="2" width="50.85546875" style="95" customWidth="1"/>
    <col min="3" max="3" width="12.7109375" style="95" customWidth="1"/>
    <col min="4" max="4" width="12.5703125" style="95" customWidth="1"/>
    <col min="5" max="5" width="14.140625" style="95" customWidth="1"/>
    <col min="6" max="6" width="12.5703125" style="95" customWidth="1"/>
    <col min="7" max="7" width="6.5703125" style="136" customWidth="1"/>
    <col min="8" max="8" width="12.42578125" style="95" customWidth="1"/>
    <col min="9" max="9" width="12.28515625" style="95" customWidth="1"/>
    <col min="10" max="10" width="12.42578125" style="95" customWidth="1"/>
    <col min="11" max="11" width="5.7109375" style="136" customWidth="1"/>
    <col min="12" max="12" width="8.5703125" style="136" customWidth="1"/>
    <col min="13" max="13" width="6.28515625" style="95" customWidth="1"/>
    <col min="14" max="14" width="8.5703125" style="95" customWidth="1"/>
    <col min="15" max="15" width="15.42578125" style="95" customWidth="1"/>
    <col min="16" max="16384" width="9" style="95"/>
  </cols>
  <sheetData>
    <row r="1" spans="1:15" ht="17.25" customHeight="1" x14ac:dyDescent="0.2">
      <c r="A1" s="240" t="s">
        <v>177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5" ht="18.75" customHeight="1" x14ac:dyDescent="0.2">
      <c r="A2" s="240" t="s">
        <v>53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5" ht="18.7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5" ht="13.5" customHeight="1" x14ac:dyDescent="0.2">
      <c r="A4" s="241" t="s">
        <v>54</v>
      </c>
      <c r="B4" s="241"/>
      <c r="C4" s="96"/>
      <c r="D4" s="96"/>
      <c r="E4" s="96"/>
      <c r="F4" s="96"/>
      <c r="G4" s="96"/>
      <c r="H4" s="96"/>
      <c r="I4" s="96"/>
      <c r="J4" s="96"/>
      <c r="K4" s="97"/>
      <c r="L4" s="97"/>
      <c r="M4" s="96"/>
    </row>
    <row r="5" spans="1:15" ht="13.5" customHeight="1" x14ac:dyDescent="0.2">
      <c r="A5" s="241" t="s">
        <v>55</v>
      </c>
      <c r="B5" s="241"/>
      <c r="C5" s="96"/>
      <c r="D5" s="96"/>
      <c r="E5" s="96"/>
      <c r="F5" s="96"/>
      <c r="G5" s="96"/>
      <c r="H5" s="96"/>
      <c r="I5" s="96"/>
      <c r="J5" s="96"/>
      <c r="K5" s="97"/>
      <c r="L5" s="97"/>
      <c r="M5" s="96"/>
    </row>
    <row r="6" spans="1:15" ht="13.5" customHeight="1" x14ac:dyDescent="0.2">
      <c r="A6" s="96" t="s">
        <v>258</v>
      </c>
      <c r="B6" s="96"/>
      <c r="C6" s="96"/>
      <c r="D6" s="96"/>
      <c r="E6" s="96"/>
      <c r="F6" s="96"/>
      <c r="G6" s="96"/>
      <c r="H6" s="96"/>
      <c r="I6" s="96"/>
      <c r="J6" s="96"/>
      <c r="K6" s="97"/>
      <c r="L6" s="97"/>
      <c r="M6" s="96"/>
    </row>
    <row r="7" spans="1:15" x14ac:dyDescent="0.2">
      <c r="A7" s="242" t="s">
        <v>4</v>
      </c>
      <c r="B7" s="245" t="s">
        <v>5</v>
      </c>
      <c r="C7" s="98" t="s">
        <v>6</v>
      </c>
      <c r="D7" s="248" t="s">
        <v>56</v>
      </c>
      <c r="E7" s="249"/>
      <c r="F7" s="249"/>
      <c r="G7" s="250"/>
      <c r="H7" s="248" t="s">
        <v>57</v>
      </c>
      <c r="I7" s="249"/>
      <c r="J7" s="249"/>
      <c r="K7" s="250"/>
      <c r="L7" s="99" t="s">
        <v>58</v>
      </c>
      <c r="M7" s="242" t="s">
        <v>59</v>
      </c>
    </row>
    <row r="8" spans="1:15" x14ac:dyDescent="0.2">
      <c r="A8" s="243"/>
      <c r="B8" s="246"/>
      <c r="C8" s="100" t="s">
        <v>9</v>
      </c>
      <c r="D8" s="242" t="s">
        <v>60</v>
      </c>
      <c r="E8" s="242" t="s">
        <v>61</v>
      </c>
      <c r="F8" s="242" t="s">
        <v>62</v>
      </c>
      <c r="G8" s="242" t="s">
        <v>63</v>
      </c>
      <c r="H8" s="242" t="s">
        <v>60</v>
      </c>
      <c r="I8" s="242" t="s">
        <v>61</v>
      </c>
      <c r="J8" s="242" t="s">
        <v>62</v>
      </c>
      <c r="K8" s="242" t="s">
        <v>63</v>
      </c>
      <c r="L8" s="101" t="s">
        <v>64</v>
      </c>
      <c r="M8" s="243"/>
    </row>
    <row r="9" spans="1:15" x14ac:dyDescent="0.2">
      <c r="A9" s="244"/>
      <c r="B9" s="247"/>
      <c r="C9" s="102" t="s">
        <v>23</v>
      </c>
      <c r="D9" s="244"/>
      <c r="E9" s="244"/>
      <c r="F9" s="244"/>
      <c r="G9" s="244"/>
      <c r="H9" s="244"/>
      <c r="I9" s="244"/>
      <c r="J9" s="244"/>
      <c r="K9" s="244"/>
      <c r="L9" s="103" t="s">
        <v>63</v>
      </c>
      <c r="M9" s="244"/>
    </row>
    <row r="10" spans="1:15" x14ac:dyDescent="0.2">
      <c r="A10" s="104">
        <v>1</v>
      </c>
      <c r="B10" s="104">
        <v>2</v>
      </c>
      <c r="C10" s="104">
        <v>3</v>
      </c>
      <c r="D10" s="105">
        <v>4</v>
      </c>
      <c r="E10" s="105">
        <v>5</v>
      </c>
      <c r="F10" s="106">
        <v>6</v>
      </c>
      <c r="G10" s="105">
        <v>7</v>
      </c>
      <c r="H10" s="105">
        <v>8</v>
      </c>
      <c r="I10" s="105">
        <v>9</v>
      </c>
      <c r="J10" s="105">
        <v>10</v>
      </c>
      <c r="K10" s="105">
        <v>11</v>
      </c>
      <c r="L10" s="105">
        <v>12</v>
      </c>
      <c r="M10" s="105">
        <v>13</v>
      </c>
    </row>
    <row r="11" spans="1:15" ht="15" customHeight="1" x14ac:dyDescent="0.2">
      <c r="A11" s="213">
        <v>1</v>
      </c>
      <c r="B11" s="111" t="s">
        <v>108</v>
      </c>
      <c r="C11" s="115">
        <v>12503200</v>
      </c>
      <c r="D11" s="214">
        <v>426400</v>
      </c>
      <c r="E11" s="214">
        <v>4010000</v>
      </c>
      <c r="F11" s="214">
        <f>SUM(D11:E11)</f>
        <v>4436400</v>
      </c>
      <c r="G11" s="176">
        <f>F11/C11*100</f>
        <v>35.482116578155996</v>
      </c>
      <c r="H11" s="214">
        <v>426400</v>
      </c>
      <c r="I11" s="214">
        <v>4010000</v>
      </c>
      <c r="J11" s="214">
        <v>4436400</v>
      </c>
      <c r="K11" s="110">
        <f>SUM(J11/C11*100)</f>
        <v>35.482116578155996</v>
      </c>
      <c r="L11" s="110">
        <f>SUM(J11/C11*100)</f>
        <v>35.482116578155996</v>
      </c>
      <c r="M11" s="111"/>
    </row>
    <row r="12" spans="1:15" ht="15" customHeight="1" x14ac:dyDescent="0.2">
      <c r="A12" s="215"/>
      <c r="B12" s="216" t="s">
        <v>102</v>
      </c>
      <c r="C12" s="217"/>
      <c r="D12" s="115"/>
      <c r="E12" s="115"/>
      <c r="F12" s="115"/>
      <c r="G12" s="128"/>
      <c r="H12" s="115"/>
      <c r="I12" s="115"/>
      <c r="J12" s="115"/>
      <c r="K12" s="24"/>
      <c r="L12" s="24"/>
      <c r="M12" s="26"/>
    </row>
    <row r="13" spans="1:15" ht="15" customHeight="1" x14ac:dyDescent="0.2">
      <c r="A13" s="215">
        <v>2</v>
      </c>
      <c r="B13" s="26" t="s">
        <v>109</v>
      </c>
      <c r="C13" s="217">
        <v>7500000</v>
      </c>
      <c r="D13" s="115">
        <v>0</v>
      </c>
      <c r="E13" s="115">
        <v>2500000</v>
      </c>
      <c r="F13" s="115">
        <f>SUM(D13:E13)</f>
        <v>2500000</v>
      </c>
      <c r="G13" s="128">
        <f t="shared" ref="G13:G37" si="0">F13/C13*100</f>
        <v>33.333333333333329</v>
      </c>
      <c r="H13" s="115">
        <v>0</v>
      </c>
      <c r="I13" s="115">
        <v>2500000</v>
      </c>
      <c r="J13" s="115">
        <v>2500000</v>
      </c>
      <c r="K13" s="24">
        <f>SUM(J13/C13*100)</f>
        <v>33.333333333333329</v>
      </c>
      <c r="L13" s="24">
        <f t="shared" ref="L13" si="1">SUM(J13/C13*100)</f>
        <v>33.333333333333329</v>
      </c>
      <c r="M13" s="26"/>
    </row>
    <row r="14" spans="1:15" ht="15" customHeight="1" x14ac:dyDescent="0.2">
      <c r="A14" s="215"/>
      <c r="B14" s="218" t="s">
        <v>107</v>
      </c>
      <c r="C14" s="217"/>
      <c r="D14" s="115"/>
      <c r="E14" s="115"/>
      <c r="F14" s="115" t="s">
        <v>36</v>
      </c>
      <c r="G14" s="128"/>
      <c r="H14" s="115"/>
      <c r="I14" s="115"/>
      <c r="J14" s="115"/>
      <c r="K14" s="24"/>
      <c r="L14" s="24"/>
      <c r="M14" s="26"/>
    </row>
    <row r="15" spans="1:15" ht="15" customHeight="1" x14ac:dyDescent="0.2">
      <c r="A15" s="215">
        <v>3</v>
      </c>
      <c r="B15" s="26" t="s">
        <v>110</v>
      </c>
      <c r="C15" s="217">
        <v>2113302984</v>
      </c>
      <c r="D15" s="115">
        <v>1465204427</v>
      </c>
      <c r="E15" s="115">
        <v>127096135</v>
      </c>
      <c r="F15" s="115">
        <f t="shared" ref="F15:F37" si="2">SUM(D15:E15)</f>
        <v>1592300562</v>
      </c>
      <c r="G15" s="128">
        <f t="shared" si="0"/>
        <v>75.346534503355429</v>
      </c>
      <c r="H15" s="115">
        <v>1465204427</v>
      </c>
      <c r="I15" s="115">
        <v>127096135</v>
      </c>
      <c r="J15" s="115">
        <v>1592300562</v>
      </c>
      <c r="K15" s="24">
        <f t="shared" ref="K15" si="3">SUM(J15/C15*100)</f>
        <v>75.346534503355429</v>
      </c>
      <c r="L15" s="24">
        <f t="shared" ref="L15" si="4">SUM(J15/C15*100)</f>
        <v>75.346534503355429</v>
      </c>
      <c r="M15" s="26"/>
      <c r="O15" s="95">
        <f>H13/C13*100</f>
        <v>0</v>
      </c>
    </row>
    <row r="16" spans="1:15" ht="15" customHeight="1" x14ac:dyDescent="0.2">
      <c r="A16" s="215"/>
      <c r="B16" s="216" t="s">
        <v>111</v>
      </c>
      <c r="C16" s="217"/>
      <c r="D16" s="115"/>
      <c r="E16" s="115" t="s">
        <v>264</v>
      </c>
      <c r="F16" s="115"/>
      <c r="G16" s="128"/>
      <c r="H16" s="115"/>
      <c r="I16" s="115" t="s">
        <v>255</v>
      </c>
      <c r="J16" s="115"/>
      <c r="K16" s="24"/>
      <c r="L16" s="24"/>
      <c r="M16" s="26"/>
    </row>
    <row r="17" spans="1:15" ht="15" customHeight="1" x14ac:dyDescent="0.2">
      <c r="A17" s="215">
        <v>4</v>
      </c>
      <c r="B17" s="26" t="s">
        <v>112</v>
      </c>
      <c r="C17" s="115">
        <v>2200000</v>
      </c>
      <c r="D17" s="115">
        <v>1100000</v>
      </c>
      <c r="E17" s="115">
        <v>1100000</v>
      </c>
      <c r="F17" s="115">
        <f t="shared" si="2"/>
        <v>2200000</v>
      </c>
      <c r="G17" s="128">
        <f t="shared" si="0"/>
        <v>100</v>
      </c>
      <c r="H17" s="115">
        <v>1100000</v>
      </c>
      <c r="I17" s="115">
        <v>1100000</v>
      </c>
      <c r="J17" s="115">
        <v>2200000</v>
      </c>
      <c r="K17" s="24">
        <f t="shared" ref="K17" si="5">SUM(J17/C17*100)</f>
        <v>100</v>
      </c>
      <c r="L17" s="24">
        <f>SUM(J17/C17*100)</f>
        <v>100</v>
      </c>
      <c r="M17" s="26"/>
      <c r="O17" s="95">
        <v>369560720</v>
      </c>
    </row>
    <row r="18" spans="1:15" ht="15" customHeight="1" x14ac:dyDescent="0.2">
      <c r="A18" s="215"/>
      <c r="B18" s="133" t="s">
        <v>25</v>
      </c>
      <c r="C18" s="115"/>
      <c r="D18" s="115"/>
      <c r="E18" s="115"/>
      <c r="F18" s="115"/>
      <c r="G18" s="128"/>
      <c r="H18" s="115"/>
      <c r="I18" s="115"/>
      <c r="J18" s="115"/>
      <c r="K18" s="24"/>
      <c r="L18" s="24"/>
      <c r="M18" s="26"/>
      <c r="O18" s="95">
        <v>22878224</v>
      </c>
    </row>
    <row r="19" spans="1:15" ht="15" customHeight="1" x14ac:dyDescent="0.2">
      <c r="A19" s="215">
        <v>5</v>
      </c>
      <c r="B19" s="26" t="s">
        <v>113</v>
      </c>
      <c r="C19" s="115">
        <v>2814000</v>
      </c>
      <c r="D19" s="115">
        <v>2223000</v>
      </c>
      <c r="E19" s="115">
        <v>591000</v>
      </c>
      <c r="F19" s="115">
        <f t="shared" si="2"/>
        <v>2814000</v>
      </c>
      <c r="G19" s="128">
        <f t="shared" si="0"/>
        <v>100</v>
      </c>
      <c r="H19" s="115">
        <v>2223000</v>
      </c>
      <c r="I19" s="115">
        <v>591000</v>
      </c>
      <c r="J19" s="115">
        <v>2814000</v>
      </c>
      <c r="K19" s="24">
        <f t="shared" ref="K19" si="6">SUM(J19/C19*100)</f>
        <v>100</v>
      </c>
      <c r="L19" s="24">
        <f t="shared" ref="L19" si="7">SUM(J19/C19*100)</f>
        <v>100</v>
      </c>
      <c r="M19" s="26"/>
      <c r="N19" s="139">
        <f>SUM(C19-D19)</f>
        <v>591000</v>
      </c>
      <c r="O19" s="95">
        <v>13764000</v>
      </c>
    </row>
    <row r="20" spans="1:15" ht="15" customHeight="1" x14ac:dyDescent="0.2">
      <c r="A20" s="215"/>
      <c r="B20" s="26" t="s">
        <v>114</v>
      </c>
      <c r="C20" s="115"/>
      <c r="D20" s="115"/>
      <c r="E20" s="115"/>
      <c r="F20" s="115"/>
      <c r="G20" s="128"/>
      <c r="H20" s="115"/>
      <c r="I20" s="115"/>
      <c r="J20" s="115"/>
      <c r="K20" s="24"/>
      <c r="L20" s="24"/>
      <c r="M20" s="26"/>
      <c r="O20" s="95">
        <v>14947000</v>
      </c>
    </row>
    <row r="21" spans="1:15" ht="15" customHeight="1" x14ac:dyDescent="0.2">
      <c r="A21" s="215">
        <v>6</v>
      </c>
      <c r="B21" s="26" t="s">
        <v>115</v>
      </c>
      <c r="C21" s="115">
        <v>11064165</v>
      </c>
      <c r="D21" s="115">
        <v>7443300</v>
      </c>
      <c r="E21" s="115">
        <v>819300</v>
      </c>
      <c r="F21" s="115">
        <f t="shared" si="2"/>
        <v>8262600</v>
      </c>
      <c r="G21" s="128">
        <f t="shared" si="0"/>
        <v>74.678929679736342</v>
      </c>
      <c r="H21" s="115">
        <v>7443300</v>
      </c>
      <c r="I21" s="115">
        <v>819300</v>
      </c>
      <c r="J21" s="115">
        <v>8262600</v>
      </c>
      <c r="K21" s="24">
        <f t="shared" ref="K21" si="8">SUM(J21/C21*100)</f>
        <v>74.678929679736342</v>
      </c>
      <c r="L21" s="24">
        <f t="shared" ref="L21" si="9">SUM(J21/C21*100)</f>
        <v>74.678929679736342</v>
      </c>
      <c r="M21" s="26"/>
      <c r="O21" s="95">
        <v>15526848</v>
      </c>
    </row>
    <row r="22" spans="1:15" ht="15" customHeight="1" x14ac:dyDescent="0.2">
      <c r="A22" s="215"/>
      <c r="B22" s="26" t="s">
        <v>116</v>
      </c>
      <c r="C22" s="115"/>
      <c r="D22" s="115"/>
      <c r="E22" s="115"/>
      <c r="F22" s="115" t="s">
        <v>36</v>
      </c>
      <c r="G22" s="128"/>
      <c r="H22" s="115"/>
      <c r="I22" s="115"/>
      <c r="J22" s="115"/>
      <c r="K22" s="24"/>
      <c r="L22" s="24"/>
      <c r="M22" s="26"/>
      <c r="O22" s="95">
        <v>2136626</v>
      </c>
    </row>
    <row r="23" spans="1:15" ht="15" customHeight="1" x14ac:dyDescent="0.2">
      <c r="A23" s="215">
        <v>7</v>
      </c>
      <c r="B23" s="26" t="s">
        <v>117</v>
      </c>
      <c r="C23" s="115">
        <v>11596000</v>
      </c>
      <c r="D23" s="115">
        <v>8904750</v>
      </c>
      <c r="E23" s="115">
        <v>994750</v>
      </c>
      <c r="F23" s="115">
        <f t="shared" si="2"/>
        <v>9899500</v>
      </c>
      <c r="G23" s="128">
        <f t="shared" si="0"/>
        <v>85.369955156950667</v>
      </c>
      <c r="H23" s="115">
        <v>8904750</v>
      </c>
      <c r="I23" s="115">
        <v>994750</v>
      </c>
      <c r="J23" s="115">
        <v>9899500</v>
      </c>
      <c r="K23" s="24">
        <f t="shared" ref="K23" si="10">SUM(J23/C23*100)</f>
        <v>85.369955156950667</v>
      </c>
      <c r="L23" s="24">
        <f t="shared" ref="L23" si="11">SUM(J23/C23*100)</f>
        <v>85.369955156950667</v>
      </c>
      <c r="M23" s="26"/>
      <c r="O23" s="95">
        <v>7799</v>
      </c>
    </row>
    <row r="24" spans="1:15" ht="15" customHeight="1" x14ac:dyDescent="0.2">
      <c r="A24" s="215"/>
      <c r="B24" s="26" t="s">
        <v>118</v>
      </c>
      <c r="C24" s="115"/>
      <c r="D24" s="115"/>
      <c r="E24" s="115"/>
      <c r="F24" s="115"/>
      <c r="G24" s="128"/>
      <c r="H24" s="115"/>
      <c r="I24" s="115"/>
      <c r="J24" s="115"/>
      <c r="K24" s="24"/>
      <c r="L24" s="24"/>
      <c r="M24" s="26"/>
      <c r="O24" s="95">
        <v>13255833</v>
      </c>
    </row>
    <row r="25" spans="1:15" ht="15" customHeight="1" x14ac:dyDescent="0.2">
      <c r="A25" s="215">
        <v>8</v>
      </c>
      <c r="B25" s="26" t="s">
        <v>119</v>
      </c>
      <c r="C25" s="115">
        <v>8485935</v>
      </c>
      <c r="D25" s="115">
        <v>7764900</v>
      </c>
      <c r="E25" s="115"/>
      <c r="F25" s="115">
        <f t="shared" si="2"/>
        <v>7764900</v>
      </c>
      <c r="G25" s="128">
        <f t="shared" si="0"/>
        <v>91.503175548716783</v>
      </c>
      <c r="H25" s="115">
        <v>7764900</v>
      </c>
      <c r="I25" s="115" t="s">
        <v>260</v>
      </c>
      <c r="J25" s="115">
        <v>7764900</v>
      </c>
      <c r="K25" s="24">
        <f t="shared" ref="K25" si="12">SUM(J25/C25*100)</f>
        <v>91.503175548716783</v>
      </c>
      <c r="L25" s="24">
        <f t="shared" ref="L25" si="13">SUM(J25/C25*100)</f>
        <v>91.503175548716783</v>
      </c>
      <c r="M25" s="26"/>
      <c r="O25" s="95">
        <v>653397</v>
      </c>
    </row>
    <row r="26" spans="1:15" ht="15" customHeight="1" x14ac:dyDescent="0.2">
      <c r="A26" s="215"/>
      <c r="B26" s="133" t="s">
        <v>120</v>
      </c>
      <c r="C26" s="115"/>
      <c r="D26" s="115"/>
      <c r="E26" s="115"/>
      <c r="F26" s="115"/>
      <c r="G26" s="128"/>
      <c r="H26" s="115"/>
      <c r="I26" s="115"/>
      <c r="J26" s="115"/>
      <c r="K26" s="24"/>
      <c r="L26" s="24"/>
      <c r="M26" s="26"/>
      <c r="O26" s="95">
        <v>1960201</v>
      </c>
    </row>
    <row r="27" spans="1:15" ht="15" customHeight="1" x14ac:dyDescent="0.2">
      <c r="A27" s="215">
        <v>9</v>
      </c>
      <c r="B27" s="26" t="s">
        <v>121</v>
      </c>
      <c r="C27" s="115">
        <v>1980000</v>
      </c>
      <c r="D27" s="115">
        <v>1040000</v>
      </c>
      <c r="E27" s="115">
        <v>220000</v>
      </c>
      <c r="F27" s="115">
        <f t="shared" si="2"/>
        <v>1260000</v>
      </c>
      <c r="G27" s="128">
        <f t="shared" si="0"/>
        <v>63.636363636363633</v>
      </c>
      <c r="H27" s="115">
        <v>1040000</v>
      </c>
      <c r="I27" s="115">
        <v>220000</v>
      </c>
      <c r="J27" s="115">
        <v>1260000</v>
      </c>
      <c r="K27" s="24">
        <f t="shared" ref="K27" si="14">SUM(J27/C27*100)</f>
        <v>63.636363636363633</v>
      </c>
      <c r="L27" s="24">
        <f t="shared" ref="L27" si="15">SUM(J27/C27*100)</f>
        <v>63.636363636363633</v>
      </c>
      <c r="M27" s="26"/>
      <c r="O27" s="95">
        <v>6543235</v>
      </c>
    </row>
    <row r="28" spans="1:15" ht="15" customHeight="1" x14ac:dyDescent="0.2">
      <c r="A28" s="215"/>
      <c r="B28" s="26" t="s">
        <v>122</v>
      </c>
      <c r="C28" s="115"/>
      <c r="D28" s="115"/>
      <c r="E28" s="115"/>
      <c r="F28" s="115"/>
      <c r="G28" s="128"/>
      <c r="H28" s="115"/>
      <c r="I28" s="115"/>
      <c r="J28" s="115"/>
      <c r="K28" s="24"/>
      <c r="L28" s="24"/>
      <c r="M28" s="26"/>
      <c r="O28" s="95">
        <v>346968167</v>
      </c>
    </row>
    <row r="29" spans="1:15" ht="15" customHeight="1" x14ac:dyDescent="0.2">
      <c r="A29" s="215">
        <v>10</v>
      </c>
      <c r="B29" s="26" t="s">
        <v>123</v>
      </c>
      <c r="C29" s="115">
        <v>84400000</v>
      </c>
      <c r="D29" s="115">
        <v>26980000</v>
      </c>
      <c r="E29" s="115">
        <v>2800000</v>
      </c>
      <c r="F29" s="115">
        <f t="shared" si="2"/>
        <v>29780000</v>
      </c>
      <c r="G29" s="128">
        <f t="shared" si="0"/>
        <v>35.284360189573462</v>
      </c>
      <c r="H29" s="115">
        <v>26980000</v>
      </c>
      <c r="I29" s="115">
        <v>2800000</v>
      </c>
      <c r="J29" s="115">
        <v>29780000</v>
      </c>
      <c r="K29" s="24">
        <f t="shared" ref="K29" si="16">SUM(J29/C29*100)</f>
        <v>35.284360189573462</v>
      </c>
      <c r="L29" s="24">
        <f t="shared" ref="L29" si="17">SUM(J29/C29*100)</f>
        <v>35.284360189573462</v>
      </c>
      <c r="M29" s="26"/>
      <c r="O29" s="95">
        <f>SUM(O17:O28)</f>
        <v>808202050</v>
      </c>
    </row>
    <row r="30" spans="1:15" ht="15" customHeight="1" x14ac:dyDescent="0.2">
      <c r="A30" s="215"/>
      <c r="B30" s="26" t="s">
        <v>124</v>
      </c>
      <c r="C30" s="115"/>
      <c r="D30" s="115"/>
      <c r="E30" s="115"/>
      <c r="F30" s="115"/>
      <c r="G30" s="128"/>
      <c r="H30" s="115"/>
      <c r="I30" s="115"/>
      <c r="J30" s="115"/>
      <c r="K30" s="24"/>
      <c r="L30" s="24"/>
      <c r="M30" s="26"/>
      <c r="O30" s="95">
        <v>2297111000</v>
      </c>
    </row>
    <row r="31" spans="1:15" ht="15" customHeight="1" x14ac:dyDescent="0.2">
      <c r="A31" s="215">
        <v>11</v>
      </c>
      <c r="B31" s="26" t="s">
        <v>125</v>
      </c>
      <c r="C31" s="115">
        <v>37297500</v>
      </c>
      <c r="D31" s="115">
        <v>27297500</v>
      </c>
      <c r="E31" s="115">
        <v>0</v>
      </c>
      <c r="F31" s="115">
        <f t="shared" si="2"/>
        <v>27297500</v>
      </c>
      <c r="G31" s="128">
        <f t="shared" si="0"/>
        <v>73.188551511495405</v>
      </c>
      <c r="H31" s="115">
        <v>27297500</v>
      </c>
      <c r="I31" s="115">
        <v>0</v>
      </c>
      <c r="J31" s="115">
        <v>27297500</v>
      </c>
      <c r="K31" s="24">
        <f t="shared" ref="K31" si="18">SUM(J31/C31*100)</f>
        <v>73.188551511495405</v>
      </c>
      <c r="L31" s="24">
        <f t="shared" ref="L31" si="19">SUM(J31/C31*100)</f>
        <v>73.188551511495405</v>
      </c>
      <c r="M31" s="26"/>
      <c r="O31" s="95">
        <f>O30-O29</f>
        <v>1488908950</v>
      </c>
    </row>
    <row r="32" spans="1:15" ht="15" customHeight="1" x14ac:dyDescent="0.2">
      <c r="A32" s="215"/>
      <c r="B32" s="26" t="s">
        <v>103</v>
      </c>
      <c r="C32" s="115"/>
      <c r="D32" s="115"/>
      <c r="E32" s="115"/>
      <c r="F32" s="115"/>
      <c r="G32" s="128"/>
      <c r="H32" s="115"/>
      <c r="I32" s="115"/>
      <c r="J32" s="115"/>
      <c r="K32" s="24"/>
      <c r="L32" s="24"/>
      <c r="M32" s="26"/>
      <c r="O32" s="95">
        <v>1402429260</v>
      </c>
    </row>
    <row r="33" spans="1:15" ht="15" customHeight="1" x14ac:dyDescent="0.2">
      <c r="A33" s="132">
        <v>12</v>
      </c>
      <c r="B33" s="219" t="s">
        <v>126</v>
      </c>
      <c r="C33" s="115">
        <v>1200000</v>
      </c>
      <c r="D33" s="115">
        <v>1180000</v>
      </c>
      <c r="E33" s="115">
        <v>0</v>
      </c>
      <c r="F33" s="115">
        <f t="shared" si="2"/>
        <v>1180000</v>
      </c>
      <c r="G33" s="128">
        <f t="shared" si="0"/>
        <v>98.333333333333329</v>
      </c>
      <c r="H33" s="115">
        <v>1180000</v>
      </c>
      <c r="I33" s="115">
        <v>0</v>
      </c>
      <c r="J33" s="115">
        <v>1180000</v>
      </c>
      <c r="K33" s="24">
        <f t="shared" ref="K33" si="20">SUM(J33/C33*100)</f>
        <v>98.333333333333329</v>
      </c>
      <c r="L33" s="24">
        <f t="shared" ref="L33" si="21">SUM(J33/C33*100)</f>
        <v>98.333333333333329</v>
      </c>
      <c r="M33" s="26"/>
      <c r="O33" s="95">
        <f>O31-O32</f>
        <v>86479690</v>
      </c>
    </row>
    <row r="34" spans="1:15" ht="15" customHeight="1" x14ac:dyDescent="0.2">
      <c r="A34" s="132"/>
      <c r="B34" s="156" t="s">
        <v>127</v>
      </c>
      <c r="C34" s="115"/>
      <c r="D34" s="115"/>
      <c r="E34" s="115"/>
      <c r="F34" s="115"/>
      <c r="G34" s="128"/>
      <c r="H34" s="115"/>
      <c r="I34" s="115"/>
      <c r="J34" s="115"/>
      <c r="K34" s="24"/>
      <c r="L34" s="24"/>
      <c r="M34" s="26"/>
    </row>
    <row r="35" spans="1:15" ht="15" customHeight="1" x14ac:dyDescent="0.2">
      <c r="A35" s="132">
        <v>13</v>
      </c>
      <c r="B35" s="219" t="s">
        <v>128</v>
      </c>
      <c r="C35" s="115">
        <v>36000000</v>
      </c>
      <c r="D35" s="115">
        <v>21234717</v>
      </c>
      <c r="E35" s="115">
        <v>2101728</v>
      </c>
      <c r="F35" s="115">
        <f t="shared" si="2"/>
        <v>23336445</v>
      </c>
      <c r="G35" s="128">
        <f t="shared" si="0"/>
        <v>64.823458333333335</v>
      </c>
      <c r="H35" s="115">
        <v>21234717</v>
      </c>
      <c r="I35" s="115">
        <v>2101728</v>
      </c>
      <c r="J35" s="115">
        <v>23336445</v>
      </c>
      <c r="K35" s="24">
        <f t="shared" ref="K35" si="22">SUM(J35/C35*100)</f>
        <v>64.823458333333335</v>
      </c>
      <c r="L35" s="24">
        <f t="shared" ref="L35" si="23">SUM(J35/C35*100)</f>
        <v>64.823458333333335</v>
      </c>
      <c r="M35" s="26"/>
    </row>
    <row r="36" spans="1:15" ht="15" customHeight="1" x14ac:dyDescent="0.2">
      <c r="A36" s="132"/>
      <c r="B36" s="133" t="s">
        <v>129</v>
      </c>
      <c r="C36" s="115"/>
      <c r="D36" s="115"/>
      <c r="E36" s="115"/>
      <c r="F36" s="115"/>
      <c r="G36" s="128"/>
      <c r="H36" s="115"/>
      <c r="I36" s="115"/>
      <c r="J36" s="115"/>
      <c r="K36" s="24"/>
      <c r="L36" s="24"/>
      <c r="M36" s="26"/>
    </row>
    <row r="37" spans="1:15" ht="15" customHeight="1" x14ac:dyDescent="0.2">
      <c r="A37" s="132">
        <v>14</v>
      </c>
      <c r="B37" s="219" t="s">
        <v>130</v>
      </c>
      <c r="C37" s="115">
        <v>197040000</v>
      </c>
      <c r="D37" s="115">
        <v>128260000</v>
      </c>
      <c r="E37" s="115">
        <v>14900000</v>
      </c>
      <c r="F37" s="115">
        <f t="shared" si="2"/>
        <v>143160000</v>
      </c>
      <c r="G37" s="128">
        <f t="shared" si="0"/>
        <v>72.655298416565159</v>
      </c>
      <c r="H37" s="115">
        <v>128260000</v>
      </c>
      <c r="I37" s="115">
        <v>14900000</v>
      </c>
      <c r="J37" s="115">
        <v>143160000</v>
      </c>
      <c r="K37" s="24">
        <f t="shared" ref="K37" si="24">SUM(J37/C37*100)</f>
        <v>72.655298416565159</v>
      </c>
      <c r="L37" s="24">
        <f t="shared" ref="L37" si="25">SUM(J37/C37*100)</f>
        <v>72.655298416565159</v>
      </c>
      <c r="M37" s="26"/>
    </row>
    <row r="38" spans="1:15" ht="15" customHeight="1" x14ac:dyDescent="0.2">
      <c r="A38" s="168"/>
      <c r="B38" s="122" t="s">
        <v>131</v>
      </c>
      <c r="C38" s="220"/>
      <c r="D38" s="220"/>
      <c r="E38" s="220" t="s">
        <v>36</v>
      </c>
      <c r="F38" s="220"/>
      <c r="G38" s="177"/>
      <c r="H38" s="220"/>
      <c r="I38" s="220" t="s">
        <v>36</v>
      </c>
      <c r="J38" s="220"/>
      <c r="K38" s="121"/>
      <c r="L38" s="121"/>
      <c r="M38" s="122"/>
    </row>
    <row r="39" spans="1:15" ht="16.5" customHeight="1" x14ac:dyDescent="0.2">
      <c r="A39" s="97"/>
      <c r="B39" s="96"/>
      <c r="C39" s="221"/>
      <c r="D39" s="221"/>
      <c r="E39" s="221"/>
      <c r="F39" s="221"/>
      <c r="G39" s="130"/>
      <c r="H39" s="221"/>
      <c r="I39" s="221"/>
      <c r="J39" s="221"/>
      <c r="K39" s="130"/>
      <c r="L39" s="130"/>
      <c r="M39" s="96"/>
      <c r="O39" s="95" t="s">
        <v>210</v>
      </c>
    </row>
    <row r="40" spans="1:15" ht="15" customHeight="1" x14ac:dyDescent="0.2">
      <c r="A40" s="97"/>
      <c r="B40" s="96"/>
      <c r="C40" s="221"/>
      <c r="D40" s="221"/>
      <c r="E40" s="221"/>
      <c r="F40" s="221"/>
      <c r="G40" s="97"/>
      <c r="H40" s="221"/>
      <c r="I40" s="221"/>
      <c r="J40" s="221"/>
      <c r="K40" s="97"/>
      <c r="L40" s="97"/>
      <c r="M40" s="96"/>
    </row>
    <row r="41" spans="1:15" x14ac:dyDescent="0.2">
      <c r="A41" s="104" t="s">
        <v>36</v>
      </c>
      <c r="B41" s="104">
        <v>2</v>
      </c>
      <c r="C41" s="104">
        <v>3</v>
      </c>
      <c r="D41" s="105"/>
      <c r="E41" s="105"/>
      <c r="F41" s="105"/>
      <c r="G41" s="105"/>
      <c r="H41" s="105"/>
      <c r="I41" s="105"/>
      <c r="J41" s="105"/>
      <c r="K41" s="105">
        <v>11</v>
      </c>
      <c r="L41" s="105">
        <v>12</v>
      </c>
      <c r="M41" s="105">
        <v>13</v>
      </c>
    </row>
    <row r="42" spans="1:15" ht="15" customHeight="1" x14ac:dyDescent="0.2">
      <c r="A42" s="132">
        <v>15</v>
      </c>
      <c r="B42" s="219" t="s">
        <v>132</v>
      </c>
      <c r="C42" s="115">
        <v>41083000</v>
      </c>
      <c r="D42" s="214">
        <v>28694500</v>
      </c>
      <c r="E42" s="214">
        <v>2320000</v>
      </c>
      <c r="F42" s="214">
        <f>SUM(D42:E42)</f>
        <v>31014500</v>
      </c>
      <c r="G42" s="176">
        <f>F42/C42*100</f>
        <v>75.492296083538207</v>
      </c>
      <c r="H42" s="214">
        <v>28694500</v>
      </c>
      <c r="I42" s="214">
        <v>2320000</v>
      </c>
      <c r="J42" s="214">
        <v>31014500</v>
      </c>
      <c r="K42" s="24">
        <f t="shared" ref="K42" si="26">SUM(J42/C42*100)</f>
        <v>75.492296083538207</v>
      </c>
      <c r="L42" s="24">
        <f t="shared" ref="L42" si="27">SUM(J42/C42*100)</f>
        <v>75.492296083538207</v>
      </c>
      <c r="M42" s="26"/>
    </row>
    <row r="43" spans="1:15" ht="25.5" customHeight="1" x14ac:dyDescent="0.2">
      <c r="A43" s="132"/>
      <c r="B43" s="222" t="s">
        <v>167</v>
      </c>
      <c r="C43" s="115"/>
      <c r="D43" s="115"/>
      <c r="E43" s="115"/>
      <c r="F43" s="115"/>
      <c r="G43" s="128"/>
      <c r="H43" s="115"/>
      <c r="I43" s="115"/>
      <c r="J43" s="115"/>
      <c r="K43" s="24"/>
      <c r="L43" s="24"/>
      <c r="M43" s="26"/>
    </row>
    <row r="44" spans="1:15" ht="15" customHeight="1" x14ac:dyDescent="0.2">
      <c r="A44" s="132">
        <v>16</v>
      </c>
      <c r="B44" s="219" t="s">
        <v>133</v>
      </c>
      <c r="C44" s="115">
        <v>7710000</v>
      </c>
      <c r="D44" s="115">
        <v>5190000</v>
      </c>
      <c r="E44" s="115">
        <v>0</v>
      </c>
      <c r="F44" s="115">
        <f>SUM(D44:E44)</f>
        <v>5190000</v>
      </c>
      <c r="G44" s="128">
        <f t="shared" ref="G44" si="28">F44/C44*100</f>
        <v>67.315175097276267</v>
      </c>
      <c r="H44" s="115">
        <v>5190000</v>
      </c>
      <c r="I44" s="115">
        <v>0</v>
      </c>
      <c r="J44" s="115">
        <v>5190000</v>
      </c>
      <c r="K44" s="24">
        <f t="shared" ref="K44" si="29">SUM(J44/C44*100)</f>
        <v>67.315175097276267</v>
      </c>
      <c r="L44" s="24">
        <f t="shared" ref="L44" si="30">SUM(J44/C44*100)</f>
        <v>67.315175097276267</v>
      </c>
      <c r="M44" s="26"/>
    </row>
    <row r="45" spans="1:15" ht="15" customHeight="1" x14ac:dyDescent="0.2">
      <c r="A45" s="132"/>
      <c r="B45" s="222" t="s">
        <v>134</v>
      </c>
      <c r="C45" s="115"/>
      <c r="D45" s="115"/>
      <c r="E45" s="115"/>
      <c r="F45" s="115"/>
      <c r="G45" s="128"/>
      <c r="H45" s="115"/>
      <c r="I45" s="115"/>
      <c r="J45" s="115"/>
      <c r="K45" s="24"/>
      <c r="L45" s="128"/>
      <c r="M45" s="26"/>
    </row>
    <row r="46" spans="1:15" ht="15" customHeight="1" x14ac:dyDescent="0.2">
      <c r="A46" s="132">
        <v>17</v>
      </c>
      <c r="B46" s="219" t="s">
        <v>135</v>
      </c>
      <c r="C46" s="223">
        <v>150000000</v>
      </c>
      <c r="D46" s="115">
        <v>0</v>
      </c>
      <c r="E46" s="115">
        <v>0</v>
      </c>
      <c r="F46" s="115">
        <f t="shared" ref="F46" si="31">SUM(D46:E46)</f>
        <v>0</v>
      </c>
      <c r="G46" s="128">
        <f t="shared" ref="G46" si="32">F46/C46*100</f>
        <v>0</v>
      </c>
      <c r="H46" s="115">
        <v>0</v>
      </c>
      <c r="I46" s="115">
        <v>0</v>
      </c>
      <c r="J46" s="115">
        <v>0</v>
      </c>
      <c r="K46" s="128">
        <f>SUM(J46/C46*100)</f>
        <v>0</v>
      </c>
      <c r="L46" s="130">
        <f t="shared" ref="L46" si="33">SUM(J46/C46*100)</f>
        <v>0</v>
      </c>
      <c r="M46" s="26"/>
    </row>
    <row r="47" spans="1:15" ht="15" customHeight="1" x14ac:dyDescent="0.2">
      <c r="A47" s="132"/>
      <c r="B47" s="133" t="s">
        <v>261</v>
      </c>
      <c r="C47" s="115"/>
      <c r="D47" s="115"/>
      <c r="E47" s="115"/>
      <c r="F47" s="115"/>
      <c r="G47" s="128"/>
      <c r="H47" s="115"/>
      <c r="I47" s="115"/>
      <c r="J47" s="115"/>
      <c r="K47" s="24"/>
      <c r="L47" s="24"/>
      <c r="M47" s="26"/>
    </row>
    <row r="48" spans="1:15" ht="15" customHeight="1" x14ac:dyDescent="0.2">
      <c r="A48" s="132">
        <v>18</v>
      </c>
      <c r="B48" s="219" t="s">
        <v>139</v>
      </c>
      <c r="C48" s="115">
        <v>4807200</v>
      </c>
      <c r="D48" s="115">
        <v>4679700</v>
      </c>
      <c r="E48" s="115">
        <v>0</v>
      </c>
      <c r="F48" s="115">
        <f t="shared" ref="F48" si="34">SUM(D48:E48)</f>
        <v>4679700</v>
      </c>
      <c r="G48" s="128">
        <f t="shared" ref="G48" si="35">F48/C48*100</f>
        <v>97.347728407388914</v>
      </c>
      <c r="H48" s="115">
        <v>4679700</v>
      </c>
      <c r="I48" s="115">
        <v>0</v>
      </c>
      <c r="J48" s="115">
        <v>4679700</v>
      </c>
      <c r="K48" s="24">
        <f t="shared" ref="K48" si="36">SUM(J48/C48*100)</f>
        <v>97.347728407388914</v>
      </c>
      <c r="L48" s="24">
        <f t="shared" ref="L48" si="37">SUM(J48/C48*100)</f>
        <v>97.347728407388914</v>
      </c>
      <c r="M48" s="26"/>
      <c r="O48" s="131">
        <f>E48/C48*100</f>
        <v>0</v>
      </c>
    </row>
    <row r="49" spans="1:13" ht="15" customHeight="1" x14ac:dyDescent="0.2">
      <c r="A49" s="132"/>
      <c r="B49" s="26" t="s">
        <v>26</v>
      </c>
      <c r="C49" s="115"/>
      <c r="D49" s="115"/>
      <c r="E49" s="115"/>
      <c r="F49" s="115"/>
      <c r="G49" s="128"/>
      <c r="H49" s="115"/>
      <c r="I49" s="115"/>
      <c r="J49" s="115"/>
      <c r="K49" s="24"/>
      <c r="L49" s="24"/>
      <c r="M49" s="26"/>
    </row>
    <row r="50" spans="1:13" ht="15" customHeight="1" x14ac:dyDescent="0.2">
      <c r="A50" s="132">
        <v>19</v>
      </c>
      <c r="B50" s="219" t="s">
        <v>140</v>
      </c>
      <c r="C50" s="115">
        <v>10245000</v>
      </c>
      <c r="D50" s="115">
        <v>10245000</v>
      </c>
      <c r="E50" s="115">
        <v>0</v>
      </c>
      <c r="F50" s="115">
        <f t="shared" ref="F50" si="38">SUM(D50:E50)</f>
        <v>10245000</v>
      </c>
      <c r="G50" s="128">
        <f t="shared" ref="G50" si="39">F50/C50*100</f>
        <v>100</v>
      </c>
      <c r="H50" s="115">
        <v>10245000</v>
      </c>
      <c r="I50" s="115">
        <v>0</v>
      </c>
      <c r="J50" s="115">
        <v>10245000</v>
      </c>
      <c r="K50" s="24">
        <f t="shared" ref="K50" si="40">SUM(J50/C50*100)</f>
        <v>100</v>
      </c>
      <c r="L50" s="24">
        <f>SUM(J50/C50*100)</f>
        <v>100</v>
      </c>
      <c r="M50" s="26"/>
    </row>
    <row r="51" spans="1:13" ht="28.5" customHeight="1" x14ac:dyDescent="0.2">
      <c r="A51" s="132"/>
      <c r="B51" s="133" t="s">
        <v>136</v>
      </c>
      <c r="C51" s="217"/>
      <c r="D51" s="115"/>
      <c r="E51" s="115"/>
      <c r="F51" s="115"/>
      <c r="G51" s="128"/>
      <c r="H51" s="115"/>
      <c r="I51" s="115"/>
      <c r="J51" s="115"/>
      <c r="K51" s="128"/>
      <c r="L51" s="24"/>
      <c r="M51" s="26"/>
    </row>
    <row r="52" spans="1:13" ht="15" customHeight="1" x14ac:dyDescent="0.2">
      <c r="A52" s="132">
        <v>20</v>
      </c>
      <c r="B52" s="219" t="s">
        <v>141</v>
      </c>
      <c r="C52" s="115">
        <v>320040000</v>
      </c>
      <c r="D52" s="115">
        <v>2000000</v>
      </c>
      <c r="E52" s="115">
        <v>317602500</v>
      </c>
      <c r="F52" s="115">
        <f t="shared" ref="F52" si="41">SUM(D52:E52)</f>
        <v>319602500</v>
      </c>
      <c r="G52" s="128">
        <f t="shared" ref="G52" si="42">F52/C52*100</f>
        <v>99.863298337707789</v>
      </c>
      <c r="H52" s="115">
        <v>2000000</v>
      </c>
      <c r="I52" s="115">
        <v>317602500</v>
      </c>
      <c r="J52" s="115">
        <v>319602500</v>
      </c>
      <c r="K52" s="128">
        <f t="shared" ref="K52" si="43">SUM(J52/C52*100)</f>
        <v>99.863298337707789</v>
      </c>
      <c r="L52" s="24">
        <f t="shared" ref="L52" si="44">SUM(J52/C52*100)</f>
        <v>99.863298337707789</v>
      </c>
      <c r="M52" s="26"/>
    </row>
    <row r="53" spans="1:13" ht="25.5" customHeight="1" x14ac:dyDescent="0.2">
      <c r="A53" s="132"/>
      <c r="B53" s="133" t="s">
        <v>27</v>
      </c>
      <c r="C53" s="115"/>
      <c r="D53" s="115"/>
      <c r="E53" s="115"/>
      <c r="F53" s="115"/>
      <c r="G53" s="128"/>
      <c r="H53" s="115"/>
      <c r="I53" s="115"/>
      <c r="J53" s="115"/>
      <c r="K53" s="128"/>
      <c r="L53" s="24"/>
      <c r="M53" s="26"/>
    </row>
    <row r="54" spans="1:13" ht="15" customHeight="1" x14ac:dyDescent="0.2">
      <c r="A54" s="132">
        <v>21</v>
      </c>
      <c r="B54" s="219" t="s">
        <v>142</v>
      </c>
      <c r="C54" s="115">
        <v>12960000</v>
      </c>
      <c r="D54" s="115">
        <v>8750000</v>
      </c>
      <c r="E54" s="115">
        <v>1250000</v>
      </c>
      <c r="F54" s="115">
        <f t="shared" ref="F54" si="45">SUM(D54:E54)</f>
        <v>10000000</v>
      </c>
      <c r="G54" s="128">
        <f t="shared" ref="G54" si="46">F54/C54*100</f>
        <v>77.160493827160494</v>
      </c>
      <c r="H54" s="115">
        <v>8750000</v>
      </c>
      <c r="I54" s="115">
        <v>1250000</v>
      </c>
      <c r="J54" s="115">
        <v>10000000</v>
      </c>
      <c r="K54" s="24">
        <f t="shared" ref="K54" si="47">SUM(J54/C54*100)</f>
        <v>77.160493827160494</v>
      </c>
      <c r="L54" s="24">
        <f t="shared" ref="L54" si="48">SUM(J54/C54*100)</f>
        <v>77.160493827160494</v>
      </c>
      <c r="M54" s="26"/>
    </row>
    <row r="55" spans="1:13" ht="15" customHeight="1" x14ac:dyDescent="0.2">
      <c r="A55" s="132"/>
      <c r="B55" s="26" t="s">
        <v>137</v>
      </c>
      <c r="C55" s="115"/>
      <c r="D55" s="115"/>
      <c r="E55" s="115"/>
      <c r="F55" s="115"/>
      <c r="G55" s="128"/>
      <c r="H55" s="115"/>
      <c r="I55" s="115"/>
      <c r="J55" s="115"/>
      <c r="K55" s="24"/>
      <c r="L55" s="24"/>
      <c r="M55" s="26"/>
    </row>
    <row r="56" spans="1:13" ht="15" customHeight="1" x14ac:dyDescent="0.2">
      <c r="A56" s="132">
        <v>22</v>
      </c>
      <c r="B56" s="219" t="s">
        <v>143</v>
      </c>
      <c r="C56" s="115">
        <v>203380000</v>
      </c>
      <c r="D56" s="115">
        <v>167140000</v>
      </c>
      <c r="E56" s="115">
        <v>18040000</v>
      </c>
      <c r="F56" s="115">
        <f t="shared" ref="F56:F58" si="49">SUM(D56:E56)</f>
        <v>185180000</v>
      </c>
      <c r="G56" s="128">
        <f>F56/C56*100</f>
        <v>91.051234142983574</v>
      </c>
      <c r="H56" s="115">
        <v>167140000</v>
      </c>
      <c r="I56" s="115">
        <v>18040000</v>
      </c>
      <c r="J56" s="115">
        <v>185180000</v>
      </c>
      <c r="K56" s="24">
        <f t="shared" ref="K56:K58" si="50">SUM(J56/C56*100)</f>
        <v>91.051234142983574</v>
      </c>
      <c r="L56" s="24">
        <f t="shared" ref="L56:L58" si="51">SUM(J56/C56*100)</f>
        <v>91.051234142983574</v>
      </c>
      <c r="M56" s="26"/>
    </row>
    <row r="57" spans="1:13" ht="24.75" customHeight="1" x14ac:dyDescent="0.2">
      <c r="A57" s="132"/>
      <c r="B57" s="133" t="s">
        <v>168</v>
      </c>
      <c r="C57" s="115"/>
      <c r="D57" s="115"/>
      <c r="E57" s="115"/>
      <c r="F57" s="115">
        <f t="shared" si="49"/>
        <v>0</v>
      </c>
      <c r="G57" s="128"/>
      <c r="H57" s="115"/>
      <c r="I57" s="115"/>
      <c r="J57" s="115"/>
      <c r="K57" s="24"/>
      <c r="L57" s="24"/>
      <c r="M57" s="26"/>
    </row>
    <row r="58" spans="1:13" ht="24.75" customHeight="1" x14ac:dyDescent="0.2">
      <c r="A58" s="132">
        <v>23</v>
      </c>
      <c r="B58" s="219" t="s">
        <v>143</v>
      </c>
      <c r="C58" s="115">
        <v>36000000</v>
      </c>
      <c r="D58" s="115"/>
      <c r="E58" s="115">
        <v>35865000</v>
      </c>
      <c r="F58" s="115">
        <f t="shared" si="49"/>
        <v>35865000</v>
      </c>
      <c r="G58" s="128">
        <f t="shared" ref="G58" si="52">F58/C58*100</f>
        <v>99.625</v>
      </c>
      <c r="H58" s="115"/>
      <c r="I58" s="115">
        <v>35865000</v>
      </c>
      <c r="J58" s="115">
        <v>35865000</v>
      </c>
      <c r="K58" s="24">
        <f t="shared" si="50"/>
        <v>99.625</v>
      </c>
      <c r="L58" s="24">
        <f t="shared" si="51"/>
        <v>99.625</v>
      </c>
      <c r="M58" s="26"/>
    </row>
    <row r="59" spans="1:13" ht="24.75" customHeight="1" x14ac:dyDescent="0.2">
      <c r="A59" s="132"/>
      <c r="B59" s="224" t="s">
        <v>263</v>
      </c>
      <c r="C59" s="115"/>
      <c r="D59" s="115"/>
      <c r="E59" s="115"/>
      <c r="F59" s="115"/>
      <c r="G59" s="128"/>
      <c r="H59" s="115"/>
      <c r="I59" s="115"/>
      <c r="J59" s="115"/>
      <c r="K59" s="24"/>
      <c r="L59" s="24"/>
      <c r="M59" s="26"/>
    </row>
    <row r="60" spans="1:13" ht="15" customHeight="1" x14ac:dyDescent="0.2">
      <c r="A60" s="132">
        <v>24</v>
      </c>
      <c r="B60" s="219" t="s">
        <v>144</v>
      </c>
      <c r="C60" s="115">
        <v>150000000</v>
      </c>
      <c r="D60" s="115">
        <v>68800000</v>
      </c>
      <c r="E60" s="115">
        <v>80915000</v>
      </c>
      <c r="F60" s="115">
        <f t="shared" ref="F60" si="53">SUM(D60:E60)</f>
        <v>149715000</v>
      </c>
      <c r="G60" s="128">
        <f t="shared" ref="G60:G66" si="54">F60/C60*100</f>
        <v>99.81</v>
      </c>
      <c r="H60" s="115">
        <v>68800000</v>
      </c>
      <c r="I60" s="115">
        <v>80915000</v>
      </c>
      <c r="J60" s="115">
        <v>149715000</v>
      </c>
      <c r="K60" s="24">
        <f t="shared" ref="K60" si="55">SUM(J60/C60*100)</f>
        <v>99.81</v>
      </c>
      <c r="L60" s="24">
        <f>SUM(J60/C60*100)</f>
        <v>99.81</v>
      </c>
      <c r="M60" s="26"/>
    </row>
    <row r="61" spans="1:13" ht="15" customHeight="1" x14ac:dyDescent="0.2">
      <c r="A61" s="132"/>
      <c r="B61" s="133" t="s">
        <v>145</v>
      </c>
      <c r="C61" s="115"/>
      <c r="D61" s="115"/>
      <c r="E61" s="115"/>
      <c r="F61" s="115"/>
      <c r="G61" s="128"/>
      <c r="H61" s="115"/>
      <c r="I61" s="115"/>
      <c r="J61" s="115"/>
      <c r="K61" s="128"/>
      <c r="L61" s="24"/>
      <c r="M61" s="26"/>
    </row>
    <row r="62" spans="1:13" ht="15" customHeight="1" x14ac:dyDescent="0.2">
      <c r="A62" s="132">
        <v>26</v>
      </c>
      <c r="B62" s="219" t="s">
        <v>146</v>
      </c>
      <c r="C62" s="115">
        <v>9792000</v>
      </c>
      <c r="D62" s="115">
        <v>4690000</v>
      </c>
      <c r="E62" s="115">
        <v>2500000</v>
      </c>
      <c r="F62" s="115">
        <f t="shared" ref="F62" si="56">SUM(D62:E62)</f>
        <v>7190000</v>
      </c>
      <c r="G62" s="128">
        <f t="shared" ref="G62" si="57">F62/C62*100</f>
        <v>73.427287581699346</v>
      </c>
      <c r="H62" s="115">
        <v>4690000</v>
      </c>
      <c r="I62" s="115">
        <v>2500000</v>
      </c>
      <c r="J62" s="115">
        <v>7190000</v>
      </c>
      <c r="K62" s="128">
        <f t="shared" ref="K62" si="58">SUM(J62/C62*100)</f>
        <v>73.427287581699346</v>
      </c>
      <c r="L62" s="24">
        <f t="shared" ref="L62" si="59">SUM(J62/C62*100)</f>
        <v>73.427287581699346</v>
      </c>
      <c r="M62" s="26"/>
    </row>
    <row r="63" spans="1:13" ht="34.5" customHeight="1" x14ac:dyDescent="0.2">
      <c r="A63" s="132"/>
      <c r="B63" s="133" t="s">
        <v>147</v>
      </c>
      <c r="C63" s="115"/>
      <c r="D63" s="115"/>
      <c r="E63" s="115" t="s">
        <v>255</v>
      </c>
      <c r="F63" s="115"/>
      <c r="G63" s="128"/>
      <c r="H63" s="115"/>
      <c r="I63" s="115"/>
      <c r="J63" s="115"/>
      <c r="K63" s="128"/>
      <c r="L63" s="24"/>
      <c r="M63" s="26"/>
    </row>
    <row r="64" spans="1:13" ht="15" customHeight="1" x14ac:dyDescent="0.2">
      <c r="A64" s="132">
        <v>27</v>
      </c>
      <c r="B64" s="219" t="s">
        <v>148</v>
      </c>
      <c r="C64" s="115">
        <v>3000000</v>
      </c>
      <c r="D64" s="115">
        <v>3000000</v>
      </c>
      <c r="E64" s="115">
        <v>0</v>
      </c>
      <c r="F64" s="115">
        <f t="shared" ref="F64" si="60">SUM(D64:E64)</f>
        <v>3000000</v>
      </c>
      <c r="G64" s="128">
        <f t="shared" ref="G64" si="61">F64/C64*100</f>
        <v>100</v>
      </c>
      <c r="H64" s="115">
        <v>3000000</v>
      </c>
      <c r="I64" s="115">
        <v>0</v>
      </c>
      <c r="J64" s="115">
        <v>3000000</v>
      </c>
      <c r="K64" s="24">
        <f t="shared" ref="K64" si="62">SUM(J64/C64*100)</f>
        <v>100</v>
      </c>
      <c r="L64" s="24">
        <f t="shared" ref="L64" si="63">SUM(J64/C64*100)</f>
        <v>100</v>
      </c>
      <c r="M64" s="26"/>
    </row>
    <row r="65" spans="1:13" ht="15" customHeight="1" x14ac:dyDescent="0.2">
      <c r="A65" s="132"/>
      <c r="B65" s="133" t="s">
        <v>149</v>
      </c>
      <c r="C65" s="115"/>
      <c r="D65" s="115"/>
      <c r="E65" s="115"/>
      <c r="F65" s="115"/>
      <c r="G65" s="128"/>
      <c r="H65" s="115"/>
      <c r="I65" s="115"/>
      <c r="J65" s="115"/>
      <c r="K65" s="24"/>
      <c r="L65" s="24"/>
      <c r="M65" s="26"/>
    </row>
    <row r="66" spans="1:13" ht="15" customHeight="1" x14ac:dyDescent="0.2">
      <c r="A66" s="132">
        <v>28</v>
      </c>
      <c r="B66" s="219" t="s">
        <v>150</v>
      </c>
      <c r="C66" s="115">
        <v>2652000</v>
      </c>
      <c r="D66" s="115">
        <v>2652000</v>
      </c>
      <c r="E66" s="115">
        <v>0</v>
      </c>
      <c r="F66" s="115">
        <f t="shared" ref="F66" si="64">SUM(D66:E66)</f>
        <v>2652000</v>
      </c>
      <c r="G66" s="128">
        <f t="shared" si="54"/>
        <v>100</v>
      </c>
      <c r="H66" s="115">
        <v>2652000</v>
      </c>
      <c r="I66" s="115">
        <v>0</v>
      </c>
      <c r="J66" s="115">
        <v>2652000</v>
      </c>
      <c r="K66" s="24">
        <f t="shared" ref="K66" si="65">SUM(J66/C66*100)</f>
        <v>100</v>
      </c>
      <c r="L66" s="24">
        <f t="shared" ref="L66" si="66">SUM(J66/C66*100)</f>
        <v>100</v>
      </c>
      <c r="M66" s="26"/>
    </row>
    <row r="67" spans="1:13" ht="15" customHeight="1" x14ac:dyDescent="0.2">
      <c r="A67" s="132"/>
      <c r="B67" s="156" t="s">
        <v>28</v>
      </c>
      <c r="C67" s="221"/>
      <c r="D67" s="115"/>
      <c r="E67" s="115"/>
      <c r="F67" s="115"/>
      <c r="G67" s="128"/>
      <c r="H67" s="115"/>
      <c r="I67" s="115"/>
      <c r="J67" s="115"/>
      <c r="K67" s="24"/>
      <c r="L67" s="24"/>
      <c r="M67" s="26"/>
    </row>
    <row r="68" spans="1:13" ht="15" customHeight="1" x14ac:dyDescent="0.2">
      <c r="A68" s="132">
        <v>29</v>
      </c>
      <c r="B68" s="219" t="s">
        <v>151</v>
      </c>
      <c r="C68" s="221">
        <v>5000000</v>
      </c>
      <c r="D68" s="115">
        <v>5000000</v>
      </c>
      <c r="E68" s="115">
        <v>0</v>
      </c>
      <c r="F68" s="115">
        <f t="shared" ref="F68" si="67">SUM(D68:E68)</f>
        <v>5000000</v>
      </c>
      <c r="G68" s="128">
        <f t="shared" ref="G68" si="68">F68/C68*100</f>
        <v>100</v>
      </c>
      <c r="H68" s="115">
        <v>5000000</v>
      </c>
      <c r="I68" s="115">
        <v>0</v>
      </c>
      <c r="J68" s="115">
        <v>5000000</v>
      </c>
      <c r="K68" s="24">
        <f t="shared" ref="K68" si="69">SUM(J68/C68*100)</f>
        <v>100</v>
      </c>
      <c r="L68" s="24">
        <f t="shared" ref="L68" si="70">SUM(J68/C68*100)</f>
        <v>100</v>
      </c>
      <c r="M68" s="26"/>
    </row>
    <row r="69" spans="1:13" ht="25.5" customHeight="1" x14ac:dyDescent="0.2">
      <c r="A69" s="132"/>
      <c r="B69" s="133" t="s">
        <v>153</v>
      </c>
      <c r="C69" s="221"/>
      <c r="D69" s="115"/>
      <c r="E69" s="115"/>
      <c r="F69" s="115"/>
      <c r="G69" s="128"/>
      <c r="H69" s="115"/>
      <c r="I69" s="115"/>
      <c r="J69" s="115"/>
      <c r="K69" s="24"/>
      <c r="L69" s="24"/>
      <c r="M69" s="26"/>
    </row>
    <row r="70" spans="1:13" ht="15" customHeight="1" x14ac:dyDescent="0.2">
      <c r="A70" s="132">
        <v>30</v>
      </c>
      <c r="B70" s="219" t="s">
        <v>152</v>
      </c>
      <c r="C70" s="159">
        <v>1250000</v>
      </c>
      <c r="D70" s="115">
        <v>1250000</v>
      </c>
      <c r="E70" s="115">
        <v>0</v>
      </c>
      <c r="F70" s="115">
        <f t="shared" ref="F70" si="71">SUM(D70:E70)</f>
        <v>1250000</v>
      </c>
      <c r="G70" s="128">
        <f t="shared" ref="G70" si="72">F70/C70*100</f>
        <v>100</v>
      </c>
      <c r="H70" s="115">
        <v>1250000</v>
      </c>
      <c r="I70" s="115">
        <v>0</v>
      </c>
      <c r="J70" s="115">
        <v>1250000</v>
      </c>
      <c r="K70" s="24">
        <f t="shared" ref="K70" si="73">SUM(J70/C70*100)</f>
        <v>100</v>
      </c>
      <c r="L70" s="24">
        <f t="shared" ref="L70" si="74">SUM(J70/C70*100)</f>
        <v>100</v>
      </c>
      <c r="M70" s="26"/>
    </row>
    <row r="71" spans="1:13" ht="15" customHeight="1" x14ac:dyDescent="0.2">
      <c r="A71" s="132"/>
      <c r="B71" s="156" t="s">
        <v>154</v>
      </c>
      <c r="C71" s="159"/>
      <c r="D71" s="23"/>
      <c r="E71" s="23"/>
      <c r="F71" s="23"/>
      <c r="G71" s="128"/>
      <c r="H71" s="23"/>
      <c r="I71" s="23"/>
      <c r="J71" s="23"/>
      <c r="K71" s="24"/>
      <c r="L71" s="24"/>
      <c r="M71" s="26"/>
    </row>
    <row r="72" spans="1:13" ht="13.5" customHeight="1" x14ac:dyDescent="0.2">
      <c r="A72" s="105"/>
      <c r="B72" s="105" t="s">
        <v>51</v>
      </c>
      <c r="C72" s="134">
        <f>SUM(C11:C38,C42:C70)</f>
        <v>3485302984</v>
      </c>
      <c r="D72" s="134">
        <f>SUM(D11:D38,D42:D70)</f>
        <v>2011150194</v>
      </c>
      <c r="E72" s="134">
        <f>SUM(E11:E38,E42:E70)</f>
        <v>615625413</v>
      </c>
      <c r="F72" s="134">
        <f>SUM(F11:F38,F42:F70)</f>
        <v>2626775607</v>
      </c>
      <c r="G72" s="135">
        <f>SUM(F72/C72*100)</f>
        <v>75.367209653185213</v>
      </c>
      <c r="H72" s="134">
        <v>2011150194</v>
      </c>
      <c r="I72" s="134">
        <v>615625413</v>
      </c>
      <c r="J72" s="134">
        <v>2626775607</v>
      </c>
      <c r="K72" s="135">
        <f>SUM(J72/C72*100)</f>
        <v>75.367209653185213</v>
      </c>
      <c r="L72" s="135">
        <f>SUM(J72/C72*100)</f>
        <v>75.367209653185213</v>
      </c>
      <c r="M72" s="134"/>
    </row>
    <row r="73" spans="1:13" ht="9" customHeight="1" x14ac:dyDescent="0.2">
      <c r="A73" s="97"/>
      <c r="B73" s="97"/>
      <c r="C73" s="126"/>
      <c r="D73" s="126"/>
      <c r="E73" s="126"/>
      <c r="F73" s="126"/>
      <c r="G73" s="97"/>
      <c r="H73" s="126"/>
      <c r="I73" s="126"/>
      <c r="J73" s="126"/>
      <c r="K73" s="97"/>
      <c r="L73" s="97"/>
      <c r="M73" s="126"/>
    </row>
    <row r="74" spans="1:13" x14ac:dyDescent="0.2">
      <c r="A74" s="97"/>
      <c r="B74" s="96"/>
      <c r="C74" s="96"/>
      <c r="D74" s="96"/>
      <c r="E74" s="96"/>
      <c r="F74" s="96"/>
      <c r="G74" s="97"/>
      <c r="H74" s="96"/>
      <c r="I74" s="241" t="s">
        <v>265</v>
      </c>
      <c r="J74" s="241"/>
      <c r="K74" s="241"/>
      <c r="L74" s="241"/>
      <c r="M74" s="241"/>
    </row>
    <row r="75" spans="1:13" x14ac:dyDescent="0.2">
      <c r="A75" s="97"/>
      <c r="B75" s="96"/>
      <c r="C75" s="96"/>
      <c r="D75" s="96"/>
      <c r="E75" s="96"/>
      <c r="F75" s="96"/>
      <c r="G75" s="97"/>
      <c r="H75" s="96"/>
      <c r="I75" s="241" t="s">
        <v>30</v>
      </c>
      <c r="J75" s="241"/>
      <c r="K75" s="241"/>
      <c r="L75" s="241"/>
      <c r="M75" s="241"/>
    </row>
    <row r="76" spans="1:13" x14ac:dyDescent="0.2">
      <c r="A76" s="97"/>
      <c r="B76" s="96" t="s">
        <v>166</v>
      </c>
      <c r="C76" s="96"/>
      <c r="D76" s="96"/>
      <c r="E76" s="96"/>
      <c r="F76" s="96"/>
      <c r="G76" s="97"/>
      <c r="H76" s="96"/>
      <c r="I76" s="241" t="s">
        <v>65</v>
      </c>
      <c r="J76" s="241"/>
      <c r="K76" s="241"/>
      <c r="L76" s="241"/>
      <c r="M76" s="241"/>
    </row>
    <row r="77" spans="1:13" x14ac:dyDescent="0.2">
      <c r="A77" s="97"/>
      <c r="B77" s="96"/>
      <c r="C77" s="96"/>
      <c r="D77" s="96"/>
      <c r="E77" s="96"/>
      <c r="F77" s="124"/>
      <c r="G77" s="123"/>
      <c r="H77" s="96"/>
      <c r="I77" s="183"/>
      <c r="J77" s="183"/>
      <c r="K77" s="183"/>
      <c r="L77" s="183"/>
      <c r="M77" s="183"/>
    </row>
    <row r="78" spans="1:13" ht="12.75" customHeight="1" x14ac:dyDescent="0.2">
      <c r="A78" s="97"/>
      <c r="B78" s="96"/>
      <c r="C78" s="96"/>
      <c r="D78" s="96"/>
      <c r="E78" s="196"/>
      <c r="F78" s="124"/>
      <c r="G78" s="123"/>
      <c r="H78" s="96" t="s">
        <v>186</v>
      </c>
      <c r="I78" s="183"/>
      <c r="J78" s="183"/>
      <c r="K78" s="183"/>
      <c r="L78" s="183"/>
      <c r="M78" s="183"/>
    </row>
    <row r="79" spans="1:13" ht="9.75" customHeight="1" x14ac:dyDescent="0.2">
      <c r="A79" s="97"/>
      <c r="B79" s="96"/>
      <c r="C79" s="96"/>
      <c r="D79" s="96"/>
      <c r="E79" s="96"/>
      <c r="F79" s="124"/>
      <c r="G79" s="123"/>
      <c r="H79" s="96"/>
      <c r="I79" s="241" t="s">
        <v>99</v>
      </c>
      <c r="J79" s="241"/>
      <c r="K79" s="241"/>
      <c r="L79" s="241"/>
      <c r="M79" s="241"/>
    </row>
    <row r="80" spans="1:13" ht="9.75" customHeight="1" x14ac:dyDescent="0.2">
      <c r="A80" s="97"/>
      <c r="B80" s="96"/>
      <c r="C80" s="96"/>
      <c r="D80" s="96"/>
      <c r="E80" s="96"/>
      <c r="F80" s="124"/>
      <c r="G80" s="123"/>
      <c r="H80" s="96"/>
      <c r="I80" s="241" t="s">
        <v>40</v>
      </c>
      <c r="J80" s="241"/>
      <c r="K80" s="241"/>
      <c r="L80" s="241"/>
      <c r="M80" s="241"/>
    </row>
    <row r="81" spans="1:13" ht="9.75" customHeight="1" x14ac:dyDescent="0.2">
      <c r="A81" s="97"/>
      <c r="B81" s="96"/>
      <c r="C81" s="96"/>
      <c r="D81" s="96"/>
      <c r="E81" s="96"/>
      <c r="F81" s="124"/>
      <c r="G81" s="123"/>
      <c r="H81" s="96"/>
      <c r="I81" s="241" t="s">
        <v>100</v>
      </c>
      <c r="J81" s="241"/>
      <c r="K81" s="241"/>
      <c r="L81" s="241"/>
      <c r="M81" s="241"/>
    </row>
    <row r="82" spans="1:13" x14ac:dyDescent="0.2">
      <c r="F82" s="137"/>
      <c r="G82" s="138"/>
    </row>
    <row r="83" spans="1:13" x14ac:dyDescent="0.2">
      <c r="F83" s="137"/>
      <c r="G83" s="138"/>
    </row>
    <row r="84" spans="1:13" x14ac:dyDescent="0.2">
      <c r="E84" s="139"/>
      <c r="F84" s="137"/>
      <c r="G84" s="138"/>
    </row>
    <row r="85" spans="1:13" x14ac:dyDescent="0.2">
      <c r="F85" s="137"/>
      <c r="G85" s="138"/>
    </row>
    <row r="86" spans="1:13" x14ac:dyDescent="0.2">
      <c r="F86" s="137"/>
      <c r="G86" s="138"/>
    </row>
    <row r="87" spans="1:13" x14ac:dyDescent="0.2">
      <c r="F87" s="137">
        <v>1929607017</v>
      </c>
      <c r="G87" s="138"/>
    </row>
    <row r="88" spans="1:13" x14ac:dyDescent="0.2">
      <c r="F88" s="195">
        <f>F87-F72</f>
        <v>-697168590</v>
      </c>
      <c r="G88" s="138"/>
    </row>
    <row r="89" spans="1:13" x14ac:dyDescent="0.2">
      <c r="F89" s="137"/>
      <c r="G89" s="138"/>
    </row>
    <row r="90" spans="1:13" x14ac:dyDescent="0.2">
      <c r="A90" s="136" t="s">
        <v>36</v>
      </c>
      <c r="F90" s="137"/>
      <c r="G90" s="138"/>
    </row>
  </sheetData>
  <mergeCells count="23">
    <mergeCell ref="A1:M1"/>
    <mergeCell ref="A2:M2"/>
    <mergeCell ref="A4:B4"/>
    <mergeCell ref="A5:B5"/>
    <mergeCell ref="A7:A9"/>
    <mergeCell ref="B7:B9"/>
    <mergeCell ref="D7:G7"/>
    <mergeCell ref="H7:K7"/>
    <mergeCell ref="M7:M9"/>
    <mergeCell ref="D8:D9"/>
    <mergeCell ref="E8:E9"/>
    <mergeCell ref="F8:F9"/>
    <mergeCell ref="G8:G9"/>
    <mergeCell ref="H8:H9"/>
    <mergeCell ref="I8:I9"/>
    <mergeCell ref="I81:M81"/>
    <mergeCell ref="K8:K9"/>
    <mergeCell ref="I74:M74"/>
    <mergeCell ref="I75:M75"/>
    <mergeCell ref="I76:M76"/>
    <mergeCell ref="I79:M79"/>
    <mergeCell ref="I80:M80"/>
    <mergeCell ref="J8:J9"/>
  </mergeCells>
  <pageMargins left="1.94" right="0.39370078740157483" top="0.55118110236220474" bottom="0.46" header="0.31496062992125984" footer="0.31496062992125984"/>
  <pageSetup paperSize="5" scale="82" orientation="landscape" horizontalDpi="4294967293" r:id="rId1"/>
  <rowBreaks count="2" manualBreakCount="2">
    <brk id="39" max="12" man="1"/>
    <brk id="82" max="12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41182-494D-4190-AF5E-A94DE6BEE644}">
  <sheetPr>
    <pageSetUpPr fitToPage="1"/>
  </sheetPr>
  <dimension ref="A1:H142"/>
  <sheetViews>
    <sheetView view="pageBreakPreview" topLeftCell="A7" zoomScale="77" zoomScaleNormal="100" zoomScalePageLayoutView="82" workbookViewId="0">
      <selection activeCell="D51" sqref="D51"/>
    </sheetView>
  </sheetViews>
  <sheetFormatPr defaultColWidth="9" defaultRowHeight="15" x14ac:dyDescent="0.25"/>
  <cols>
    <col min="1" max="1" width="4.28515625" customWidth="1"/>
    <col min="2" max="2" width="60.85546875" customWidth="1"/>
    <col min="3" max="3" width="18.5703125" customWidth="1"/>
    <col min="4" max="4" width="19.28515625" customWidth="1"/>
    <col min="5" max="5" width="13.7109375" customWidth="1"/>
    <col min="6" max="6" width="18" customWidth="1"/>
    <col min="7" max="7" width="16.85546875" customWidth="1"/>
    <col min="8" max="8" width="16.28515625" customWidth="1"/>
  </cols>
  <sheetData>
    <row r="1" spans="1:8" ht="18" x14ac:dyDescent="0.25">
      <c r="A1" s="298" t="s">
        <v>41</v>
      </c>
      <c r="B1" s="298"/>
      <c r="C1" s="298"/>
      <c r="D1" s="298"/>
      <c r="E1" s="298"/>
      <c r="F1" s="298"/>
      <c r="G1" s="298"/>
      <c r="H1" s="298"/>
    </row>
    <row r="2" spans="1:8" ht="12" customHeight="1" x14ac:dyDescent="0.25">
      <c r="A2" s="9"/>
      <c r="B2" s="9"/>
      <c r="C2" s="8"/>
      <c r="D2" s="9"/>
      <c r="E2" s="9"/>
      <c r="F2" s="9"/>
      <c r="G2" s="8"/>
      <c r="H2" s="8"/>
    </row>
    <row r="3" spans="1:8" ht="18.95" customHeight="1" x14ac:dyDescent="0.25">
      <c r="A3" s="297" t="s">
        <v>42</v>
      </c>
      <c r="B3" s="297"/>
      <c r="C3" s="27"/>
      <c r="D3" s="297"/>
      <c r="E3" s="297"/>
      <c r="F3" s="297"/>
      <c r="G3" s="27"/>
      <c r="H3" s="27"/>
    </row>
    <row r="4" spans="1:8" ht="18.95" customHeight="1" x14ac:dyDescent="0.25">
      <c r="A4" s="297" t="s">
        <v>43</v>
      </c>
      <c r="B4" s="297"/>
      <c r="C4" s="27"/>
      <c r="D4" s="297"/>
      <c r="E4" s="297"/>
      <c r="F4" s="297"/>
      <c r="G4" s="27"/>
      <c r="H4" s="27"/>
    </row>
    <row r="5" spans="1:8" ht="18.95" customHeight="1" x14ac:dyDescent="0.25">
      <c r="A5" s="296" t="s">
        <v>262</v>
      </c>
      <c r="B5" s="296"/>
      <c r="C5" s="27"/>
      <c r="D5" s="297"/>
      <c r="E5" s="297"/>
      <c r="F5" s="297"/>
      <c r="G5" s="27"/>
      <c r="H5" s="27"/>
    </row>
    <row r="6" spans="1:8" ht="18" customHeight="1" x14ac:dyDescent="0.25">
      <c r="A6" s="299" t="s">
        <v>4</v>
      </c>
      <c r="B6" s="299" t="s">
        <v>5</v>
      </c>
      <c r="C6" s="10" t="s">
        <v>6</v>
      </c>
      <c r="D6" s="299" t="s">
        <v>44</v>
      </c>
      <c r="E6" s="302" t="s">
        <v>45</v>
      </c>
      <c r="F6" s="303"/>
      <c r="G6" s="307" t="s">
        <v>46</v>
      </c>
      <c r="H6" s="299" t="s">
        <v>47</v>
      </c>
    </row>
    <row r="7" spans="1:8" ht="18" customHeight="1" x14ac:dyDescent="0.25">
      <c r="A7" s="300"/>
      <c r="B7" s="300"/>
      <c r="C7" s="28" t="s">
        <v>9</v>
      </c>
      <c r="D7" s="300"/>
      <c r="E7" s="304" t="s">
        <v>48</v>
      </c>
      <c r="F7" s="305" t="s">
        <v>49</v>
      </c>
      <c r="G7" s="308"/>
      <c r="H7" s="300"/>
    </row>
    <row r="8" spans="1:8" ht="18" customHeight="1" x14ac:dyDescent="0.25">
      <c r="A8" s="301"/>
      <c r="B8" s="301"/>
      <c r="C8" s="29" t="s">
        <v>23</v>
      </c>
      <c r="D8" s="301"/>
      <c r="E8" s="304"/>
      <c r="F8" s="306"/>
      <c r="G8" s="309"/>
      <c r="H8" s="301"/>
    </row>
    <row r="9" spans="1:8" x14ac:dyDescent="0.25">
      <c r="A9" s="7">
        <v>1</v>
      </c>
      <c r="B9" s="30">
        <v>2</v>
      </c>
      <c r="C9" s="7">
        <v>3</v>
      </c>
      <c r="D9" s="30">
        <v>4</v>
      </c>
      <c r="E9" s="31">
        <v>5</v>
      </c>
      <c r="F9" s="7">
        <v>6</v>
      </c>
      <c r="G9" s="7">
        <v>7</v>
      </c>
      <c r="H9" s="7">
        <v>8</v>
      </c>
    </row>
    <row r="10" spans="1:8" x14ac:dyDescent="0.25">
      <c r="A10" s="157">
        <v>1</v>
      </c>
      <c r="B10" s="158" t="s">
        <v>108</v>
      </c>
      <c r="C10" s="108">
        <v>12503200</v>
      </c>
      <c r="D10" s="32" t="s">
        <v>50</v>
      </c>
      <c r="E10" s="91" t="s">
        <v>158</v>
      </c>
      <c r="F10" s="92" t="s">
        <v>159</v>
      </c>
      <c r="G10" s="12"/>
      <c r="H10" s="12"/>
    </row>
    <row r="11" spans="1:8" x14ac:dyDescent="0.25">
      <c r="A11" s="14"/>
      <c r="B11" s="112" t="s">
        <v>102</v>
      </c>
      <c r="C11" s="22"/>
      <c r="D11" s="34"/>
      <c r="E11" s="35"/>
      <c r="F11" s="33"/>
      <c r="G11" s="13"/>
      <c r="H11" s="13"/>
    </row>
    <row r="12" spans="1:8" x14ac:dyDescent="0.25">
      <c r="A12" s="14">
        <v>2</v>
      </c>
      <c r="B12" s="15" t="s">
        <v>109</v>
      </c>
      <c r="C12" s="22">
        <v>7500000</v>
      </c>
      <c r="D12" s="34" t="s">
        <v>50</v>
      </c>
      <c r="E12" s="93" t="s">
        <v>158</v>
      </c>
      <c r="F12" s="92" t="s">
        <v>159</v>
      </c>
      <c r="G12" s="37"/>
      <c r="H12" s="13"/>
    </row>
    <row r="13" spans="1:8" x14ac:dyDescent="0.25">
      <c r="A13" s="14"/>
      <c r="B13" s="16" t="s">
        <v>107</v>
      </c>
      <c r="C13" s="22"/>
      <c r="D13" s="34"/>
      <c r="E13" s="36"/>
      <c r="F13" s="33"/>
      <c r="G13" s="37"/>
      <c r="H13" s="13"/>
    </row>
    <row r="14" spans="1:8" x14ac:dyDescent="0.25">
      <c r="A14" s="14">
        <v>3</v>
      </c>
      <c r="B14" s="15" t="s">
        <v>110</v>
      </c>
      <c r="C14" s="22">
        <v>2113302984</v>
      </c>
      <c r="D14" s="34" t="s">
        <v>50</v>
      </c>
      <c r="E14" s="93" t="s">
        <v>158</v>
      </c>
      <c r="F14" s="92" t="s">
        <v>159</v>
      </c>
      <c r="G14" s="13"/>
      <c r="H14" s="13"/>
    </row>
    <row r="15" spans="1:8" x14ac:dyDescent="0.25">
      <c r="A15" s="14"/>
      <c r="B15" s="112" t="s">
        <v>111</v>
      </c>
      <c r="C15" s="22"/>
      <c r="D15" s="34"/>
      <c r="E15" s="35"/>
      <c r="F15" s="33"/>
      <c r="G15" s="13"/>
      <c r="H15" s="13"/>
    </row>
    <row r="16" spans="1:8" x14ac:dyDescent="0.25">
      <c r="A16" s="14">
        <v>4</v>
      </c>
      <c r="B16" s="15" t="s">
        <v>112</v>
      </c>
      <c r="C16" s="108">
        <v>2200000</v>
      </c>
      <c r="D16" s="34" t="s">
        <v>50</v>
      </c>
      <c r="E16" s="93" t="s">
        <v>158</v>
      </c>
      <c r="F16" s="92" t="s">
        <v>159</v>
      </c>
      <c r="G16" s="13"/>
      <c r="H16" s="13"/>
    </row>
    <row r="17" spans="1:8" x14ac:dyDescent="0.25">
      <c r="A17" s="14"/>
      <c r="B17" s="114" t="s">
        <v>25</v>
      </c>
      <c r="C17" s="108"/>
      <c r="D17" s="34"/>
      <c r="E17" s="36"/>
      <c r="F17" s="33"/>
      <c r="G17" s="13"/>
      <c r="H17" s="13"/>
    </row>
    <row r="18" spans="1:8" x14ac:dyDescent="0.25">
      <c r="A18" s="14">
        <v>5</v>
      </c>
      <c r="B18" s="15" t="s">
        <v>113</v>
      </c>
      <c r="C18" s="108">
        <v>2814000</v>
      </c>
      <c r="D18" s="34" t="s">
        <v>50</v>
      </c>
      <c r="E18" s="93" t="s">
        <v>158</v>
      </c>
      <c r="F18" s="92" t="s">
        <v>159</v>
      </c>
      <c r="G18" s="13"/>
      <c r="H18" s="13"/>
    </row>
    <row r="19" spans="1:8" x14ac:dyDescent="0.25">
      <c r="A19" s="14"/>
      <c r="B19" s="15" t="s">
        <v>114</v>
      </c>
      <c r="C19" s="108"/>
      <c r="D19" s="34"/>
      <c r="E19" s="35"/>
      <c r="F19" s="33"/>
      <c r="G19" s="13"/>
      <c r="H19" s="13"/>
    </row>
    <row r="20" spans="1:8" x14ac:dyDescent="0.25">
      <c r="A20" s="14">
        <v>6</v>
      </c>
      <c r="B20" s="15" t="s">
        <v>115</v>
      </c>
      <c r="C20" s="108">
        <v>11064165</v>
      </c>
      <c r="D20" s="34" t="s">
        <v>50</v>
      </c>
      <c r="E20" s="93" t="s">
        <v>158</v>
      </c>
      <c r="F20" s="92" t="s">
        <v>159</v>
      </c>
      <c r="G20" s="13"/>
      <c r="H20" s="13"/>
    </row>
    <row r="21" spans="1:8" x14ac:dyDescent="0.25">
      <c r="A21" s="14"/>
      <c r="B21" s="15" t="s">
        <v>116</v>
      </c>
      <c r="C21" s="108"/>
      <c r="D21" s="34"/>
      <c r="E21" s="36"/>
      <c r="F21" s="33"/>
      <c r="G21" s="13"/>
      <c r="H21" s="13"/>
    </row>
    <row r="22" spans="1:8" x14ac:dyDescent="0.25">
      <c r="A22" s="14">
        <v>7</v>
      </c>
      <c r="B22" s="15" t="s">
        <v>117</v>
      </c>
      <c r="C22" s="108">
        <v>11596000</v>
      </c>
      <c r="D22" s="34" t="s">
        <v>50</v>
      </c>
      <c r="E22" s="93" t="s">
        <v>158</v>
      </c>
      <c r="F22" s="92" t="s">
        <v>159</v>
      </c>
      <c r="G22" s="13"/>
      <c r="H22" s="13"/>
    </row>
    <row r="23" spans="1:8" x14ac:dyDescent="0.25">
      <c r="A23" s="14"/>
      <c r="B23" s="15" t="s">
        <v>118</v>
      </c>
      <c r="C23" s="108"/>
      <c r="D23" s="34"/>
      <c r="E23" s="35"/>
      <c r="F23" s="33"/>
      <c r="G23" s="13"/>
      <c r="H23" s="13"/>
    </row>
    <row r="24" spans="1:8" x14ac:dyDescent="0.25">
      <c r="A24" s="14">
        <v>8</v>
      </c>
      <c r="B24" s="15" t="s">
        <v>119</v>
      </c>
      <c r="C24" s="108">
        <v>8485935</v>
      </c>
      <c r="D24" s="34" t="s">
        <v>50</v>
      </c>
      <c r="E24" s="93" t="s">
        <v>158</v>
      </c>
      <c r="F24" s="92" t="s">
        <v>159</v>
      </c>
      <c r="G24" s="13"/>
      <c r="H24" s="13" t="s">
        <v>36</v>
      </c>
    </row>
    <row r="25" spans="1:8" x14ac:dyDescent="0.25">
      <c r="A25" s="14"/>
      <c r="B25" s="114" t="s">
        <v>120</v>
      </c>
      <c r="C25" s="108"/>
      <c r="D25" s="34"/>
      <c r="E25" s="36"/>
      <c r="F25" s="33"/>
      <c r="G25" s="13"/>
      <c r="H25" s="13"/>
    </row>
    <row r="26" spans="1:8" x14ac:dyDescent="0.25">
      <c r="A26" s="14">
        <v>9</v>
      </c>
      <c r="B26" s="15" t="s">
        <v>121</v>
      </c>
      <c r="C26" s="115">
        <v>1980000</v>
      </c>
      <c r="D26" s="34" t="s">
        <v>50</v>
      </c>
      <c r="E26" s="93" t="s">
        <v>158</v>
      </c>
      <c r="F26" s="92" t="s">
        <v>159</v>
      </c>
      <c r="G26" s="35"/>
      <c r="H26" s="35"/>
    </row>
    <row r="27" spans="1:8" x14ac:dyDescent="0.25">
      <c r="A27" s="14"/>
      <c r="B27" s="15" t="s">
        <v>122</v>
      </c>
      <c r="C27" s="108"/>
      <c r="D27" s="34"/>
      <c r="E27" s="35"/>
      <c r="F27" s="33"/>
      <c r="G27" s="33"/>
      <c r="H27" s="35"/>
    </row>
    <row r="28" spans="1:8" x14ac:dyDescent="0.25">
      <c r="A28" s="14">
        <v>10</v>
      </c>
      <c r="B28" s="15" t="s">
        <v>123</v>
      </c>
      <c r="C28" s="108">
        <v>34900000</v>
      </c>
      <c r="D28" s="34" t="s">
        <v>50</v>
      </c>
      <c r="E28" s="93" t="s">
        <v>158</v>
      </c>
      <c r="F28" s="92" t="s">
        <v>159</v>
      </c>
      <c r="G28" s="35"/>
      <c r="H28" s="35"/>
    </row>
    <row r="29" spans="1:8" x14ac:dyDescent="0.25">
      <c r="A29" s="14"/>
      <c r="B29" s="15" t="s">
        <v>124</v>
      </c>
      <c r="C29" s="108"/>
      <c r="D29" s="34"/>
      <c r="E29" s="36"/>
      <c r="F29" s="33"/>
      <c r="G29" s="35"/>
      <c r="H29" s="35"/>
    </row>
    <row r="30" spans="1:8" x14ac:dyDescent="0.25">
      <c r="A30" s="14">
        <v>11</v>
      </c>
      <c r="B30" s="15" t="s">
        <v>125</v>
      </c>
      <c r="C30" s="108">
        <v>37297500</v>
      </c>
      <c r="D30" s="34" t="s">
        <v>50</v>
      </c>
      <c r="E30" s="93" t="s">
        <v>158</v>
      </c>
      <c r="F30" s="92" t="s">
        <v>267</v>
      </c>
      <c r="G30" s="35"/>
      <c r="H30" s="35"/>
    </row>
    <row r="31" spans="1:8" x14ac:dyDescent="0.25">
      <c r="A31" s="14"/>
      <c r="B31" s="15" t="s">
        <v>103</v>
      </c>
      <c r="C31" s="108"/>
      <c r="D31" s="4"/>
      <c r="E31" s="35"/>
      <c r="F31" s="33"/>
      <c r="G31" s="35"/>
      <c r="H31" s="35"/>
    </row>
    <row r="32" spans="1:8" x14ac:dyDescent="0.25">
      <c r="A32" s="113">
        <v>12</v>
      </c>
      <c r="B32" s="107" t="s">
        <v>126</v>
      </c>
      <c r="C32" s="108">
        <v>1200000</v>
      </c>
      <c r="D32" s="34" t="s">
        <v>50</v>
      </c>
      <c r="E32" s="93" t="s">
        <v>158</v>
      </c>
      <c r="F32" s="92" t="s">
        <v>159</v>
      </c>
      <c r="G32" s="13"/>
      <c r="H32" s="13"/>
    </row>
    <row r="33" spans="1:8" x14ac:dyDescent="0.25">
      <c r="A33" s="113"/>
      <c r="B33" s="116" t="s">
        <v>127</v>
      </c>
      <c r="C33" s="108"/>
      <c r="D33" s="34"/>
      <c r="E33" s="36"/>
      <c r="F33" s="33"/>
      <c r="G33" s="13"/>
      <c r="H33" s="13"/>
    </row>
    <row r="34" spans="1:8" x14ac:dyDescent="0.25">
      <c r="A34" s="113">
        <v>13</v>
      </c>
      <c r="B34" s="107" t="s">
        <v>128</v>
      </c>
      <c r="C34" s="108">
        <v>36000000</v>
      </c>
      <c r="D34" s="34" t="s">
        <v>50</v>
      </c>
      <c r="E34" s="93" t="s">
        <v>158</v>
      </c>
      <c r="F34" s="92" t="s">
        <v>159</v>
      </c>
      <c r="G34" s="13"/>
      <c r="H34" s="13"/>
    </row>
    <row r="35" spans="1:8" x14ac:dyDescent="0.25">
      <c r="A35" s="113"/>
      <c r="B35" s="114" t="s">
        <v>129</v>
      </c>
      <c r="C35" s="108"/>
      <c r="D35" s="35"/>
      <c r="E35" s="36"/>
      <c r="F35" s="35"/>
      <c r="G35" s="13"/>
      <c r="H35" s="13"/>
    </row>
    <row r="36" spans="1:8" x14ac:dyDescent="0.25">
      <c r="A36" s="113">
        <v>14</v>
      </c>
      <c r="B36" s="107" t="s">
        <v>130</v>
      </c>
      <c r="C36" s="108">
        <v>197040000</v>
      </c>
      <c r="D36" s="34" t="s">
        <v>50</v>
      </c>
      <c r="E36" s="93" t="s">
        <v>158</v>
      </c>
      <c r="F36" s="197">
        <v>45291</v>
      </c>
      <c r="G36" s="13"/>
      <c r="H36" s="13"/>
    </row>
    <row r="37" spans="1:8" x14ac:dyDescent="0.25">
      <c r="A37" s="117"/>
      <c r="B37" s="118" t="s">
        <v>131</v>
      </c>
      <c r="C37" s="119"/>
      <c r="D37" s="182"/>
      <c r="E37" s="173"/>
      <c r="F37" s="182"/>
      <c r="G37" s="173"/>
      <c r="H37" s="173"/>
    </row>
    <row r="38" spans="1:8" x14ac:dyDescent="0.25">
      <c r="A38" s="40">
        <v>1</v>
      </c>
      <c r="B38" s="40">
        <v>2</v>
      </c>
      <c r="C38" s="40">
        <v>3</v>
      </c>
      <c r="D38" s="171">
        <v>4</v>
      </c>
      <c r="E38" s="7">
        <v>5</v>
      </c>
      <c r="F38" s="172">
        <v>6</v>
      </c>
      <c r="G38" s="7">
        <v>7</v>
      </c>
      <c r="H38" s="7">
        <v>8</v>
      </c>
    </row>
    <row r="39" spans="1:8" ht="15.75" customHeight="1" x14ac:dyDescent="0.25">
      <c r="A39" s="113">
        <v>15</v>
      </c>
      <c r="B39" s="107" t="s">
        <v>132</v>
      </c>
      <c r="C39" s="108">
        <v>41083000</v>
      </c>
      <c r="D39" s="34" t="s">
        <v>50</v>
      </c>
      <c r="E39" s="91" t="s">
        <v>158</v>
      </c>
      <c r="F39" s="92" t="s">
        <v>159</v>
      </c>
      <c r="G39" s="41"/>
      <c r="H39" s="13"/>
    </row>
    <row r="40" spans="1:8" ht="15.75" customHeight="1" x14ac:dyDescent="0.25">
      <c r="A40" s="113"/>
      <c r="B40" s="127" t="s">
        <v>167</v>
      </c>
      <c r="C40" s="108"/>
      <c r="D40" s="34"/>
      <c r="E40" s="36"/>
      <c r="F40" s="33"/>
      <c r="G40" s="13"/>
      <c r="H40" s="13"/>
    </row>
    <row r="41" spans="1:8" ht="15.75" customHeight="1" x14ac:dyDescent="0.25">
      <c r="A41" s="113">
        <v>16</v>
      </c>
      <c r="B41" s="107" t="s">
        <v>133</v>
      </c>
      <c r="C41" s="108">
        <v>7710000</v>
      </c>
      <c r="D41" s="34" t="s">
        <v>50</v>
      </c>
      <c r="E41" s="93" t="s">
        <v>158</v>
      </c>
      <c r="F41" s="92" t="s">
        <v>199</v>
      </c>
      <c r="G41" s="13"/>
      <c r="H41" s="13"/>
    </row>
    <row r="42" spans="1:8" ht="15.75" customHeight="1" x14ac:dyDescent="0.25">
      <c r="A42" s="113"/>
      <c r="B42" s="127" t="s">
        <v>134</v>
      </c>
      <c r="C42" s="108"/>
      <c r="D42" s="34"/>
      <c r="E42" s="35"/>
      <c r="F42" s="33"/>
      <c r="G42" s="13"/>
      <c r="H42" s="13"/>
    </row>
    <row r="43" spans="1:8" ht="15.75" customHeight="1" x14ac:dyDescent="0.25">
      <c r="A43" s="113">
        <v>17</v>
      </c>
      <c r="B43" s="107" t="s">
        <v>135</v>
      </c>
      <c r="C43" s="129">
        <v>150000000</v>
      </c>
      <c r="D43" s="34" t="s">
        <v>50</v>
      </c>
      <c r="E43" s="93" t="s">
        <v>158</v>
      </c>
      <c r="F43" s="92" t="s">
        <v>159</v>
      </c>
      <c r="G43" s="13"/>
      <c r="H43" s="13"/>
    </row>
    <row r="44" spans="1:8" ht="15.75" customHeight="1" x14ac:dyDescent="0.25">
      <c r="A44" s="113"/>
      <c r="B44" s="114" t="s">
        <v>104</v>
      </c>
      <c r="C44" s="108"/>
      <c r="D44" s="34"/>
      <c r="E44" s="36"/>
      <c r="F44" s="33"/>
      <c r="G44" s="13"/>
      <c r="H44" s="13"/>
    </row>
    <row r="45" spans="1:8" ht="15.75" customHeight="1" x14ac:dyDescent="0.25">
      <c r="A45" s="113">
        <v>18</v>
      </c>
      <c r="B45" s="107" t="s">
        <v>139</v>
      </c>
      <c r="C45" s="108">
        <v>4807200</v>
      </c>
      <c r="D45" s="34" t="s">
        <v>50</v>
      </c>
      <c r="E45" s="93" t="s">
        <v>158</v>
      </c>
      <c r="F45" s="92" t="s">
        <v>159</v>
      </c>
      <c r="G45" s="13"/>
      <c r="H45" s="13"/>
    </row>
    <row r="46" spans="1:8" ht="24.75" customHeight="1" x14ac:dyDescent="0.25">
      <c r="A46" s="113"/>
      <c r="B46" s="161" t="s">
        <v>26</v>
      </c>
      <c r="C46" s="108"/>
      <c r="D46" s="34"/>
      <c r="E46" s="35"/>
      <c r="F46" s="33"/>
      <c r="G46" s="13"/>
      <c r="H46" s="13"/>
    </row>
    <row r="47" spans="1:8" ht="15.75" customHeight="1" x14ac:dyDescent="0.25">
      <c r="A47" s="113">
        <v>19</v>
      </c>
      <c r="B47" s="107" t="s">
        <v>140</v>
      </c>
      <c r="C47" s="108">
        <v>10245000</v>
      </c>
      <c r="D47" s="34" t="s">
        <v>50</v>
      </c>
      <c r="E47" s="93" t="s">
        <v>158</v>
      </c>
      <c r="F47" s="92" t="s">
        <v>160</v>
      </c>
      <c r="G47" s="13"/>
      <c r="H47" s="13"/>
    </row>
    <row r="48" spans="1:8" ht="15.75" customHeight="1" x14ac:dyDescent="0.25">
      <c r="A48" s="113"/>
      <c r="B48" s="114" t="s">
        <v>136</v>
      </c>
      <c r="C48" s="22"/>
      <c r="D48" s="34"/>
      <c r="E48" s="36"/>
      <c r="F48" s="33"/>
      <c r="G48" s="13"/>
      <c r="H48" s="13"/>
    </row>
    <row r="49" spans="1:8" ht="15.75" customHeight="1" x14ac:dyDescent="0.25">
      <c r="A49" s="113">
        <v>20</v>
      </c>
      <c r="B49" s="107" t="s">
        <v>141</v>
      </c>
      <c r="C49" s="108">
        <v>320040000</v>
      </c>
      <c r="D49" s="34" t="s">
        <v>50</v>
      </c>
      <c r="E49" s="93" t="s">
        <v>158</v>
      </c>
      <c r="F49" s="92" t="s">
        <v>160</v>
      </c>
      <c r="G49" s="13"/>
      <c r="H49" s="13"/>
    </row>
    <row r="50" spans="1:8" ht="25.5" customHeight="1" x14ac:dyDescent="0.25">
      <c r="A50" s="113"/>
      <c r="B50" s="114" t="s">
        <v>27</v>
      </c>
      <c r="C50" s="108"/>
      <c r="D50" s="34"/>
      <c r="E50" s="36"/>
      <c r="F50" s="33"/>
      <c r="G50" s="13"/>
      <c r="H50" s="13"/>
    </row>
    <row r="51" spans="1:8" ht="15.75" customHeight="1" x14ac:dyDescent="0.25">
      <c r="A51" s="113">
        <v>21</v>
      </c>
      <c r="B51" s="107" t="s">
        <v>142</v>
      </c>
      <c r="C51" s="108">
        <v>12960000</v>
      </c>
      <c r="D51" s="34" t="s">
        <v>50</v>
      </c>
      <c r="E51" s="93" t="s">
        <v>158</v>
      </c>
      <c r="F51" s="92" t="s">
        <v>159</v>
      </c>
      <c r="G51" s="13"/>
      <c r="H51" s="13"/>
    </row>
    <row r="52" spans="1:8" ht="15.75" customHeight="1" x14ac:dyDescent="0.25">
      <c r="A52" s="113"/>
      <c r="B52" s="15" t="s">
        <v>137</v>
      </c>
      <c r="C52" s="108"/>
      <c r="D52" s="34"/>
      <c r="E52" s="35"/>
      <c r="F52" s="33"/>
      <c r="G52" s="13"/>
      <c r="H52" s="13"/>
    </row>
    <row r="53" spans="1:8" ht="15.75" customHeight="1" x14ac:dyDescent="0.25">
      <c r="A53" s="113">
        <v>22</v>
      </c>
      <c r="B53" s="107" t="s">
        <v>143</v>
      </c>
      <c r="C53" s="108">
        <v>203380000</v>
      </c>
      <c r="D53" s="34" t="s">
        <v>50</v>
      </c>
      <c r="E53" s="93" t="s">
        <v>158</v>
      </c>
      <c r="F53" s="92" t="s">
        <v>159</v>
      </c>
      <c r="G53" s="13"/>
      <c r="H53" s="13"/>
    </row>
    <row r="54" spans="1:8" ht="24.75" customHeight="1" x14ac:dyDescent="0.25">
      <c r="A54" s="132"/>
      <c r="B54" s="133" t="s">
        <v>138</v>
      </c>
      <c r="C54" s="23"/>
      <c r="D54" s="34"/>
      <c r="E54" s="36"/>
      <c r="F54" s="33"/>
      <c r="G54" s="13"/>
      <c r="H54" s="13"/>
    </row>
    <row r="55" spans="1:8" ht="24.75" customHeight="1" x14ac:dyDescent="0.25">
      <c r="A55" s="132">
        <v>23</v>
      </c>
      <c r="B55" s="107" t="s">
        <v>143</v>
      </c>
      <c r="C55" s="23">
        <v>36000000</v>
      </c>
      <c r="D55" s="34" t="s">
        <v>50</v>
      </c>
      <c r="E55" s="36">
        <v>44927</v>
      </c>
      <c r="F55" s="33" t="s">
        <v>159</v>
      </c>
      <c r="G55" s="13"/>
      <c r="H55" s="13"/>
    </row>
    <row r="56" spans="1:8" ht="24.75" customHeight="1" x14ac:dyDescent="0.25">
      <c r="A56" s="132"/>
      <c r="B56" s="224" t="s">
        <v>263</v>
      </c>
      <c r="C56" s="23"/>
      <c r="D56" s="34"/>
      <c r="E56" s="36"/>
      <c r="F56" s="33"/>
      <c r="G56" s="13"/>
      <c r="H56" s="13"/>
    </row>
    <row r="57" spans="1:8" ht="15.75" customHeight="1" x14ac:dyDescent="0.25">
      <c r="A57" s="132">
        <v>23</v>
      </c>
      <c r="B57" s="107" t="s">
        <v>144</v>
      </c>
      <c r="C57" s="23">
        <v>150000000</v>
      </c>
      <c r="D57" s="34" t="s">
        <v>50</v>
      </c>
      <c r="E57" s="93" t="s">
        <v>158</v>
      </c>
      <c r="F57" s="92" t="s">
        <v>224</v>
      </c>
      <c r="G57" s="13"/>
      <c r="H57" s="13"/>
    </row>
    <row r="58" spans="1:8" ht="15.75" customHeight="1" x14ac:dyDescent="0.25">
      <c r="A58" s="132"/>
      <c r="B58" s="133" t="s">
        <v>145</v>
      </c>
      <c r="C58" s="23"/>
      <c r="D58" s="34"/>
      <c r="E58" s="36"/>
      <c r="F58" s="33"/>
      <c r="G58" s="13"/>
      <c r="H58" s="13"/>
    </row>
    <row r="59" spans="1:8" ht="15.75" customHeight="1" x14ac:dyDescent="0.25">
      <c r="A59" s="132">
        <v>24</v>
      </c>
      <c r="B59" s="107" t="s">
        <v>146</v>
      </c>
      <c r="C59" s="23">
        <v>9792000</v>
      </c>
      <c r="D59" s="34" t="s">
        <v>50</v>
      </c>
      <c r="E59" s="93" t="s">
        <v>158</v>
      </c>
      <c r="F59" s="92" t="s">
        <v>159</v>
      </c>
      <c r="G59" s="13"/>
      <c r="H59" s="13"/>
    </row>
    <row r="60" spans="1:8" ht="15.75" customHeight="1" x14ac:dyDescent="0.25">
      <c r="A60" s="132"/>
      <c r="B60" s="133" t="s">
        <v>147</v>
      </c>
      <c r="C60" s="23"/>
      <c r="D60" s="34"/>
      <c r="E60" s="36"/>
      <c r="F60" s="33"/>
      <c r="G60" s="13"/>
      <c r="H60" s="13"/>
    </row>
    <row r="61" spans="1:8" ht="15.75" customHeight="1" x14ac:dyDescent="0.25">
      <c r="A61" s="132">
        <v>25</v>
      </c>
      <c r="B61" s="107" t="s">
        <v>148</v>
      </c>
      <c r="C61" s="23">
        <v>3000000</v>
      </c>
      <c r="D61" s="34" t="s">
        <v>50</v>
      </c>
      <c r="E61" s="93" t="s">
        <v>158</v>
      </c>
      <c r="F61" s="92" t="s">
        <v>199</v>
      </c>
      <c r="G61" s="13"/>
      <c r="H61" s="13"/>
    </row>
    <row r="62" spans="1:8" ht="15.75" customHeight="1" x14ac:dyDescent="0.25">
      <c r="A62" s="132"/>
      <c r="B62" s="133" t="s">
        <v>149</v>
      </c>
      <c r="C62" s="23"/>
      <c r="D62" s="34"/>
      <c r="E62" s="36"/>
      <c r="F62" s="33"/>
      <c r="G62" s="13"/>
      <c r="H62" s="13"/>
    </row>
    <row r="63" spans="1:8" ht="15.75" customHeight="1" x14ac:dyDescent="0.25">
      <c r="A63" s="132">
        <v>26</v>
      </c>
      <c r="B63" s="107" t="s">
        <v>150</v>
      </c>
      <c r="C63" s="23">
        <v>2652000</v>
      </c>
      <c r="D63" s="34" t="s">
        <v>50</v>
      </c>
      <c r="E63" s="93" t="s">
        <v>158</v>
      </c>
      <c r="F63" s="92" t="s">
        <v>199</v>
      </c>
      <c r="G63" s="13"/>
      <c r="H63" s="13"/>
    </row>
    <row r="64" spans="1:8" ht="15.75" customHeight="1" x14ac:dyDescent="0.25">
      <c r="A64" s="132"/>
      <c r="B64" s="156" t="s">
        <v>28</v>
      </c>
      <c r="C64" s="126"/>
      <c r="D64" s="34"/>
      <c r="E64" s="36"/>
      <c r="F64" s="33"/>
      <c r="G64" s="13"/>
      <c r="H64" s="13"/>
    </row>
    <row r="65" spans="1:8" ht="15.75" customHeight="1" x14ac:dyDescent="0.25">
      <c r="A65" s="132">
        <v>27</v>
      </c>
      <c r="B65" s="107" t="s">
        <v>151</v>
      </c>
      <c r="C65" s="126">
        <v>5000000</v>
      </c>
      <c r="D65" s="34" t="s">
        <v>50</v>
      </c>
      <c r="E65" s="93" t="s">
        <v>158</v>
      </c>
      <c r="F65" s="92" t="s">
        <v>214</v>
      </c>
      <c r="G65" s="13"/>
      <c r="H65" s="13"/>
    </row>
    <row r="66" spans="1:8" ht="15.75" customHeight="1" x14ac:dyDescent="0.25">
      <c r="A66" s="132"/>
      <c r="B66" s="114" t="s">
        <v>153</v>
      </c>
      <c r="C66" s="126"/>
      <c r="D66" s="34"/>
      <c r="E66" s="36"/>
      <c r="F66" s="33"/>
      <c r="G66" s="13"/>
      <c r="H66" s="13"/>
    </row>
    <row r="67" spans="1:8" ht="15.75" customHeight="1" x14ac:dyDescent="0.25">
      <c r="A67" s="132">
        <v>28</v>
      </c>
      <c r="B67" s="107" t="s">
        <v>152</v>
      </c>
      <c r="C67" s="159">
        <v>1250000</v>
      </c>
      <c r="D67" s="34" t="s">
        <v>50</v>
      </c>
      <c r="E67" s="93" t="s">
        <v>158</v>
      </c>
      <c r="F67" s="92" t="s">
        <v>199</v>
      </c>
      <c r="G67" s="13"/>
      <c r="H67" s="13"/>
    </row>
    <row r="68" spans="1:8" x14ac:dyDescent="0.25">
      <c r="A68" s="132"/>
      <c r="B68" s="156" t="s">
        <v>154</v>
      </c>
      <c r="C68" s="159"/>
      <c r="D68" s="34"/>
      <c r="E68" s="38"/>
      <c r="F68" s="33"/>
      <c r="G68" s="13"/>
      <c r="H68" s="13"/>
    </row>
    <row r="69" spans="1:8" ht="12.75" customHeight="1" x14ac:dyDescent="0.25">
      <c r="A69" s="7"/>
      <c r="B69" s="7" t="s">
        <v>51</v>
      </c>
      <c r="C69" s="170">
        <f>C10+C12+C14+C16+C18+C20+C22+C24+C26+C28+C30+C32+C34+C36+C39+C41+C43+C45+C47+C49+C51+C53+C57+C59+C61+C63+C65+C67+C55</f>
        <v>3435802984</v>
      </c>
      <c r="D69" s="42"/>
      <c r="E69" s="42"/>
      <c r="F69" s="42"/>
      <c r="G69" s="42"/>
      <c r="H69" s="42"/>
    </row>
    <row r="70" spans="1:8" ht="12" customHeight="1" x14ac:dyDescent="0.25">
      <c r="A70" s="8"/>
      <c r="B70" s="8"/>
      <c r="C70" s="8"/>
      <c r="D70" s="8"/>
      <c r="E70" s="8"/>
      <c r="F70" s="9"/>
      <c r="G70" s="9" t="s">
        <v>268</v>
      </c>
      <c r="H70" s="8"/>
    </row>
    <row r="71" spans="1:8" ht="12" customHeight="1" x14ac:dyDescent="0.25">
      <c r="A71" s="8"/>
      <c r="B71" s="8"/>
      <c r="C71" s="8"/>
      <c r="D71" s="8" t="s">
        <v>36</v>
      </c>
      <c r="E71" s="8"/>
      <c r="F71" s="9"/>
      <c r="G71" s="9" t="s">
        <v>30</v>
      </c>
      <c r="H71" s="8"/>
    </row>
    <row r="72" spans="1:8" ht="12" customHeight="1" x14ac:dyDescent="0.25">
      <c r="A72" s="8"/>
      <c r="B72" s="8"/>
      <c r="C72" s="8"/>
      <c r="D72" s="8"/>
      <c r="E72" s="8"/>
      <c r="F72" s="9"/>
      <c r="G72" s="9"/>
      <c r="H72" s="8"/>
    </row>
    <row r="73" spans="1:8" ht="12" customHeight="1" x14ac:dyDescent="0.25">
      <c r="A73" s="8"/>
      <c r="B73" s="8"/>
      <c r="C73" s="8"/>
      <c r="D73" s="8"/>
      <c r="E73" s="8"/>
      <c r="F73" s="9"/>
      <c r="G73" s="9"/>
      <c r="H73" s="8"/>
    </row>
    <row r="74" spans="1:8" ht="12" customHeight="1" x14ac:dyDescent="0.25">
      <c r="A74" s="8"/>
      <c r="B74" s="8"/>
      <c r="C74" s="8"/>
      <c r="D74" s="8"/>
      <c r="E74" s="8"/>
      <c r="F74" s="9"/>
      <c r="G74" s="9"/>
      <c r="H74" s="8"/>
    </row>
    <row r="75" spans="1:8" ht="12" customHeight="1" x14ac:dyDescent="0.25">
      <c r="A75" s="8"/>
      <c r="B75" s="8"/>
      <c r="C75" s="8"/>
      <c r="D75" s="8"/>
      <c r="E75" s="8"/>
      <c r="F75" s="9"/>
      <c r="G75" s="9" t="s">
        <v>99</v>
      </c>
      <c r="H75" s="8"/>
    </row>
    <row r="76" spans="1:8" ht="12" customHeight="1" x14ac:dyDescent="0.25">
      <c r="A76" s="8"/>
      <c r="B76" s="8"/>
      <c r="C76" s="43"/>
      <c r="D76" s="8"/>
      <c r="E76" s="8"/>
      <c r="F76" s="9"/>
      <c r="G76" s="9" t="s">
        <v>40</v>
      </c>
      <c r="H76" s="8"/>
    </row>
    <row r="77" spans="1:8" ht="12" customHeight="1" x14ac:dyDescent="0.25">
      <c r="A77" s="8"/>
      <c r="B77" s="8"/>
      <c r="C77" s="43"/>
      <c r="D77" s="8"/>
      <c r="E77" s="8"/>
      <c r="F77" s="9"/>
      <c r="G77" s="9" t="s">
        <v>100</v>
      </c>
      <c r="H77" s="8"/>
    </row>
    <row r="78" spans="1:8" x14ac:dyDescent="0.25">
      <c r="A78" s="8"/>
      <c r="B78" s="8"/>
      <c r="C78" s="43"/>
      <c r="D78" s="4"/>
      <c r="E78" s="4"/>
      <c r="F78" s="4"/>
      <c r="G78" s="8"/>
      <c r="H78" s="8"/>
    </row>
    <row r="79" spans="1:8" x14ac:dyDescent="0.25">
      <c r="A79" s="8"/>
      <c r="B79" s="8"/>
      <c r="C79" s="43"/>
      <c r="D79" s="4"/>
      <c r="E79" s="39"/>
      <c r="F79" s="4"/>
      <c r="G79" s="8"/>
      <c r="H79" s="8"/>
    </row>
    <row r="80" spans="1:8" x14ac:dyDescent="0.25">
      <c r="A80" s="8"/>
      <c r="B80" s="8"/>
      <c r="C80" s="43"/>
      <c r="D80" s="4"/>
      <c r="E80" s="4"/>
      <c r="F80" s="4"/>
      <c r="G80" s="8"/>
      <c r="H80" s="8"/>
    </row>
    <row r="81" spans="1:8" x14ac:dyDescent="0.25">
      <c r="A81" s="8"/>
      <c r="B81" s="8"/>
      <c r="C81" s="43"/>
      <c r="D81" s="4"/>
      <c r="E81" s="39"/>
      <c r="F81" s="4"/>
      <c r="G81" s="8"/>
      <c r="H81" s="8"/>
    </row>
    <row r="82" spans="1:8" x14ac:dyDescent="0.25">
      <c r="A82" s="8"/>
      <c r="B82" s="8"/>
      <c r="C82" s="43"/>
      <c r="D82" s="4"/>
      <c r="E82" s="4"/>
      <c r="F82" s="4"/>
      <c r="G82" s="8"/>
      <c r="H82" s="8"/>
    </row>
    <row r="83" spans="1:8" x14ac:dyDescent="0.25">
      <c r="A83" s="8"/>
      <c r="B83" s="8"/>
      <c r="C83" s="43"/>
      <c r="D83" s="4"/>
      <c r="E83" s="39"/>
      <c r="F83" s="4"/>
      <c r="G83" s="8"/>
      <c r="H83" s="8"/>
    </row>
    <row r="84" spans="1:8" x14ac:dyDescent="0.25">
      <c r="A84" s="8"/>
      <c r="B84" s="8"/>
      <c r="C84" s="43"/>
      <c r="D84" s="4"/>
      <c r="E84" s="4"/>
      <c r="F84" s="4"/>
      <c r="G84" s="8"/>
      <c r="H84" s="8"/>
    </row>
    <row r="85" spans="1:8" x14ac:dyDescent="0.25">
      <c r="A85" s="8"/>
      <c r="B85" s="8"/>
      <c r="C85" s="43"/>
      <c r="D85" s="4"/>
      <c r="E85" s="39"/>
      <c r="F85" s="4"/>
      <c r="G85" s="8"/>
      <c r="H85" s="8"/>
    </row>
    <row r="86" spans="1:8" x14ac:dyDescent="0.25">
      <c r="A86" s="8"/>
      <c r="B86" s="8"/>
      <c r="C86" s="43"/>
      <c r="D86" s="4"/>
      <c r="E86" s="4"/>
      <c r="F86" s="4"/>
      <c r="G86" s="8"/>
      <c r="H86" s="8"/>
    </row>
    <row r="87" spans="1:8" x14ac:dyDescent="0.25">
      <c r="A87" s="8"/>
      <c r="B87" s="8"/>
      <c r="C87" s="43"/>
      <c r="D87" s="4"/>
      <c r="E87" s="39"/>
      <c r="F87" s="4"/>
      <c r="G87" s="8"/>
      <c r="H87" s="8"/>
    </row>
    <row r="88" spans="1:8" x14ac:dyDescent="0.25">
      <c r="A88" s="8"/>
      <c r="B88" s="8"/>
      <c r="C88" s="43"/>
      <c r="D88" s="4"/>
      <c r="E88" s="4"/>
      <c r="F88" s="4"/>
      <c r="G88" s="8"/>
      <c r="H88" s="8"/>
    </row>
    <row r="89" spans="1:8" x14ac:dyDescent="0.25">
      <c r="A89" s="8"/>
      <c r="B89" s="8"/>
      <c r="C89" s="43"/>
      <c r="D89" s="4"/>
      <c r="E89" s="39"/>
      <c r="F89" s="4"/>
      <c r="G89" s="8"/>
      <c r="H89" s="8"/>
    </row>
    <row r="90" spans="1:8" x14ac:dyDescent="0.25">
      <c r="A90" s="8"/>
      <c r="B90" s="8"/>
      <c r="C90" s="43"/>
      <c r="D90" s="4"/>
      <c r="E90" s="4"/>
      <c r="F90" s="4"/>
      <c r="G90" s="8"/>
      <c r="H90" s="8"/>
    </row>
    <row r="91" spans="1:8" x14ac:dyDescent="0.25">
      <c r="A91" s="8"/>
      <c r="B91" s="8"/>
      <c r="C91" s="43"/>
      <c r="D91" s="4"/>
      <c r="E91" s="39"/>
      <c r="F91" s="4"/>
      <c r="G91" s="8"/>
      <c r="H91" s="8"/>
    </row>
    <row r="92" spans="1:8" x14ac:dyDescent="0.25">
      <c r="A92" s="8"/>
      <c r="B92" s="8"/>
      <c r="C92" s="43"/>
      <c r="D92" s="4"/>
      <c r="E92" s="4"/>
      <c r="F92" s="4"/>
      <c r="G92" s="8"/>
      <c r="H92" s="8"/>
    </row>
    <row r="93" spans="1:8" x14ac:dyDescent="0.25">
      <c r="A93" s="8"/>
      <c r="B93" s="8"/>
      <c r="C93" s="43"/>
      <c r="D93" s="4"/>
      <c r="E93" s="39"/>
      <c r="F93" s="4"/>
      <c r="G93" s="8"/>
      <c r="H93" s="8"/>
    </row>
    <row r="94" spans="1:8" x14ac:dyDescent="0.25">
      <c r="A94" s="8"/>
      <c r="B94" s="8"/>
      <c r="C94" s="43"/>
      <c r="D94" s="4"/>
      <c r="E94" s="4"/>
      <c r="F94" s="4"/>
      <c r="G94" s="8"/>
      <c r="H94" s="8"/>
    </row>
    <row r="95" spans="1:8" x14ac:dyDescent="0.25">
      <c r="A95" s="8"/>
      <c r="B95" s="8"/>
      <c r="C95" s="43"/>
      <c r="D95" s="4"/>
      <c r="E95" s="39"/>
      <c r="F95" s="4"/>
      <c r="G95" s="8"/>
      <c r="H95" s="8"/>
    </row>
    <row r="96" spans="1:8" x14ac:dyDescent="0.25">
      <c r="A96" s="8"/>
      <c r="B96" s="8"/>
      <c r="C96" s="43"/>
      <c r="D96" s="4"/>
      <c r="E96" s="4"/>
      <c r="F96" s="4"/>
      <c r="G96" s="8"/>
      <c r="H96" s="8"/>
    </row>
    <row r="97" spans="1:8" x14ac:dyDescent="0.25">
      <c r="A97" s="8"/>
      <c r="B97" s="8"/>
      <c r="C97" s="43"/>
      <c r="D97" s="4"/>
      <c r="E97" s="39"/>
      <c r="F97" s="4"/>
      <c r="G97" s="8"/>
      <c r="H97" s="8"/>
    </row>
    <row r="98" spans="1:8" x14ac:dyDescent="0.25">
      <c r="A98" s="8"/>
      <c r="B98" s="8"/>
      <c r="C98" s="43"/>
      <c r="D98" s="4"/>
      <c r="E98" s="4"/>
      <c r="F98" s="4"/>
      <c r="G98" s="8"/>
      <c r="H98" s="8"/>
    </row>
    <row r="99" spans="1:8" x14ac:dyDescent="0.25">
      <c r="A99" s="8"/>
      <c r="B99" s="8"/>
      <c r="C99" s="43"/>
      <c r="D99" s="4"/>
      <c r="E99" s="39"/>
      <c r="F99" s="4"/>
      <c r="G99" s="8"/>
      <c r="H99" s="8"/>
    </row>
    <row r="100" spans="1:8" x14ac:dyDescent="0.25">
      <c r="A100" s="8"/>
      <c r="B100" s="8"/>
      <c r="C100" s="43"/>
      <c r="D100" s="4"/>
      <c r="E100" s="4"/>
      <c r="F100" s="4"/>
      <c r="G100" s="8"/>
      <c r="H100" s="8"/>
    </row>
    <row r="101" spans="1:8" x14ac:dyDescent="0.25">
      <c r="A101" s="8"/>
      <c r="B101" s="8"/>
      <c r="C101" s="43"/>
      <c r="D101" s="4"/>
      <c r="E101" s="39"/>
      <c r="F101" s="4"/>
      <c r="G101" s="8"/>
      <c r="H101" s="8"/>
    </row>
    <row r="102" spans="1:8" x14ac:dyDescent="0.25">
      <c r="A102" s="8"/>
      <c r="B102" s="8"/>
      <c r="C102" s="43"/>
      <c r="D102" s="4"/>
      <c r="E102" s="4"/>
      <c r="F102" s="4"/>
      <c r="G102" s="8"/>
      <c r="H102" s="8"/>
    </row>
    <row r="103" spans="1:8" x14ac:dyDescent="0.25">
      <c r="A103" s="8"/>
      <c r="B103" s="8"/>
      <c r="C103" s="43"/>
      <c r="D103" s="4"/>
      <c r="E103" s="4"/>
      <c r="F103" s="4"/>
      <c r="G103" s="8"/>
      <c r="H103" s="8"/>
    </row>
    <row r="104" spans="1:8" x14ac:dyDescent="0.25">
      <c r="A104" s="4"/>
      <c r="B104" s="4"/>
      <c r="C104" s="4"/>
      <c r="D104" s="4"/>
      <c r="E104" s="4"/>
      <c r="F104" s="4"/>
      <c r="G104" s="8"/>
      <c r="H104" s="8"/>
    </row>
    <row r="105" spans="1:8" x14ac:dyDescent="0.25">
      <c r="A105" s="8"/>
      <c r="B105" s="8"/>
      <c r="C105" s="43"/>
      <c r="D105" s="4"/>
      <c r="E105" s="4"/>
      <c r="F105" s="4"/>
      <c r="G105" s="8"/>
      <c r="H105" s="8"/>
    </row>
    <row r="106" spans="1:8" x14ac:dyDescent="0.25">
      <c r="A106" s="8"/>
      <c r="B106" s="8"/>
      <c r="C106" s="43"/>
      <c r="D106" s="4"/>
      <c r="E106" s="4"/>
      <c r="F106" s="4"/>
      <c r="G106" s="4"/>
      <c r="H106" s="4"/>
    </row>
    <row r="107" spans="1:8" x14ac:dyDescent="0.25">
      <c r="A107" s="8"/>
      <c r="B107" s="8"/>
      <c r="C107" s="43"/>
      <c r="D107" s="4"/>
      <c r="E107" s="4"/>
      <c r="F107" s="4"/>
      <c r="G107" s="8"/>
      <c r="H107" s="8"/>
    </row>
    <row r="108" spans="1:8" x14ac:dyDescent="0.25">
      <c r="A108" s="8"/>
      <c r="B108" s="8"/>
      <c r="C108" s="43"/>
      <c r="D108" s="4"/>
      <c r="E108" s="4"/>
      <c r="F108" s="4"/>
      <c r="G108" s="8"/>
      <c r="H108" s="8"/>
    </row>
    <row r="109" spans="1:8" x14ac:dyDescent="0.25">
      <c r="A109" s="8"/>
      <c r="B109" s="8"/>
      <c r="C109" s="43"/>
      <c r="D109" s="4"/>
      <c r="E109" s="4"/>
      <c r="F109" s="4"/>
      <c r="G109" s="8"/>
      <c r="H109" s="8"/>
    </row>
    <row r="110" spans="1:8" x14ac:dyDescent="0.25">
      <c r="A110" s="8"/>
      <c r="B110" s="8"/>
      <c r="C110" s="43"/>
      <c r="D110" s="4"/>
      <c r="E110" s="4"/>
      <c r="F110" s="4"/>
      <c r="G110" s="8"/>
      <c r="H110" s="8"/>
    </row>
    <row r="111" spans="1:8" x14ac:dyDescent="0.25">
      <c r="A111" s="8"/>
      <c r="B111" s="8"/>
      <c r="C111" s="43"/>
      <c r="D111" s="4"/>
      <c r="E111" s="39"/>
      <c r="F111" s="4"/>
      <c r="G111" s="8"/>
      <c r="H111" s="8"/>
    </row>
    <row r="112" spans="1:8" x14ac:dyDescent="0.25">
      <c r="A112" s="8"/>
      <c r="B112" s="8"/>
      <c r="C112" s="43"/>
      <c r="D112" s="4"/>
      <c r="E112" s="4"/>
      <c r="F112" s="4"/>
      <c r="G112" s="8"/>
      <c r="H112" s="8"/>
    </row>
    <row r="113" spans="1:8" x14ac:dyDescent="0.25">
      <c r="A113" s="8"/>
      <c r="B113" s="8"/>
      <c r="C113" s="43"/>
      <c r="D113" s="4"/>
      <c r="E113" s="39"/>
      <c r="F113" s="4"/>
      <c r="G113" s="8"/>
      <c r="H113" s="8"/>
    </row>
    <row r="114" spans="1:8" x14ac:dyDescent="0.25">
      <c r="A114" s="8"/>
      <c r="B114" s="8"/>
      <c r="C114" s="43"/>
      <c r="D114" s="4"/>
      <c r="E114" s="4"/>
      <c r="F114" s="4"/>
      <c r="G114" s="8"/>
      <c r="H114" s="8"/>
    </row>
    <row r="115" spans="1:8" x14ac:dyDescent="0.25">
      <c r="A115" s="8"/>
      <c r="B115" s="8"/>
      <c r="C115" s="43"/>
      <c r="D115" s="4"/>
      <c r="E115" s="39"/>
      <c r="F115" s="4"/>
      <c r="G115" s="8"/>
      <c r="H115" s="8"/>
    </row>
    <row r="116" spans="1:8" x14ac:dyDescent="0.25">
      <c r="A116" s="8"/>
      <c r="B116" s="8"/>
      <c r="C116" s="8"/>
      <c r="D116" s="4"/>
      <c r="E116" s="39"/>
      <c r="F116" s="4"/>
      <c r="G116" s="8"/>
      <c r="H116" s="8"/>
    </row>
    <row r="117" spans="1:8" x14ac:dyDescent="0.25">
      <c r="A117" s="8"/>
      <c r="B117" s="8"/>
      <c r="C117" s="8"/>
      <c r="D117" s="8"/>
      <c r="E117" s="8"/>
      <c r="F117" s="8"/>
      <c r="G117" s="8"/>
      <c r="H117" s="8"/>
    </row>
    <row r="118" spans="1:8" x14ac:dyDescent="0.25">
      <c r="A118" s="8"/>
      <c r="B118" s="8"/>
      <c r="C118" s="8"/>
      <c r="D118" s="8"/>
      <c r="E118" s="8"/>
      <c r="F118" s="8"/>
      <c r="G118" s="8"/>
      <c r="H118" s="8"/>
    </row>
    <row r="119" spans="1:8" x14ac:dyDescent="0.25">
      <c r="A119" s="8"/>
      <c r="B119" s="8"/>
      <c r="C119" s="8"/>
      <c r="D119" s="8"/>
      <c r="E119" s="8"/>
      <c r="F119" s="8"/>
      <c r="G119" s="8"/>
      <c r="H119" s="8"/>
    </row>
    <row r="120" spans="1:8" x14ac:dyDescent="0.25">
      <c r="A120" s="8"/>
      <c r="B120" s="8"/>
      <c r="C120" s="8"/>
      <c r="D120" s="8"/>
      <c r="E120" s="8"/>
      <c r="F120" s="8"/>
      <c r="G120" s="8"/>
      <c r="H120" s="8"/>
    </row>
    <row r="121" spans="1:8" x14ac:dyDescent="0.25">
      <c r="A121" s="8"/>
      <c r="B121" s="8"/>
      <c r="C121" s="8"/>
      <c r="D121" s="8"/>
      <c r="E121" s="8"/>
      <c r="F121" s="8"/>
      <c r="G121" s="8"/>
      <c r="H121" s="8"/>
    </row>
    <row r="122" spans="1:8" x14ac:dyDescent="0.25">
      <c r="A122" s="8"/>
      <c r="B122" s="8"/>
      <c r="C122" s="8"/>
      <c r="D122" s="8"/>
      <c r="E122" s="8"/>
      <c r="F122" s="8"/>
      <c r="G122" s="8"/>
      <c r="H122" s="8"/>
    </row>
    <row r="123" spans="1:8" x14ac:dyDescent="0.25">
      <c r="A123" s="8"/>
      <c r="B123" s="8"/>
      <c r="C123" s="8"/>
      <c r="D123" s="8"/>
      <c r="E123" s="8"/>
      <c r="F123" s="8"/>
      <c r="G123" s="8"/>
      <c r="H123" s="8"/>
    </row>
    <row r="124" spans="1:8" x14ac:dyDescent="0.25">
      <c r="A124" s="8"/>
      <c r="B124" s="8"/>
      <c r="C124" s="8"/>
      <c r="D124" s="8"/>
      <c r="E124" s="8"/>
      <c r="F124" s="8"/>
      <c r="G124" s="8"/>
      <c r="H124" s="8"/>
    </row>
    <row r="125" spans="1:8" x14ac:dyDescent="0.25">
      <c r="A125" s="8"/>
      <c r="B125" s="8"/>
      <c r="C125" s="8"/>
      <c r="D125" s="8"/>
      <c r="E125" s="8"/>
      <c r="F125" s="8"/>
      <c r="G125" s="8"/>
      <c r="H125" s="8"/>
    </row>
    <row r="126" spans="1:8" x14ac:dyDescent="0.25">
      <c r="A126" s="8"/>
      <c r="B126" s="8"/>
      <c r="C126" s="8"/>
      <c r="D126" s="8"/>
      <c r="E126" s="4"/>
      <c r="F126" s="4"/>
      <c r="G126" s="4"/>
      <c r="H126" s="8"/>
    </row>
    <row r="127" spans="1:8" x14ac:dyDescent="0.25">
      <c r="D127" s="8"/>
      <c r="E127" s="4"/>
      <c r="F127" s="4"/>
      <c r="G127" s="4"/>
      <c r="H127" s="8"/>
    </row>
    <row r="128" spans="1:8" x14ac:dyDescent="0.25">
      <c r="D128" s="8"/>
      <c r="E128" s="4"/>
      <c r="F128" s="4"/>
      <c r="G128" s="4"/>
      <c r="H128" s="8"/>
    </row>
    <row r="129" spans="1:8" x14ac:dyDescent="0.25">
      <c r="E129" s="44"/>
      <c r="F129" s="44"/>
      <c r="G129" s="44"/>
      <c r="H129" s="44"/>
    </row>
    <row r="132" spans="1:8" x14ac:dyDescent="0.25">
      <c r="A132" s="45"/>
      <c r="B132" s="45"/>
      <c r="C132" s="45"/>
    </row>
    <row r="133" spans="1:8" x14ac:dyDescent="0.25">
      <c r="A133" s="1"/>
      <c r="B133" s="1"/>
      <c r="C133" s="47"/>
    </row>
    <row r="134" spans="1:8" x14ac:dyDescent="0.25">
      <c r="A134" s="1"/>
      <c r="B134" s="1"/>
      <c r="C134" s="47"/>
      <c r="D134" s="45"/>
      <c r="E134" s="46"/>
      <c r="F134" s="46"/>
      <c r="G134" s="45"/>
      <c r="H134" s="45"/>
    </row>
    <row r="135" spans="1:8" x14ac:dyDescent="0.25">
      <c r="A135" s="48"/>
      <c r="B135" s="48"/>
      <c r="C135" s="48"/>
      <c r="D135" s="1"/>
      <c r="E135" s="1"/>
      <c r="F135" s="1"/>
      <c r="G135" s="1"/>
      <c r="H135" s="1"/>
    </row>
    <row r="136" spans="1:8" x14ac:dyDescent="0.25">
      <c r="C136" s="49"/>
      <c r="D136" s="1"/>
      <c r="E136" s="1"/>
      <c r="F136" s="1"/>
      <c r="G136" s="1"/>
      <c r="H136" s="1"/>
    </row>
    <row r="137" spans="1:8" x14ac:dyDescent="0.25">
      <c r="C137" s="49"/>
      <c r="D137" s="48"/>
      <c r="E137" s="48"/>
      <c r="F137" s="48"/>
      <c r="G137" s="48"/>
      <c r="H137" s="48"/>
    </row>
    <row r="138" spans="1:8" x14ac:dyDescent="0.25">
      <c r="C138" s="49"/>
      <c r="E138" s="50"/>
    </row>
    <row r="139" spans="1:8" x14ac:dyDescent="0.25">
      <c r="C139" s="49"/>
    </row>
    <row r="140" spans="1:8" x14ac:dyDescent="0.25">
      <c r="A140" s="1"/>
      <c r="C140" s="51"/>
      <c r="E140" s="50"/>
    </row>
    <row r="141" spans="1:8" x14ac:dyDescent="0.25">
      <c r="E141" s="50"/>
      <c r="G141" s="1"/>
      <c r="H141" s="1"/>
    </row>
    <row r="142" spans="1:8" x14ac:dyDescent="0.25">
      <c r="E142" s="50"/>
      <c r="G142" s="1"/>
      <c r="H142" s="1"/>
    </row>
  </sheetData>
  <mergeCells count="15">
    <mergeCell ref="H6:H8"/>
    <mergeCell ref="E7:E8"/>
    <mergeCell ref="F7:F8"/>
    <mergeCell ref="A1:H1"/>
    <mergeCell ref="A3:B3"/>
    <mergeCell ref="D3:F3"/>
    <mergeCell ref="A4:B4"/>
    <mergeCell ref="D4:F4"/>
    <mergeCell ref="A5:B5"/>
    <mergeCell ref="D5:F5"/>
    <mergeCell ref="A6:A8"/>
    <mergeCell ref="B6:B8"/>
    <mergeCell ref="D6:D8"/>
    <mergeCell ref="E6:F6"/>
    <mergeCell ref="G6:G8"/>
  </mergeCells>
  <pageMargins left="1.82" right="0.19685039370078741" top="0.70866141732283472" bottom="0.62992125984251968" header="0.31496062992125984" footer="0.31496062992125984"/>
  <pageSetup paperSize="5" scale="82" orientation="landscape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9B4E9-205B-4104-901E-84255BF8EF14}">
  <dimension ref="A1:H140"/>
  <sheetViews>
    <sheetView view="pageBreakPreview" topLeftCell="A19" zoomScale="77" zoomScaleNormal="100" zoomScalePageLayoutView="82" workbookViewId="0">
      <selection activeCell="F67" sqref="F67"/>
    </sheetView>
  </sheetViews>
  <sheetFormatPr defaultColWidth="9" defaultRowHeight="15" x14ac:dyDescent="0.25"/>
  <cols>
    <col min="1" max="1" width="4.28515625" customWidth="1"/>
    <col min="2" max="2" width="60.85546875" customWidth="1"/>
    <col min="3" max="3" width="18.5703125" customWidth="1"/>
    <col min="4" max="4" width="19.28515625" customWidth="1"/>
    <col min="5" max="5" width="13.7109375" customWidth="1"/>
    <col min="6" max="6" width="18" customWidth="1"/>
    <col min="7" max="7" width="16.85546875" customWidth="1"/>
    <col min="8" max="8" width="16.28515625" customWidth="1"/>
  </cols>
  <sheetData>
    <row r="1" spans="1:8" ht="18" x14ac:dyDescent="0.25">
      <c r="A1" s="298" t="s">
        <v>41</v>
      </c>
      <c r="B1" s="298"/>
      <c r="C1" s="298"/>
      <c r="D1" s="298"/>
      <c r="E1" s="298"/>
      <c r="F1" s="298"/>
      <c r="G1" s="298"/>
      <c r="H1" s="298"/>
    </row>
    <row r="2" spans="1:8" ht="12" customHeight="1" x14ac:dyDescent="0.25">
      <c r="A2" s="9"/>
      <c r="B2" s="9"/>
      <c r="C2" s="8"/>
      <c r="D2" s="9"/>
      <c r="E2" s="9"/>
      <c r="F2" s="9"/>
      <c r="G2" s="8"/>
      <c r="H2" s="8"/>
    </row>
    <row r="3" spans="1:8" ht="18.95" customHeight="1" x14ac:dyDescent="0.25">
      <c r="A3" s="297" t="s">
        <v>42</v>
      </c>
      <c r="B3" s="297"/>
      <c r="C3" s="27"/>
      <c r="D3" s="297"/>
      <c r="E3" s="297"/>
      <c r="F3" s="297"/>
      <c r="G3" s="27"/>
      <c r="H3" s="27"/>
    </row>
    <row r="4" spans="1:8" ht="18.95" customHeight="1" x14ac:dyDescent="0.25">
      <c r="A4" s="297" t="s">
        <v>43</v>
      </c>
      <c r="B4" s="297"/>
      <c r="C4" s="27"/>
      <c r="D4" s="297"/>
      <c r="E4" s="297"/>
      <c r="F4" s="297"/>
      <c r="G4" s="27"/>
      <c r="H4" s="27"/>
    </row>
    <row r="5" spans="1:8" ht="18.95" customHeight="1" x14ac:dyDescent="0.25">
      <c r="A5" s="296" t="s">
        <v>248</v>
      </c>
      <c r="B5" s="296"/>
      <c r="C5" s="27"/>
      <c r="D5" s="297"/>
      <c r="E5" s="297"/>
      <c r="F5" s="297"/>
      <c r="G5" s="27"/>
      <c r="H5" s="27"/>
    </row>
    <row r="6" spans="1:8" ht="18" customHeight="1" x14ac:dyDescent="0.25">
      <c r="A6" s="299" t="s">
        <v>4</v>
      </c>
      <c r="B6" s="299" t="s">
        <v>5</v>
      </c>
      <c r="C6" s="10" t="s">
        <v>6</v>
      </c>
      <c r="D6" s="299" t="s">
        <v>44</v>
      </c>
      <c r="E6" s="302" t="s">
        <v>45</v>
      </c>
      <c r="F6" s="303"/>
      <c r="G6" s="307" t="s">
        <v>46</v>
      </c>
      <c r="H6" s="299" t="s">
        <v>47</v>
      </c>
    </row>
    <row r="7" spans="1:8" ht="18" customHeight="1" x14ac:dyDescent="0.25">
      <c r="A7" s="300"/>
      <c r="B7" s="300"/>
      <c r="C7" s="28" t="s">
        <v>9</v>
      </c>
      <c r="D7" s="300"/>
      <c r="E7" s="304" t="s">
        <v>48</v>
      </c>
      <c r="F7" s="305" t="s">
        <v>49</v>
      </c>
      <c r="G7" s="308"/>
      <c r="H7" s="300"/>
    </row>
    <row r="8" spans="1:8" ht="18" customHeight="1" x14ac:dyDescent="0.25">
      <c r="A8" s="301"/>
      <c r="B8" s="301"/>
      <c r="C8" s="29" t="s">
        <v>23</v>
      </c>
      <c r="D8" s="301"/>
      <c r="E8" s="304"/>
      <c r="F8" s="306"/>
      <c r="G8" s="309"/>
      <c r="H8" s="301"/>
    </row>
    <row r="9" spans="1:8" x14ac:dyDescent="0.25">
      <c r="A9" s="7">
        <v>1</v>
      </c>
      <c r="B9" s="30">
        <v>2</v>
      </c>
      <c r="C9" s="7">
        <v>3</v>
      </c>
      <c r="D9" s="30">
        <v>4</v>
      </c>
      <c r="E9" s="31">
        <v>5</v>
      </c>
      <c r="F9" s="7">
        <v>6</v>
      </c>
      <c r="G9" s="7">
        <v>7</v>
      </c>
      <c r="H9" s="7">
        <v>8</v>
      </c>
    </row>
    <row r="10" spans="1:8" x14ac:dyDescent="0.25">
      <c r="A10" s="157">
        <v>1</v>
      </c>
      <c r="B10" s="158" t="s">
        <v>108</v>
      </c>
      <c r="C10" s="108">
        <v>12503200</v>
      </c>
      <c r="D10" s="32" t="s">
        <v>50</v>
      </c>
      <c r="E10" s="91" t="s">
        <v>158</v>
      </c>
      <c r="F10" s="92" t="s">
        <v>159</v>
      </c>
      <c r="G10" s="12"/>
      <c r="H10" s="12"/>
    </row>
    <row r="11" spans="1:8" x14ac:dyDescent="0.25">
      <c r="A11" s="14"/>
      <c r="B11" s="112" t="s">
        <v>102</v>
      </c>
      <c r="C11" s="22"/>
      <c r="D11" s="34"/>
      <c r="E11" s="35"/>
      <c r="F11" s="33"/>
      <c r="G11" s="13"/>
      <c r="H11" s="13"/>
    </row>
    <row r="12" spans="1:8" x14ac:dyDescent="0.25">
      <c r="A12" s="14">
        <v>2</v>
      </c>
      <c r="B12" s="15" t="s">
        <v>109</v>
      </c>
      <c r="C12" s="22">
        <v>7500000</v>
      </c>
      <c r="D12" s="34" t="s">
        <v>50</v>
      </c>
      <c r="E12" s="93" t="s">
        <v>158</v>
      </c>
      <c r="F12" s="92" t="s">
        <v>159</v>
      </c>
      <c r="G12" s="37"/>
      <c r="H12" s="13"/>
    </row>
    <row r="13" spans="1:8" x14ac:dyDescent="0.25">
      <c r="A13" s="14"/>
      <c r="B13" s="16" t="s">
        <v>107</v>
      </c>
      <c r="C13" s="22"/>
      <c r="D13" s="34"/>
      <c r="E13" s="36"/>
      <c r="F13" s="33"/>
      <c r="G13" s="37"/>
      <c r="H13" s="13"/>
    </row>
    <row r="14" spans="1:8" x14ac:dyDescent="0.25">
      <c r="A14" s="14">
        <v>3</v>
      </c>
      <c r="B14" s="15" t="s">
        <v>110</v>
      </c>
      <c r="C14" s="22">
        <v>2113302984</v>
      </c>
      <c r="D14" s="34" t="s">
        <v>50</v>
      </c>
      <c r="E14" s="93" t="s">
        <v>158</v>
      </c>
      <c r="F14" s="92" t="s">
        <v>159</v>
      </c>
      <c r="G14" s="13"/>
      <c r="H14" s="13"/>
    </row>
    <row r="15" spans="1:8" x14ac:dyDescent="0.25">
      <c r="A15" s="14"/>
      <c r="B15" s="112" t="s">
        <v>111</v>
      </c>
      <c r="C15" s="22"/>
      <c r="D15" s="34"/>
      <c r="E15" s="35"/>
      <c r="F15" s="33"/>
      <c r="G15" s="13"/>
      <c r="H15" s="13"/>
    </row>
    <row r="16" spans="1:8" x14ac:dyDescent="0.25">
      <c r="A16" s="14">
        <v>4</v>
      </c>
      <c r="B16" s="15" t="s">
        <v>112</v>
      </c>
      <c r="C16" s="108">
        <v>2200000</v>
      </c>
      <c r="D16" s="34" t="s">
        <v>50</v>
      </c>
      <c r="E16" s="93" t="s">
        <v>158</v>
      </c>
      <c r="F16" s="92" t="s">
        <v>159</v>
      </c>
      <c r="G16" s="13"/>
      <c r="H16" s="13"/>
    </row>
    <row r="17" spans="1:8" x14ac:dyDescent="0.25">
      <c r="A17" s="14"/>
      <c r="B17" s="114" t="s">
        <v>25</v>
      </c>
      <c r="C17" s="108"/>
      <c r="D17" s="34"/>
      <c r="E17" s="36"/>
      <c r="F17" s="33"/>
      <c r="G17" s="13"/>
      <c r="H17" s="13"/>
    </row>
    <row r="18" spans="1:8" x14ac:dyDescent="0.25">
      <c r="A18" s="14">
        <v>5</v>
      </c>
      <c r="B18" s="15" t="s">
        <v>113</v>
      </c>
      <c r="C18" s="108">
        <v>2814000</v>
      </c>
      <c r="D18" s="34" t="s">
        <v>50</v>
      </c>
      <c r="E18" s="93" t="s">
        <v>158</v>
      </c>
      <c r="F18" s="92" t="s">
        <v>159</v>
      </c>
      <c r="G18" s="13"/>
      <c r="H18" s="13"/>
    </row>
    <row r="19" spans="1:8" x14ac:dyDescent="0.25">
      <c r="A19" s="14"/>
      <c r="B19" s="15" t="s">
        <v>114</v>
      </c>
      <c r="C19" s="108"/>
      <c r="D19" s="34"/>
      <c r="E19" s="35"/>
      <c r="F19" s="33"/>
      <c r="G19" s="13"/>
      <c r="H19" s="13"/>
    </row>
    <row r="20" spans="1:8" x14ac:dyDescent="0.25">
      <c r="A20" s="14">
        <v>6</v>
      </c>
      <c r="B20" s="15" t="s">
        <v>115</v>
      </c>
      <c r="C20" s="108">
        <v>8270100</v>
      </c>
      <c r="D20" s="34" t="s">
        <v>50</v>
      </c>
      <c r="E20" s="93" t="s">
        <v>158</v>
      </c>
      <c r="F20" s="92" t="s">
        <v>159</v>
      </c>
      <c r="G20" s="13"/>
      <c r="H20" s="13"/>
    </row>
    <row r="21" spans="1:8" x14ac:dyDescent="0.25">
      <c r="A21" s="14"/>
      <c r="B21" s="15" t="s">
        <v>116</v>
      </c>
      <c r="C21" s="108"/>
      <c r="D21" s="34"/>
      <c r="E21" s="36"/>
      <c r="F21" s="33"/>
      <c r="G21" s="13"/>
      <c r="H21" s="13"/>
    </row>
    <row r="22" spans="1:8" x14ac:dyDescent="0.25">
      <c r="A22" s="14">
        <v>7</v>
      </c>
      <c r="B22" s="15" t="s">
        <v>117</v>
      </c>
      <c r="C22" s="108">
        <v>11596000</v>
      </c>
      <c r="D22" s="34" t="s">
        <v>50</v>
      </c>
      <c r="E22" s="93" t="s">
        <v>158</v>
      </c>
      <c r="F22" s="92" t="s">
        <v>159</v>
      </c>
      <c r="G22" s="13"/>
      <c r="H22" s="13"/>
    </row>
    <row r="23" spans="1:8" x14ac:dyDescent="0.25">
      <c r="A23" s="14"/>
      <c r="B23" s="15" t="s">
        <v>118</v>
      </c>
      <c r="C23" s="108"/>
      <c r="D23" s="34"/>
      <c r="E23" s="35"/>
      <c r="F23" s="33"/>
      <c r="G23" s="13"/>
      <c r="H23" s="13"/>
    </row>
    <row r="24" spans="1:8" x14ac:dyDescent="0.25">
      <c r="A24" s="14">
        <v>8</v>
      </c>
      <c r="B24" s="15" t="s">
        <v>119</v>
      </c>
      <c r="C24" s="108">
        <v>7800000</v>
      </c>
      <c r="D24" s="34" t="s">
        <v>50</v>
      </c>
      <c r="E24" s="93" t="s">
        <v>158</v>
      </c>
      <c r="F24" s="92" t="s">
        <v>159</v>
      </c>
      <c r="G24" s="13"/>
      <c r="H24" s="13" t="s">
        <v>36</v>
      </c>
    </row>
    <row r="25" spans="1:8" x14ac:dyDescent="0.25">
      <c r="A25" s="14"/>
      <c r="B25" s="114" t="s">
        <v>120</v>
      </c>
      <c r="C25" s="108"/>
      <c r="D25" s="34"/>
      <c r="E25" s="36"/>
      <c r="F25" s="33"/>
      <c r="G25" s="13"/>
      <c r="H25" s="13"/>
    </row>
    <row r="26" spans="1:8" x14ac:dyDescent="0.25">
      <c r="A26" s="14">
        <v>9</v>
      </c>
      <c r="B26" s="15" t="s">
        <v>121</v>
      </c>
      <c r="C26" s="115">
        <v>1980000</v>
      </c>
      <c r="D26" s="34" t="s">
        <v>50</v>
      </c>
      <c r="E26" s="93" t="s">
        <v>158</v>
      </c>
      <c r="F26" s="92" t="s">
        <v>159</v>
      </c>
      <c r="G26" s="35"/>
      <c r="H26" s="35"/>
    </row>
    <row r="27" spans="1:8" x14ac:dyDescent="0.25">
      <c r="A27" s="14"/>
      <c r="B27" s="15" t="s">
        <v>122</v>
      </c>
      <c r="C27" s="108"/>
      <c r="D27" s="34"/>
      <c r="E27" s="35"/>
      <c r="F27" s="33"/>
      <c r="G27" s="33"/>
      <c r="H27" s="35"/>
    </row>
    <row r="28" spans="1:8" x14ac:dyDescent="0.25">
      <c r="A28" s="14">
        <v>10</v>
      </c>
      <c r="B28" s="15" t="s">
        <v>123</v>
      </c>
      <c r="C28" s="108">
        <v>34900000</v>
      </c>
      <c r="D28" s="34" t="s">
        <v>50</v>
      </c>
      <c r="E28" s="93" t="s">
        <v>158</v>
      </c>
      <c r="F28" s="92" t="s">
        <v>159</v>
      </c>
      <c r="G28" s="35"/>
      <c r="H28" s="35"/>
    </row>
    <row r="29" spans="1:8" x14ac:dyDescent="0.25">
      <c r="A29" s="14"/>
      <c r="B29" s="15" t="s">
        <v>124</v>
      </c>
      <c r="C29" s="108"/>
      <c r="D29" s="34"/>
      <c r="E29" s="36"/>
      <c r="F29" s="33"/>
      <c r="G29" s="35"/>
      <c r="H29" s="35"/>
    </row>
    <row r="30" spans="1:8" x14ac:dyDescent="0.25">
      <c r="A30" s="14">
        <v>11</v>
      </c>
      <c r="B30" s="15" t="s">
        <v>125</v>
      </c>
      <c r="C30" s="108">
        <v>27297500</v>
      </c>
      <c r="D30" s="34" t="s">
        <v>50</v>
      </c>
      <c r="E30" s="93" t="s">
        <v>158</v>
      </c>
      <c r="F30" s="92" t="s">
        <v>199</v>
      </c>
      <c r="G30" s="35"/>
      <c r="H30" s="35"/>
    </row>
    <row r="31" spans="1:8" x14ac:dyDescent="0.25">
      <c r="A31" s="14"/>
      <c r="B31" s="15" t="s">
        <v>103</v>
      </c>
      <c r="C31" s="108"/>
      <c r="D31" s="4"/>
      <c r="E31" s="35"/>
      <c r="F31" s="33"/>
      <c r="G31" s="35"/>
      <c r="H31" s="35"/>
    </row>
    <row r="32" spans="1:8" x14ac:dyDescent="0.25">
      <c r="A32" s="113">
        <v>12</v>
      </c>
      <c r="B32" s="107" t="s">
        <v>126</v>
      </c>
      <c r="C32" s="108">
        <v>1200000</v>
      </c>
      <c r="D32" s="34" t="s">
        <v>50</v>
      </c>
      <c r="E32" s="93" t="s">
        <v>158</v>
      </c>
      <c r="F32" s="92" t="s">
        <v>159</v>
      </c>
      <c r="G32" s="13"/>
      <c r="H32" s="13"/>
    </row>
    <row r="33" spans="1:8" x14ac:dyDescent="0.25">
      <c r="A33" s="113"/>
      <c r="B33" s="116" t="s">
        <v>127</v>
      </c>
      <c r="C33" s="108"/>
      <c r="D33" s="34"/>
      <c r="E33" s="36"/>
      <c r="F33" s="33"/>
      <c r="G33" s="13"/>
      <c r="H33" s="13"/>
    </row>
    <row r="34" spans="1:8" x14ac:dyDescent="0.25">
      <c r="A34" s="113">
        <v>13</v>
      </c>
      <c r="B34" s="107" t="s">
        <v>128</v>
      </c>
      <c r="C34" s="108">
        <v>36000000</v>
      </c>
      <c r="D34" s="34" t="s">
        <v>50</v>
      </c>
      <c r="E34" s="93" t="s">
        <v>158</v>
      </c>
      <c r="F34" s="92" t="s">
        <v>159</v>
      </c>
      <c r="G34" s="13"/>
      <c r="H34" s="13"/>
    </row>
    <row r="35" spans="1:8" x14ac:dyDescent="0.25">
      <c r="A35" s="113"/>
      <c r="B35" s="114" t="s">
        <v>129</v>
      </c>
      <c r="C35" s="108"/>
      <c r="D35" s="35"/>
      <c r="E35" s="36"/>
      <c r="F35" s="35"/>
      <c r="G35" s="13"/>
      <c r="H35" s="13"/>
    </row>
    <row r="36" spans="1:8" x14ac:dyDescent="0.25">
      <c r="A36" s="113">
        <v>14</v>
      </c>
      <c r="B36" s="107" t="s">
        <v>130</v>
      </c>
      <c r="C36" s="108">
        <v>197040000</v>
      </c>
      <c r="D36" s="34" t="s">
        <v>50</v>
      </c>
      <c r="E36" s="93" t="s">
        <v>158</v>
      </c>
      <c r="F36" s="197">
        <v>45199</v>
      </c>
      <c r="G36" s="13"/>
      <c r="H36" s="13"/>
    </row>
    <row r="37" spans="1:8" x14ac:dyDescent="0.25">
      <c r="A37" s="117"/>
      <c r="B37" s="118" t="s">
        <v>131</v>
      </c>
      <c r="C37" s="119"/>
      <c r="D37" s="182"/>
      <c r="E37" s="173"/>
      <c r="F37" s="182"/>
      <c r="G37" s="173"/>
      <c r="H37" s="173"/>
    </row>
    <row r="38" spans="1:8" x14ac:dyDescent="0.25">
      <c r="A38" s="40">
        <v>1</v>
      </c>
      <c r="B38" s="40">
        <v>2</v>
      </c>
      <c r="C38" s="40">
        <v>3</v>
      </c>
      <c r="D38" s="171">
        <v>4</v>
      </c>
      <c r="E38" s="7">
        <v>5</v>
      </c>
      <c r="F38" s="172">
        <v>6</v>
      </c>
      <c r="G38" s="7">
        <v>7</v>
      </c>
      <c r="H38" s="7">
        <v>8</v>
      </c>
    </row>
    <row r="39" spans="1:8" ht="15.75" customHeight="1" x14ac:dyDescent="0.25">
      <c r="A39" s="113">
        <v>15</v>
      </c>
      <c r="B39" s="107" t="s">
        <v>132</v>
      </c>
      <c r="C39" s="108">
        <v>36083000</v>
      </c>
      <c r="D39" s="34" t="s">
        <v>50</v>
      </c>
      <c r="E39" s="91" t="s">
        <v>158</v>
      </c>
      <c r="F39" s="92" t="s">
        <v>159</v>
      </c>
      <c r="G39" s="41"/>
      <c r="H39" s="13"/>
    </row>
    <row r="40" spans="1:8" ht="15.75" customHeight="1" x14ac:dyDescent="0.25">
      <c r="A40" s="113"/>
      <c r="B40" s="127" t="s">
        <v>167</v>
      </c>
      <c r="C40" s="108"/>
      <c r="D40" s="34"/>
      <c r="E40" s="36"/>
      <c r="F40" s="33"/>
      <c r="G40" s="13"/>
      <c r="H40" s="13"/>
    </row>
    <row r="41" spans="1:8" ht="15.75" customHeight="1" x14ac:dyDescent="0.25">
      <c r="A41" s="113">
        <v>16</v>
      </c>
      <c r="B41" s="107" t="s">
        <v>133</v>
      </c>
      <c r="C41" s="108">
        <v>5190000</v>
      </c>
      <c r="D41" s="34" t="s">
        <v>50</v>
      </c>
      <c r="E41" s="93" t="s">
        <v>158</v>
      </c>
      <c r="F41" s="92" t="s">
        <v>199</v>
      </c>
      <c r="G41" s="13"/>
      <c r="H41" s="13"/>
    </row>
    <row r="42" spans="1:8" ht="15.75" customHeight="1" x14ac:dyDescent="0.25">
      <c r="A42" s="113"/>
      <c r="B42" s="127" t="s">
        <v>134</v>
      </c>
      <c r="C42" s="108"/>
      <c r="D42" s="34"/>
      <c r="E42" s="35"/>
      <c r="F42" s="33"/>
      <c r="G42" s="13"/>
      <c r="H42" s="13"/>
    </row>
    <row r="43" spans="1:8" ht="15.75" customHeight="1" x14ac:dyDescent="0.25">
      <c r="A43" s="113">
        <v>17</v>
      </c>
      <c r="B43" s="107" t="s">
        <v>135</v>
      </c>
      <c r="C43" s="129">
        <v>200000000</v>
      </c>
      <c r="D43" s="34" t="s">
        <v>50</v>
      </c>
      <c r="E43" s="93" t="s">
        <v>158</v>
      </c>
      <c r="F43" s="92" t="s">
        <v>159</v>
      </c>
      <c r="G43" s="13"/>
      <c r="H43" s="13"/>
    </row>
    <row r="44" spans="1:8" ht="15.75" customHeight="1" x14ac:dyDescent="0.25">
      <c r="A44" s="113"/>
      <c r="B44" s="114" t="s">
        <v>104</v>
      </c>
      <c r="C44" s="108"/>
      <c r="D44" s="34"/>
      <c r="E44" s="36"/>
      <c r="F44" s="33"/>
      <c r="G44" s="13"/>
      <c r="H44" s="13"/>
    </row>
    <row r="45" spans="1:8" ht="15.75" customHeight="1" x14ac:dyDescent="0.25">
      <c r="A45" s="113">
        <v>18</v>
      </c>
      <c r="B45" s="107" t="s">
        <v>139</v>
      </c>
      <c r="C45" s="108">
        <v>4807200</v>
      </c>
      <c r="D45" s="34" t="s">
        <v>50</v>
      </c>
      <c r="E45" s="93" t="s">
        <v>158</v>
      </c>
      <c r="F45" s="92" t="s">
        <v>159</v>
      </c>
      <c r="G45" s="13"/>
      <c r="H45" s="13"/>
    </row>
    <row r="46" spans="1:8" ht="24.75" customHeight="1" x14ac:dyDescent="0.25">
      <c r="A46" s="113"/>
      <c r="B46" s="161" t="s">
        <v>26</v>
      </c>
      <c r="C46" s="108"/>
      <c r="D46" s="34"/>
      <c r="E46" s="35"/>
      <c r="F46" s="33"/>
      <c r="G46" s="13"/>
      <c r="H46" s="13"/>
    </row>
    <row r="47" spans="1:8" ht="15.75" customHeight="1" x14ac:dyDescent="0.25">
      <c r="A47" s="113">
        <v>19</v>
      </c>
      <c r="B47" s="107" t="s">
        <v>140</v>
      </c>
      <c r="C47" s="108">
        <v>10245000</v>
      </c>
      <c r="D47" s="34" t="s">
        <v>50</v>
      </c>
      <c r="E47" s="93" t="s">
        <v>158</v>
      </c>
      <c r="F47" s="92" t="s">
        <v>160</v>
      </c>
      <c r="G47" s="13"/>
      <c r="H47" s="13"/>
    </row>
    <row r="48" spans="1:8" ht="15.75" customHeight="1" x14ac:dyDescent="0.25">
      <c r="A48" s="113"/>
      <c r="B48" s="114" t="s">
        <v>136</v>
      </c>
      <c r="C48" s="22"/>
      <c r="D48" s="34"/>
      <c r="E48" s="36"/>
      <c r="F48" s="33"/>
      <c r="G48" s="13"/>
      <c r="H48" s="13"/>
    </row>
    <row r="49" spans="1:8" ht="15.75" customHeight="1" x14ac:dyDescent="0.25">
      <c r="A49" s="113">
        <v>20</v>
      </c>
      <c r="B49" s="107" t="s">
        <v>141</v>
      </c>
      <c r="C49" s="108">
        <v>2040000</v>
      </c>
      <c r="D49" s="34" t="s">
        <v>50</v>
      </c>
      <c r="E49" s="93" t="s">
        <v>158</v>
      </c>
      <c r="F49" s="92" t="s">
        <v>160</v>
      </c>
      <c r="G49" s="13"/>
      <c r="H49" s="13"/>
    </row>
    <row r="50" spans="1:8" ht="25.5" customHeight="1" x14ac:dyDescent="0.25">
      <c r="A50" s="113"/>
      <c r="B50" s="114" t="s">
        <v>27</v>
      </c>
      <c r="C50" s="108"/>
      <c r="D50" s="34"/>
      <c r="E50" s="36"/>
      <c r="F50" s="33"/>
      <c r="G50" s="13"/>
      <c r="H50" s="13"/>
    </row>
    <row r="51" spans="1:8" ht="15.75" customHeight="1" x14ac:dyDescent="0.25">
      <c r="A51" s="113">
        <v>21</v>
      </c>
      <c r="B51" s="107" t="s">
        <v>142</v>
      </c>
      <c r="C51" s="108">
        <v>12960000</v>
      </c>
      <c r="D51" s="34" t="s">
        <v>50</v>
      </c>
      <c r="E51" s="93" t="s">
        <v>158</v>
      </c>
      <c r="F51" s="92" t="s">
        <v>159</v>
      </c>
      <c r="G51" s="13"/>
      <c r="H51" s="13"/>
    </row>
    <row r="52" spans="1:8" ht="15.75" customHeight="1" x14ac:dyDescent="0.25">
      <c r="A52" s="113"/>
      <c r="B52" s="15" t="s">
        <v>137</v>
      </c>
      <c r="C52" s="108"/>
      <c r="D52" s="34"/>
      <c r="E52" s="35"/>
      <c r="F52" s="33"/>
      <c r="G52" s="13"/>
      <c r="H52" s="13"/>
    </row>
    <row r="53" spans="1:8" ht="15.75" customHeight="1" x14ac:dyDescent="0.25">
      <c r="A53" s="113">
        <v>22</v>
      </c>
      <c r="B53" s="107" t="s">
        <v>143</v>
      </c>
      <c r="C53" s="108">
        <v>203880000</v>
      </c>
      <c r="D53" s="34" t="s">
        <v>50</v>
      </c>
      <c r="E53" s="93" t="s">
        <v>158</v>
      </c>
      <c r="F53" s="92" t="s">
        <v>159</v>
      </c>
      <c r="G53" s="13"/>
      <c r="H53" s="13"/>
    </row>
    <row r="54" spans="1:8" ht="24.75" customHeight="1" x14ac:dyDescent="0.25">
      <c r="A54" s="132"/>
      <c r="B54" s="133" t="s">
        <v>138</v>
      </c>
      <c r="C54" s="23"/>
      <c r="D54" s="34"/>
      <c r="E54" s="36"/>
      <c r="F54" s="33"/>
      <c r="G54" s="13"/>
      <c r="H54" s="13"/>
    </row>
    <row r="55" spans="1:8" ht="15.75" customHeight="1" x14ac:dyDescent="0.25">
      <c r="A55" s="132">
        <v>23</v>
      </c>
      <c r="B55" s="107" t="s">
        <v>144</v>
      </c>
      <c r="C55" s="23">
        <v>150000000</v>
      </c>
      <c r="D55" s="34" t="s">
        <v>50</v>
      </c>
      <c r="E55" s="93" t="s">
        <v>158</v>
      </c>
      <c r="F55" s="92" t="s">
        <v>224</v>
      </c>
      <c r="G55" s="13"/>
      <c r="H55" s="13"/>
    </row>
    <row r="56" spans="1:8" ht="15.75" customHeight="1" x14ac:dyDescent="0.25">
      <c r="A56" s="132"/>
      <c r="B56" s="133" t="s">
        <v>145</v>
      </c>
      <c r="C56" s="23"/>
      <c r="D56" s="34"/>
      <c r="E56" s="36"/>
      <c r="F56" s="33"/>
      <c r="G56" s="13"/>
      <c r="H56" s="13"/>
    </row>
    <row r="57" spans="1:8" ht="15.75" customHeight="1" x14ac:dyDescent="0.25">
      <c r="A57" s="132">
        <v>24</v>
      </c>
      <c r="B57" s="107" t="s">
        <v>146</v>
      </c>
      <c r="C57" s="23">
        <v>9792000</v>
      </c>
      <c r="D57" s="34" t="s">
        <v>50</v>
      </c>
      <c r="E57" s="93" t="s">
        <v>158</v>
      </c>
      <c r="F57" s="92" t="s">
        <v>159</v>
      </c>
      <c r="G57" s="13"/>
      <c r="H57" s="13"/>
    </row>
    <row r="58" spans="1:8" ht="15.75" customHeight="1" x14ac:dyDescent="0.25">
      <c r="A58" s="132"/>
      <c r="B58" s="133" t="s">
        <v>147</v>
      </c>
      <c r="C58" s="23"/>
      <c r="D58" s="34"/>
      <c r="E58" s="36"/>
      <c r="F58" s="33"/>
      <c r="G58" s="13"/>
      <c r="H58" s="13"/>
    </row>
    <row r="59" spans="1:8" ht="15.75" customHeight="1" x14ac:dyDescent="0.25">
      <c r="A59" s="132">
        <v>25</v>
      </c>
      <c r="B59" s="107" t="s">
        <v>148</v>
      </c>
      <c r="C59" s="23">
        <v>3000000</v>
      </c>
      <c r="D59" s="34" t="s">
        <v>50</v>
      </c>
      <c r="E59" s="93" t="s">
        <v>158</v>
      </c>
      <c r="F59" s="92" t="s">
        <v>199</v>
      </c>
      <c r="G59" s="13"/>
      <c r="H59" s="13"/>
    </row>
    <row r="60" spans="1:8" ht="15.75" customHeight="1" x14ac:dyDescent="0.25">
      <c r="A60" s="132"/>
      <c r="B60" s="133" t="s">
        <v>149</v>
      </c>
      <c r="C60" s="23"/>
      <c r="D60" s="34"/>
      <c r="E60" s="36"/>
      <c r="F60" s="33"/>
      <c r="G60" s="13"/>
      <c r="H60" s="13"/>
    </row>
    <row r="61" spans="1:8" ht="15.75" customHeight="1" x14ac:dyDescent="0.25">
      <c r="A61" s="132">
        <v>26</v>
      </c>
      <c r="B61" s="107" t="s">
        <v>150</v>
      </c>
      <c r="C61" s="23">
        <v>2652000</v>
      </c>
      <c r="D61" s="34" t="s">
        <v>50</v>
      </c>
      <c r="E61" s="93" t="s">
        <v>158</v>
      </c>
      <c r="F61" s="92" t="s">
        <v>199</v>
      </c>
      <c r="G61" s="13"/>
      <c r="H61" s="13"/>
    </row>
    <row r="62" spans="1:8" ht="15.75" customHeight="1" x14ac:dyDescent="0.25">
      <c r="A62" s="132"/>
      <c r="B62" s="156" t="s">
        <v>28</v>
      </c>
      <c r="C62" s="126"/>
      <c r="D62" s="34"/>
      <c r="E62" s="36"/>
      <c r="F62" s="33"/>
      <c r="G62" s="13"/>
      <c r="H62" s="13"/>
    </row>
    <row r="63" spans="1:8" ht="15.75" customHeight="1" x14ac:dyDescent="0.25">
      <c r="A63" s="132">
        <v>27</v>
      </c>
      <c r="B63" s="107" t="s">
        <v>151</v>
      </c>
      <c r="C63" s="126">
        <v>5000000</v>
      </c>
      <c r="D63" s="34" t="s">
        <v>50</v>
      </c>
      <c r="E63" s="93" t="s">
        <v>158</v>
      </c>
      <c r="F63" s="92" t="s">
        <v>214</v>
      </c>
      <c r="G63" s="13"/>
      <c r="H63" s="13"/>
    </row>
    <row r="64" spans="1:8" ht="15.75" customHeight="1" x14ac:dyDescent="0.25">
      <c r="A64" s="132"/>
      <c r="B64" s="114" t="s">
        <v>153</v>
      </c>
      <c r="C64" s="126"/>
      <c r="D64" s="34"/>
      <c r="E64" s="36"/>
      <c r="F64" s="33"/>
      <c r="G64" s="13"/>
      <c r="H64" s="13"/>
    </row>
    <row r="65" spans="1:8" ht="15.75" customHeight="1" x14ac:dyDescent="0.25">
      <c r="A65" s="132">
        <v>28</v>
      </c>
      <c r="B65" s="107" t="s">
        <v>152</v>
      </c>
      <c r="C65" s="159">
        <v>1250000</v>
      </c>
      <c r="D65" s="34" t="s">
        <v>50</v>
      </c>
      <c r="E65" s="93" t="s">
        <v>158</v>
      </c>
      <c r="F65" s="92" t="s">
        <v>199</v>
      </c>
      <c r="G65" s="13"/>
      <c r="H65" s="13"/>
    </row>
    <row r="66" spans="1:8" x14ac:dyDescent="0.25">
      <c r="A66" s="132"/>
      <c r="B66" s="156" t="s">
        <v>154</v>
      </c>
      <c r="C66" s="159"/>
      <c r="D66" s="34"/>
      <c r="E66" s="38"/>
      <c r="F66" s="33"/>
      <c r="G66" s="13"/>
      <c r="H66" s="13"/>
    </row>
    <row r="67" spans="1:8" ht="12.75" customHeight="1" x14ac:dyDescent="0.25">
      <c r="A67" s="7"/>
      <c r="B67" s="7" t="s">
        <v>51</v>
      </c>
      <c r="C67" s="170">
        <f>C10+C12+C14+C16+C18+C20+C22+C24+C26+C28+C30+C32+C34+C36+C39+C41+C43+C45+C47+C49+C51+C53+C55+C57+C59+C61+C63+C65</f>
        <v>3111302984</v>
      </c>
      <c r="D67" s="42"/>
      <c r="E67" s="42"/>
      <c r="F67" s="42" t="s">
        <v>252</v>
      </c>
      <c r="G67" s="42"/>
      <c r="H67" s="42"/>
    </row>
    <row r="68" spans="1:8" ht="12" customHeight="1" x14ac:dyDescent="0.25">
      <c r="A68" s="8"/>
      <c r="B68" s="8"/>
      <c r="C68" s="8"/>
      <c r="D68" s="8"/>
      <c r="E68" s="8"/>
      <c r="F68" s="9"/>
      <c r="G68" s="9" t="s">
        <v>247</v>
      </c>
      <c r="H68" s="8"/>
    </row>
    <row r="69" spans="1:8" ht="12" customHeight="1" x14ac:dyDescent="0.25">
      <c r="A69" s="8"/>
      <c r="B69" s="8"/>
      <c r="C69" s="8"/>
      <c r="D69" s="8" t="s">
        <v>36</v>
      </c>
      <c r="E69" s="8"/>
      <c r="F69" s="9"/>
      <c r="G69" s="9" t="s">
        <v>30</v>
      </c>
      <c r="H69" s="8"/>
    </row>
    <row r="70" spans="1:8" ht="12" customHeight="1" x14ac:dyDescent="0.25">
      <c r="A70" s="8"/>
      <c r="B70" s="8"/>
      <c r="C70" s="8"/>
      <c r="D70" s="8"/>
      <c r="E70" s="8"/>
      <c r="F70" s="9"/>
      <c r="G70" s="9"/>
      <c r="H70" s="8"/>
    </row>
    <row r="71" spans="1:8" ht="12" customHeight="1" x14ac:dyDescent="0.25">
      <c r="A71" s="8"/>
      <c r="B71" s="8"/>
      <c r="C71" s="8"/>
      <c r="D71" s="8"/>
      <c r="E71" s="8"/>
      <c r="F71" s="9"/>
      <c r="G71" s="9"/>
      <c r="H71" s="8"/>
    </row>
    <row r="72" spans="1:8" ht="12" customHeight="1" x14ac:dyDescent="0.25">
      <c r="A72" s="8"/>
      <c r="B72" s="8"/>
      <c r="C72" s="8"/>
      <c r="D72" s="8"/>
      <c r="E72" s="8"/>
      <c r="F72" s="9"/>
      <c r="G72" s="9"/>
      <c r="H72" s="8"/>
    </row>
    <row r="73" spans="1:8" ht="12" customHeight="1" x14ac:dyDescent="0.25">
      <c r="A73" s="8"/>
      <c r="B73" s="8"/>
      <c r="C73" s="8"/>
      <c r="D73" s="8"/>
      <c r="E73" s="8"/>
      <c r="F73" s="9"/>
      <c r="G73" s="9" t="s">
        <v>99</v>
      </c>
      <c r="H73" s="8"/>
    </row>
    <row r="74" spans="1:8" ht="12" customHeight="1" x14ac:dyDescent="0.25">
      <c r="A74" s="8"/>
      <c r="B74" s="8"/>
      <c r="C74" s="43"/>
      <c r="D74" s="8"/>
      <c r="E74" s="8"/>
      <c r="F74" s="9"/>
      <c r="G74" s="9" t="s">
        <v>40</v>
      </c>
      <c r="H74" s="8"/>
    </row>
    <row r="75" spans="1:8" ht="12" customHeight="1" x14ac:dyDescent="0.25">
      <c r="A75" s="8"/>
      <c r="B75" s="8"/>
      <c r="C75" s="43"/>
      <c r="D75" s="8"/>
      <c r="E75" s="8"/>
      <c r="F75" s="9"/>
      <c r="G75" s="9" t="s">
        <v>100</v>
      </c>
      <c r="H75" s="8"/>
    </row>
    <row r="76" spans="1:8" x14ac:dyDescent="0.25">
      <c r="A76" s="8"/>
      <c r="B76" s="8"/>
      <c r="C76" s="43"/>
      <c r="D76" s="4"/>
      <c r="E76" s="4"/>
      <c r="F76" s="4"/>
      <c r="G76" s="8"/>
      <c r="H76" s="8"/>
    </row>
    <row r="77" spans="1:8" x14ac:dyDescent="0.25">
      <c r="A77" s="8"/>
      <c r="B77" s="8"/>
      <c r="C77" s="43"/>
      <c r="D77" s="4"/>
      <c r="E77" s="39"/>
      <c r="F77" s="4"/>
      <c r="G77" s="8"/>
      <c r="H77" s="8"/>
    </row>
    <row r="78" spans="1:8" x14ac:dyDescent="0.25">
      <c r="A78" s="8"/>
      <c r="B78" s="8"/>
      <c r="C78" s="43"/>
      <c r="D78" s="4"/>
      <c r="E78" s="4"/>
      <c r="F78" s="4"/>
      <c r="G78" s="8"/>
      <c r="H78" s="8"/>
    </row>
    <row r="79" spans="1:8" x14ac:dyDescent="0.25">
      <c r="A79" s="8"/>
      <c r="B79" s="8"/>
      <c r="C79" s="43"/>
      <c r="D79" s="4"/>
      <c r="E79" s="39"/>
      <c r="F79" s="4"/>
      <c r="G79" s="8"/>
      <c r="H79" s="8"/>
    </row>
    <row r="80" spans="1:8" x14ac:dyDescent="0.25">
      <c r="A80" s="8"/>
      <c r="B80" s="8"/>
      <c r="C80" s="43"/>
      <c r="D80" s="4"/>
      <c r="E80" s="4"/>
      <c r="F80" s="4"/>
      <c r="G80" s="8"/>
      <c r="H80" s="8"/>
    </row>
    <row r="81" spans="1:8" x14ac:dyDescent="0.25">
      <c r="A81" s="8"/>
      <c r="B81" s="8"/>
      <c r="C81" s="43"/>
      <c r="D81" s="4"/>
      <c r="E81" s="39"/>
      <c r="F81" s="4"/>
      <c r="G81" s="8"/>
      <c r="H81" s="8"/>
    </row>
    <row r="82" spans="1:8" x14ac:dyDescent="0.25">
      <c r="A82" s="8"/>
      <c r="B82" s="8"/>
      <c r="C82" s="43"/>
      <c r="D82" s="4"/>
      <c r="E82" s="4"/>
      <c r="F82" s="4"/>
      <c r="G82" s="8"/>
      <c r="H82" s="8"/>
    </row>
    <row r="83" spans="1:8" x14ac:dyDescent="0.25">
      <c r="A83" s="8"/>
      <c r="B83" s="8"/>
      <c r="C83" s="43"/>
      <c r="D83" s="4"/>
      <c r="E83" s="39"/>
      <c r="F83" s="4"/>
      <c r="G83" s="8"/>
      <c r="H83" s="8"/>
    </row>
    <row r="84" spans="1:8" x14ac:dyDescent="0.25">
      <c r="A84" s="8"/>
      <c r="B84" s="8"/>
      <c r="C84" s="43"/>
      <c r="D84" s="4"/>
      <c r="E84" s="4"/>
      <c r="F84" s="4"/>
      <c r="G84" s="8"/>
      <c r="H84" s="8"/>
    </row>
    <row r="85" spans="1:8" x14ac:dyDescent="0.25">
      <c r="A85" s="8"/>
      <c r="B85" s="8"/>
      <c r="C85" s="43"/>
      <c r="D85" s="4"/>
      <c r="E85" s="39"/>
      <c r="F85" s="4"/>
      <c r="G85" s="8"/>
      <c r="H85" s="8"/>
    </row>
    <row r="86" spans="1:8" x14ac:dyDescent="0.25">
      <c r="A86" s="8"/>
      <c r="B86" s="8"/>
      <c r="C86" s="43"/>
      <c r="D86" s="4"/>
      <c r="E86" s="4"/>
      <c r="F86" s="4"/>
      <c r="G86" s="8"/>
      <c r="H86" s="8"/>
    </row>
    <row r="87" spans="1:8" x14ac:dyDescent="0.25">
      <c r="A87" s="8"/>
      <c r="B87" s="8"/>
      <c r="C87" s="43"/>
      <c r="D87" s="4"/>
      <c r="E87" s="39"/>
      <c r="F87" s="4"/>
      <c r="G87" s="8"/>
      <c r="H87" s="8"/>
    </row>
    <row r="88" spans="1:8" x14ac:dyDescent="0.25">
      <c r="A88" s="8"/>
      <c r="B88" s="8"/>
      <c r="C88" s="43"/>
      <c r="D88" s="4"/>
      <c r="E88" s="4"/>
      <c r="F88" s="4"/>
      <c r="G88" s="8"/>
      <c r="H88" s="8"/>
    </row>
    <row r="89" spans="1:8" x14ac:dyDescent="0.25">
      <c r="A89" s="8"/>
      <c r="B89" s="8"/>
      <c r="C89" s="43"/>
      <c r="D89" s="4"/>
      <c r="E89" s="39"/>
      <c r="F89" s="4"/>
      <c r="G89" s="8"/>
      <c r="H89" s="8"/>
    </row>
    <row r="90" spans="1:8" x14ac:dyDescent="0.25">
      <c r="A90" s="8"/>
      <c r="B90" s="8"/>
      <c r="C90" s="43"/>
      <c r="D90" s="4"/>
      <c r="E90" s="4"/>
      <c r="F90" s="4"/>
      <c r="G90" s="8"/>
      <c r="H90" s="8"/>
    </row>
    <row r="91" spans="1:8" x14ac:dyDescent="0.25">
      <c r="A91" s="8"/>
      <c r="B91" s="8"/>
      <c r="C91" s="43"/>
      <c r="D91" s="4"/>
      <c r="E91" s="39"/>
      <c r="F91" s="4"/>
      <c r="G91" s="8"/>
      <c r="H91" s="8"/>
    </row>
    <row r="92" spans="1:8" x14ac:dyDescent="0.25">
      <c r="A92" s="8"/>
      <c r="B92" s="8"/>
      <c r="C92" s="43"/>
      <c r="D92" s="4"/>
      <c r="E92" s="4"/>
      <c r="F92" s="4"/>
      <c r="G92" s="8"/>
      <c r="H92" s="8"/>
    </row>
    <row r="93" spans="1:8" x14ac:dyDescent="0.25">
      <c r="A93" s="8"/>
      <c r="B93" s="8"/>
      <c r="C93" s="43"/>
      <c r="D93" s="4"/>
      <c r="E93" s="39"/>
      <c r="F93" s="4"/>
      <c r="G93" s="8"/>
      <c r="H93" s="8"/>
    </row>
    <row r="94" spans="1:8" x14ac:dyDescent="0.25">
      <c r="A94" s="8"/>
      <c r="B94" s="8"/>
      <c r="C94" s="43"/>
      <c r="D94" s="4"/>
      <c r="E94" s="4"/>
      <c r="F94" s="4"/>
      <c r="G94" s="8"/>
      <c r="H94" s="8"/>
    </row>
    <row r="95" spans="1:8" x14ac:dyDescent="0.25">
      <c r="A95" s="8"/>
      <c r="B95" s="8"/>
      <c r="C95" s="43"/>
      <c r="D95" s="4"/>
      <c r="E95" s="39"/>
      <c r="F95" s="4"/>
      <c r="G95" s="8"/>
      <c r="H95" s="8"/>
    </row>
    <row r="96" spans="1:8" x14ac:dyDescent="0.25">
      <c r="A96" s="8"/>
      <c r="B96" s="8"/>
      <c r="C96" s="43"/>
      <c r="D96" s="4"/>
      <c r="E96" s="4"/>
      <c r="F96" s="4"/>
      <c r="G96" s="8"/>
      <c r="H96" s="8"/>
    </row>
    <row r="97" spans="1:8" x14ac:dyDescent="0.25">
      <c r="A97" s="8"/>
      <c r="B97" s="8"/>
      <c r="C97" s="43"/>
      <c r="D97" s="4"/>
      <c r="E97" s="39"/>
      <c r="F97" s="4"/>
      <c r="G97" s="8"/>
      <c r="H97" s="8"/>
    </row>
    <row r="98" spans="1:8" x14ac:dyDescent="0.25">
      <c r="A98" s="8"/>
      <c r="B98" s="8"/>
      <c r="C98" s="43"/>
      <c r="D98" s="4"/>
      <c r="E98" s="4"/>
      <c r="F98" s="4"/>
      <c r="G98" s="8"/>
      <c r="H98" s="8"/>
    </row>
    <row r="99" spans="1:8" x14ac:dyDescent="0.25">
      <c r="A99" s="8"/>
      <c r="B99" s="8"/>
      <c r="C99" s="43"/>
      <c r="D99" s="4"/>
      <c r="E99" s="39"/>
      <c r="F99" s="4"/>
      <c r="G99" s="8"/>
      <c r="H99" s="8"/>
    </row>
    <row r="100" spans="1:8" x14ac:dyDescent="0.25">
      <c r="A100" s="8"/>
      <c r="B100" s="8"/>
      <c r="C100" s="43"/>
      <c r="D100" s="4"/>
      <c r="E100" s="4"/>
      <c r="F100" s="4"/>
      <c r="G100" s="8"/>
      <c r="H100" s="8"/>
    </row>
    <row r="101" spans="1:8" x14ac:dyDescent="0.25">
      <c r="A101" s="8"/>
      <c r="B101" s="8"/>
      <c r="C101" s="43"/>
      <c r="D101" s="4"/>
      <c r="E101" s="4"/>
      <c r="F101" s="4"/>
      <c r="G101" s="8"/>
      <c r="H101" s="8"/>
    </row>
    <row r="102" spans="1:8" x14ac:dyDescent="0.25">
      <c r="A102" s="4"/>
      <c r="B102" s="4"/>
      <c r="C102" s="4"/>
      <c r="D102" s="4"/>
      <c r="E102" s="4"/>
      <c r="F102" s="4"/>
      <c r="G102" s="8"/>
      <c r="H102" s="8"/>
    </row>
    <row r="103" spans="1:8" x14ac:dyDescent="0.25">
      <c r="A103" s="8"/>
      <c r="B103" s="8"/>
      <c r="C103" s="43"/>
      <c r="D103" s="4"/>
      <c r="E103" s="4"/>
      <c r="F103" s="4"/>
      <c r="G103" s="8"/>
      <c r="H103" s="8"/>
    </row>
    <row r="104" spans="1:8" x14ac:dyDescent="0.25">
      <c r="A104" s="8"/>
      <c r="B104" s="8"/>
      <c r="C104" s="43"/>
      <c r="D104" s="4"/>
      <c r="E104" s="4"/>
      <c r="F104" s="4"/>
      <c r="G104" s="4"/>
      <c r="H104" s="4"/>
    </row>
    <row r="105" spans="1:8" x14ac:dyDescent="0.25">
      <c r="A105" s="8"/>
      <c r="B105" s="8"/>
      <c r="C105" s="43"/>
      <c r="D105" s="4"/>
      <c r="E105" s="4"/>
      <c r="F105" s="4"/>
      <c r="G105" s="8"/>
      <c r="H105" s="8"/>
    </row>
    <row r="106" spans="1:8" x14ac:dyDescent="0.25">
      <c r="A106" s="8"/>
      <c r="B106" s="8"/>
      <c r="C106" s="43"/>
      <c r="D106" s="4"/>
      <c r="E106" s="4"/>
      <c r="F106" s="4"/>
      <c r="G106" s="8"/>
      <c r="H106" s="8"/>
    </row>
    <row r="107" spans="1:8" x14ac:dyDescent="0.25">
      <c r="A107" s="8"/>
      <c r="B107" s="8"/>
      <c r="C107" s="43"/>
      <c r="D107" s="4"/>
      <c r="E107" s="4"/>
      <c r="F107" s="4"/>
      <c r="G107" s="8"/>
      <c r="H107" s="8"/>
    </row>
    <row r="108" spans="1:8" x14ac:dyDescent="0.25">
      <c r="A108" s="8"/>
      <c r="B108" s="8"/>
      <c r="C108" s="43"/>
      <c r="D108" s="4"/>
      <c r="E108" s="4"/>
      <c r="F108" s="4"/>
      <c r="G108" s="8"/>
      <c r="H108" s="8"/>
    </row>
    <row r="109" spans="1:8" x14ac:dyDescent="0.25">
      <c r="A109" s="8"/>
      <c r="B109" s="8"/>
      <c r="C109" s="43"/>
      <c r="D109" s="4"/>
      <c r="E109" s="39"/>
      <c r="F109" s="4"/>
      <c r="G109" s="8"/>
      <c r="H109" s="8"/>
    </row>
    <row r="110" spans="1:8" x14ac:dyDescent="0.25">
      <c r="A110" s="8"/>
      <c r="B110" s="8"/>
      <c r="C110" s="43"/>
      <c r="D110" s="4"/>
      <c r="E110" s="4"/>
      <c r="F110" s="4"/>
      <c r="G110" s="8"/>
      <c r="H110" s="8"/>
    </row>
    <row r="111" spans="1:8" x14ac:dyDescent="0.25">
      <c r="A111" s="8"/>
      <c r="B111" s="8"/>
      <c r="C111" s="43"/>
      <c r="D111" s="4"/>
      <c r="E111" s="39"/>
      <c r="F111" s="4"/>
      <c r="G111" s="8"/>
      <c r="H111" s="8"/>
    </row>
    <row r="112" spans="1:8" x14ac:dyDescent="0.25">
      <c r="A112" s="8"/>
      <c r="B112" s="8"/>
      <c r="C112" s="43"/>
      <c r="D112" s="4"/>
      <c r="E112" s="4"/>
      <c r="F112" s="4"/>
      <c r="G112" s="8"/>
      <c r="H112" s="8"/>
    </row>
    <row r="113" spans="1:8" x14ac:dyDescent="0.25">
      <c r="A113" s="8"/>
      <c r="B113" s="8"/>
      <c r="C113" s="43"/>
      <c r="D113" s="4"/>
      <c r="E113" s="39"/>
      <c r="F113" s="4"/>
      <c r="G113" s="8"/>
      <c r="H113" s="8"/>
    </row>
    <row r="114" spans="1:8" x14ac:dyDescent="0.25">
      <c r="A114" s="8"/>
      <c r="B114" s="8"/>
      <c r="C114" s="8"/>
      <c r="D114" s="4"/>
      <c r="E114" s="39"/>
      <c r="F114" s="4"/>
      <c r="G114" s="8"/>
      <c r="H114" s="8"/>
    </row>
    <row r="115" spans="1:8" x14ac:dyDescent="0.25">
      <c r="A115" s="8"/>
      <c r="B115" s="8"/>
      <c r="C115" s="8"/>
      <c r="D115" s="8"/>
      <c r="E115" s="8"/>
      <c r="F115" s="8"/>
      <c r="G115" s="8"/>
      <c r="H115" s="8"/>
    </row>
    <row r="116" spans="1:8" x14ac:dyDescent="0.25">
      <c r="A116" s="8"/>
      <c r="B116" s="8"/>
      <c r="C116" s="8"/>
      <c r="D116" s="8"/>
      <c r="E116" s="8"/>
      <c r="F116" s="8"/>
      <c r="G116" s="8"/>
      <c r="H116" s="8"/>
    </row>
    <row r="117" spans="1:8" x14ac:dyDescent="0.25">
      <c r="A117" s="8"/>
      <c r="B117" s="8"/>
      <c r="C117" s="8"/>
      <c r="D117" s="8"/>
      <c r="E117" s="8"/>
      <c r="F117" s="8"/>
      <c r="G117" s="8"/>
      <c r="H117" s="8"/>
    </row>
    <row r="118" spans="1:8" x14ac:dyDescent="0.25">
      <c r="A118" s="8"/>
      <c r="B118" s="8"/>
      <c r="C118" s="8"/>
      <c r="D118" s="8"/>
      <c r="E118" s="8"/>
      <c r="F118" s="8"/>
      <c r="G118" s="8"/>
      <c r="H118" s="8"/>
    </row>
    <row r="119" spans="1:8" x14ac:dyDescent="0.25">
      <c r="A119" s="8"/>
      <c r="B119" s="8"/>
      <c r="C119" s="8"/>
      <c r="D119" s="8"/>
      <c r="E119" s="8"/>
      <c r="F119" s="8"/>
      <c r="G119" s="8"/>
      <c r="H119" s="8"/>
    </row>
    <row r="120" spans="1:8" x14ac:dyDescent="0.25">
      <c r="A120" s="8"/>
      <c r="B120" s="8"/>
      <c r="C120" s="8"/>
      <c r="D120" s="8"/>
      <c r="E120" s="8"/>
      <c r="F120" s="8"/>
      <c r="G120" s="8"/>
      <c r="H120" s="8"/>
    </row>
    <row r="121" spans="1:8" x14ac:dyDescent="0.25">
      <c r="A121" s="8"/>
      <c r="B121" s="8"/>
      <c r="C121" s="8"/>
      <c r="D121" s="8"/>
      <c r="E121" s="8"/>
      <c r="F121" s="8"/>
      <c r="G121" s="8"/>
      <c r="H121" s="8"/>
    </row>
    <row r="122" spans="1:8" x14ac:dyDescent="0.25">
      <c r="A122" s="8"/>
      <c r="B122" s="8"/>
      <c r="C122" s="8"/>
      <c r="D122" s="8"/>
      <c r="E122" s="8"/>
      <c r="F122" s="8"/>
      <c r="G122" s="8"/>
      <c r="H122" s="8"/>
    </row>
    <row r="123" spans="1:8" x14ac:dyDescent="0.25">
      <c r="A123" s="8"/>
      <c r="B123" s="8"/>
      <c r="C123" s="8"/>
      <c r="D123" s="8"/>
      <c r="E123" s="8"/>
      <c r="F123" s="8"/>
      <c r="G123" s="8"/>
      <c r="H123" s="8"/>
    </row>
    <row r="124" spans="1:8" x14ac:dyDescent="0.25">
      <c r="A124" s="8"/>
      <c r="B124" s="8"/>
      <c r="C124" s="8"/>
      <c r="D124" s="8"/>
      <c r="E124" s="4"/>
      <c r="F124" s="4"/>
      <c r="G124" s="4"/>
      <c r="H124" s="8"/>
    </row>
    <row r="125" spans="1:8" x14ac:dyDescent="0.25">
      <c r="D125" s="8"/>
      <c r="E125" s="4"/>
      <c r="F125" s="4"/>
      <c r="G125" s="4"/>
      <c r="H125" s="8"/>
    </row>
    <row r="126" spans="1:8" x14ac:dyDescent="0.25">
      <c r="D126" s="8"/>
      <c r="E126" s="4"/>
      <c r="F126" s="4"/>
      <c r="G126" s="4"/>
      <c r="H126" s="8"/>
    </row>
    <row r="127" spans="1:8" x14ac:dyDescent="0.25">
      <c r="E127" s="44"/>
      <c r="F127" s="44"/>
      <c r="G127" s="44"/>
      <c r="H127" s="44"/>
    </row>
    <row r="130" spans="1:8" x14ac:dyDescent="0.25">
      <c r="A130" s="45"/>
      <c r="B130" s="45"/>
      <c r="C130" s="45"/>
    </row>
    <row r="131" spans="1:8" x14ac:dyDescent="0.25">
      <c r="A131" s="1"/>
      <c r="B131" s="1"/>
      <c r="C131" s="47"/>
    </row>
    <row r="132" spans="1:8" x14ac:dyDescent="0.25">
      <c r="A132" s="1"/>
      <c r="B132" s="1"/>
      <c r="C132" s="47"/>
      <c r="D132" s="45"/>
      <c r="E132" s="46"/>
      <c r="F132" s="46"/>
      <c r="G132" s="45"/>
      <c r="H132" s="45"/>
    </row>
    <row r="133" spans="1:8" x14ac:dyDescent="0.25">
      <c r="A133" s="48"/>
      <c r="B133" s="48"/>
      <c r="C133" s="48"/>
      <c r="D133" s="1"/>
      <c r="E133" s="1"/>
      <c r="F133" s="1"/>
      <c r="G133" s="1"/>
      <c r="H133" s="1"/>
    </row>
    <row r="134" spans="1:8" x14ac:dyDescent="0.25">
      <c r="C134" s="49"/>
      <c r="D134" s="1"/>
      <c r="E134" s="1"/>
      <c r="F134" s="1"/>
      <c r="G134" s="1"/>
      <c r="H134" s="1"/>
    </row>
    <row r="135" spans="1:8" x14ac:dyDescent="0.25">
      <c r="C135" s="49"/>
      <c r="D135" s="48"/>
      <c r="E135" s="48"/>
      <c r="F135" s="48"/>
      <c r="G135" s="48"/>
      <c r="H135" s="48"/>
    </row>
    <row r="136" spans="1:8" x14ac:dyDescent="0.25">
      <c r="C136" s="49"/>
      <c r="E136" s="50"/>
    </row>
    <row r="137" spans="1:8" x14ac:dyDescent="0.25">
      <c r="C137" s="49"/>
    </row>
    <row r="138" spans="1:8" x14ac:dyDescent="0.25">
      <c r="A138" s="1"/>
      <c r="C138" s="51"/>
      <c r="E138" s="50"/>
    </row>
    <row r="139" spans="1:8" x14ac:dyDescent="0.25">
      <c r="E139" s="50"/>
      <c r="G139" s="1"/>
      <c r="H139" s="1"/>
    </row>
    <row r="140" spans="1:8" x14ac:dyDescent="0.25">
      <c r="E140" s="50"/>
      <c r="G140" s="1"/>
      <c r="H140" s="1"/>
    </row>
  </sheetData>
  <mergeCells count="15">
    <mergeCell ref="H6:H8"/>
    <mergeCell ref="E7:E8"/>
    <mergeCell ref="F7:F8"/>
    <mergeCell ref="A1:H1"/>
    <mergeCell ref="A3:B3"/>
    <mergeCell ref="D3:F3"/>
    <mergeCell ref="A4:B4"/>
    <mergeCell ref="D4:F4"/>
    <mergeCell ref="A5:B5"/>
    <mergeCell ref="D5:F5"/>
    <mergeCell ref="A6:A8"/>
    <mergeCell ref="B6:B8"/>
    <mergeCell ref="D6:D8"/>
    <mergeCell ref="E6:F6"/>
    <mergeCell ref="G6:G8"/>
  </mergeCells>
  <pageMargins left="1.82" right="0.19685039370078741" top="0.70866141732283472" bottom="0.62992125984251968" header="0.31496062992125984" footer="0.31496062992125984"/>
  <pageSetup paperSize="5" scale="90" orientation="landscape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FD06-4003-4DC3-95B7-63F3341FAC0A}">
  <dimension ref="A1:H75"/>
  <sheetViews>
    <sheetView view="pageBreakPreview" topLeftCell="A10" zoomScale="86" zoomScaleNormal="100" workbookViewId="0">
      <selection activeCell="D71" sqref="D71"/>
    </sheetView>
  </sheetViews>
  <sheetFormatPr defaultColWidth="9" defaultRowHeight="15" x14ac:dyDescent="0.25"/>
  <cols>
    <col min="1" max="1" width="6" customWidth="1"/>
    <col min="2" max="2" width="55" customWidth="1"/>
    <col min="3" max="3" width="25.7109375" customWidth="1"/>
    <col min="4" max="4" width="26.28515625" customWidth="1"/>
    <col min="5" max="5" width="6.28515625" customWidth="1"/>
    <col min="6" max="6" width="6.85546875" customWidth="1"/>
    <col min="7" max="7" width="20.42578125" customWidth="1"/>
    <col min="8" max="8" width="9.7109375" customWidth="1"/>
    <col min="9" max="9" width="23.7109375" customWidth="1"/>
  </cols>
  <sheetData>
    <row r="1" spans="1:8" ht="15.75" x14ac:dyDescent="0.25">
      <c r="A1" s="312" t="s">
        <v>66</v>
      </c>
      <c r="B1" s="312"/>
      <c r="C1" s="312"/>
      <c r="D1" s="312"/>
      <c r="E1" s="312"/>
      <c r="F1" s="312"/>
      <c r="G1" s="312"/>
      <c r="H1" s="312"/>
    </row>
    <row r="2" spans="1:8" ht="15.75" x14ac:dyDescent="0.25">
      <c r="A2" s="312" t="s">
        <v>67</v>
      </c>
      <c r="B2" s="312"/>
      <c r="C2" s="312"/>
      <c r="D2" s="312"/>
      <c r="E2" s="312"/>
      <c r="F2" s="312"/>
      <c r="G2" s="312"/>
      <c r="H2" s="312"/>
    </row>
    <row r="3" spans="1:8" ht="12.75" customHeight="1" x14ac:dyDescent="0.25">
      <c r="A3" s="9"/>
      <c r="B3" s="9"/>
      <c r="C3" s="9"/>
      <c r="D3" s="9"/>
      <c r="E3" s="4"/>
      <c r="F3" s="4"/>
      <c r="G3" s="4"/>
      <c r="H3" s="4"/>
    </row>
    <row r="4" spans="1:8" ht="14.25" customHeight="1" x14ac:dyDescent="0.25">
      <c r="A4" s="313" t="s">
        <v>68</v>
      </c>
      <c r="B4" s="313"/>
      <c r="C4" s="9"/>
      <c r="D4" s="9"/>
      <c r="E4" s="4"/>
      <c r="F4" s="4"/>
      <c r="G4" s="4"/>
      <c r="H4" s="4"/>
    </row>
    <row r="5" spans="1:8" ht="14.25" customHeight="1" x14ac:dyDescent="0.25">
      <c r="A5" s="313" t="s">
        <v>69</v>
      </c>
      <c r="B5" s="313"/>
      <c r="C5" s="9"/>
      <c r="D5" s="9"/>
      <c r="E5" s="4"/>
      <c r="F5" s="4"/>
      <c r="G5" s="4"/>
      <c r="H5" s="4"/>
    </row>
    <row r="6" spans="1:8" ht="14.25" customHeight="1" x14ac:dyDescent="0.25">
      <c r="A6" s="313" t="s">
        <v>161</v>
      </c>
      <c r="B6" s="313"/>
      <c r="C6" s="8"/>
      <c r="D6" s="8"/>
      <c r="E6" s="8"/>
      <c r="F6" s="8"/>
      <c r="G6" s="8"/>
      <c r="H6" s="8"/>
    </row>
    <row r="7" spans="1:8" ht="14.25" customHeight="1" x14ac:dyDescent="0.25">
      <c r="A7" s="314" t="s">
        <v>257</v>
      </c>
      <c r="B7" s="314"/>
      <c r="C7" s="8"/>
      <c r="D7" s="8"/>
      <c r="E7" s="8"/>
      <c r="F7" s="8"/>
      <c r="G7" s="8"/>
      <c r="H7" s="8"/>
    </row>
    <row r="8" spans="1:8" x14ac:dyDescent="0.25">
      <c r="A8" s="299" t="s">
        <v>70</v>
      </c>
      <c r="B8" s="307" t="s">
        <v>71</v>
      </c>
      <c r="C8" s="307" t="s">
        <v>72</v>
      </c>
      <c r="D8" s="307" t="s">
        <v>73</v>
      </c>
      <c r="E8" s="315" t="s">
        <v>74</v>
      </c>
      <c r="F8" s="316"/>
      <c r="G8" s="317"/>
      <c r="H8" s="310" t="s">
        <v>75</v>
      </c>
    </row>
    <row r="9" spans="1:8" ht="38.1" customHeight="1" x14ac:dyDescent="0.25">
      <c r="A9" s="301"/>
      <c r="B9" s="309"/>
      <c r="C9" s="309"/>
      <c r="D9" s="309"/>
      <c r="E9" s="11" t="s">
        <v>76</v>
      </c>
      <c r="F9" s="11" t="s">
        <v>77</v>
      </c>
      <c r="G9" s="11" t="s">
        <v>78</v>
      </c>
      <c r="H9" s="311"/>
    </row>
    <row r="10" spans="1:8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</row>
    <row r="11" spans="1:8" ht="14.25" customHeight="1" x14ac:dyDescent="0.25">
      <c r="A11" s="157">
        <v>1</v>
      </c>
      <c r="B11" s="158" t="s">
        <v>108</v>
      </c>
      <c r="C11" s="12"/>
      <c r="D11" s="12"/>
      <c r="E11" s="12"/>
      <c r="F11" s="12"/>
      <c r="G11" s="12"/>
      <c r="H11" s="12"/>
    </row>
    <row r="12" spans="1:8" ht="14.25" customHeight="1" x14ac:dyDescent="0.25">
      <c r="A12" s="14"/>
      <c r="B12" s="112" t="s">
        <v>102</v>
      </c>
      <c r="C12" s="13"/>
      <c r="D12" s="13"/>
      <c r="E12" s="13"/>
      <c r="F12" s="13"/>
      <c r="G12" s="13"/>
      <c r="H12" s="13"/>
    </row>
    <row r="13" spans="1:8" ht="14.25" customHeight="1" x14ac:dyDescent="0.25">
      <c r="A13" s="14">
        <v>2</v>
      </c>
      <c r="B13" s="15" t="s">
        <v>109</v>
      </c>
      <c r="C13" s="13"/>
      <c r="D13" s="13"/>
      <c r="E13" s="13"/>
      <c r="F13" s="13"/>
      <c r="G13" s="13"/>
      <c r="H13" s="13"/>
    </row>
    <row r="14" spans="1:8" ht="14.25" customHeight="1" x14ac:dyDescent="0.25">
      <c r="A14" s="14"/>
      <c r="B14" s="16" t="s">
        <v>107</v>
      </c>
      <c r="C14" s="13"/>
      <c r="D14" s="13"/>
      <c r="E14" s="13"/>
      <c r="F14" s="13"/>
      <c r="G14" s="13"/>
      <c r="H14" s="13"/>
    </row>
    <row r="15" spans="1:8" ht="14.25" customHeight="1" x14ac:dyDescent="0.25">
      <c r="A15" s="14">
        <v>3</v>
      </c>
      <c r="B15" s="15" t="s">
        <v>110</v>
      </c>
      <c r="C15" s="13"/>
      <c r="D15" s="13"/>
      <c r="E15" s="13"/>
      <c r="F15" s="13"/>
      <c r="G15" s="13"/>
      <c r="H15" s="13"/>
    </row>
    <row r="16" spans="1:8" ht="14.25" customHeight="1" x14ac:dyDescent="0.25">
      <c r="A16" s="14"/>
      <c r="B16" s="112" t="s">
        <v>111</v>
      </c>
      <c r="C16" s="13"/>
      <c r="D16" s="13"/>
      <c r="E16" s="13"/>
      <c r="F16" s="13"/>
      <c r="G16" s="13"/>
      <c r="H16" s="13"/>
    </row>
    <row r="17" spans="1:8" ht="14.25" customHeight="1" x14ac:dyDescent="0.25">
      <c r="A17" s="14">
        <v>4</v>
      </c>
      <c r="B17" s="15" t="s">
        <v>112</v>
      </c>
      <c r="C17" s="13"/>
      <c r="D17" s="13"/>
      <c r="E17" s="13"/>
      <c r="F17" s="13"/>
      <c r="G17" s="13"/>
      <c r="H17" s="13"/>
    </row>
    <row r="18" spans="1:8" ht="14.25" customHeight="1" x14ac:dyDescent="0.25">
      <c r="A18" s="14"/>
      <c r="B18" s="174" t="s">
        <v>25</v>
      </c>
      <c r="C18" s="13"/>
      <c r="D18" s="13"/>
      <c r="E18" s="13"/>
      <c r="F18" s="13"/>
      <c r="G18" s="13"/>
      <c r="H18" s="13"/>
    </row>
    <row r="19" spans="1:8" ht="14.25" customHeight="1" x14ac:dyDescent="0.25">
      <c r="A19" s="14">
        <v>5</v>
      </c>
      <c r="B19" s="15" t="s">
        <v>113</v>
      </c>
      <c r="C19" s="13"/>
      <c r="D19" s="13"/>
      <c r="E19" s="13"/>
      <c r="F19" s="13"/>
      <c r="G19" s="13"/>
      <c r="H19" s="13"/>
    </row>
    <row r="20" spans="1:8" ht="14.25" customHeight="1" x14ac:dyDescent="0.25">
      <c r="A20" s="14"/>
      <c r="B20" s="15" t="s">
        <v>114</v>
      </c>
      <c r="C20" s="13"/>
      <c r="D20" s="13"/>
      <c r="E20" s="13"/>
      <c r="F20" s="13"/>
      <c r="G20" s="13"/>
      <c r="H20" s="13"/>
    </row>
    <row r="21" spans="1:8" ht="14.25" customHeight="1" x14ac:dyDescent="0.25">
      <c r="A21" s="14">
        <v>6</v>
      </c>
      <c r="B21" s="15" t="s">
        <v>115</v>
      </c>
      <c r="C21" s="13"/>
      <c r="D21" s="13"/>
      <c r="E21" s="13"/>
      <c r="F21" s="13"/>
      <c r="G21" s="13"/>
      <c r="H21" s="13"/>
    </row>
    <row r="22" spans="1:8" ht="14.25" customHeight="1" x14ac:dyDescent="0.25">
      <c r="A22" s="14"/>
      <c r="B22" s="15" t="s">
        <v>116</v>
      </c>
      <c r="C22" s="13"/>
      <c r="D22" s="13"/>
      <c r="E22" s="13"/>
      <c r="F22" s="13"/>
      <c r="G22" s="13"/>
      <c r="H22" s="13"/>
    </row>
    <row r="23" spans="1:8" ht="14.25" customHeight="1" x14ac:dyDescent="0.25">
      <c r="A23" s="14">
        <v>7</v>
      </c>
      <c r="B23" s="15" t="s">
        <v>117</v>
      </c>
      <c r="C23" s="13"/>
      <c r="D23" s="13"/>
      <c r="E23" s="13"/>
      <c r="F23" s="13"/>
      <c r="G23" s="13"/>
      <c r="H23" s="13"/>
    </row>
    <row r="24" spans="1:8" ht="14.25" customHeight="1" x14ac:dyDescent="0.25">
      <c r="A24" s="14"/>
      <c r="B24" s="15" t="s">
        <v>118</v>
      </c>
      <c r="C24" s="17"/>
      <c r="D24" s="17"/>
      <c r="E24" s="17"/>
      <c r="F24" s="17"/>
      <c r="G24" s="17"/>
      <c r="H24" s="13"/>
    </row>
    <row r="25" spans="1:8" ht="14.25" customHeight="1" x14ac:dyDescent="0.25">
      <c r="A25" s="14">
        <v>8</v>
      </c>
      <c r="B25" s="15" t="s">
        <v>119</v>
      </c>
      <c r="C25" s="13"/>
      <c r="D25" s="13"/>
      <c r="E25" s="13"/>
      <c r="F25" s="13"/>
      <c r="G25" s="13"/>
      <c r="H25" s="13"/>
    </row>
    <row r="26" spans="1:8" ht="14.25" customHeight="1" x14ac:dyDescent="0.25">
      <c r="A26" s="14"/>
      <c r="B26" s="114" t="s">
        <v>120</v>
      </c>
      <c r="C26" s="13"/>
      <c r="D26" s="13"/>
      <c r="E26" s="13"/>
      <c r="F26" s="13"/>
      <c r="G26" s="13"/>
      <c r="H26" s="13"/>
    </row>
    <row r="27" spans="1:8" ht="14.25" customHeight="1" x14ac:dyDescent="0.25">
      <c r="A27" s="14">
        <v>9</v>
      </c>
      <c r="B27" s="15" t="s">
        <v>121</v>
      </c>
      <c r="C27" s="13"/>
      <c r="D27" s="13"/>
      <c r="E27" s="13"/>
      <c r="F27" s="13"/>
      <c r="G27" s="13"/>
      <c r="H27" s="13"/>
    </row>
    <row r="28" spans="1:8" ht="14.25" customHeight="1" x14ac:dyDescent="0.25">
      <c r="A28" s="14"/>
      <c r="B28" s="15" t="s">
        <v>122</v>
      </c>
      <c r="C28" s="13"/>
      <c r="D28" s="13"/>
      <c r="E28" s="13"/>
      <c r="F28" s="13"/>
      <c r="G28" s="13"/>
      <c r="H28" s="13"/>
    </row>
    <row r="29" spans="1:8" ht="14.25" customHeight="1" x14ac:dyDescent="0.25">
      <c r="A29" s="14">
        <v>10</v>
      </c>
      <c r="B29" s="15" t="s">
        <v>123</v>
      </c>
      <c r="C29" s="13"/>
      <c r="D29" s="13"/>
      <c r="E29" s="13"/>
      <c r="F29" s="13"/>
      <c r="G29" s="13"/>
      <c r="H29" s="13"/>
    </row>
    <row r="30" spans="1:8" ht="14.25" customHeight="1" x14ac:dyDescent="0.25">
      <c r="A30" s="14"/>
      <c r="B30" s="15" t="s">
        <v>124</v>
      </c>
      <c r="C30" s="13"/>
      <c r="D30" s="13"/>
      <c r="E30" s="13"/>
      <c r="F30" s="13"/>
      <c r="G30" s="13"/>
      <c r="H30" s="13"/>
    </row>
    <row r="31" spans="1:8" ht="14.25" customHeight="1" x14ac:dyDescent="0.25">
      <c r="A31" s="14">
        <v>11</v>
      </c>
      <c r="B31" s="15" t="s">
        <v>125</v>
      </c>
      <c r="C31" s="13"/>
      <c r="D31" s="13"/>
      <c r="E31" s="13"/>
      <c r="F31" s="13"/>
      <c r="G31" s="13"/>
      <c r="H31" s="13"/>
    </row>
    <row r="32" spans="1:8" ht="14.25" customHeight="1" x14ac:dyDescent="0.25">
      <c r="A32" s="14"/>
      <c r="B32" s="15" t="s">
        <v>103</v>
      </c>
      <c r="C32" s="13"/>
      <c r="D32" s="13"/>
      <c r="E32" s="13"/>
      <c r="F32" s="13"/>
      <c r="G32" s="13"/>
      <c r="H32" s="13"/>
    </row>
    <row r="33" spans="1:8" ht="14.25" customHeight="1" x14ac:dyDescent="0.25">
      <c r="A33" s="113">
        <v>12</v>
      </c>
      <c r="B33" s="107" t="s">
        <v>126</v>
      </c>
      <c r="C33" s="13"/>
      <c r="D33" s="13"/>
      <c r="E33" s="13"/>
      <c r="F33" s="13"/>
      <c r="G33" s="13"/>
      <c r="H33" s="13"/>
    </row>
    <row r="34" spans="1:8" ht="14.25" customHeight="1" x14ac:dyDescent="0.25">
      <c r="A34" s="113"/>
      <c r="B34" s="116" t="s">
        <v>127</v>
      </c>
      <c r="C34" s="13"/>
      <c r="D34" s="13"/>
      <c r="E34" s="13"/>
      <c r="F34" s="13"/>
      <c r="G34" s="13"/>
      <c r="H34" s="13"/>
    </row>
    <row r="35" spans="1:8" ht="14.25" customHeight="1" x14ac:dyDescent="0.25">
      <c r="A35" s="113">
        <v>13</v>
      </c>
      <c r="B35" s="107" t="s">
        <v>128</v>
      </c>
      <c r="C35" s="13"/>
      <c r="D35" s="13"/>
      <c r="E35" s="13"/>
      <c r="F35" s="13"/>
      <c r="G35" s="13"/>
      <c r="H35" s="13"/>
    </row>
    <row r="36" spans="1:8" ht="14.25" customHeight="1" x14ac:dyDescent="0.25">
      <c r="A36" s="113"/>
      <c r="B36" s="114" t="s">
        <v>129</v>
      </c>
      <c r="C36" s="13"/>
      <c r="D36" s="13"/>
      <c r="E36" s="13"/>
      <c r="F36" s="13"/>
      <c r="G36" s="13"/>
      <c r="H36" s="13"/>
    </row>
    <row r="37" spans="1:8" ht="14.25" customHeight="1" x14ac:dyDescent="0.25">
      <c r="A37" s="113">
        <v>14</v>
      </c>
      <c r="B37" s="107" t="s">
        <v>130</v>
      </c>
      <c r="C37" s="13"/>
      <c r="D37" s="13"/>
      <c r="E37" s="13"/>
      <c r="F37" s="13"/>
      <c r="G37" s="13"/>
      <c r="H37" s="13"/>
    </row>
    <row r="38" spans="1:8" ht="14.25" customHeight="1" x14ac:dyDescent="0.25">
      <c r="A38" s="117"/>
      <c r="B38" s="118" t="s">
        <v>131</v>
      </c>
      <c r="C38" s="18"/>
      <c r="D38" s="18"/>
      <c r="E38" s="18"/>
      <c r="F38" s="18"/>
      <c r="G38" s="18"/>
      <c r="H38" s="18"/>
    </row>
    <row r="39" spans="1:8" x14ac:dyDescent="0.25">
      <c r="A39" s="5">
        <v>1</v>
      </c>
      <c r="B39" s="5">
        <v>2</v>
      </c>
      <c r="C39" s="5">
        <v>3</v>
      </c>
      <c r="D39" s="5">
        <v>4</v>
      </c>
      <c r="E39" s="5">
        <v>5</v>
      </c>
      <c r="F39" s="5">
        <v>6</v>
      </c>
      <c r="G39" s="5">
        <v>7</v>
      </c>
      <c r="H39" s="5">
        <v>8</v>
      </c>
    </row>
    <row r="40" spans="1:8" x14ac:dyDescent="0.25">
      <c r="A40" s="113">
        <v>15</v>
      </c>
      <c r="B40" s="107" t="s">
        <v>132</v>
      </c>
      <c r="C40" s="19"/>
      <c r="D40" s="19"/>
      <c r="E40" s="19"/>
      <c r="F40" s="19"/>
      <c r="G40" s="19"/>
      <c r="H40" s="19"/>
    </row>
    <row r="41" spans="1:8" ht="26.25" customHeight="1" x14ac:dyDescent="0.25">
      <c r="A41" s="113"/>
      <c r="B41" s="127" t="s">
        <v>167</v>
      </c>
      <c r="C41" s="19"/>
      <c r="D41" s="19"/>
      <c r="E41" s="19"/>
      <c r="F41" s="19"/>
      <c r="G41" s="19"/>
      <c r="H41" s="19"/>
    </row>
    <row r="42" spans="1:8" ht="14.25" customHeight="1" x14ac:dyDescent="0.25">
      <c r="A42" s="113">
        <v>16</v>
      </c>
      <c r="B42" s="107" t="s">
        <v>133</v>
      </c>
      <c r="C42" s="19"/>
      <c r="D42" s="19"/>
      <c r="E42" s="19"/>
      <c r="F42" s="19"/>
      <c r="G42" s="19"/>
      <c r="H42" s="19"/>
    </row>
    <row r="43" spans="1:8" ht="14.25" customHeight="1" x14ac:dyDescent="0.25">
      <c r="A43" s="113"/>
      <c r="B43" s="127" t="s">
        <v>134</v>
      </c>
      <c r="C43" s="19"/>
      <c r="D43" s="19"/>
      <c r="E43" s="19"/>
      <c r="F43" s="19"/>
      <c r="G43" s="19"/>
      <c r="H43" s="19"/>
    </row>
    <row r="44" spans="1:8" ht="14.25" customHeight="1" x14ac:dyDescent="0.25">
      <c r="A44" s="113">
        <v>17</v>
      </c>
      <c r="B44" s="107" t="s">
        <v>135</v>
      </c>
      <c r="C44" s="19"/>
      <c r="D44" s="19"/>
      <c r="E44" s="19"/>
      <c r="F44" s="19"/>
      <c r="G44" s="19"/>
      <c r="H44" s="19"/>
    </row>
    <row r="45" spans="1:8" ht="14.25" customHeight="1" x14ac:dyDescent="0.25">
      <c r="A45" s="113"/>
      <c r="B45" s="114" t="s">
        <v>104</v>
      </c>
      <c r="C45" s="19"/>
      <c r="D45" s="19"/>
      <c r="E45" s="19"/>
      <c r="F45" s="19"/>
      <c r="G45" s="19"/>
      <c r="H45" s="19"/>
    </row>
    <row r="46" spans="1:8" x14ac:dyDescent="0.25">
      <c r="A46" s="113">
        <v>18</v>
      </c>
      <c r="B46" s="107" t="s">
        <v>139</v>
      </c>
      <c r="C46" s="19"/>
      <c r="D46" s="19"/>
      <c r="E46" s="19"/>
      <c r="F46" s="19"/>
      <c r="G46" s="19"/>
      <c r="H46" s="19"/>
    </row>
    <row r="47" spans="1:8" ht="24.75" x14ac:dyDescent="0.25">
      <c r="A47" s="113"/>
      <c r="B47" s="161" t="s">
        <v>26</v>
      </c>
      <c r="C47" s="19"/>
      <c r="D47" s="19"/>
      <c r="E47" s="19"/>
      <c r="F47" s="19"/>
      <c r="G47" s="19"/>
      <c r="H47" s="19"/>
    </row>
    <row r="48" spans="1:8" x14ac:dyDescent="0.25">
      <c r="A48" s="113">
        <v>19</v>
      </c>
      <c r="B48" s="107" t="s">
        <v>140</v>
      </c>
      <c r="C48" s="19"/>
      <c r="D48" s="19"/>
      <c r="E48" s="19"/>
      <c r="F48" s="19"/>
      <c r="G48" s="19"/>
      <c r="H48" s="19"/>
    </row>
    <row r="49" spans="1:8" ht="24.75" x14ac:dyDescent="0.25">
      <c r="A49" s="113"/>
      <c r="B49" s="114" t="s">
        <v>136</v>
      </c>
      <c r="C49" s="19"/>
      <c r="D49" s="19"/>
      <c r="E49" s="19"/>
      <c r="F49" s="19"/>
      <c r="G49" s="19"/>
      <c r="H49" s="19"/>
    </row>
    <row r="50" spans="1:8" x14ac:dyDescent="0.25">
      <c r="A50" s="113">
        <v>20</v>
      </c>
      <c r="B50" s="107" t="s">
        <v>141</v>
      </c>
      <c r="C50" s="19"/>
      <c r="D50" s="19"/>
      <c r="E50" s="19"/>
      <c r="F50" s="19"/>
      <c r="G50" s="19"/>
      <c r="H50" s="19"/>
    </row>
    <row r="51" spans="1:8" ht="24.75" x14ac:dyDescent="0.25">
      <c r="A51" s="113"/>
      <c r="B51" s="114" t="s">
        <v>27</v>
      </c>
      <c r="C51" s="19"/>
      <c r="D51" s="19"/>
      <c r="E51" s="19"/>
      <c r="F51" s="19"/>
      <c r="G51" s="19"/>
      <c r="H51" s="19"/>
    </row>
    <row r="52" spans="1:8" x14ac:dyDescent="0.25">
      <c r="A52" s="113">
        <v>21</v>
      </c>
      <c r="B52" s="107" t="s">
        <v>142</v>
      </c>
      <c r="C52" s="19"/>
      <c r="D52" s="19"/>
      <c r="E52" s="19"/>
      <c r="F52" s="19"/>
      <c r="G52" s="19"/>
      <c r="H52" s="19"/>
    </row>
    <row r="53" spans="1:8" x14ac:dyDescent="0.25">
      <c r="A53" s="113"/>
      <c r="B53" s="15" t="s">
        <v>137</v>
      </c>
      <c r="C53" s="19" t="s">
        <v>36</v>
      </c>
      <c r="D53" s="19"/>
      <c r="E53" s="19"/>
      <c r="F53" s="19"/>
      <c r="G53" s="19"/>
      <c r="H53" s="19"/>
    </row>
    <row r="54" spans="1:8" ht="14.25" customHeight="1" x14ac:dyDescent="0.25">
      <c r="A54" s="113">
        <v>22</v>
      </c>
      <c r="B54" s="107" t="s">
        <v>143</v>
      </c>
      <c r="C54" s="19"/>
      <c r="D54" s="19"/>
      <c r="E54" s="19"/>
      <c r="F54" s="19"/>
      <c r="G54" s="19"/>
      <c r="H54" s="19"/>
    </row>
    <row r="55" spans="1:8" ht="24.75" x14ac:dyDescent="0.25">
      <c r="A55" s="132"/>
      <c r="B55" s="133" t="s">
        <v>138</v>
      </c>
      <c r="C55" s="19"/>
      <c r="D55" s="19"/>
      <c r="E55" s="19"/>
      <c r="F55" s="19"/>
      <c r="G55" s="19"/>
      <c r="H55" s="19"/>
    </row>
    <row r="56" spans="1:8" x14ac:dyDescent="0.25">
      <c r="A56" s="132">
        <v>23</v>
      </c>
      <c r="B56" s="107" t="s">
        <v>144</v>
      </c>
      <c r="C56" s="19"/>
      <c r="D56" s="19"/>
      <c r="E56" s="19"/>
      <c r="F56" s="19"/>
      <c r="G56" s="19"/>
      <c r="H56" s="19"/>
    </row>
    <row r="57" spans="1:8" ht="14.25" customHeight="1" x14ac:dyDescent="0.25">
      <c r="A57" s="132"/>
      <c r="B57" s="133" t="s">
        <v>145</v>
      </c>
      <c r="C57" s="19"/>
      <c r="D57" s="19"/>
      <c r="E57" s="19"/>
      <c r="F57" s="19"/>
      <c r="G57" s="19"/>
      <c r="H57" s="19"/>
    </row>
    <row r="58" spans="1:8" x14ac:dyDescent="0.25">
      <c r="A58" s="132">
        <v>24</v>
      </c>
      <c r="B58" s="107" t="s">
        <v>146</v>
      </c>
      <c r="C58" s="19"/>
      <c r="D58" s="19"/>
      <c r="E58" s="19"/>
      <c r="F58" s="19"/>
      <c r="G58" s="19"/>
      <c r="H58" s="19"/>
    </row>
    <row r="59" spans="1:8" ht="40.5" customHeight="1" x14ac:dyDescent="0.25">
      <c r="A59" s="132"/>
      <c r="B59" s="133" t="s">
        <v>147</v>
      </c>
      <c r="C59" s="19"/>
      <c r="D59" s="19"/>
      <c r="E59" s="19"/>
      <c r="F59" s="19"/>
      <c r="G59" s="19"/>
      <c r="H59" s="19"/>
    </row>
    <row r="60" spans="1:8" x14ac:dyDescent="0.25">
      <c r="A60" s="132">
        <v>25</v>
      </c>
      <c r="B60" s="107" t="s">
        <v>148</v>
      </c>
      <c r="C60" s="19"/>
      <c r="D60" s="19"/>
      <c r="E60" s="19"/>
      <c r="F60" s="19"/>
      <c r="G60" s="19"/>
      <c r="H60" s="19"/>
    </row>
    <row r="61" spans="1:8" ht="14.25" customHeight="1" x14ac:dyDescent="0.25">
      <c r="A61" s="132"/>
      <c r="B61" s="133" t="s">
        <v>149</v>
      </c>
      <c r="C61" s="19"/>
      <c r="D61" s="19"/>
      <c r="E61" s="19"/>
      <c r="F61" s="19"/>
      <c r="G61" s="19"/>
      <c r="H61" s="19"/>
    </row>
    <row r="62" spans="1:8" x14ac:dyDescent="0.25">
      <c r="A62" s="132">
        <v>26</v>
      </c>
      <c r="B62" s="107" t="s">
        <v>150</v>
      </c>
      <c r="C62" s="19"/>
      <c r="D62" s="19"/>
      <c r="E62" s="19"/>
      <c r="F62" s="19"/>
      <c r="G62" s="19"/>
      <c r="H62" s="19"/>
    </row>
    <row r="63" spans="1:8" ht="14.25" customHeight="1" x14ac:dyDescent="0.25">
      <c r="A63" s="132"/>
      <c r="B63" s="156" t="s">
        <v>28</v>
      </c>
      <c r="C63" s="19"/>
      <c r="D63" s="19"/>
      <c r="E63" s="19"/>
      <c r="F63" s="19"/>
      <c r="G63" s="19"/>
      <c r="H63" s="19"/>
    </row>
    <row r="64" spans="1:8" x14ac:dyDescent="0.25">
      <c r="A64" s="132">
        <v>27</v>
      </c>
      <c r="B64" s="15" t="s">
        <v>151</v>
      </c>
      <c r="C64" s="19"/>
      <c r="D64" s="19"/>
      <c r="E64" s="19"/>
      <c r="F64" s="19"/>
      <c r="G64" s="19"/>
      <c r="H64" s="19"/>
    </row>
    <row r="65" spans="1:8" ht="14.25" customHeight="1" x14ac:dyDescent="0.25">
      <c r="A65" s="132"/>
      <c r="B65" s="114" t="s">
        <v>153</v>
      </c>
      <c r="C65" s="19"/>
      <c r="D65" s="19"/>
      <c r="E65" s="19"/>
      <c r="F65" s="19"/>
      <c r="G65" s="19"/>
      <c r="H65" s="19"/>
    </row>
    <row r="66" spans="1:8" x14ac:dyDescent="0.25">
      <c r="A66" s="132">
        <v>28</v>
      </c>
      <c r="B66" s="15" t="s">
        <v>152</v>
      </c>
      <c r="C66" s="19"/>
      <c r="D66" s="19"/>
      <c r="E66" s="19"/>
      <c r="F66" s="19"/>
      <c r="G66" s="19"/>
      <c r="H66" s="19"/>
    </row>
    <row r="67" spans="1:8" ht="14.25" customHeight="1" x14ac:dyDescent="0.25">
      <c r="A67" s="168"/>
      <c r="B67" s="175" t="s">
        <v>154</v>
      </c>
      <c r="C67" s="20"/>
      <c r="D67" s="20"/>
      <c r="E67" s="20"/>
      <c r="F67" s="20"/>
      <c r="G67" s="20"/>
      <c r="H67" s="20"/>
    </row>
    <row r="68" spans="1:8" ht="9" customHeight="1" x14ac:dyDescent="0.25">
      <c r="D68" s="8"/>
      <c r="E68" s="274"/>
      <c r="F68" s="274"/>
      <c r="G68" s="274"/>
      <c r="H68" s="8"/>
    </row>
    <row r="69" spans="1:8" x14ac:dyDescent="0.25">
      <c r="D69" s="8"/>
      <c r="E69" s="313" t="s">
        <v>266</v>
      </c>
      <c r="F69" s="313"/>
      <c r="G69" s="313"/>
      <c r="H69" s="8"/>
    </row>
    <row r="70" spans="1:8" x14ac:dyDescent="0.25">
      <c r="D70" s="8"/>
      <c r="E70" s="313" t="s">
        <v>30</v>
      </c>
      <c r="F70" s="313"/>
      <c r="G70" s="313"/>
    </row>
    <row r="71" spans="1:8" x14ac:dyDescent="0.25">
      <c r="D71" s="8"/>
      <c r="E71" s="9"/>
      <c r="F71" s="9"/>
      <c r="G71" s="9"/>
      <c r="H71" s="8"/>
    </row>
    <row r="72" spans="1:8" x14ac:dyDescent="0.25">
      <c r="D72" s="8"/>
      <c r="E72" s="9"/>
      <c r="F72" s="9"/>
      <c r="G72" s="9"/>
      <c r="H72" s="8"/>
    </row>
    <row r="73" spans="1:8" ht="11.25" customHeight="1" x14ac:dyDescent="0.25">
      <c r="D73" s="8"/>
      <c r="E73" s="313" t="s">
        <v>99</v>
      </c>
      <c r="F73" s="313"/>
      <c r="G73" s="313"/>
      <c r="H73" s="8"/>
    </row>
    <row r="74" spans="1:8" ht="12.75" customHeight="1" x14ac:dyDescent="0.25">
      <c r="E74" s="313" t="s">
        <v>40</v>
      </c>
      <c r="F74" s="313"/>
      <c r="G74" s="313"/>
    </row>
    <row r="75" spans="1:8" ht="12.75" customHeight="1" x14ac:dyDescent="0.25">
      <c r="E75" s="313" t="s">
        <v>100</v>
      </c>
      <c r="F75" s="313"/>
      <c r="G75" s="313"/>
    </row>
  </sheetData>
  <mergeCells count="18">
    <mergeCell ref="H8:H9"/>
    <mergeCell ref="A1:H1"/>
    <mergeCell ref="A2:H2"/>
    <mergeCell ref="A4:B4"/>
    <mergeCell ref="A5:B5"/>
    <mergeCell ref="A6:B6"/>
    <mergeCell ref="A7:B7"/>
    <mergeCell ref="E75:G75"/>
    <mergeCell ref="A8:A9"/>
    <mergeCell ref="B8:B9"/>
    <mergeCell ref="C8:C9"/>
    <mergeCell ref="D8:D9"/>
    <mergeCell ref="E8:G8"/>
    <mergeCell ref="E68:G68"/>
    <mergeCell ref="E69:G69"/>
    <mergeCell ref="E70:G70"/>
    <mergeCell ref="E73:G73"/>
    <mergeCell ref="E74:G74"/>
  </mergeCells>
  <printOptions horizontalCentered="1"/>
  <pageMargins left="1.78" right="0.23622047244094491" top="0.74803149606299213" bottom="0.35433070866141736" header="0.31496062992125984" footer="0.31496062992125984"/>
  <pageSetup paperSize="5" scale="90" orientation="landscape" horizontalDpi="4294967293" r:id="rId1"/>
  <rowBreaks count="1" manualBreakCount="1">
    <brk id="38" max="12" man="1"/>
  </rowBreak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6F717-9186-42DF-9E06-F5E0FD75A78C}">
  <dimension ref="A1:H75"/>
  <sheetViews>
    <sheetView view="pageBreakPreview" zoomScale="86" zoomScaleNormal="100" workbookViewId="0">
      <selection activeCell="D54" sqref="D54"/>
    </sheetView>
  </sheetViews>
  <sheetFormatPr defaultColWidth="9" defaultRowHeight="15" x14ac:dyDescent="0.25"/>
  <cols>
    <col min="1" max="1" width="6" customWidth="1"/>
    <col min="2" max="2" width="55" customWidth="1"/>
    <col min="3" max="3" width="25.7109375" customWidth="1"/>
    <col min="4" max="4" width="26.28515625" customWidth="1"/>
    <col min="5" max="5" width="6.28515625" customWidth="1"/>
    <col min="6" max="6" width="6.85546875" customWidth="1"/>
    <col min="7" max="7" width="20.42578125" customWidth="1"/>
    <col min="8" max="8" width="9.7109375" customWidth="1"/>
    <col min="9" max="9" width="23.7109375" customWidth="1"/>
  </cols>
  <sheetData>
    <row r="1" spans="1:8" ht="15.75" x14ac:dyDescent="0.25">
      <c r="A1" s="312" t="s">
        <v>66</v>
      </c>
      <c r="B1" s="312"/>
      <c r="C1" s="312"/>
      <c r="D1" s="312"/>
      <c r="E1" s="312"/>
      <c r="F1" s="312"/>
      <c r="G1" s="312"/>
      <c r="H1" s="312"/>
    </row>
    <row r="2" spans="1:8" ht="15.75" x14ac:dyDescent="0.25">
      <c r="A2" s="312" t="s">
        <v>67</v>
      </c>
      <c r="B2" s="312"/>
      <c r="C2" s="312"/>
      <c r="D2" s="312"/>
      <c r="E2" s="312"/>
      <c r="F2" s="312"/>
      <c r="G2" s="312"/>
      <c r="H2" s="312"/>
    </row>
    <row r="3" spans="1:8" ht="12.75" customHeight="1" x14ac:dyDescent="0.25">
      <c r="A3" s="9"/>
      <c r="B3" s="9"/>
      <c r="C3" s="9"/>
      <c r="D3" s="9"/>
      <c r="E3" s="4"/>
      <c r="F3" s="4"/>
      <c r="G3" s="4"/>
      <c r="H3" s="4"/>
    </row>
    <row r="4" spans="1:8" ht="14.25" customHeight="1" x14ac:dyDescent="0.25">
      <c r="A4" s="313" t="s">
        <v>68</v>
      </c>
      <c r="B4" s="313"/>
      <c r="C4" s="9"/>
      <c r="D4" s="9"/>
      <c r="E4" s="4"/>
      <c r="F4" s="4"/>
      <c r="G4" s="4"/>
      <c r="H4" s="4"/>
    </row>
    <row r="5" spans="1:8" ht="14.25" customHeight="1" x14ac:dyDescent="0.25">
      <c r="A5" s="313" t="s">
        <v>69</v>
      </c>
      <c r="B5" s="313"/>
      <c r="C5" s="9"/>
      <c r="D5" s="9"/>
      <c r="E5" s="4"/>
      <c r="F5" s="4"/>
      <c r="G5" s="4"/>
      <c r="H5" s="4"/>
    </row>
    <row r="6" spans="1:8" ht="14.25" customHeight="1" x14ac:dyDescent="0.25">
      <c r="A6" s="313" t="s">
        <v>161</v>
      </c>
      <c r="B6" s="313"/>
      <c r="C6" s="8"/>
      <c r="D6" s="8"/>
      <c r="E6" s="8"/>
      <c r="F6" s="8"/>
      <c r="G6" s="8"/>
      <c r="H6" s="8"/>
    </row>
    <row r="7" spans="1:8" ht="14.25" customHeight="1" x14ac:dyDescent="0.25">
      <c r="A7" s="314" t="s">
        <v>249</v>
      </c>
      <c r="B7" s="314"/>
      <c r="C7" s="8"/>
      <c r="D7" s="8"/>
      <c r="E7" s="8"/>
      <c r="F7" s="8"/>
      <c r="G7" s="8"/>
      <c r="H7" s="8"/>
    </row>
    <row r="8" spans="1:8" x14ac:dyDescent="0.25">
      <c r="A8" s="299" t="s">
        <v>70</v>
      </c>
      <c r="B8" s="307" t="s">
        <v>71</v>
      </c>
      <c r="C8" s="307" t="s">
        <v>72</v>
      </c>
      <c r="D8" s="307" t="s">
        <v>73</v>
      </c>
      <c r="E8" s="315" t="s">
        <v>74</v>
      </c>
      <c r="F8" s="316"/>
      <c r="G8" s="317"/>
      <c r="H8" s="310" t="s">
        <v>75</v>
      </c>
    </row>
    <row r="9" spans="1:8" ht="38.1" customHeight="1" x14ac:dyDescent="0.25">
      <c r="A9" s="301"/>
      <c r="B9" s="309"/>
      <c r="C9" s="309"/>
      <c r="D9" s="309"/>
      <c r="E9" s="11" t="s">
        <v>76</v>
      </c>
      <c r="F9" s="11" t="s">
        <v>77</v>
      </c>
      <c r="G9" s="11" t="s">
        <v>78</v>
      </c>
      <c r="H9" s="311"/>
    </row>
    <row r="10" spans="1:8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</row>
    <row r="11" spans="1:8" ht="14.25" customHeight="1" x14ac:dyDescent="0.25">
      <c r="A11" s="157">
        <v>1</v>
      </c>
      <c r="B11" s="158" t="s">
        <v>108</v>
      </c>
      <c r="C11" s="12"/>
      <c r="D11" s="12"/>
      <c r="E11" s="12"/>
      <c r="F11" s="12"/>
      <c r="G11" s="12"/>
      <c r="H11" s="12"/>
    </row>
    <row r="12" spans="1:8" ht="14.25" customHeight="1" x14ac:dyDescent="0.25">
      <c r="A12" s="14"/>
      <c r="B12" s="112" t="s">
        <v>102</v>
      </c>
      <c r="C12" s="13"/>
      <c r="D12" s="13"/>
      <c r="E12" s="13"/>
      <c r="F12" s="13"/>
      <c r="G12" s="13"/>
      <c r="H12" s="13"/>
    </row>
    <row r="13" spans="1:8" ht="14.25" customHeight="1" x14ac:dyDescent="0.25">
      <c r="A13" s="14">
        <v>2</v>
      </c>
      <c r="B13" s="15" t="s">
        <v>109</v>
      </c>
      <c r="C13" s="13"/>
      <c r="D13" s="13"/>
      <c r="E13" s="13"/>
      <c r="F13" s="13"/>
      <c r="G13" s="13"/>
      <c r="H13" s="13"/>
    </row>
    <row r="14" spans="1:8" ht="14.25" customHeight="1" x14ac:dyDescent="0.25">
      <c r="A14" s="14"/>
      <c r="B14" s="16" t="s">
        <v>107</v>
      </c>
      <c r="C14" s="13"/>
      <c r="D14" s="13"/>
      <c r="E14" s="13"/>
      <c r="F14" s="13"/>
      <c r="G14" s="13"/>
      <c r="H14" s="13"/>
    </row>
    <row r="15" spans="1:8" ht="14.25" customHeight="1" x14ac:dyDescent="0.25">
      <c r="A15" s="14">
        <v>3</v>
      </c>
      <c r="B15" s="15" t="s">
        <v>110</v>
      </c>
      <c r="C15" s="13"/>
      <c r="D15" s="13"/>
      <c r="E15" s="13"/>
      <c r="F15" s="13"/>
      <c r="G15" s="13"/>
      <c r="H15" s="13"/>
    </row>
    <row r="16" spans="1:8" ht="14.25" customHeight="1" x14ac:dyDescent="0.25">
      <c r="A16" s="14"/>
      <c r="B16" s="112" t="s">
        <v>111</v>
      </c>
      <c r="C16" s="13"/>
      <c r="D16" s="13"/>
      <c r="E16" s="13"/>
      <c r="F16" s="13"/>
      <c r="G16" s="13"/>
      <c r="H16" s="13"/>
    </row>
    <row r="17" spans="1:8" ht="14.25" customHeight="1" x14ac:dyDescent="0.25">
      <c r="A17" s="14">
        <v>4</v>
      </c>
      <c r="B17" s="15" t="s">
        <v>112</v>
      </c>
      <c r="C17" s="13"/>
      <c r="D17" s="13"/>
      <c r="E17" s="13"/>
      <c r="F17" s="13"/>
      <c r="G17" s="13"/>
      <c r="H17" s="13"/>
    </row>
    <row r="18" spans="1:8" ht="14.25" customHeight="1" x14ac:dyDescent="0.25">
      <c r="A18" s="14"/>
      <c r="B18" s="174" t="s">
        <v>25</v>
      </c>
      <c r="C18" s="13"/>
      <c r="D18" s="13"/>
      <c r="E18" s="13"/>
      <c r="F18" s="13"/>
      <c r="G18" s="13"/>
      <c r="H18" s="13"/>
    </row>
    <row r="19" spans="1:8" ht="14.25" customHeight="1" x14ac:dyDescent="0.25">
      <c r="A19" s="14">
        <v>5</v>
      </c>
      <c r="B19" s="15" t="s">
        <v>113</v>
      </c>
      <c r="C19" s="13"/>
      <c r="D19" s="13"/>
      <c r="E19" s="13"/>
      <c r="F19" s="13"/>
      <c r="G19" s="13"/>
      <c r="H19" s="13"/>
    </row>
    <row r="20" spans="1:8" ht="14.25" customHeight="1" x14ac:dyDescent="0.25">
      <c r="A20" s="14"/>
      <c r="B20" s="15" t="s">
        <v>114</v>
      </c>
      <c r="C20" s="13"/>
      <c r="D20" s="13"/>
      <c r="E20" s="13"/>
      <c r="F20" s="13"/>
      <c r="G20" s="13"/>
      <c r="H20" s="13"/>
    </row>
    <row r="21" spans="1:8" ht="14.25" customHeight="1" x14ac:dyDescent="0.25">
      <c r="A21" s="14">
        <v>6</v>
      </c>
      <c r="B21" s="15" t="s">
        <v>115</v>
      </c>
      <c r="C21" s="13"/>
      <c r="D21" s="13"/>
      <c r="E21" s="13"/>
      <c r="F21" s="13"/>
      <c r="G21" s="13"/>
      <c r="H21" s="13"/>
    </row>
    <row r="22" spans="1:8" ht="14.25" customHeight="1" x14ac:dyDescent="0.25">
      <c r="A22" s="14"/>
      <c r="B22" s="15" t="s">
        <v>116</v>
      </c>
      <c r="C22" s="13"/>
      <c r="D22" s="13"/>
      <c r="E22" s="13"/>
      <c r="F22" s="13"/>
      <c r="G22" s="13"/>
      <c r="H22" s="13"/>
    </row>
    <row r="23" spans="1:8" ht="14.25" customHeight="1" x14ac:dyDescent="0.25">
      <c r="A23" s="14">
        <v>7</v>
      </c>
      <c r="B23" s="15" t="s">
        <v>117</v>
      </c>
      <c r="C23" s="13"/>
      <c r="D23" s="13"/>
      <c r="E23" s="13"/>
      <c r="F23" s="13"/>
      <c r="G23" s="13"/>
      <c r="H23" s="13"/>
    </row>
    <row r="24" spans="1:8" ht="14.25" customHeight="1" x14ac:dyDescent="0.25">
      <c r="A24" s="14"/>
      <c r="B24" s="15" t="s">
        <v>118</v>
      </c>
      <c r="C24" s="17"/>
      <c r="D24" s="17"/>
      <c r="E24" s="17"/>
      <c r="F24" s="17"/>
      <c r="G24" s="17"/>
      <c r="H24" s="13"/>
    </row>
    <row r="25" spans="1:8" ht="14.25" customHeight="1" x14ac:dyDescent="0.25">
      <c r="A25" s="14">
        <v>8</v>
      </c>
      <c r="B25" s="15" t="s">
        <v>119</v>
      </c>
      <c r="C25" s="13"/>
      <c r="D25" s="13"/>
      <c r="E25" s="13"/>
      <c r="F25" s="13"/>
      <c r="G25" s="13"/>
      <c r="H25" s="13"/>
    </row>
    <row r="26" spans="1:8" ht="14.25" customHeight="1" x14ac:dyDescent="0.25">
      <c r="A26" s="14"/>
      <c r="B26" s="114" t="s">
        <v>120</v>
      </c>
      <c r="C26" s="13"/>
      <c r="D26" s="13"/>
      <c r="E26" s="13"/>
      <c r="F26" s="13"/>
      <c r="G26" s="13"/>
      <c r="H26" s="13"/>
    </row>
    <row r="27" spans="1:8" ht="14.25" customHeight="1" x14ac:dyDescent="0.25">
      <c r="A27" s="14">
        <v>9</v>
      </c>
      <c r="B27" s="15" t="s">
        <v>121</v>
      </c>
      <c r="C27" s="13"/>
      <c r="D27" s="13"/>
      <c r="E27" s="13"/>
      <c r="F27" s="13"/>
      <c r="G27" s="13"/>
      <c r="H27" s="13"/>
    </row>
    <row r="28" spans="1:8" ht="14.25" customHeight="1" x14ac:dyDescent="0.25">
      <c r="A28" s="14"/>
      <c r="B28" s="15" t="s">
        <v>122</v>
      </c>
      <c r="C28" s="13"/>
      <c r="D28" s="13"/>
      <c r="E28" s="13"/>
      <c r="F28" s="13"/>
      <c r="G28" s="13"/>
      <c r="H28" s="13"/>
    </row>
    <row r="29" spans="1:8" ht="14.25" customHeight="1" x14ac:dyDescent="0.25">
      <c r="A29" s="14">
        <v>10</v>
      </c>
      <c r="B29" s="15" t="s">
        <v>123</v>
      </c>
      <c r="C29" s="13"/>
      <c r="D29" s="13"/>
      <c r="E29" s="13"/>
      <c r="F29" s="13"/>
      <c r="G29" s="13"/>
      <c r="H29" s="13"/>
    </row>
    <row r="30" spans="1:8" ht="14.25" customHeight="1" x14ac:dyDescent="0.25">
      <c r="A30" s="14"/>
      <c r="B30" s="15" t="s">
        <v>124</v>
      </c>
      <c r="C30" s="13"/>
      <c r="D30" s="13"/>
      <c r="E30" s="13"/>
      <c r="F30" s="13"/>
      <c r="G30" s="13"/>
      <c r="H30" s="13"/>
    </row>
    <row r="31" spans="1:8" ht="14.25" customHeight="1" x14ac:dyDescent="0.25">
      <c r="A31" s="14">
        <v>11</v>
      </c>
      <c r="B31" s="15" t="s">
        <v>125</v>
      </c>
      <c r="C31" s="13"/>
      <c r="D31" s="13"/>
      <c r="E31" s="13"/>
      <c r="F31" s="13"/>
      <c r="G31" s="13"/>
      <c r="H31" s="13"/>
    </row>
    <row r="32" spans="1:8" ht="14.25" customHeight="1" x14ac:dyDescent="0.25">
      <c r="A32" s="14"/>
      <c r="B32" s="15" t="s">
        <v>103</v>
      </c>
      <c r="C32" s="13"/>
      <c r="D32" s="13"/>
      <c r="E32" s="13"/>
      <c r="F32" s="13"/>
      <c r="G32" s="13"/>
      <c r="H32" s="13"/>
    </row>
    <row r="33" spans="1:8" ht="14.25" customHeight="1" x14ac:dyDescent="0.25">
      <c r="A33" s="113">
        <v>12</v>
      </c>
      <c r="B33" s="107" t="s">
        <v>126</v>
      </c>
      <c r="C33" s="13"/>
      <c r="D33" s="13"/>
      <c r="E33" s="13"/>
      <c r="F33" s="13"/>
      <c r="G33" s="13"/>
      <c r="H33" s="13"/>
    </row>
    <row r="34" spans="1:8" ht="14.25" customHeight="1" x14ac:dyDescent="0.25">
      <c r="A34" s="113"/>
      <c r="B34" s="116" t="s">
        <v>127</v>
      </c>
      <c r="C34" s="13"/>
      <c r="D34" s="13"/>
      <c r="E34" s="13"/>
      <c r="F34" s="13"/>
      <c r="G34" s="13"/>
      <c r="H34" s="13"/>
    </row>
    <row r="35" spans="1:8" ht="14.25" customHeight="1" x14ac:dyDescent="0.25">
      <c r="A35" s="113">
        <v>13</v>
      </c>
      <c r="B35" s="107" t="s">
        <v>128</v>
      </c>
      <c r="C35" s="13"/>
      <c r="D35" s="13"/>
      <c r="E35" s="13"/>
      <c r="F35" s="13"/>
      <c r="G35" s="13"/>
      <c r="H35" s="13"/>
    </row>
    <row r="36" spans="1:8" ht="14.25" customHeight="1" x14ac:dyDescent="0.25">
      <c r="A36" s="113"/>
      <c r="B36" s="114" t="s">
        <v>129</v>
      </c>
      <c r="C36" s="13"/>
      <c r="D36" s="13"/>
      <c r="E36" s="13"/>
      <c r="F36" s="13"/>
      <c r="G36" s="13"/>
      <c r="H36" s="13"/>
    </row>
    <row r="37" spans="1:8" ht="14.25" customHeight="1" x14ac:dyDescent="0.25">
      <c r="A37" s="113">
        <v>14</v>
      </c>
      <c r="B37" s="107" t="s">
        <v>130</v>
      </c>
      <c r="C37" s="13"/>
      <c r="D37" s="13"/>
      <c r="E37" s="13"/>
      <c r="F37" s="13"/>
      <c r="G37" s="13"/>
      <c r="H37" s="13"/>
    </row>
    <row r="38" spans="1:8" ht="14.25" customHeight="1" x14ac:dyDescent="0.25">
      <c r="A38" s="117"/>
      <c r="B38" s="118" t="s">
        <v>131</v>
      </c>
      <c r="C38" s="18"/>
      <c r="D38" s="18"/>
      <c r="E38" s="18"/>
      <c r="F38" s="18"/>
      <c r="G38" s="18"/>
      <c r="H38" s="18"/>
    </row>
    <row r="39" spans="1:8" x14ac:dyDescent="0.25">
      <c r="A39" s="5">
        <v>1</v>
      </c>
      <c r="B39" s="5">
        <v>2</v>
      </c>
      <c r="C39" s="5">
        <v>3</v>
      </c>
      <c r="D39" s="5">
        <v>4</v>
      </c>
      <c r="E39" s="5">
        <v>5</v>
      </c>
      <c r="F39" s="5">
        <v>6</v>
      </c>
      <c r="G39" s="5">
        <v>7</v>
      </c>
      <c r="H39" s="5">
        <v>8</v>
      </c>
    </row>
    <row r="40" spans="1:8" x14ac:dyDescent="0.25">
      <c r="A40" s="113">
        <v>15</v>
      </c>
      <c r="B40" s="107" t="s">
        <v>132</v>
      </c>
      <c r="C40" s="19"/>
      <c r="D40" s="19"/>
      <c r="E40" s="19"/>
      <c r="F40" s="19"/>
      <c r="G40" s="19"/>
      <c r="H40" s="19"/>
    </row>
    <row r="41" spans="1:8" ht="26.25" customHeight="1" x14ac:dyDescent="0.25">
      <c r="A41" s="113"/>
      <c r="B41" s="127" t="s">
        <v>167</v>
      </c>
      <c r="C41" s="19"/>
      <c r="D41" s="19"/>
      <c r="E41" s="19"/>
      <c r="F41" s="19"/>
      <c r="G41" s="19"/>
      <c r="H41" s="19"/>
    </row>
    <row r="42" spans="1:8" ht="14.25" customHeight="1" x14ac:dyDescent="0.25">
      <c r="A42" s="113">
        <v>16</v>
      </c>
      <c r="B42" s="107" t="s">
        <v>133</v>
      </c>
      <c r="C42" s="19"/>
      <c r="D42" s="19"/>
      <c r="E42" s="19"/>
      <c r="F42" s="19"/>
      <c r="G42" s="19"/>
      <c r="H42" s="19"/>
    </row>
    <row r="43" spans="1:8" ht="14.25" customHeight="1" x14ac:dyDescent="0.25">
      <c r="A43" s="113"/>
      <c r="B43" s="127" t="s">
        <v>134</v>
      </c>
      <c r="C43" s="19"/>
      <c r="D43" s="19"/>
      <c r="E43" s="19"/>
      <c r="F43" s="19"/>
      <c r="G43" s="19"/>
      <c r="H43" s="19"/>
    </row>
    <row r="44" spans="1:8" ht="14.25" customHeight="1" x14ac:dyDescent="0.25">
      <c r="A44" s="113">
        <v>17</v>
      </c>
      <c r="B44" s="107" t="s">
        <v>135</v>
      </c>
      <c r="C44" s="19"/>
      <c r="D44" s="19"/>
      <c r="E44" s="19"/>
      <c r="F44" s="19"/>
      <c r="G44" s="19"/>
      <c r="H44" s="19"/>
    </row>
    <row r="45" spans="1:8" ht="14.25" customHeight="1" x14ac:dyDescent="0.25">
      <c r="A45" s="113"/>
      <c r="B45" s="114" t="s">
        <v>104</v>
      </c>
      <c r="C45" s="19"/>
      <c r="D45" s="19"/>
      <c r="E45" s="19"/>
      <c r="F45" s="19"/>
      <c r="G45" s="19"/>
      <c r="H45" s="19"/>
    </row>
    <row r="46" spans="1:8" x14ac:dyDescent="0.25">
      <c r="A46" s="113">
        <v>18</v>
      </c>
      <c r="B46" s="107" t="s">
        <v>139</v>
      </c>
      <c r="C46" s="19"/>
      <c r="D46" s="19"/>
      <c r="E46" s="19"/>
      <c r="F46" s="19"/>
      <c r="G46" s="19"/>
      <c r="H46" s="19"/>
    </row>
    <row r="47" spans="1:8" ht="24.75" x14ac:dyDescent="0.25">
      <c r="A47" s="113"/>
      <c r="B47" s="161" t="s">
        <v>26</v>
      </c>
      <c r="C47" s="19"/>
      <c r="D47" s="19"/>
      <c r="E47" s="19"/>
      <c r="F47" s="19"/>
      <c r="G47" s="19"/>
      <c r="H47" s="19"/>
    </row>
    <row r="48" spans="1:8" x14ac:dyDescent="0.25">
      <c r="A48" s="113">
        <v>19</v>
      </c>
      <c r="B48" s="107" t="s">
        <v>140</v>
      </c>
      <c r="C48" s="19"/>
      <c r="D48" s="19"/>
      <c r="E48" s="19"/>
      <c r="F48" s="19"/>
      <c r="G48" s="19"/>
      <c r="H48" s="19"/>
    </row>
    <row r="49" spans="1:8" ht="24.75" x14ac:dyDescent="0.25">
      <c r="A49" s="113"/>
      <c r="B49" s="114" t="s">
        <v>136</v>
      </c>
      <c r="C49" s="19"/>
      <c r="D49" s="19"/>
      <c r="E49" s="19"/>
      <c r="F49" s="19"/>
      <c r="G49" s="19"/>
      <c r="H49" s="19"/>
    </row>
    <row r="50" spans="1:8" x14ac:dyDescent="0.25">
      <c r="A50" s="113">
        <v>20</v>
      </c>
      <c r="B50" s="107" t="s">
        <v>141</v>
      </c>
      <c r="C50" s="19"/>
      <c r="D50" s="19"/>
      <c r="E50" s="19"/>
      <c r="F50" s="19"/>
      <c r="G50" s="19"/>
      <c r="H50" s="19"/>
    </row>
    <row r="51" spans="1:8" ht="24.75" x14ac:dyDescent="0.25">
      <c r="A51" s="113"/>
      <c r="B51" s="114" t="s">
        <v>27</v>
      </c>
      <c r="C51" s="19"/>
      <c r="D51" s="19"/>
      <c r="E51" s="19"/>
      <c r="F51" s="19"/>
      <c r="G51" s="19"/>
      <c r="H51" s="19"/>
    </row>
    <row r="52" spans="1:8" x14ac:dyDescent="0.25">
      <c r="A52" s="113">
        <v>21</v>
      </c>
      <c r="B52" s="107" t="s">
        <v>142</v>
      </c>
      <c r="C52" s="19"/>
      <c r="D52" s="19"/>
      <c r="E52" s="19"/>
      <c r="F52" s="19"/>
      <c r="G52" s="19"/>
      <c r="H52" s="19"/>
    </row>
    <row r="53" spans="1:8" x14ac:dyDescent="0.25">
      <c r="A53" s="113"/>
      <c r="B53" s="15" t="s">
        <v>137</v>
      </c>
      <c r="C53" s="19" t="s">
        <v>36</v>
      </c>
      <c r="D53" s="19"/>
      <c r="E53" s="19"/>
      <c r="F53" s="19"/>
      <c r="G53" s="19"/>
      <c r="H53" s="19"/>
    </row>
    <row r="54" spans="1:8" ht="14.25" customHeight="1" x14ac:dyDescent="0.25">
      <c r="A54" s="113">
        <v>22</v>
      </c>
      <c r="B54" s="107" t="s">
        <v>143</v>
      </c>
      <c r="C54" s="19"/>
      <c r="D54" s="19"/>
      <c r="E54" s="19"/>
      <c r="F54" s="19"/>
      <c r="G54" s="19"/>
      <c r="H54" s="19"/>
    </row>
    <row r="55" spans="1:8" ht="24.75" x14ac:dyDescent="0.25">
      <c r="A55" s="132"/>
      <c r="B55" s="133" t="s">
        <v>138</v>
      </c>
      <c r="C55" s="19"/>
      <c r="D55" s="19"/>
      <c r="E55" s="19"/>
      <c r="F55" s="19"/>
      <c r="G55" s="19"/>
      <c r="H55" s="19"/>
    </row>
    <row r="56" spans="1:8" x14ac:dyDescent="0.25">
      <c r="A56" s="132">
        <v>23</v>
      </c>
      <c r="B56" s="107" t="s">
        <v>144</v>
      </c>
      <c r="C56" s="19"/>
      <c r="D56" s="19"/>
      <c r="E56" s="19"/>
      <c r="F56" s="19"/>
      <c r="G56" s="19"/>
      <c r="H56" s="19"/>
    </row>
    <row r="57" spans="1:8" ht="14.25" customHeight="1" x14ac:dyDescent="0.25">
      <c r="A57" s="132"/>
      <c r="B57" s="133" t="s">
        <v>145</v>
      </c>
      <c r="C57" s="19"/>
      <c r="D57" s="19"/>
      <c r="E57" s="19"/>
      <c r="F57" s="19"/>
      <c r="G57" s="19"/>
      <c r="H57" s="19"/>
    </row>
    <row r="58" spans="1:8" x14ac:dyDescent="0.25">
      <c r="A58" s="132">
        <v>24</v>
      </c>
      <c r="B58" s="107" t="s">
        <v>146</v>
      </c>
      <c r="C58" s="19"/>
      <c r="D58" s="19"/>
      <c r="E58" s="19"/>
      <c r="F58" s="19"/>
      <c r="G58" s="19"/>
      <c r="H58" s="19"/>
    </row>
    <row r="59" spans="1:8" ht="40.5" customHeight="1" x14ac:dyDescent="0.25">
      <c r="A59" s="132"/>
      <c r="B59" s="133" t="s">
        <v>147</v>
      </c>
      <c r="C59" s="19"/>
      <c r="D59" s="19"/>
      <c r="E59" s="19"/>
      <c r="F59" s="19"/>
      <c r="G59" s="19"/>
      <c r="H59" s="19"/>
    </row>
    <row r="60" spans="1:8" x14ac:dyDescent="0.25">
      <c r="A60" s="132">
        <v>25</v>
      </c>
      <c r="B60" s="107" t="s">
        <v>148</v>
      </c>
      <c r="C60" s="19"/>
      <c r="D60" s="19"/>
      <c r="E60" s="19"/>
      <c r="F60" s="19"/>
      <c r="G60" s="19"/>
      <c r="H60" s="19"/>
    </row>
    <row r="61" spans="1:8" ht="14.25" customHeight="1" x14ac:dyDescent="0.25">
      <c r="A61" s="132"/>
      <c r="B61" s="133" t="s">
        <v>149</v>
      </c>
      <c r="C61" s="19"/>
      <c r="D61" s="19"/>
      <c r="E61" s="19"/>
      <c r="F61" s="19"/>
      <c r="G61" s="19"/>
      <c r="H61" s="19"/>
    </row>
    <row r="62" spans="1:8" x14ac:dyDescent="0.25">
      <c r="A62" s="132">
        <v>26</v>
      </c>
      <c r="B62" s="107" t="s">
        <v>150</v>
      </c>
      <c r="C62" s="19"/>
      <c r="D62" s="19"/>
      <c r="E62" s="19"/>
      <c r="F62" s="19"/>
      <c r="G62" s="19"/>
      <c r="H62" s="19"/>
    </row>
    <row r="63" spans="1:8" ht="14.25" customHeight="1" x14ac:dyDescent="0.25">
      <c r="A63" s="132"/>
      <c r="B63" s="156" t="s">
        <v>28</v>
      </c>
      <c r="C63" s="19"/>
      <c r="D63" s="19"/>
      <c r="E63" s="19"/>
      <c r="F63" s="19"/>
      <c r="G63" s="19"/>
      <c r="H63" s="19"/>
    </row>
    <row r="64" spans="1:8" x14ac:dyDescent="0.25">
      <c r="A64" s="132">
        <v>27</v>
      </c>
      <c r="B64" s="15" t="s">
        <v>151</v>
      </c>
      <c r="C64" s="19"/>
      <c r="D64" s="19"/>
      <c r="E64" s="19"/>
      <c r="F64" s="19"/>
      <c r="G64" s="19"/>
      <c r="H64" s="19"/>
    </row>
    <row r="65" spans="1:8" ht="14.25" customHeight="1" x14ac:dyDescent="0.25">
      <c r="A65" s="132"/>
      <c r="B65" s="114" t="s">
        <v>153</v>
      </c>
      <c r="C65" s="19"/>
      <c r="D65" s="19"/>
      <c r="E65" s="19"/>
      <c r="F65" s="19"/>
      <c r="G65" s="19"/>
      <c r="H65" s="19"/>
    </row>
    <row r="66" spans="1:8" x14ac:dyDescent="0.25">
      <c r="A66" s="132">
        <v>28</v>
      </c>
      <c r="B66" s="15" t="s">
        <v>152</v>
      </c>
      <c r="C66" s="19"/>
      <c r="D66" s="19"/>
      <c r="E66" s="19"/>
      <c r="F66" s="19"/>
      <c r="G66" s="19"/>
      <c r="H66" s="19"/>
    </row>
    <row r="67" spans="1:8" ht="14.25" customHeight="1" x14ac:dyDescent="0.25">
      <c r="A67" s="168"/>
      <c r="B67" s="175" t="s">
        <v>154</v>
      </c>
      <c r="C67" s="20"/>
      <c r="D67" s="20"/>
      <c r="E67" s="20"/>
      <c r="F67" s="20"/>
      <c r="G67" s="20"/>
      <c r="H67" s="20"/>
    </row>
    <row r="68" spans="1:8" ht="9" customHeight="1" x14ac:dyDescent="0.25">
      <c r="D68" s="8"/>
      <c r="E68" s="274"/>
      <c r="F68" s="274"/>
      <c r="G68" s="274"/>
      <c r="H68" s="8"/>
    </row>
    <row r="69" spans="1:8" x14ac:dyDescent="0.25">
      <c r="D69" s="8"/>
      <c r="E69" s="313" t="s">
        <v>245</v>
      </c>
      <c r="F69" s="313"/>
      <c r="G69" s="313"/>
      <c r="H69" s="8"/>
    </row>
    <row r="70" spans="1:8" x14ac:dyDescent="0.25">
      <c r="D70" s="8"/>
      <c r="E70" s="313" t="s">
        <v>30</v>
      </c>
      <c r="F70" s="313"/>
      <c r="G70" s="313"/>
    </row>
    <row r="71" spans="1:8" x14ac:dyDescent="0.25">
      <c r="D71" s="8"/>
      <c r="E71" s="9"/>
      <c r="F71" s="9"/>
      <c r="G71" s="9"/>
      <c r="H71" s="8"/>
    </row>
    <row r="72" spans="1:8" x14ac:dyDescent="0.25">
      <c r="D72" s="8"/>
      <c r="E72" s="9"/>
      <c r="F72" s="9"/>
      <c r="G72" s="9"/>
      <c r="H72" s="8"/>
    </row>
    <row r="73" spans="1:8" ht="11.25" customHeight="1" x14ac:dyDescent="0.25">
      <c r="D73" s="8"/>
      <c r="E73" s="313" t="s">
        <v>99</v>
      </c>
      <c r="F73" s="313"/>
      <c r="G73" s="313"/>
      <c r="H73" s="8"/>
    </row>
    <row r="74" spans="1:8" ht="12.75" customHeight="1" x14ac:dyDescent="0.25">
      <c r="E74" s="313" t="s">
        <v>40</v>
      </c>
      <c r="F74" s="313"/>
      <c r="G74" s="313"/>
    </row>
    <row r="75" spans="1:8" ht="12.75" customHeight="1" x14ac:dyDescent="0.25">
      <c r="E75" s="313" t="s">
        <v>100</v>
      </c>
      <c r="F75" s="313"/>
      <c r="G75" s="313"/>
    </row>
  </sheetData>
  <mergeCells count="18">
    <mergeCell ref="H8:H9"/>
    <mergeCell ref="A1:H1"/>
    <mergeCell ref="A2:H2"/>
    <mergeCell ref="A4:B4"/>
    <mergeCell ref="A5:B5"/>
    <mergeCell ref="A6:B6"/>
    <mergeCell ref="A7:B7"/>
    <mergeCell ref="E75:G75"/>
    <mergeCell ref="A8:A9"/>
    <mergeCell ref="B8:B9"/>
    <mergeCell ref="C8:C9"/>
    <mergeCell ref="D8:D9"/>
    <mergeCell ref="E8:G8"/>
    <mergeCell ref="E68:G68"/>
    <mergeCell ref="E69:G69"/>
    <mergeCell ref="E70:G70"/>
    <mergeCell ref="E73:G73"/>
    <mergeCell ref="E74:G74"/>
  </mergeCells>
  <printOptions horizontalCentered="1"/>
  <pageMargins left="1.78" right="0.23622047244094491" top="0.74803149606299213" bottom="0.35433070866141736" header="0.31496062992125984" footer="0.31496062992125984"/>
  <pageSetup paperSize="5" scale="90" orientation="landscape" horizontalDpi="4294967293" r:id="rId1"/>
  <rowBreaks count="1" manualBreakCount="1">
    <brk id="38" max="12" man="1"/>
  </rowBreak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32EA-511E-4C87-A561-257E623D4C59}">
  <dimension ref="A1:R43"/>
  <sheetViews>
    <sheetView view="pageBreakPreview" zoomScale="80" zoomScaleNormal="100" workbookViewId="0">
      <selection activeCell="F27" sqref="F27"/>
    </sheetView>
  </sheetViews>
  <sheetFormatPr defaultColWidth="9" defaultRowHeight="11.25" x14ac:dyDescent="0.2"/>
  <cols>
    <col min="1" max="1" width="2.28515625" style="211" customWidth="1"/>
    <col min="2" max="2" width="7.7109375" style="199" customWidth="1"/>
    <col min="3" max="3" width="32.7109375" style="199" customWidth="1"/>
    <col min="4" max="4" width="10" style="212" customWidth="1"/>
    <col min="5" max="5" width="7.5703125" style="199" customWidth="1"/>
    <col min="6" max="6" width="18" style="199" customWidth="1"/>
    <col min="7" max="7" width="15" style="199" customWidth="1"/>
    <col min="8" max="8" width="9.5703125" style="199" customWidth="1"/>
    <col min="9" max="9" width="9.5703125" style="212" customWidth="1"/>
    <col min="10" max="11" width="10.85546875" style="199" bestFit="1" customWidth="1"/>
    <col min="12" max="12" width="17.28515625" style="199" customWidth="1"/>
    <col min="13" max="13" width="5.5703125" style="199" customWidth="1"/>
    <col min="14" max="14" width="6.7109375" style="199" customWidth="1"/>
    <col min="15" max="15" width="9" style="199" customWidth="1"/>
    <col min="16" max="16" width="9.140625" style="199" customWidth="1"/>
    <col min="17" max="17" width="4.42578125" style="199" customWidth="1"/>
    <col min="18" max="16384" width="9" style="199"/>
  </cols>
  <sheetData>
    <row r="1" spans="1:18" ht="19.5" customHeight="1" x14ac:dyDescent="0.2">
      <c r="A1" s="331" t="s">
        <v>79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</row>
    <row r="2" spans="1:18" x14ac:dyDescent="0.2">
      <c r="A2" s="198"/>
      <c r="B2" s="198"/>
      <c r="C2" s="198"/>
      <c r="D2" s="200"/>
      <c r="E2" s="198"/>
      <c r="F2" s="198"/>
      <c r="G2" s="198"/>
      <c r="H2" s="198"/>
      <c r="I2" s="200"/>
      <c r="J2" s="198"/>
      <c r="K2" s="198"/>
      <c r="L2" s="198"/>
      <c r="M2" s="198"/>
      <c r="N2" s="198"/>
      <c r="O2" s="198"/>
      <c r="P2" s="198"/>
      <c r="Q2" s="198"/>
    </row>
    <row r="3" spans="1:18" ht="16.5" customHeight="1" x14ac:dyDescent="0.2">
      <c r="A3" s="201" t="s">
        <v>80</v>
      </c>
      <c r="B3" s="201"/>
      <c r="C3" s="201"/>
      <c r="D3" s="202" t="s">
        <v>81</v>
      </c>
      <c r="E3" s="200"/>
      <c r="F3" s="198"/>
      <c r="G3" s="198"/>
      <c r="H3" s="198"/>
      <c r="I3" s="198"/>
      <c r="J3" s="200"/>
      <c r="K3" s="198"/>
      <c r="L3" s="198"/>
      <c r="M3" s="198"/>
      <c r="N3" s="198"/>
      <c r="O3" s="198"/>
      <c r="P3" s="198"/>
      <c r="Q3" s="198"/>
      <c r="R3" s="198"/>
    </row>
    <row r="4" spans="1:18" ht="16.5" customHeight="1" x14ac:dyDescent="0.2">
      <c r="A4" s="332" t="s">
        <v>82</v>
      </c>
      <c r="B4" s="332"/>
      <c r="C4" s="332"/>
      <c r="D4" s="202" t="s">
        <v>164</v>
      </c>
      <c r="E4" s="200"/>
      <c r="F4" s="198"/>
      <c r="G4" s="198"/>
      <c r="H4" s="198"/>
      <c r="I4" s="198"/>
      <c r="J4" s="200"/>
      <c r="K4" s="198"/>
      <c r="L4" s="198"/>
      <c r="M4" s="198"/>
      <c r="N4" s="198"/>
      <c r="O4" s="198"/>
      <c r="P4" s="198"/>
      <c r="Q4" s="198"/>
      <c r="R4" s="198"/>
    </row>
    <row r="5" spans="1:18" ht="16.5" customHeight="1" x14ac:dyDescent="0.2">
      <c r="A5" s="201" t="s">
        <v>83</v>
      </c>
      <c r="B5" s="201"/>
      <c r="C5" s="202"/>
      <c r="D5" s="202" t="s">
        <v>253</v>
      </c>
      <c r="E5" s="200"/>
      <c r="F5" s="198"/>
      <c r="G5" s="198"/>
      <c r="H5" s="198"/>
      <c r="I5" s="198"/>
      <c r="J5" s="200"/>
      <c r="K5" s="198"/>
      <c r="L5" s="198"/>
      <c r="M5" s="198"/>
      <c r="N5" s="198"/>
      <c r="O5" s="198"/>
      <c r="P5" s="198"/>
      <c r="Q5" s="198"/>
      <c r="R5" s="198"/>
    </row>
    <row r="6" spans="1:18" ht="16.5" customHeight="1" x14ac:dyDescent="0.2">
      <c r="A6" s="294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</row>
    <row r="7" spans="1:18" ht="22.5" customHeight="1" x14ac:dyDescent="0.2">
      <c r="A7" s="330" t="s">
        <v>4</v>
      </c>
      <c r="B7" s="333" t="s">
        <v>84</v>
      </c>
      <c r="C7" s="329" t="s">
        <v>85</v>
      </c>
      <c r="D7" s="336" t="s">
        <v>86</v>
      </c>
      <c r="E7" s="329" t="s">
        <v>242</v>
      </c>
      <c r="F7" s="329" t="s">
        <v>88</v>
      </c>
      <c r="G7" s="329" t="s">
        <v>44</v>
      </c>
      <c r="H7" s="330" t="s">
        <v>89</v>
      </c>
      <c r="I7" s="330"/>
      <c r="J7" s="330"/>
      <c r="K7" s="330"/>
      <c r="L7" s="329" t="s">
        <v>90</v>
      </c>
      <c r="M7" s="329" t="s">
        <v>91</v>
      </c>
      <c r="N7" s="329" t="s">
        <v>92</v>
      </c>
      <c r="O7" s="329" t="s">
        <v>243</v>
      </c>
      <c r="P7" s="329" t="s">
        <v>251</v>
      </c>
      <c r="Q7" s="329" t="s">
        <v>59</v>
      </c>
    </row>
    <row r="8" spans="1:18" ht="16.5" customHeight="1" x14ac:dyDescent="0.2">
      <c r="A8" s="330"/>
      <c r="B8" s="334"/>
      <c r="C8" s="329"/>
      <c r="D8" s="336"/>
      <c r="E8" s="329"/>
      <c r="F8" s="329"/>
      <c r="G8" s="329"/>
      <c r="H8" s="330" t="s">
        <v>95</v>
      </c>
      <c r="I8" s="330" t="s">
        <v>96</v>
      </c>
      <c r="J8" s="330"/>
      <c r="K8" s="330"/>
      <c r="L8" s="329"/>
      <c r="M8" s="329"/>
      <c r="N8" s="329"/>
      <c r="O8" s="329"/>
      <c r="P8" s="329"/>
      <c r="Q8" s="329"/>
    </row>
    <row r="9" spans="1:18" ht="44.25" customHeight="1" x14ac:dyDescent="0.2">
      <c r="A9" s="330"/>
      <c r="B9" s="335"/>
      <c r="C9" s="329"/>
      <c r="D9" s="336"/>
      <c r="E9" s="329"/>
      <c r="F9" s="329"/>
      <c r="G9" s="329"/>
      <c r="H9" s="330"/>
      <c r="I9" s="204" t="s">
        <v>101</v>
      </c>
      <c r="J9" s="203" t="s">
        <v>97</v>
      </c>
      <c r="K9" s="203" t="s">
        <v>98</v>
      </c>
      <c r="L9" s="329"/>
      <c r="M9" s="329"/>
      <c r="N9" s="329"/>
      <c r="O9" s="329"/>
      <c r="P9" s="329"/>
      <c r="Q9" s="329"/>
    </row>
    <row r="10" spans="1:18" ht="16.5" customHeight="1" x14ac:dyDescent="0.2">
      <c r="A10" s="60">
        <v>1</v>
      </c>
      <c r="B10" s="60">
        <v>2</v>
      </c>
      <c r="C10" s="60">
        <v>3</v>
      </c>
      <c r="D10" s="205">
        <v>4</v>
      </c>
      <c r="E10" s="60">
        <v>5</v>
      </c>
      <c r="F10" s="60">
        <v>6</v>
      </c>
      <c r="G10" s="60">
        <v>7</v>
      </c>
      <c r="H10" s="60">
        <v>8</v>
      </c>
      <c r="I10" s="205">
        <v>9</v>
      </c>
      <c r="J10" s="60">
        <v>10</v>
      </c>
      <c r="K10" s="60">
        <v>11</v>
      </c>
      <c r="L10" s="60">
        <v>12</v>
      </c>
      <c r="M10" s="60">
        <v>13</v>
      </c>
      <c r="N10" s="60">
        <v>14</v>
      </c>
      <c r="O10" s="60">
        <v>15</v>
      </c>
      <c r="P10" s="60">
        <v>16</v>
      </c>
      <c r="Q10" s="60">
        <v>17</v>
      </c>
    </row>
    <row r="11" spans="1:18" ht="16.5" customHeight="1" x14ac:dyDescent="0.2">
      <c r="A11" s="60"/>
      <c r="B11" s="60"/>
      <c r="C11" s="60"/>
      <c r="D11" s="205"/>
      <c r="E11" s="60"/>
      <c r="F11" s="60"/>
      <c r="G11" s="60"/>
      <c r="H11" s="60"/>
      <c r="I11" s="205"/>
      <c r="J11" s="60"/>
      <c r="K11" s="60"/>
      <c r="L11" s="60"/>
      <c r="M11" s="60"/>
      <c r="N11" s="60"/>
      <c r="O11" s="60"/>
      <c r="P11" s="60"/>
      <c r="Q11" s="60"/>
    </row>
    <row r="12" spans="1:18" ht="16.5" customHeight="1" x14ac:dyDescent="0.2">
      <c r="A12" s="60">
        <v>1</v>
      </c>
      <c r="B12" s="60" t="s">
        <v>239</v>
      </c>
      <c r="C12" s="206" t="s">
        <v>227</v>
      </c>
      <c r="D12" s="205"/>
      <c r="E12" s="60"/>
      <c r="F12" s="60"/>
      <c r="G12" s="60"/>
      <c r="H12" s="60"/>
      <c r="I12" s="205"/>
      <c r="J12" s="60"/>
      <c r="K12" s="60"/>
      <c r="L12" s="60"/>
      <c r="M12" s="60"/>
      <c r="N12" s="60"/>
      <c r="O12" s="60"/>
      <c r="P12" s="60"/>
      <c r="Q12" s="60"/>
    </row>
    <row r="13" spans="1:18" ht="16.5" customHeight="1" x14ac:dyDescent="0.2">
      <c r="A13" s="60"/>
      <c r="B13" s="60"/>
      <c r="C13" s="206" t="s">
        <v>228</v>
      </c>
      <c r="D13" s="205"/>
      <c r="E13" s="60"/>
      <c r="F13" s="60"/>
      <c r="G13" s="60"/>
      <c r="H13" s="60"/>
      <c r="I13" s="205"/>
      <c r="J13" s="60"/>
      <c r="K13" s="60"/>
      <c r="L13" s="60"/>
      <c r="M13" s="60"/>
      <c r="N13" s="60"/>
      <c r="O13" s="60"/>
      <c r="P13" s="60"/>
      <c r="Q13" s="60"/>
    </row>
    <row r="14" spans="1:18" ht="16.5" customHeight="1" x14ac:dyDescent="0.2">
      <c r="A14" s="60"/>
      <c r="B14" s="60" t="s">
        <v>240</v>
      </c>
      <c r="C14" s="60" t="s">
        <v>103</v>
      </c>
      <c r="D14" s="205"/>
      <c r="E14" s="60"/>
      <c r="F14" s="60"/>
      <c r="G14" s="60"/>
      <c r="H14" s="60"/>
      <c r="I14" s="205"/>
      <c r="J14" s="60"/>
      <c r="K14" s="60"/>
      <c r="L14" s="60"/>
      <c r="M14" s="60"/>
      <c r="N14" s="60"/>
      <c r="O14" s="60"/>
      <c r="P14" s="60"/>
      <c r="Q14" s="60"/>
    </row>
    <row r="15" spans="1:18" ht="16.5" customHeight="1" x14ac:dyDescent="0.2">
      <c r="A15" s="60"/>
      <c r="B15" s="60"/>
      <c r="C15" s="60"/>
      <c r="D15" s="205"/>
      <c r="E15" s="60"/>
      <c r="F15" s="60"/>
      <c r="G15" s="60"/>
      <c r="H15" s="60"/>
      <c r="I15" s="205"/>
      <c r="J15" s="60"/>
      <c r="K15" s="60"/>
      <c r="L15" s="60"/>
      <c r="M15" s="60"/>
      <c r="N15" s="60"/>
      <c r="O15" s="60"/>
      <c r="P15" s="60"/>
      <c r="Q15" s="60"/>
    </row>
    <row r="16" spans="1:18" ht="16.5" customHeight="1" x14ac:dyDescent="0.2">
      <c r="A16" s="60"/>
      <c r="B16" s="60"/>
      <c r="C16" s="206" t="s">
        <v>234</v>
      </c>
      <c r="D16" s="205">
        <v>7550000</v>
      </c>
      <c r="E16" s="60" t="s">
        <v>229</v>
      </c>
      <c r="F16" s="60" t="s">
        <v>230</v>
      </c>
      <c r="G16" s="60" t="s">
        <v>50</v>
      </c>
      <c r="H16" s="206" t="s">
        <v>231</v>
      </c>
      <c r="I16" s="205">
        <v>7550000</v>
      </c>
      <c r="J16" s="207">
        <v>45022</v>
      </c>
      <c r="K16" s="207">
        <v>45022</v>
      </c>
      <c r="L16" s="206" t="s">
        <v>233</v>
      </c>
      <c r="M16" s="60"/>
      <c r="N16" s="60"/>
      <c r="O16" s="60"/>
      <c r="P16" s="60"/>
      <c r="Q16" s="60"/>
    </row>
    <row r="17" spans="1:17" ht="16.5" customHeight="1" x14ac:dyDescent="0.2">
      <c r="A17" s="60"/>
      <c r="B17" s="60"/>
      <c r="C17" s="206"/>
      <c r="D17" s="205"/>
      <c r="E17" s="60"/>
      <c r="F17" s="60"/>
      <c r="G17" s="60"/>
      <c r="H17" s="206" t="s">
        <v>232</v>
      </c>
      <c r="I17" s="205"/>
      <c r="J17" s="60"/>
      <c r="K17" s="60"/>
      <c r="L17" s="206"/>
      <c r="M17" s="60"/>
      <c r="N17" s="60"/>
      <c r="O17" s="60"/>
      <c r="P17" s="60"/>
      <c r="Q17" s="60"/>
    </row>
    <row r="18" spans="1:17" ht="16.5" customHeight="1" x14ac:dyDescent="0.2">
      <c r="A18" s="60"/>
      <c r="B18" s="60"/>
      <c r="C18" s="206" t="s">
        <v>235</v>
      </c>
      <c r="D18" s="205">
        <v>9000000</v>
      </c>
      <c r="E18" s="60" t="s">
        <v>229</v>
      </c>
      <c r="F18" s="60" t="s">
        <v>230</v>
      </c>
      <c r="G18" s="60" t="s">
        <v>50</v>
      </c>
      <c r="H18" s="206" t="s">
        <v>231</v>
      </c>
      <c r="I18" s="205">
        <v>9000000</v>
      </c>
      <c r="J18" s="207">
        <v>45022</v>
      </c>
      <c r="K18" s="207">
        <v>45022</v>
      </c>
      <c r="L18" s="206" t="s">
        <v>233</v>
      </c>
      <c r="M18" s="60"/>
      <c r="N18" s="60"/>
      <c r="O18" s="60"/>
      <c r="P18" s="60"/>
      <c r="Q18" s="60"/>
    </row>
    <row r="19" spans="1:17" ht="16.5" customHeight="1" x14ac:dyDescent="0.2">
      <c r="A19" s="60"/>
      <c r="B19" s="60"/>
      <c r="C19" s="60"/>
      <c r="D19" s="205"/>
      <c r="E19" s="60"/>
      <c r="F19" s="60"/>
      <c r="G19" s="60"/>
      <c r="H19" s="206" t="s">
        <v>231</v>
      </c>
      <c r="I19" s="205"/>
      <c r="J19" s="60"/>
      <c r="K19" s="60"/>
      <c r="L19" s="206"/>
      <c r="M19" s="60"/>
      <c r="N19" s="60"/>
      <c r="O19" s="60"/>
      <c r="P19" s="60"/>
      <c r="Q19" s="60"/>
    </row>
    <row r="20" spans="1:17" ht="16.5" customHeight="1" x14ac:dyDescent="0.2">
      <c r="A20" s="60"/>
      <c r="B20" s="60"/>
      <c r="C20" s="206" t="s">
        <v>236</v>
      </c>
      <c r="D20" s="205">
        <v>10000000</v>
      </c>
      <c r="E20" s="60" t="s">
        <v>237</v>
      </c>
      <c r="F20" s="60" t="s">
        <v>230</v>
      </c>
      <c r="G20" s="60" t="s">
        <v>50</v>
      </c>
      <c r="H20" s="206" t="s">
        <v>231</v>
      </c>
      <c r="I20" s="205">
        <v>10000000</v>
      </c>
      <c r="J20" s="207">
        <v>45031</v>
      </c>
      <c r="K20" s="207">
        <v>45031</v>
      </c>
      <c r="L20" s="206" t="s">
        <v>238</v>
      </c>
      <c r="M20" s="60"/>
      <c r="N20" s="60"/>
      <c r="O20" s="60"/>
      <c r="P20" s="60"/>
      <c r="Q20" s="60"/>
    </row>
    <row r="21" spans="1:17" ht="16.5" customHeight="1" x14ac:dyDescent="0.2">
      <c r="A21" s="60"/>
      <c r="B21" s="60"/>
      <c r="C21" s="60"/>
      <c r="D21" s="205"/>
      <c r="E21" s="60"/>
      <c r="F21" s="60"/>
      <c r="G21" s="60"/>
      <c r="H21" s="206" t="s">
        <v>231</v>
      </c>
      <c r="I21" s="205"/>
      <c r="J21" s="60"/>
      <c r="K21" s="60"/>
      <c r="L21" s="206"/>
      <c r="M21" s="60"/>
      <c r="N21" s="60"/>
      <c r="O21" s="60"/>
      <c r="P21" s="60"/>
      <c r="Q21" s="60"/>
    </row>
    <row r="22" spans="1:17" ht="16.5" customHeight="1" x14ac:dyDescent="0.2">
      <c r="A22" s="60"/>
      <c r="B22" s="60"/>
      <c r="C22" s="60" t="s">
        <v>241</v>
      </c>
      <c r="D22" s="205">
        <v>747500</v>
      </c>
      <c r="E22" s="60" t="s">
        <v>237</v>
      </c>
      <c r="F22" s="60" t="s">
        <v>230</v>
      </c>
      <c r="G22" s="60" t="s">
        <v>50</v>
      </c>
      <c r="H22" s="206" t="s">
        <v>231</v>
      </c>
      <c r="I22" s="205">
        <v>747500</v>
      </c>
      <c r="J22" s="207">
        <v>45031</v>
      </c>
      <c r="K22" s="207">
        <v>45031</v>
      </c>
      <c r="L22" s="206" t="s">
        <v>233</v>
      </c>
      <c r="M22" s="60"/>
      <c r="N22" s="60"/>
      <c r="O22" s="60"/>
      <c r="P22" s="60"/>
      <c r="Q22" s="60"/>
    </row>
    <row r="23" spans="1:17" ht="16.5" customHeight="1" x14ac:dyDescent="0.2">
      <c r="A23" s="60"/>
      <c r="B23" s="60"/>
      <c r="C23" s="60"/>
      <c r="D23" s="205"/>
      <c r="E23" s="60"/>
      <c r="F23" s="60"/>
      <c r="G23" s="60"/>
      <c r="H23" s="206" t="s">
        <v>231</v>
      </c>
      <c r="I23" s="205"/>
      <c r="J23" s="60"/>
      <c r="K23" s="60"/>
      <c r="L23" s="60"/>
      <c r="M23" s="60"/>
      <c r="N23" s="60"/>
      <c r="O23" s="60"/>
      <c r="P23" s="60"/>
      <c r="Q23" s="60"/>
    </row>
    <row r="24" spans="1:17" ht="16.5" customHeight="1" x14ac:dyDescent="0.2">
      <c r="A24" s="60"/>
      <c r="B24" s="60"/>
      <c r="C24" s="206" t="s">
        <v>254</v>
      </c>
      <c r="D24" s="205">
        <v>10000000</v>
      </c>
      <c r="E24" s="60" t="s">
        <v>237</v>
      </c>
      <c r="F24" s="60" t="s">
        <v>230</v>
      </c>
      <c r="G24" s="60" t="s">
        <v>50</v>
      </c>
      <c r="H24" s="206" t="s">
        <v>231</v>
      </c>
      <c r="I24" s="205">
        <v>10000000</v>
      </c>
      <c r="J24" s="207">
        <v>45238</v>
      </c>
      <c r="K24" s="207">
        <v>45031</v>
      </c>
      <c r="L24" s="206" t="s">
        <v>238</v>
      </c>
      <c r="M24" s="60"/>
      <c r="N24" s="60"/>
      <c r="O24" s="60"/>
      <c r="P24" s="60"/>
      <c r="Q24" s="60"/>
    </row>
    <row r="25" spans="1:17" ht="16.5" customHeight="1" x14ac:dyDescent="0.2">
      <c r="A25" s="60"/>
      <c r="B25" s="60"/>
      <c r="C25" s="60"/>
      <c r="D25" s="205"/>
      <c r="E25" s="60"/>
      <c r="F25" s="60"/>
      <c r="G25" s="60"/>
      <c r="H25" s="206" t="s">
        <v>231</v>
      </c>
      <c r="I25" s="205"/>
      <c r="J25" s="60"/>
      <c r="K25" s="60"/>
      <c r="L25" s="60"/>
      <c r="M25" s="60"/>
      <c r="N25" s="60"/>
      <c r="O25" s="60"/>
      <c r="P25" s="60"/>
      <c r="Q25" s="60"/>
    </row>
    <row r="26" spans="1:17" ht="16.5" customHeight="1" x14ac:dyDescent="0.2">
      <c r="A26" s="60"/>
      <c r="B26" s="60"/>
      <c r="C26" s="60" t="s">
        <v>36</v>
      </c>
      <c r="D26" s="205"/>
      <c r="E26" s="60"/>
      <c r="F26" s="60"/>
      <c r="G26" s="60"/>
      <c r="H26" s="60"/>
      <c r="I26" s="205"/>
      <c r="J26" s="60"/>
      <c r="K26" s="60"/>
      <c r="L26" s="60"/>
      <c r="M26" s="60"/>
      <c r="N26" s="60"/>
      <c r="O26" s="60"/>
      <c r="P26" s="60"/>
      <c r="Q26" s="60"/>
    </row>
    <row r="27" spans="1:17" ht="16.5" customHeight="1" x14ac:dyDescent="0.2">
      <c r="A27" s="60"/>
      <c r="B27" s="60"/>
      <c r="C27" s="60"/>
      <c r="D27" s="205"/>
      <c r="E27" s="60"/>
      <c r="F27" s="60"/>
      <c r="G27" s="60" t="s">
        <v>255</v>
      </c>
      <c r="H27" s="60"/>
      <c r="I27" s="205"/>
      <c r="J27" s="60"/>
      <c r="K27" s="60"/>
      <c r="L27" s="60"/>
      <c r="M27" s="60"/>
      <c r="N27" s="60"/>
      <c r="O27" s="60"/>
      <c r="P27" s="60"/>
      <c r="Q27" s="60"/>
    </row>
    <row r="28" spans="1:17" ht="16.5" customHeight="1" x14ac:dyDescent="0.2">
      <c r="A28" s="84"/>
      <c r="B28" s="84"/>
      <c r="C28" s="84"/>
      <c r="D28" s="208"/>
      <c r="E28" s="209"/>
      <c r="F28" s="209"/>
      <c r="G28" s="209"/>
      <c r="H28" s="209"/>
      <c r="I28" s="208"/>
      <c r="J28" s="209"/>
      <c r="K28" s="209"/>
      <c r="L28" s="209"/>
      <c r="M28" s="84"/>
      <c r="N28" s="84"/>
      <c r="O28" s="84"/>
      <c r="P28" s="84"/>
      <c r="Q28" s="84"/>
    </row>
    <row r="29" spans="1:17" ht="16.5" customHeight="1" x14ac:dyDescent="0.2">
      <c r="A29" s="84"/>
      <c r="B29" s="84"/>
      <c r="C29" s="84"/>
      <c r="D29" s="210"/>
      <c r="E29" s="84"/>
      <c r="F29" s="84"/>
      <c r="G29" s="84"/>
      <c r="H29" s="84"/>
      <c r="I29" s="210"/>
      <c r="J29" s="84"/>
      <c r="K29" s="84"/>
      <c r="L29" s="84"/>
      <c r="M29" s="84"/>
      <c r="N29" s="84"/>
      <c r="O29" s="84"/>
      <c r="P29" s="84"/>
      <c r="Q29" s="84"/>
    </row>
    <row r="30" spans="1:17" ht="16.5" customHeight="1" x14ac:dyDescent="0.2">
      <c r="A30" s="84"/>
      <c r="B30" s="84"/>
      <c r="C30" s="84"/>
      <c r="D30" s="210"/>
      <c r="E30" s="84"/>
      <c r="F30" s="84"/>
      <c r="G30" s="84"/>
      <c r="H30" s="84"/>
      <c r="I30" s="210"/>
      <c r="J30" s="84"/>
      <c r="K30" s="84"/>
      <c r="L30" s="84"/>
      <c r="M30" s="275" t="s">
        <v>256</v>
      </c>
      <c r="N30" s="275"/>
      <c r="O30" s="275"/>
      <c r="P30" s="84"/>
      <c r="Q30" s="84"/>
    </row>
    <row r="31" spans="1:17" ht="16.5" customHeight="1" x14ac:dyDescent="0.2">
      <c r="A31" s="84"/>
      <c r="B31" s="84"/>
      <c r="C31" s="84"/>
      <c r="D31" s="210"/>
      <c r="E31" s="84"/>
      <c r="F31" s="84"/>
      <c r="G31" s="84"/>
      <c r="H31" s="84"/>
      <c r="I31" s="210"/>
      <c r="J31" s="84"/>
      <c r="K31" s="84"/>
      <c r="L31" s="84"/>
      <c r="M31" s="275" t="s">
        <v>30</v>
      </c>
      <c r="N31" s="275"/>
      <c r="O31" s="275"/>
      <c r="P31" s="84"/>
      <c r="Q31" s="84"/>
    </row>
    <row r="32" spans="1:17" x14ac:dyDescent="0.2">
      <c r="A32" s="84"/>
      <c r="B32" s="84"/>
      <c r="C32" s="84"/>
      <c r="D32" s="210"/>
      <c r="E32" s="84"/>
      <c r="F32" s="84"/>
      <c r="G32" s="84"/>
      <c r="H32" s="84"/>
      <c r="I32" s="210"/>
      <c r="J32" s="84"/>
      <c r="K32" s="84"/>
      <c r="L32" s="84"/>
      <c r="M32" s="184"/>
      <c r="N32" s="184"/>
      <c r="O32" s="184"/>
      <c r="P32" s="84"/>
      <c r="Q32" s="84"/>
    </row>
    <row r="33" spans="1:17" x14ac:dyDescent="0.2">
      <c r="A33" s="84"/>
      <c r="B33" s="84"/>
      <c r="C33" s="84"/>
      <c r="D33" s="210"/>
      <c r="E33" s="84"/>
      <c r="F33" s="84"/>
      <c r="G33" s="84"/>
      <c r="H33" s="84"/>
      <c r="I33" s="210"/>
      <c r="J33" s="84"/>
      <c r="K33" s="84"/>
      <c r="L33" s="84"/>
      <c r="M33" s="184"/>
      <c r="N33" s="184"/>
      <c r="O33" s="184"/>
      <c r="P33" s="84"/>
      <c r="Q33" s="84"/>
    </row>
    <row r="34" spans="1:17" x14ac:dyDescent="0.2">
      <c r="A34" s="84"/>
      <c r="B34" s="84"/>
      <c r="C34" s="84"/>
      <c r="D34" s="210"/>
      <c r="E34" s="84"/>
      <c r="F34" s="84"/>
      <c r="G34" s="84"/>
      <c r="H34" s="84"/>
      <c r="I34" s="210"/>
      <c r="J34" s="84"/>
      <c r="K34" s="84"/>
      <c r="L34" s="84"/>
      <c r="M34" s="275" t="s">
        <v>99</v>
      </c>
      <c r="N34" s="275"/>
      <c r="O34" s="275"/>
      <c r="P34" s="84"/>
      <c r="Q34" s="84"/>
    </row>
    <row r="35" spans="1:17" x14ac:dyDescent="0.2">
      <c r="A35" s="84"/>
      <c r="B35" s="84"/>
      <c r="C35" s="84"/>
      <c r="D35" s="210"/>
      <c r="E35" s="84"/>
      <c r="F35" s="84"/>
      <c r="G35" s="84"/>
      <c r="H35" s="84"/>
      <c r="I35" s="210"/>
      <c r="J35" s="84"/>
      <c r="K35" s="84"/>
      <c r="L35" s="84"/>
      <c r="M35" s="275" t="s">
        <v>40</v>
      </c>
      <c r="N35" s="275"/>
      <c r="O35" s="275"/>
      <c r="P35" s="84"/>
      <c r="Q35" s="84"/>
    </row>
    <row r="36" spans="1:17" x14ac:dyDescent="0.2">
      <c r="A36" s="84"/>
      <c r="B36" s="84"/>
      <c r="C36" s="84"/>
      <c r="D36" s="210"/>
      <c r="E36" s="84"/>
      <c r="F36" s="84"/>
      <c r="G36" s="84"/>
      <c r="H36" s="84"/>
      <c r="I36" s="210"/>
      <c r="J36" s="84"/>
      <c r="K36" s="84"/>
      <c r="L36" s="84"/>
      <c r="M36" s="275" t="s">
        <v>100</v>
      </c>
      <c r="N36" s="275"/>
      <c r="O36" s="275"/>
      <c r="P36" s="84"/>
      <c r="Q36" s="84"/>
    </row>
    <row r="37" spans="1:17" x14ac:dyDescent="0.2">
      <c r="A37" s="84"/>
      <c r="B37" s="84"/>
      <c r="C37" s="84"/>
      <c r="D37" s="210"/>
      <c r="E37" s="84"/>
      <c r="F37" s="84"/>
      <c r="G37" s="84"/>
      <c r="H37" s="84"/>
      <c r="I37" s="210"/>
      <c r="J37" s="84"/>
      <c r="K37" s="84"/>
      <c r="L37" s="84"/>
      <c r="M37" s="84"/>
      <c r="N37" s="84"/>
      <c r="O37" s="84"/>
      <c r="P37" s="84"/>
      <c r="Q37" s="84"/>
    </row>
    <row r="38" spans="1:17" x14ac:dyDescent="0.2">
      <c r="A38" s="84"/>
      <c r="B38" s="84"/>
      <c r="C38" s="84"/>
      <c r="D38" s="210"/>
      <c r="E38" s="84"/>
      <c r="F38" s="84"/>
      <c r="G38" s="84"/>
      <c r="H38" s="84"/>
      <c r="I38" s="210"/>
      <c r="J38" s="84"/>
      <c r="K38" s="84"/>
      <c r="L38" s="84"/>
      <c r="M38" s="84"/>
      <c r="N38" s="84"/>
      <c r="O38" s="84"/>
      <c r="P38" s="84"/>
      <c r="Q38" s="84"/>
    </row>
    <row r="39" spans="1:17" x14ac:dyDescent="0.2">
      <c r="A39" s="84"/>
      <c r="B39" s="84"/>
      <c r="C39" s="84"/>
      <c r="D39" s="210"/>
      <c r="E39" s="84"/>
      <c r="F39" s="84"/>
      <c r="G39" s="84"/>
      <c r="H39" s="84"/>
      <c r="I39" s="210"/>
      <c r="J39" s="84"/>
      <c r="K39" s="84"/>
      <c r="L39" s="84"/>
      <c r="M39" s="84"/>
      <c r="N39" s="84"/>
      <c r="O39" s="84"/>
      <c r="P39" s="84"/>
      <c r="Q39" s="84"/>
    </row>
    <row r="40" spans="1:17" x14ac:dyDescent="0.2">
      <c r="D40" s="210"/>
      <c r="E40" s="84"/>
      <c r="F40" s="84"/>
      <c r="G40" s="84"/>
      <c r="H40" s="84"/>
      <c r="I40" s="210"/>
      <c r="J40" s="84"/>
      <c r="K40" s="84"/>
      <c r="L40" s="84"/>
    </row>
    <row r="41" spans="1:17" x14ac:dyDescent="0.2">
      <c r="D41" s="210"/>
      <c r="E41" s="84"/>
      <c r="F41" s="84"/>
      <c r="G41" s="84"/>
      <c r="H41" s="84"/>
      <c r="I41" s="210"/>
      <c r="J41" s="84"/>
      <c r="K41" s="84"/>
      <c r="L41" s="84"/>
    </row>
    <row r="42" spans="1:17" x14ac:dyDescent="0.2">
      <c r="D42" s="210"/>
      <c r="E42" s="84"/>
      <c r="F42" s="84"/>
      <c r="G42" s="84"/>
      <c r="H42" s="84"/>
      <c r="I42" s="210"/>
      <c r="J42" s="84"/>
      <c r="K42" s="84"/>
      <c r="L42" s="84"/>
    </row>
    <row r="43" spans="1:17" x14ac:dyDescent="0.2">
      <c r="D43" s="210"/>
      <c r="E43" s="84"/>
      <c r="F43" s="84"/>
      <c r="G43" s="84"/>
      <c r="H43" s="84"/>
      <c r="I43" s="210"/>
      <c r="J43" s="84"/>
      <c r="K43" s="84"/>
      <c r="L43" s="84"/>
    </row>
  </sheetData>
  <mergeCells count="24">
    <mergeCell ref="A1:Q1"/>
    <mergeCell ref="A4:C4"/>
    <mergeCell ref="A6:Q6"/>
    <mergeCell ref="A7:A9"/>
    <mergeCell ref="B7:B9"/>
    <mergeCell ref="C7:C9"/>
    <mergeCell ref="D7:D9"/>
    <mergeCell ref="E7:E9"/>
    <mergeCell ref="F7:F9"/>
    <mergeCell ref="G7:G9"/>
    <mergeCell ref="M35:O35"/>
    <mergeCell ref="M36:O36"/>
    <mergeCell ref="Q7:Q9"/>
    <mergeCell ref="H8:H9"/>
    <mergeCell ref="I8:K8"/>
    <mergeCell ref="M30:O30"/>
    <mergeCell ref="M31:O31"/>
    <mergeCell ref="M34:O34"/>
    <mergeCell ref="H7:K7"/>
    <mergeCell ref="L7:L9"/>
    <mergeCell ref="M7:M9"/>
    <mergeCell ref="N7:N9"/>
    <mergeCell ref="O7:O9"/>
    <mergeCell ref="P7:P9"/>
  </mergeCells>
  <pageMargins left="1.38" right="0.12" top="0.35433070866141736" bottom="0.35433070866141736" header="0.31496062992125984" footer="0.31496062992125984"/>
  <pageSetup paperSize="5" scale="85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9"/>
  <sheetViews>
    <sheetView view="pageBreakPreview" topLeftCell="A19" zoomScale="80" zoomScaleNormal="100" workbookViewId="0">
      <selection activeCell="A30" sqref="A30:XFD30"/>
    </sheetView>
  </sheetViews>
  <sheetFormatPr defaultColWidth="9" defaultRowHeight="15" x14ac:dyDescent="0.25"/>
  <cols>
    <col min="1" max="1" width="4.28515625" style="1" customWidth="1"/>
    <col min="2" max="2" width="16.140625" customWidth="1"/>
    <col min="3" max="3" width="15.5703125" customWidth="1"/>
    <col min="4" max="4" width="13" customWidth="1"/>
    <col min="5" max="5" width="9.42578125" customWidth="1"/>
    <col min="6" max="6" width="9.7109375" customWidth="1"/>
    <col min="7" max="7" width="10.42578125" customWidth="1"/>
    <col min="8" max="8" width="8.7109375" customWidth="1"/>
    <col min="9" max="9" width="5.5703125" customWidth="1"/>
    <col min="10" max="15" width="10" customWidth="1"/>
    <col min="16" max="16" width="17.7109375" customWidth="1"/>
    <col min="17" max="17" width="8.28515625" customWidth="1"/>
  </cols>
  <sheetData>
    <row r="1" spans="1:17" x14ac:dyDescent="0.25">
      <c r="A1" s="273" t="s">
        <v>79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319" t="s">
        <v>80</v>
      </c>
      <c r="B3" s="319"/>
      <c r="C3" s="3" t="s">
        <v>81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319" t="s">
        <v>82</v>
      </c>
      <c r="B4" s="319"/>
      <c r="C4" s="3" t="s">
        <v>164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319" t="s">
        <v>83</v>
      </c>
      <c r="B5" s="319"/>
      <c r="C5" s="3" t="s">
        <v>165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5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</row>
    <row r="7" spans="1:17" ht="22.5" customHeight="1" x14ac:dyDescent="0.25">
      <c r="A7" s="304" t="s">
        <v>4</v>
      </c>
      <c r="B7" s="304" t="s">
        <v>84</v>
      </c>
      <c r="C7" s="318" t="s">
        <v>85</v>
      </c>
      <c r="D7" s="318" t="s">
        <v>86</v>
      </c>
      <c r="E7" s="318" t="s">
        <v>87</v>
      </c>
      <c r="F7" s="318" t="s">
        <v>88</v>
      </c>
      <c r="G7" s="318" t="s">
        <v>44</v>
      </c>
      <c r="H7" s="304" t="s">
        <v>89</v>
      </c>
      <c r="I7" s="304"/>
      <c r="J7" s="304"/>
      <c r="K7" s="304"/>
      <c r="L7" s="318" t="s">
        <v>90</v>
      </c>
      <c r="M7" s="318" t="s">
        <v>91</v>
      </c>
      <c r="N7" s="318" t="s">
        <v>92</v>
      </c>
      <c r="O7" s="318" t="s">
        <v>93</v>
      </c>
      <c r="P7" s="318" t="s">
        <v>94</v>
      </c>
      <c r="Q7" s="318" t="s">
        <v>59</v>
      </c>
    </row>
    <row r="8" spans="1:17" ht="16.5" customHeight="1" x14ac:dyDescent="0.25">
      <c r="A8" s="304"/>
      <c r="B8" s="304"/>
      <c r="C8" s="318"/>
      <c r="D8" s="318"/>
      <c r="E8" s="318"/>
      <c r="F8" s="318"/>
      <c r="G8" s="318"/>
      <c r="H8" s="304" t="s">
        <v>95</v>
      </c>
      <c r="I8" s="304" t="s">
        <v>96</v>
      </c>
      <c r="J8" s="304"/>
      <c r="K8" s="304"/>
      <c r="L8" s="318"/>
      <c r="M8" s="318"/>
      <c r="N8" s="318"/>
      <c r="O8" s="318"/>
      <c r="P8" s="318"/>
      <c r="Q8" s="318"/>
    </row>
    <row r="9" spans="1:17" ht="44.25" customHeight="1" x14ac:dyDescent="0.25">
      <c r="A9" s="304"/>
      <c r="B9" s="304"/>
      <c r="C9" s="318"/>
      <c r="D9" s="318"/>
      <c r="E9" s="318"/>
      <c r="F9" s="318"/>
      <c r="G9" s="318"/>
      <c r="H9" s="304"/>
      <c r="I9" s="6" t="s">
        <v>101</v>
      </c>
      <c r="J9" s="6" t="s">
        <v>97</v>
      </c>
      <c r="K9" s="6" t="s">
        <v>98</v>
      </c>
      <c r="L9" s="318"/>
      <c r="M9" s="318"/>
      <c r="N9" s="318"/>
      <c r="O9" s="318"/>
      <c r="P9" s="318"/>
      <c r="Q9" s="318"/>
    </row>
    <row r="10" spans="1:17" ht="16.5" customHeight="1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  <c r="O10" s="7">
        <v>15</v>
      </c>
      <c r="P10" s="7">
        <v>16</v>
      </c>
      <c r="Q10" s="7">
        <v>17</v>
      </c>
    </row>
    <row r="11" spans="1:17" ht="16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16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16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16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6.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16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6.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6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6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6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6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6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6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6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6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6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6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6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6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6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74" t="s">
        <v>105</v>
      </c>
      <c r="N30" s="274"/>
      <c r="O30" s="274"/>
      <c r="P30" s="4"/>
      <c r="Q30" s="4"/>
    </row>
    <row r="31" spans="1:17" ht="16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274" t="s">
        <v>30</v>
      </c>
      <c r="N31" s="274"/>
      <c r="O31" s="274"/>
      <c r="P31" s="4"/>
      <c r="Q31" s="4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8"/>
      <c r="N32" s="8"/>
      <c r="O32" s="8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8"/>
      <c r="N33" s="8"/>
      <c r="O33" s="8"/>
      <c r="P33" s="4"/>
      <c r="Q33" s="4"/>
    </row>
    <row r="34" spans="1:1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274" t="s">
        <v>99</v>
      </c>
      <c r="N34" s="274"/>
      <c r="O34" s="274"/>
      <c r="P34" s="4"/>
      <c r="Q34" s="4"/>
    </row>
    <row r="35" spans="1:1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274" t="s">
        <v>40</v>
      </c>
      <c r="N35" s="274"/>
      <c r="O35" s="274"/>
      <c r="P35" s="4"/>
      <c r="Q35" s="4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274" t="s">
        <v>100</v>
      </c>
      <c r="N36" s="274"/>
      <c r="O36" s="274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</sheetData>
  <mergeCells count="26">
    <mergeCell ref="M31:O31"/>
    <mergeCell ref="M34:O34"/>
    <mergeCell ref="M35:O35"/>
    <mergeCell ref="M36:O36"/>
    <mergeCell ref="O7:O9"/>
    <mergeCell ref="P7:P9"/>
    <mergeCell ref="Q7:Q9"/>
    <mergeCell ref="H8:H9"/>
    <mergeCell ref="I8:K8"/>
    <mergeCell ref="M30:O30"/>
    <mergeCell ref="N7:N9"/>
    <mergeCell ref="F7:F9"/>
    <mergeCell ref="G7:G9"/>
    <mergeCell ref="H7:K7"/>
    <mergeCell ref="L7:L9"/>
    <mergeCell ref="M7:M9"/>
    <mergeCell ref="A1:Q1"/>
    <mergeCell ref="A3:B3"/>
    <mergeCell ref="A4:B4"/>
    <mergeCell ref="A5:B5"/>
    <mergeCell ref="A6:Q6"/>
    <mergeCell ref="A7:A9"/>
    <mergeCell ref="B7:B9"/>
    <mergeCell ref="C7:C9"/>
    <mergeCell ref="D7:D9"/>
    <mergeCell ref="E7:E9"/>
  </mergeCells>
  <pageMargins left="1.4173228346456694" right="0.19685039370078741" top="0.35433070866141736" bottom="0.35433070866141736" header="0.31496062992125984" footer="0.31496062992125984"/>
  <pageSetup paperSize="5" scale="85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3B4F-B520-43A8-9E36-F9CB2AE27923}">
  <dimension ref="A1:R43"/>
  <sheetViews>
    <sheetView view="pageBreakPreview" topLeftCell="B1" zoomScale="80" zoomScaleNormal="100" workbookViewId="0">
      <selection activeCell="D4" sqref="D4"/>
    </sheetView>
  </sheetViews>
  <sheetFormatPr defaultColWidth="9" defaultRowHeight="11.25" x14ac:dyDescent="0.2"/>
  <cols>
    <col min="1" max="1" width="2.28515625" style="211" customWidth="1"/>
    <col min="2" max="2" width="7.7109375" style="199" customWidth="1"/>
    <col min="3" max="3" width="32.7109375" style="199" customWidth="1"/>
    <col min="4" max="4" width="10" style="212" customWidth="1"/>
    <col min="5" max="5" width="7.5703125" style="199" customWidth="1"/>
    <col min="6" max="6" width="18" style="199" customWidth="1"/>
    <col min="7" max="7" width="15" style="199" customWidth="1"/>
    <col min="8" max="8" width="9.5703125" style="199" customWidth="1"/>
    <col min="9" max="9" width="9.5703125" style="212" customWidth="1"/>
    <col min="10" max="11" width="10.85546875" style="199" bestFit="1" customWidth="1"/>
    <col min="12" max="12" width="17.28515625" style="199" customWidth="1"/>
    <col min="13" max="13" width="5.5703125" style="199" customWidth="1"/>
    <col min="14" max="14" width="6.7109375" style="199" customWidth="1"/>
    <col min="15" max="15" width="9" style="199" customWidth="1"/>
    <col min="16" max="16" width="9.140625" style="199" customWidth="1"/>
    <col min="17" max="17" width="4.42578125" style="199" customWidth="1"/>
    <col min="18" max="16384" width="9" style="199"/>
  </cols>
  <sheetData>
    <row r="1" spans="1:18" ht="19.5" customHeight="1" x14ac:dyDescent="0.2">
      <c r="A1" s="331" t="s">
        <v>79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</row>
    <row r="2" spans="1:18" x14ac:dyDescent="0.2">
      <c r="A2" s="198"/>
      <c r="B2" s="198"/>
      <c r="C2" s="198"/>
      <c r="D2" s="200"/>
      <c r="E2" s="198"/>
      <c r="F2" s="198"/>
      <c r="G2" s="198"/>
      <c r="H2" s="198"/>
      <c r="I2" s="200"/>
      <c r="J2" s="198"/>
      <c r="K2" s="198"/>
      <c r="L2" s="198"/>
      <c r="M2" s="198"/>
      <c r="N2" s="198"/>
      <c r="O2" s="198"/>
      <c r="P2" s="198"/>
      <c r="Q2" s="198"/>
    </row>
    <row r="3" spans="1:18" ht="16.5" customHeight="1" x14ac:dyDescent="0.2">
      <c r="A3" s="201" t="s">
        <v>80</v>
      </c>
      <c r="B3" s="201"/>
      <c r="C3" s="201"/>
      <c r="D3" s="202" t="s">
        <v>81</v>
      </c>
      <c r="E3" s="200"/>
      <c r="F3" s="198"/>
      <c r="G3" s="198"/>
      <c r="H3" s="198"/>
      <c r="I3" s="198"/>
      <c r="J3" s="200"/>
      <c r="K3" s="198"/>
      <c r="L3" s="198"/>
      <c r="M3" s="198"/>
      <c r="N3" s="198"/>
      <c r="O3" s="198"/>
      <c r="P3" s="198"/>
      <c r="Q3" s="198"/>
      <c r="R3" s="198"/>
    </row>
    <row r="4" spans="1:18" ht="16.5" customHeight="1" x14ac:dyDescent="0.2">
      <c r="A4" s="332" t="s">
        <v>82</v>
      </c>
      <c r="B4" s="332"/>
      <c r="C4" s="332"/>
      <c r="D4" s="202" t="s">
        <v>164</v>
      </c>
      <c r="E4" s="200"/>
      <c r="F4" s="198"/>
      <c r="G4" s="198"/>
      <c r="H4" s="198"/>
      <c r="I4" s="198"/>
      <c r="J4" s="200"/>
      <c r="K4" s="198"/>
      <c r="L4" s="198"/>
      <c r="M4" s="198"/>
      <c r="N4" s="198"/>
      <c r="O4" s="198"/>
      <c r="P4" s="198"/>
      <c r="Q4" s="198"/>
      <c r="R4" s="198"/>
    </row>
    <row r="5" spans="1:18" ht="16.5" customHeight="1" x14ac:dyDescent="0.2">
      <c r="A5" s="201" t="s">
        <v>83</v>
      </c>
      <c r="B5" s="201"/>
      <c r="C5" s="202"/>
      <c r="D5" s="202" t="s">
        <v>250</v>
      </c>
      <c r="E5" s="200"/>
      <c r="F5" s="198"/>
      <c r="G5" s="198"/>
      <c r="H5" s="198"/>
      <c r="I5" s="198"/>
      <c r="J5" s="200"/>
      <c r="K5" s="198"/>
      <c r="L5" s="198"/>
      <c r="M5" s="198"/>
      <c r="N5" s="198"/>
      <c r="O5" s="198"/>
      <c r="P5" s="198"/>
      <c r="Q5" s="198"/>
      <c r="R5" s="198"/>
    </row>
    <row r="6" spans="1:18" ht="16.5" customHeight="1" x14ac:dyDescent="0.2">
      <c r="A6" s="294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</row>
    <row r="7" spans="1:18" ht="22.5" customHeight="1" x14ac:dyDescent="0.2">
      <c r="A7" s="330" t="s">
        <v>4</v>
      </c>
      <c r="B7" s="333" t="s">
        <v>84</v>
      </c>
      <c r="C7" s="329" t="s">
        <v>85</v>
      </c>
      <c r="D7" s="336" t="s">
        <v>86</v>
      </c>
      <c r="E7" s="329" t="s">
        <v>242</v>
      </c>
      <c r="F7" s="329" t="s">
        <v>88</v>
      </c>
      <c r="G7" s="329" t="s">
        <v>44</v>
      </c>
      <c r="H7" s="330" t="s">
        <v>89</v>
      </c>
      <c r="I7" s="330"/>
      <c r="J7" s="330"/>
      <c r="K7" s="330"/>
      <c r="L7" s="329" t="s">
        <v>90</v>
      </c>
      <c r="M7" s="329" t="s">
        <v>91</v>
      </c>
      <c r="N7" s="329" t="s">
        <v>92</v>
      </c>
      <c r="O7" s="329" t="s">
        <v>243</v>
      </c>
      <c r="P7" s="329" t="s">
        <v>251</v>
      </c>
      <c r="Q7" s="329" t="s">
        <v>59</v>
      </c>
    </row>
    <row r="8" spans="1:18" ht="16.5" customHeight="1" x14ac:dyDescent="0.2">
      <c r="A8" s="330"/>
      <c r="B8" s="334"/>
      <c r="C8" s="329"/>
      <c r="D8" s="336"/>
      <c r="E8" s="329"/>
      <c r="F8" s="329"/>
      <c r="G8" s="329"/>
      <c r="H8" s="330" t="s">
        <v>95</v>
      </c>
      <c r="I8" s="330" t="s">
        <v>96</v>
      </c>
      <c r="J8" s="330"/>
      <c r="K8" s="330"/>
      <c r="L8" s="329"/>
      <c r="M8" s="329"/>
      <c r="N8" s="329"/>
      <c r="O8" s="329"/>
      <c r="P8" s="329"/>
      <c r="Q8" s="329"/>
    </row>
    <row r="9" spans="1:18" ht="44.25" customHeight="1" x14ac:dyDescent="0.2">
      <c r="A9" s="330"/>
      <c r="B9" s="335"/>
      <c r="C9" s="329"/>
      <c r="D9" s="336"/>
      <c r="E9" s="329"/>
      <c r="F9" s="329"/>
      <c r="G9" s="329"/>
      <c r="H9" s="330"/>
      <c r="I9" s="204" t="s">
        <v>101</v>
      </c>
      <c r="J9" s="203" t="s">
        <v>97</v>
      </c>
      <c r="K9" s="203" t="s">
        <v>98</v>
      </c>
      <c r="L9" s="329"/>
      <c r="M9" s="329"/>
      <c r="N9" s="329"/>
      <c r="O9" s="329"/>
      <c r="P9" s="329"/>
      <c r="Q9" s="329"/>
    </row>
    <row r="10" spans="1:18" ht="16.5" customHeight="1" x14ac:dyDescent="0.2">
      <c r="A10" s="60">
        <v>1</v>
      </c>
      <c r="B10" s="60">
        <v>2</v>
      </c>
      <c r="C10" s="60">
        <v>3</v>
      </c>
      <c r="D10" s="205">
        <v>4</v>
      </c>
      <c r="E10" s="60">
        <v>5</v>
      </c>
      <c r="F10" s="60">
        <v>6</v>
      </c>
      <c r="G10" s="60">
        <v>7</v>
      </c>
      <c r="H10" s="60">
        <v>8</v>
      </c>
      <c r="I10" s="205">
        <v>9</v>
      </c>
      <c r="J10" s="60">
        <v>10</v>
      </c>
      <c r="K10" s="60">
        <v>11</v>
      </c>
      <c r="L10" s="60">
        <v>12</v>
      </c>
      <c r="M10" s="60">
        <v>13</v>
      </c>
      <c r="N10" s="60">
        <v>14</v>
      </c>
      <c r="O10" s="60">
        <v>15</v>
      </c>
      <c r="P10" s="60">
        <v>16</v>
      </c>
      <c r="Q10" s="60">
        <v>17</v>
      </c>
    </row>
    <row r="11" spans="1:18" ht="16.5" customHeight="1" x14ac:dyDescent="0.2">
      <c r="A11" s="60"/>
      <c r="B11" s="60"/>
      <c r="C11" s="60"/>
      <c r="D11" s="205"/>
      <c r="E11" s="60"/>
      <c r="F11" s="60"/>
      <c r="G11" s="60"/>
      <c r="H11" s="60"/>
      <c r="I11" s="205"/>
      <c r="J11" s="60"/>
      <c r="K11" s="60"/>
      <c r="L11" s="60"/>
      <c r="M11" s="60"/>
      <c r="N11" s="60"/>
      <c r="O11" s="60"/>
      <c r="P11" s="60"/>
      <c r="Q11" s="60"/>
    </row>
    <row r="12" spans="1:18" ht="16.5" customHeight="1" x14ac:dyDescent="0.2">
      <c r="A12" s="60">
        <v>1</v>
      </c>
      <c r="B12" s="60" t="s">
        <v>239</v>
      </c>
      <c r="C12" s="206" t="s">
        <v>227</v>
      </c>
      <c r="D12" s="205"/>
      <c r="E12" s="60"/>
      <c r="F12" s="60"/>
      <c r="G12" s="60"/>
      <c r="H12" s="60"/>
      <c r="I12" s="205"/>
      <c r="J12" s="60"/>
      <c r="K12" s="60"/>
      <c r="L12" s="60"/>
      <c r="M12" s="60"/>
      <c r="N12" s="60"/>
      <c r="O12" s="60"/>
      <c r="P12" s="60"/>
      <c r="Q12" s="60"/>
    </row>
    <row r="13" spans="1:18" ht="16.5" customHeight="1" x14ac:dyDescent="0.2">
      <c r="A13" s="60"/>
      <c r="B13" s="60"/>
      <c r="C13" s="206" t="s">
        <v>228</v>
      </c>
      <c r="D13" s="205"/>
      <c r="E13" s="60"/>
      <c r="F13" s="60"/>
      <c r="G13" s="60"/>
      <c r="H13" s="60"/>
      <c r="I13" s="205"/>
      <c r="J13" s="60"/>
      <c r="K13" s="60"/>
      <c r="L13" s="60"/>
      <c r="M13" s="60"/>
      <c r="N13" s="60"/>
      <c r="O13" s="60"/>
      <c r="P13" s="60"/>
      <c r="Q13" s="60"/>
    </row>
    <row r="14" spans="1:18" ht="16.5" customHeight="1" x14ac:dyDescent="0.2">
      <c r="A14" s="60"/>
      <c r="B14" s="60" t="s">
        <v>240</v>
      </c>
      <c r="C14" s="60" t="s">
        <v>103</v>
      </c>
      <c r="D14" s="205"/>
      <c r="E14" s="60"/>
      <c r="F14" s="60"/>
      <c r="G14" s="60"/>
      <c r="H14" s="60"/>
      <c r="I14" s="205"/>
      <c r="J14" s="60"/>
      <c r="K14" s="60"/>
      <c r="L14" s="60"/>
      <c r="M14" s="60"/>
      <c r="N14" s="60"/>
      <c r="O14" s="60"/>
      <c r="P14" s="60"/>
      <c r="Q14" s="60"/>
    </row>
    <row r="15" spans="1:18" ht="16.5" customHeight="1" x14ac:dyDescent="0.2">
      <c r="A15" s="60"/>
      <c r="B15" s="60"/>
      <c r="C15" s="60"/>
      <c r="D15" s="205"/>
      <c r="E15" s="60"/>
      <c r="F15" s="60"/>
      <c r="G15" s="60"/>
      <c r="H15" s="60"/>
      <c r="I15" s="205"/>
      <c r="J15" s="60"/>
      <c r="K15" s="60"/>
      <c r="L15" s="60"/>
      <c r="M15" s="60"/>
      <c r="N15" s="60"/>
      <c r="O15" s="60"/>
      <c r="P15" s="60"/>
      <c r="Q15" s="60"/>
    </row>
    <row r="16" spans="1:18" ht="16.5" customHeight="1" x14ac:dyDescent="0.2">
      <c r="A16" s="60"/>
      <c r="B16" s="60"/>
      <c r="C16" s="206" t="s">
        <v>234</v>
      </c>
      <c r="D16" s="205">
        <v>7550000</v>
      </c>
      <c r="E16" s="60" t="s">
        <v>229</v>
      </c>
      <c r="F16" s="60" t="s">
        <v>230</v>
      </c>
      <c r="G16" s="60" t="s">
        <v>50</v>
      </c>
      <c r="H16" s="206" t="s">
        <v>231</v>
      </c>
      <c r="I16" s="205">
        <v>7550000</v>
      </c>
      <c r="J16" s="207">
        <v>45022</v>
      </c>
      <c r="K16" s="207">
        <v>45022</v>
      </c>
      <c r="L16" s="206" t="s">
        <v>233</v>
      </c>
      <c r="M16" s="60"/>
      <c r="N16" s="60"/>
      <c r="O16" s="60"/>
      <c r="P16" s="60"/>
      <c r="Q16" s="60"/>
    </row>
    <row r="17" spans="1:17" ht="16.5" customHeight="1" x14ac:dyDescent="0.2">
      <c r="A17" s="60"/>
      <c r="B17" s="60"/>
      <c r="C17" s="206"/>
      <c r="D17" s="205"/>
      <c r="E17" s="60"/>
      <c r="F17" s="60"/>
      <c r="G17" s="60"/>
      <c r="H17" s="206" t="s">
        <v>232</v>
      </c>
      <c r="I17" s="205"/>
      <c r="J17" s="60"/>
      <c r="K17" s="60"/>
      <c r="L17" s="206"/>
      <c r="M17" s="60"/>
      <c r="N17" s="60"/>
      <c r="O17" s="60"/>
      <c r="P17" s="60"/>
      <c r="Q17" s="60"/>
    </row>
    <row r="18" spans="1:17" ht="16.5" customHeight="1" x14ac:dyDescent="0.2">
      <c r="A18" s="60"/>
      <c r="B18" s="60"/>
      <c r="C18" s="206" t="s">
        <v>235</v>
      </c>
      <c r="D18" s="205">
        <v>9000000</v>
      </c>
      <c r="E18" s="60" t="s">
        <v>229</v>
      </c>
      <c r="F18" s="60" t="s">
        <v>230</v>
      </c>
      <c r="G18" s="60" t="s">
        <v>50</v>
      </c>
      <c r="H18" s="206" t="s">
        <v>231</v>
      </c>
      <c r="I18" s="205">
        <v>9000000</v>
      </c>
      <c r="J18" s="207">
        <v>45022</v>
      </c>
      <c r="K18" s="207">
        <v>45022</v>
      </c>
      <c r="L18" s="206" t="s">
        <v>233</v>
      </c>
      <c r="M18" s="60"/>
      <c r="N18" s="60"/>
      <c r="O18" s="60"/>
      <c r="P18" s="60"/>
      <c r="Q18" s="60"/>
    </row>
    <row r="19" spans="1:17" ht="16.5" customHeight="1" x14ac:dyDescent="0.2">
      <c r="A19" s="60"/>
      <c r="B19" s="60"/>
      <c r="C19" s="60"/>
      <c r="D19" s="205"/>
      <c r="E19" s="60"/>
      <c r="F19" s="60"/>
      <c r="G19" s="60"/>
      <c r="H19" s="206" t="s">
        <v>231</v>
      </c>
      <c r="I19" s="205"/>
      <c r="J19" s="60"/>
      <c r="K19" s="60"/>
      <c r="L19" s="206"/>
      <c r="M19" s="60"/>
      <c r="N19" s="60"/>
      <c r="O19" s="60"/>
      <c r="P19" s="60"/>
      <c r="Q19" s="60"/>
    </row>
    <row r="20" spans="1:17" ht="16.5" customHeight="1" x14ac:dyDescent="0.2">
      <c r="A20" s="60"/>
      <c r="B20" s="60"/>
      <c r="C20" s="206" t="s">
        <v>236</v>
      </c>
      <c r="D20" s="205">
        <v>10000000</v>
      </c>
      <c r="E20" s="60" t="s">
        <v>237</v>
      </c>
      <c r="F20" s="60" t="s">
        <v>230</v>
      </c>
      <c r="G20" s="60" t="s">
        <v>50</v>
      </c>
      <c r="H20" s="206" t="s">
        <v>231</v>
      </c>
      <c r="I20" s="205">
        <v>10000000</v>
      </c>
      <c r="J20" s="207">
        <v>45031</v>
      </c>
      <c r="K20" s="207">
        <v>45031</v>
      </c>
      <c r="L20" s="206" t="s">
        <v>238</v>
      </c>
      <c r="M20" s="60"/>
      <c r="N20" s="60"/>
      <c r="O20" s="60"/>
      <c r="P20" s="60"/>
      <c r="Q20" s="60"/>
    </row>
    <row r="21" spans="1:17" ht="16.5" customHeight="1" x14ac:dyDescent="0.2">
      <c r="A21" s="60"/>
      <c r="B21" s="60"/>
      <c r="C21" s="60"/>
      <c r="D21" s="205"/>
      <c r="E21" s="60"/>
      <c r="F21" s="60"/>
      <c r="G21" s="60"/>
      <c r="H21" s="206" t="s">
        <v>231</v>
      </c>
      <c r="I21" s="205"/>
      <c r="J21" s="60"/>
      <c r="K21" s="60"/>
      <c r="L21" s="206"/>
      <c r="M21" s="60"/>
      <c r="N21" s="60"/>
      <c r="O21" s="60"/>
      <c r="P21" s="60"/>
      <c r="Q21" s="60"/>
    </row>
    <row r="22" spans="1:17" ht="16.5" customHeight="1" x14ac:dyDescent="0.2">
      <c r="A22" s="60"/>
      <c r="B22" s="60"/>
      <c r="C22" s="60" t="s">
        <v>241</v>
      </c>
      <c r="D22" s="205">
        <v>747500</v>
      </c>
      <c r="E22" s="60" t="s">
        <v>237</v>
      </c>
      <c r="F22" s="60" t="s">
        <v>230</v>
      </c>
      <c r="G22" s="60" t="s">
        <v>50</v>
      </c>
      <c r="H22" s="206" t="s">
        <v>231</v>
      </c>
      <c r="I22" s="205">
        <v>747500</v>
      </c>
      <c r="J22" s="207">
        <v>45031</v>
      </c>
      <c r="K22" s="207">
        <v>45031</v>
      </c>
      <c r="L22" s="206" t="s">
        <v>233</v>
      </c>
      <c r="M22" s="60"/>
      <c r="N22" s="60"/>
      <c r="O22" s="60"/>
      <c r="P22" s="60"/>
      <c r="Q22" s="60"/>
    </row>
    <row r="23" spans="1:17" ht="16.5" customHeight="1" x14ac:dyDescent="0.2">
      <c r="A23" s="60"/>
      <c r="B23" s="60"/>
      <c r="C23" s="60"/>
      <c r="D23" s="205"/>
      <c r="E23" s="60"/>
      <c r="F23" s="60"/>
      <c r="G23" s="60"/>
      <c r="H23" s="206" t="s">
        <v>231</v>
      </c>
      <c r="I23" s="205"/>
      <c r="J23" s="60"/>
      <c r="K23" s="60"/>
      <c r="L23" s="60"/>
      <c r="M23" s="60"/>
      <c r="N23" s="60"/>
      <c r="O23" s="60"/>
      <c r="P23" s="60"/>
      <c r="Q23" s="60"/>
    </row>
    <row r="24" spans="1:17" ht="16.5" customHeight="1" x14ac:dyDescent="0.2">
      <c r="A24" s="60"/>
      <c r="B24" s="60"/>
      <c r="C24" s="60"/>
      <c r="D24" s="205"/>
      <c r="E24" s="60"/>
      <c r="F24" s="60"/>
      <c r="G24" s="60"/>
      <c r="H24" s="60"/>
      <c r="I24" s="205"/>
      <c r="J24" s="60"/>
      <c r="K24" s="60"/>
      <c r="L24" s="60"/>
      <c r="M24" s="60"/>
      <c r="N24" s="60"/>
      <c r="O24" s="60"/>
      <c r="P24" s="60"/>
      <c r="Q24" s="60"/>
    </row>
    <row r="25" spans="1:17" ht="16.5" customHeight="1" x14ac:dyDescent="0.2">
      <c r="A25" s="60"/>
      <c r="B25" s="60"/>
      <c r="C25" s="60"/>
      <c r="D25" s="205"/>
      <c r="E25" s="60"/>
      <c r="F25" s="60"/>
      <c r="G25" s="60"/>
      <c r="H25" s="60"/>
      <c r="I25" s="205"/>
      <c r="J25" s="60"/>
      <c r="K25" s="60"/>
      <c r="L25" s="60"/>
      <c r="M25" s="60"/>
      <c r="N25" s="60"/>
      <c r="O25" s="60"/>
      <c r="P25" s="60"/>
      <c r="Q25" s="60"/>
    </row>
    <row r="26" spans="1:17" ht="16.5" customHeight="1" x14ac:dyDescent="0.2">
      <c r="A26" s="60"/>
      <c r="B26" s="60"/>
      <c r="C26" s="60"/>
      <c r="D26" s="205"/>
      <c r="E26" s="60"/>
      <c r="F26" s="60"/>
      <c r="G26" s="60"/>
      <c r="H26" s="60"/>
      <c r="I26" s="205"/>
      <c r="J26" s="60"/>
      <c r="K26" s="60"/>
      <c r="L26" s="60"/>
      <c r="M26" s="60"/>
      <c r="N26" s="60"/>
      <c r="O26" s="60"/>
      <c r="P26" s="60"/>
      <c r="Q26" s="60"/>
    </row>
    <row r="27" spans="1:17" ht="16.5" customHeight="1" x14ac:dyDescent="0.2">
      <c r="A27" s="60"/>
      <c r="B27" s="60"/>
      <c r="C27" s="60"/>
      <c r="D27" s="205"/>
      <c r="E27" s="60"/>
      <c r="F27" s="60"/>
      <c r="G27" s="60"/>
      <c r="H27" s="60"/>
      <c r="I27" s="205"/>
      <c r="J27" s="60"/>
      <c r="K27" s="60"/>
      <c r="L27" s="60"/>
      <c r="M27" s="60"/>
      <c r="N27" s="60"/>
      <c r="O27" s="60"/>
      <c r="P27" s="60"/>
      <c r="Q27" s="60"/>
    </row>
    <row r="28" spans="1:17" ht="16.5" customHeight="1" x14ac:dyDescent="0.2">
      <c r="A28" s="84"/>
      <c r="B28" s="84"/>
      <c r="C28" s="84"/>
      <c r="D28" s="208"/>
      <c r="E28" s="209"/>
      <c r="F28" s="209"/>
      <c r="G28" s="209"/>
      <c r="H28" s="209"/>
      <c r="I28" s="208"/>
      <c r="J28" s="209"/>
      <c r="K28" s="209"/>
      <c r="L28" s="209"/>
      <c r="M28" s="84"/>
      <c r="N28" s="84"/>
      <c r="O28" s="84"/>
      <c r="P28" s="84"/>
      <c r="Q28" s="84"/>
    </row>
    <row r="29" spans="1:17" ht="16.5" customHeight="1" x14ac:dyDescent="0.2">
      <c r="A29" s="84"/>
      <c r="B29" s="84"/>
      <c r="C29" s="84"/>
      <c r="D29" s="210"/>
      <c r="E29" s="84"/>
      <c r="F29" s="84"/>
      <c r="G29" s="84"/>
      <c r="H29" s="84"/>
      <c r="I29" s="210"/>
      <c r="J29" s="84"/>
      <c r="K29" s="84"/>
      <c r="L29" s="84"/>
      <c r="M29" s="84"/>
      <c r="N29" s="84"/>
      <c r="O29" s="84"/>
      <c r="P29" s="84"/>
      <c r="Q29" s="84"/>
    </row>
    <row r="30" spans="1:17" ht="16.5" customHeight="1" x14ac:dyDescent="0.2">
      <c r="A30" s="84"/>
      <c r="B30" s="84"/>
      <c r="C30" s="84"/>
      <c r="D30" s="210"/>
      <c r="E30" s="84"/>
      <c r="F30" s="84"/>
      <c r="G30" s="84"/>
      <c r="H30" s="84"/>
      <c r="I30" s="210"/>
      <c r="J30" s="84"/>
      <c r="K30" s="84"/>
      <c r="L30" s="84"/>
      <c r="M30" s="275" t="s">
        <v>245</v>
      </c>
      <c r="N30" s="275"/>
      <c r="O30" s="275"/>
      <c r="P30" s="84"/>
      <c r="Q30" s="84"/>
    </row>
    <row r="31" spans="1:17" ht="16.5" customHeight="1" x14ac:dyDescent="0.2">
      <c r="A31" s="84"/>
      <c r="B31" s="84"/>
      <c r="C31" s="84"/>
      <c r="D31" s="210"/>
      <c r="E31" s="84"/>
      <c r="F31" s="84"/>
      <c r="G31" s="84"/>
      <c r="H31" s="84"/>
      <c r="I31" s="210"/>
      <c r="J31" s="84"/>
      <c r="K31" s="84"/>
      <c r="L31" s="84"/>
      <c r="M31" s="275" t="s">
        <v>30</v>
      </c>
      <c r="N31" s="275"/>
      <c r="O31" s="275"/>
      <c r="P31" s="84"/>
      <c r="Q31" s="84"/>
    </row>
    <row r="32" spans="1:17" x14ac:dyDescent="0.2">
      <c r="A32" s="84"/>
      <c r="B32" s="84"/>
      <c r="C32" s="84"/>
      <c r="D32" s="210"/>
      <c r="E32" s="84"/>
      <c r="F32" s="84"/>
      <c r="G32" s="84"/>
      <c r="H32" s="84"/>
      <c r="I32" s="210"/>
      <c r="J32" s="84"/>
      <c r="K32" s="84"/>
      <c r="L32" s="84"/>
      <c r="M32" s="184"/>
      <c r="N32" s="184"/>
      <c r="O32" s="184"/>
      <c r="P32" s="84"/>
      <c r="Q32" s="84"/>
    </row>
    <row r="33" spans="1:17" x14ac:dyDescent="0.2">
      <c r="A33" s="84"/>
      <c r="B33" s="84"/>
      <c r="C33" s="84"/>
      <c r="D33" s="210"/>
      <c r="E33" s="84"/>
      <c r="F33" s="84"/>
      <c r="G33" s="84"/>
      <c r="H33" s="84"/>
      <c r="I33" s="210"/>
      <c r="J33" s="84"/>
      <c r="K33" s="84"/>
      <c r="L33" s="84"/>
      <c r="M33" s="184"/>
      <c r="N33" s="184"/>
      <c r="O33" s="184"/>
      <c r="P33" s="84"/>
      <c r="Q33" s="84"/>
    </row>
    <row r="34" spans="1:17" x14ac:dyDescent="0.2">
      <c r="A34" s="84"/>
      <c r="B34" s="84"/>
      <c r="C34" s="84"/>
      <c r="D34" s="210"/>
      <c r="E34" s="84"/>
      <c r="F34" s="84"/>
      <c r="G34" s="84"/>
      <c r="H34" s="84"/>
      <c r="I34" s="210"/>
      <c r="J34" s="84"/>
      <c r="K34" s="84"/>
      <c r="L34" s="84"/>
      <c r="M34" s="275" t="s">
        <v>99</v>
      </c>
      <c r="N34" s="275"/>
      <c r="O34" s="275"/>
      <c r="P34" s="84"/>
      <c r="Q34" s="84"/>
    </row>
    <row r="35" spans="1:17" x14ac:dyDescent="0.2">
      <c r="A35" s="84"/>
      <c r="B35" s="84"/>
      <c r="C35" s="84"/>
      <c r="D35" s="210"/>
      <c r="E35" s="84"/>
      <c r="F35" s="84"/>
      <c r="G35" s="84"/>
      <c r="H35" s="84"/>
      <c r="I35" s="210"/>
      <c r="J35" s="84"/>
      <c r="K35" s="84"/>
      <c r="L35" s="84"/>
      <c r="M35" s="275" t="s">
        <v>40</v>
      </c>
      <c r="N35" s="275"/>
      <c r="O35" s="275"/>
      <c r="P35" s="84"/>
      <c r="Q35" s="84"/>
    </row>
    <row r="36" spans="1:17" x14ac:dyDescent="0.2">
      <c r="A36" s="84"/>
      <c r="B36" s="84"/>
      <c r="C36" s="84"/>
      <c r="D36" s="210"/>
      <c r="E36" s="84"/>
      <c r="F36" s="84"/>
      <c r="G36" s="84"/>
      <c r="H36" s="84"/>
      <c r="I36" s="210"/>
      <c r="J36" s="84"/>
      <c r="K36" s="84"/>
      <c r="L36" s="84"/>
      <c r="M36" s="275" t="s">
        <v>100</v>
      </c>
      <c r="N36" s="275"/>
      <c r="O36" s="275"/>
      <c r="P36" s="84"/>
      <c r="Q36" s="84"/>
    </row>
    <row r="37" spans="1:17" x14ac:dyDescent="0.2">
      <c r="A37" s="84"/>
      <c r="B37" s="84"/>
      <c r="C37" s="84"/>
      <c r="D37" s="210"/>
      <c r="E37" s="84"/>
      <c r="F37" s="84"/>
      <c r="G37" s="84"/>
      <c r="H37" s="84"/>
      <c r="I37" s="210"/>
      <c r="J37" s="84"/>
      <c r="K37" s="84"/>
      <c r="L37" s="84"/>
      <c r="M37" s="84"/>
      <c r="N37" s="84"/>
      <c r="O37" s="84"/>
      <c r="P37" s="84"/>
      <c r="Q37" s="84"/>
    </row>
    <row r="38" spans="1:17" x14ac:dyDescent="0.2">
      <c r="A38" s="84"/>
      <c r="B38" s="84"/>
      <c r="C38" s="84"/>
      <c r="D38" s="210"/>
      <c r="E38" s="84"/>
      <c r="F38" s="84"/>
      <c r="G38" s="84"/>
      <c r="H38" s="84"/>
      <c r="I38" s="210"/>
      <c r="J38" s="84"/>
      <c r="K38" s="84"/>
      <c r="L38" s="84"/>
      <c r="M38" s="84"/>
      <c r="N38" s="84"/>
      <c r="O38" s="84"/>
      <c r="P38" s="84"/>
      <c r="Q38" s="84"/>
    </row>
    <row r="39" spans="1:17" x14ac:dyDescent="0.2">
      <c r="A39" s="84"/>
      <c r="B39" s="84"/>
      <c r="C39" s="84"/>
      <c r="D39" s="210"/>
      <c r="E39" s="84"/>
      <c r="F39" s="84"/>
      <c r="G39" s="84"/>
      <c r="H39" s="84"/>
      <c r="I39" s="210"/>
      <c r="J39" s="84"/>
      <c r="K39" s="84"/>
      <c r="L39" s="84"/>
      <c r="M39" s="84"/>
      <c r="N39" s="84"/>
      <c r="O39" s="84"/>
      <c r="P39" s="84"/>
      <c r="Q39" s="84"/>
    </row>
    <row r="40" spans="1:17" x14ac:dyDescent="0.2">
      <c r="D40" s="210"/>
      <c r="E40" s="84"/>
      <c r="F40" s="84"/>
      <c r="G40" s="84"/>
      <c r="H40" s="84"/>
      <c r="I40" s="210"/>
      <c r="J40" s="84"/>
      <c r="K40" s="84"/>
      <c r="L40" s="84"/>
    </row>
    <row r="41" spans="1:17" x14ac:dyDescent="0.2">
      <c r="D41" s="210"/>
      <c r="E41" s="84"/>
      <c r="F41" s="84"/>
      <c r="G41" s="84"/>
      <c r="H41" s="84"/>
      <c r="I41" s="210"/>
      <c r="J41" s="84"/>
      <c r="K41" s="84"/>
      <c r="L41" s="84"/>
    </row>
    <row r="42" spans="1:17" x14ac:dyDescent="0.2">
      <c r="D42" s="210"/>
      <c r="E42" s="84"/>
      <c r="F42" s="84"/>
      <c r="G42" s="84"/>
      <c r="H42" s="84"/>
      <c r="I42" s="210"/>
      <c r="J42" s="84"/>
      <c r="K42" s="84"/>
      <c r="L42" s="84"/>
    </row>
    <row r="43" spans="1:17" x14ac:dyDescent="0.2">
      <c r="D43" s="210"/>
      <c r="E43" s="84"/>
      <c r="F43" s="84"/>
      <c r="G43" s="84"/>
      <c r="H43" s="84"/>
      <c r="I43" s="210"/>
      <c r="J43" s="84"/>
      <c r="K43" s="84"/>
      <c r="L43" s="84"/>
    </row>
  </sheetData>
  <mergeCells count="24">
    <mergeCell ref="A1:Q1"/>
    <mergeCell ref="A4:C4"/>
    <mergeCell ref="A6:Q6"/>
    <mergeCell ref="A7:A9"/>
    <mergeCell ref="B7:B9"/>
    <mergeCell ref="C7:C9"/>
    <mergeCell ref="D7:D9"/>
    <mergeCell ref="E7:E9"/>
    <mergeCell ref="F7:F9"/>
    <mergeCell ref="G7:G9"/>
    <mergeCell ref="M35:O35"/>
    <mergeCell ref="M36:O36"/>
    <mergeCell ref="Q7:Q9"/>
    <mergeCell ref="H8:H9"/>
    <mergeCell ref="I8:K8"/>
    <mergeCell ref="M30:O30"/>
    <mergeCell ref="M31:O31"/>
    <mergeCell ref="M34:O34"/>
    <mergeCell ref="H7:K7"/>
    <mergeCell ref="L7:L9"/>
    <mergeCell ref="M7:M9"/>
    <mergeCell ref="N7:N9"/>
    <mergeCell ref="O7:O9"/>
    <mergeCell ref="P7:P9"/>
  </mergeCells>
  <pageMargins left="1.38" right="0.12" top="0.35433070866141736" bottom="0.35433070866141736" header="0.31496062992125984" footer="0.31496062992125984"/>
  <pageSetup paperSize="5" scale="85" orientation="landscape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7C1BE-5570-44B5-B852-1E396311281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1DE6-01AE-484E-889E-D8C202A24CD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8"/>
  <sheetViews>
    <sheetView view="pageBreakPreview" topLeftCell="A27" zoomScale="95" zoomScaleNormal="100" workbookViewId="0">
      <selection activeCell="B42" sqref="B42"/>
    </sheetView>
  </sheetViews>
  <sheetFormatPr defaultColWidth="9" defaultRowHeight="12" x14ac:dyDescent="0.2"/>
  <cols>
    <col min="1" max="1" width="3.85546875" style="136" customWidth="1"/>
    <col min="2" max="2" width="50.85546875" style="95" customWidth="1"/>
    <col min="3" max="3" width="12.7109375" style="95" customWidth="1"/>
    <col min="4" max="4" width="12.5703125" style="95" customWidth="1"/>
    <col min="5" max="5" width="11" style="95" customWidth="1"/>
    <col min="6" max="6" width="12.5703125" style="95" customWidth="1"/>
    <col min="7" max="7" width="6.5703125" style="136" customWidth="1"/>
    <col min="8" max="8" width="12.42578125" style="95" customWidth="1"/>
    <col min="9" max="9" width="11.28515625" style="95" customWidth="1"/>
    <col min="10" max="10" width="12.42578125" style="95" customWidth="1"/>
    <col min="11" max="11" width="5.7109375" style="136" customWidth="1"/>
    <col min="12" max="12" width="8.5703125" style="136" customWidth="1"/>
    <col min="13" max="13" width="6.28515625" style="95" customWidth="1"/>
    <col min="14" max="14" width="8.5703125" style="95" customWidth="1"/>
    <col min="15" max="15" width="15.42578125" style="95" customWidth="1"/>
    <col min="16" max="16384" width="9" style="95"/>
  </cols>
  <sheetData>
    <row r="1" spans="1:15" ht="17.25" customHeight="1" x14ac:dyDescent="0.2">
      <c r="A1" s="240" t="s">
        <v>52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5" ht="18.75" customHeight="1" x14ac:dyDescent="0.2">
      <c r="A2" s="240" t="s">
        <v>53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5" ht="18.7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5" ht="13.5" customHeight="1" x14ac:dyDescent="0.2">
      <c r="A4" s="241" t="s">
        <v>54</v>
      </c>
      <c r="B4" s="241"/>
      <c r="C4" s="96"/>
      <c r="D4" s="96"/>
      <c r="E4" s="96"/>
      <c r="F4" s="96"/>
      <c r="G4" s="96"/>
      <c r="H4" s="96"/>
      <c r="I4" s="96"/>
      <c r="J4" s="96"/>
      <c r="K4" s="97"/>
      <c r="L4" s="97"/>
      <c r="M4" s="96"/>
    </row>
    <row r="5" spans="1:15" ht="13.5" customHeight="1" x14ac:dyDescent="0.2">
      <c r="A5" s="241" t="s">
        <v>55</v>
      </c>
      <c r="B5" s="241"/>
      <c r="C5" s="96"/>
      <c r="D5" s="96"/>
      <c r="E5" s="96"/>
      <c r="F5" s="96"/>
      <c r="G5" s="96"/>
      <c r="H5" s="96"/>
      <c r="I5" s="96"/>
      <c r="J5" s="96"/>
      <c r="K5" s="97"/>
      <c r="L5" s="97"/>
      <c r="M5" s="96"/>
    </row>
    <row r="6" spans="1:15" ht="13.5" customHeight="1" x14ac:dyDescent="0.2">
      <c r="A6" s="96" t="s">
        <v>169</v>
      </c>
      <c r="B6" s="96"/>
      <c r="C6" s="96"/>
      <c r="D6" s="96"/>
      <c r="E6" s="96"/>
      <c r="F6" s="96"/>
      <c r="G6" s="96"/>
      <c r="H6" s="96"/>
      <c r="I6" s="96"/>
      <c r="J6" s="96"/>
      <c r="K6" s="97"/>
      <c r="L6" s="97"/>
      <c r="M6" s="96"/>
    </row>
    <row r="7" spans="1:15" x14ac:dyDescent="0.2">
      <c r="A7" s="242" t="s">
        <v>4</v>
      </c>
      <c r="B7" s="245" t="s">
        <v>5</v>
      </c>
      <c r="C7" s="98" t="s">
        <v>6</v>
      </c>
      <c r="D7" s="248" t="s">
        <v>56</v>
      </c>
      <c r="E7" s="249"/>
      <c r="F7" s="249"/>
      <c r="G7" s="250"/>
      <c r="H7" s="248" t="s">
        <v>57</v>
      </c>
      <c r="I7" s="249"/>
      <c r="J7" s="249"/>
      <c r="K7" s="250"/>
      <c r="L7" s="99" t="s">
        <v>58</v>
      </c>
      <c r="M7" s="242" t="s">
        <v>59</v>
      </c>
    </row>
    <row r="8" spans="1:15" x14ac:dyDescent="0.2">
      <c r="A8" s="243"/>
      <c r="B8" s="246"/>
      <c r="C8" s="100" t="s">
        <v>9</v>
      </c>
      <c r="D8" s="242" t="s">
        <v>60</v>
      </c>
      <c r="E8" s="242" t="s">
        <v>61</v>
      </c>
      <c r="F8" s="242" t="s">
        <v>62</v>
      </c>
      <c r="G8" s="242" t="s">
        <v>63</v>
      </c>
      <c r="H8" s="242" t="s">
        <v>60</v>
      </c>
      <c r="I8" s="242" t="s">
        <v>61</v>
      </c>
      <c r="J8" s="242" t="s">
        <v>62</v>
      </c>
      <c r="K8" s="242" t="s">
        <v>63</v>
      </c>
      <c r="L8" s="101" t="s">
        <v>64</v>
      </c>
      <c r="M8" s="243"/>
    </row>
    <row r="9" spans="1:15" x14ac:dyDescent="0.2">
      <c r="A9" s="244"/>
      <c r="B9" s="247"/>
      <c r="C9" s="102" t="s">
        <v>23</v>
      </c>
      <c r="D9" s="244"/>
      <c r="E9" s="244"/>
      <c r="F9" s="244"/>
      <c r="G9" s="244"/>
      <c r="H9" s="244"/>
      <c r="I9" s="244"/>
      <c r="J9" s="244"/>
      <c r="K9" s="244"/>
      <c r="L9" s="103" t="s">
        <v>63</v>
      </c>
      <c r="M9" s="244"/>
    </row>
    <row r="10" spans="1:15" x14ac:dyDescent="0.2">
      <c r="A10" s="104">
        <v>1</v>
      </c>
      <c r="B10" s="104">
        <v>2</v>
      </c>
      <c r="C10" s="104">
        <v>3</v>
      </c>
      <c r="D10" s="105">
        <v>4</v>
      </c>
      <c r="E10" s="105">
        <v>5</v>
      </c>
      <c r="F10" s="106">
        <v>6</v>
      </c>
      <c r="G10" s="105">
        <v>7</v>
      </c>
      <c r="H10" s="105">
        <v>8</v>
      </c>
      <c r="I10" s="105">
        <v>9</v>
      </c>
      <c r="J10" s="105">
        <v>10</v>
      </c>
      <c r="K10" s="105">
        <v>11</v>
      </c>
      <c r="L10" s="105">
        <v>12</v>
      </c>
      <c r="M10" s="105">
        <v>13</v>
      </c>
    </row>
    <row r="11" spans="1:15" ht="15" customHeight="1" x14ac:dyDescent="0.2">
      <c r="A11" s="157">
        <v>1</v>
      </c>
      <c r="B11" s="158" t="s">
        <v>108</v>
      </c>
      <c r="C11" s="108">
        <v>12503200</v>
      </c>
      <c r="D11" s="109">
        <v>0</v>
      </c>
      <c r="E11" s="109">
        <v>0</v>
      </c>
      <c r="F11" s="109">
        <f>SUM(D11:E11)</f>
        <v>0</v>
      </c>
      <c r="G11" s="176">
        <f>F11/C11*100</f>
        <v>0</v>
      </c>
      <c r="H11" s="109">
        <v>0</v>
      </c>
      <c r="I11" s="109">
        <v>0</v>
      </c>
      <c r="J11" s="109">
        <f>SUM(H11:I11)</f>
        <v>0</v>
      </c>
      <c r="K11" s="110">
        <f>SUM(J11/C11*100)</f>
        <v>0</v>
      </c>
      <c r="L11" s="110">
        <f>SUM(J11/C11*100)</f>
        <v>0</v>
      </c>
      <c r="M11" s="111"/>
    </row>
    <row r="12" spans="1:15" ht="15" customHeight="1" x14ac:dyDescent="0.2">
      <c r="A12" s="14"/>
      <c r="B12" s="112" t="s">
        <v>102</v>
      </c>
      <c r="C12" s="22"/>
      <c r="D12" s="23"/>
      <c r="E12" s="23"/>
      <c r="F12" s="23"/>
      <c r="G12" s="128"/>
      <c r="H12" s="23"/>
      <c r="I12" s="23"/>
      <c r="J12" s="23"/>
      <c r="K12" s="24"/>
      <c r="L12" s="24"/>
      <c r="M12" s="26"/>
    </row>
    <row r="13" spans="1:15" ht="15" customHeight="1" x14ac:dyDescent="0.2">
      <c r="A13" s="14">
        <v>2</v>
      </c>
      <c r="B13" s="15" t="s">
        <v>109</v>
      </c>
      <c r="C13" s="22">
        <v>7500000</v>
      </c>
      <c r="D13" s="23">
        <v>0</v>
      </c>
      <c r="E13" s="23">
        <v>0</v>
      </c>
      <c r="F13" s="23">
        <f>SUM(D13:E13)</f>
        <v>0</v>
      </c>
      <c r="G13" s="128">
        <f t="shared" ref="G13:G37" si="0">F13/C13*100</f>
        <v>0</v>
      </c>
      <c r="H13" s="23">
        <v>0</v>
      </c>
      <c r="I13" s="23">
        <v>0</v>
      </c>
      <c r="J13" s="23">
        <f>SUM(H13:I13)</f>
        <v>0</v>
      </c>
      <c r="K13" s="24">
        <f>SUM(J13/C13*100)</f>
        <v>0</v>
      </c>
      <c r="L13" s="24">
        <f t="shared" ref="L13" si="1">SUM(J13/C13*100)</f>
        <v>0</v>
      </c>
      <c r="M13" s="26"/>
    </row>
    <row r="14" spans="1:15" ht="15" customHeight="1" x14ac:dyDescent="0.2">
      <c r="A14" s="14"/>
      <c r="B14" s="16" t="s">
        <v>107</v>
      </c>
      <c r="C14" s="22"/>
      <c r="D14" s="23"/>
      <c r="E14" s="23"/>
      <c r="F14" s="23"/>
      <c r="G14" s="128"/>
      <c r="H14" s="23"/>
      <c r="I14" s="23"/>
      <c r="J14" s="23"/>
      <c r="K14" s="24"/>
      <c r="L14" s="24"/>
      <c r="M14" s="26"/>
    </row>
    <row r="15" spans="1:15" ht="15" customHeight="1" x14ac:dyDescent="0.2">
      <c r="A15" s="14">
        <v>3</v>
      </c>
      <c r="B15" s="15" t="s">
        <v>110</v>
      </c>
      <c r="C15" s="22">
        <v>2113302984</v>
      </c>
      <c r="D15" s="23">
        <v>134706826</v>
      </c>
      <c r="E15" s="23">
        <v>80330074</v>
      </c>
      <c r="F15" s="23">
        <f t="shared" ref="F15:F37" si="2">SUM(D15:E15)</f>
        <v>215036900</v>
      </c>
      <c r="G15" s="128">
        <f t="shared" si="0"/>
        <v>10.175393761711549</v>
      </c>
      <c r="H15" s="23">
        <v>134706826</v>
      </c>
      <c r="I15" s="23">
        <v>80330074</v>
      </c>
      <c r="J15" s="23">
        <f t="shared" ref="J15" si="3">SUM(H15:I15)</f>
        <v>215036900</v>
      </c>
      <c r="K15" s="24">
        <f t="shared" ref="K15" si="4">SUM(J15/C15*100)</f>
        <v>10.175393761711549</v>
      </c>
      <c r="L15" s="24">
        <f t="shared" ref="L15" si="5">SUM(J15/C15*100)</f>
        <v>10.175393761711549</v>
      </c>
      <c r="M15" s="26"/>
      <c r="O15" s="95">
        <f>H13/C13*100</f>
        <v>0</v>
      </c>
    </row>
    <row r="16" spans="1:15" ht="15" customHeight="1" x14ac:dyDescent="0.2">
      <c r="A16" s="14"/>
      <c r="B16" s="112" t="s">
        <v>111</v>
      </c>
      <c r="C16" s="22"/>
      <c r="D16" s="23"/>
      <c r="E16" s="23"/>
      <c r="F16" s="23"/>
      <c r="G16" s="128"/>
      <c r="H16" s="23"/>
      <c r="I16" s="23"/>
      <c r="J16" s="23"/>
      <c r="K16" s="24"/>
      <c r="L16" s="24"/>
      <c r="M16" s="26"/>
    </row>
    <row r="17" spans="1:15" ht="15" customHeight="1" x14ac:dyDescent="0.2">
      <c r="A17" s="14">
        <v>4</v>
      </c>
      <c r="B17" s="15" t="s">
        <v>112</v>
      </c>
      <c r="C17" s="108">
        <v>2200000</v>
      </c>
      <c r="D17" s="23">
        <v>0</v>
      </c>
      <c r="E17" s="23">
        <v>0</v>
      </c>
      <c r="F17" s="23">
        <f t="shared" si="2"/>
        <v>0</v>
      </c>
      <c r="G17" s="128">
        <f t="shared" si="0"/>
        <v>0</v>
      </c>
      <c r="H17" s="23">
        <v>0</v>
      </c>
      <c r="I17" s="23">
        <v>0</v>
      </c>
      <c r="J17" s="23">
        <f t="shared" ref="J17" si="6">SUM(H17:I17)</f>
        <v>0</v>
      </c>
      <c r="K17" s="24">
        <f t="shared" ref="K17" si="7">SUM(J17/C17*100)</f>
        <v>0</v>
      </c>
      <c r="L17" s="24">
        <f>SUM(J17/C17*100)</f>
        <v>0</v>
      </c>
      <c r="M17" s="26"/>
      <c r="O17" s="95">
        <v>369560720</v>
      </c>
    </row>
    <row r="18" spans="1:15" ht="15" customHeight="1" x14ac:dyDescent="0.2">
      <c r="A18" s="14"/>
      <c r="B18" s="114" t="s">
        <v>25</v>
      </c>
      <c r="C18" s="108"/>
      <c r="D18" s="23"/>
      <c r="E18" s="23"/>
      <c r="F18" s="23"/>
      <c r="G18" s="128"/>
      <c r="H18" s="23"/>
      <c r="I18" s="23"/>
      <c r="J18" s="23"/>
      <c r="K18" s="24"/>
      <c r="L18" s="24"/>
      <c r="M18" s="26"/>
      <c r="O18" s="95">
        <v>22878224</v>
      </c>
    </row>
    <row r="19" spans="1:15" ht="15" customHeight="1" x14ac:dyDescent="0.2">
      <c r="A19" s="14">
        <v>5</v>
      </c>
      <c r="B19" s="15" t="s">
        <v>113</v>
      </c>
      <c r="C19" s="108">
        <v>2814000</v>
      </c>
      <c r="D19" s="23">
        <v>0</v>
      </c>
      <c r="E19" s="23">
        <v>910000</v>
      </c>
      <c r="F19" s="23">
        <f t="shared" si="2"/>
        <v>910000</v>
      </c>
      <c r="G19" s="128">
        <f t="shared" si="0"/>
        <v>32.338308457711449</v>
      </c>
      <c r="H19" s="23">
        <v>0</v>
      </c>
      <c r="I19" s="23">
        <v>910000</v>
      </c>
      <c r="J19" s="23">
        <f t="shared" ref="J19" si="8">SUM(H19:I19)</f>
        <v>910000</v>
      </c>
      <c r="K19" s="24">
        <f t="shared" ref="K19" si="9">SUM(J19/C19*100)</f>
        <v>32.338308457711449</v>
      </c>
      <c r="L19" s="24">
        <f t="shared" ref="L19" si="10">SUM(J19/C19*100)</f>
        <v>32.338308457711449</v>
      </c>
      <c r="M19" s="26"/>
      <c r="O19" s="95">
        <v>13764000</v>
      </c>
    </row>
    <row r="20" spans="1:15" ht="15" customHeight="1" x14ac:dyDescent="0.2">
      <c r="A20" s="14"/>
      <c r="B20" s="15" t="s">
        <v>114</v>
      </c>
      <c r="C20" s="108"/>
      <c r="D20" s="23"/>
      <c r="E20" s="23"/>
      <c r="F20" s="23"/>
      <c r="G20" s="128"/>
      <c r="H20" s="23"/>
      <c r="I20" s="23"/>
      <c r="J20" s="23"/>
      <c r="K20" s="24"/>
      <c r="L20" s="24"/>
      <c r="M20" s="26"/>
      <c r="O20" s="95">
        <v>14947000</v>
      </c>
    </row>
    <row r="21" spans="1:15" ht="15" customHeight="1" x14ac:dyDescent="0.2">
      <c r="A21" s="14">
        <v>6</v>
      </c>
      <c r="B21" s="15" t="s">
        <v>115</v>
      </c>
      <c r="C21" s="108">
        <v>8270100</v>
      </c>
      <c r="D21" s="23">
        <v>0</v>
      </c>
      <c r="E21" s="23">
        <v>0</v>
      </c>
      <c r="F21" s="23">
        <f t="shared" si="2"/>
        <v>0</v>
      </c>
      <c r="G21" s="128">
        <f t="shared" si="0"/>
        <v>0</v>
      </c>
      <c r="H21" s="23">
        <v>0</v>
      </c>
      <c r="I21" s="23">
        <v>0</v>
      </c>
      <c r="J21" s="23">
        <f t="shared" ref="J21" si="11">SUM(H21:I21)</f>
        <v>0</v>
      </c>
      <c r="K21" s="24">
        <f t="shared" ref="K21" si="12">SUM(J21/C21*100)</f>
        <v>0</v>
      </c>
      <c r="L21" s="24">
        <f t="shared" ref="L21" si="13">SUM(J21/C21*100)</f>
        <v>0</v>
      </c>
      <c r="M21" s="26"/>
      <c r="O21" s="95">
        <v>15526848</v>
      </c>
    </row>
    <row r="22" spans="1:15" ht="15" customHeight="1" x14ac:dyDescent="0.2">
      <c r="A22" s="14"/>
      <c r="B22" s="15" t="s">
        <v>116</v>
      </c>
      <c r="C22" s="108"/>
      <c r="D22" s="23"/>
      <c r="E22" s="23"/>
      <c r="F22" s="23"/>
      <c r="G22" s="128"/>
      <c r="H22" s="23"/>
      <c r="I22" s="23"/>
      <c r="J22" s="23"/>
      <c r="K22" s="24"/>
      <c r="L22" s="24"/>
      <c r="M22" s="26"/>
      <c r="O22" s="95">
        <v>2136626</v>
      </c>
    </row>
    <row r="23" spans="1:15" ht="15" customHeight="1" x14ac:dyDescent="0.2">
      <c r="A23" s="14">
        <v>7</v>
      </c>
      <c r="B23" s="15" t="s">
        <v>117</v>
      </c>
      <c r="C23" s="108">
        <v>11596000</v>
      </c>
      <c r="D23" s="23">
        <v>0</v>
      </c>
      <c r="E23" s="23">
        <v>992750</v>
      </c>
      <c r="F23" s="23">
        <f t="shared" si="2"/>
        <v>992750</v>
      </c>
      <c r="G23" s="128">
        <f t="shared" si="0"/>
        <v>8.5611417730251809</v>
      </c>
      <c r="H23" s="23">
        <v>0</v>
      </c>
      <c r="I23" s="23">
        <v>992750</v>
      </c>
      <c r="J23" s="23">
        <f t="shared" ref="J23" si="14">SUM(H23:I23)</f>
        <v>992750</v>
      </c>
      <c r="K23" s="24">
        <f t="shared" ref="K23" si="15">SUM(J23/C23*100)</f>
        <v>8.5611417730251809</v>
      </c>
      <c r="L23" s="24">
        <f t="shared" ref="L23" si="16">SUM(J23/C23*100)</f>
        <v>8.5611417730251809</v>
      </c>
      <c r="M23" s="26"/>
      <c r="O23" s="95">
        <v>7799</v>
      </c>
    </row>
    <row r="24" spans="1:15" ht="15" customHeight="1" x14ac:dyDescent="0.2">
      <c r="A24" s="14"/>
      <c r="B24" s="15" t="s">
        <v>118</v>
      </c>
      <c r="C24" s="108"/>
      <c r="D24" s="23"/>
      <c r="E24" s="23"/>
      <c r="F24" s="23"/>
      <c r="G24" s="128"/>
      <c r="H24" s="23"/>
      <c r="I24" s="23"/>
      <c r="J24" s="23"/>
      <c r="K24" s="24"/>
      <c r="L24" s="24"/>
      <c r="M24" s="26"/>
      <c r="O24" s="95">
        <v>13255833</v>
      </c>
    </row>
    <row r="25" spans="1:15" ht="15" customHeight="1" x14ac:dyDescent="0.2">
      <c r="A25" s="14">
        <v>8</v>
      </c>
      <c r="B25" s="15" t="s">
        <v>119</v>
      </c>
      <c r="C25" s="108">
        <v>7800000</v>
      </c>
      <c r="D25" s="23">
        <v>0</v>
      </c>
      <c r="E25" s="23">
        <v>960000</v>
      </c>
      <c r="F25" s="23">
        <f t="shared" si="2"/>
        <v>960000</v>
      </c>
      <c r="G25" s="128">
        <f t="shared" si="0"/>
        <v>12.307692307692308</v>
      </c>
      <c r="H25" s="23">
        <v>0</v>
      </c>
      <c r="I25" s="23">
        <v>960000</v>
      </c>
      <c r="J25" s="23">
        <f t="shared" ref="J25" si="17">SUM(H25:I25)</f>
        <v>960000</v>
      </c>
      <c r="K25" s="24">
        <f t="shared" ref="K25" si="18">SUM(J25/C25*100)</f>
        <v>12.307692307692308</v>
      </c>
      <c r="L25" s="24">
        <f t="shared" ref="L25" si="19">SUM(J25/C25*100)</f>
        <v>12.307692307692308</v>
      </c>
      <c r="M25" s="26"/>
      <c r="O25" s="95">
        <v>653397</v>
      </c>
    </row>
    <row r="26" spans="1:15" ht="15" customHeight="1" x14ac:dyDescent="0.2">
      <c r="A26" s="14"/>
      <c r="B26" s="114" t="s">
        <v>120</v>
      </c>
      <c r="C26" s="108"/>
      <c r="D26" s="23"/>
      <c r="E26" s="23"/>
      <c r="F26" s="23"/>
      <c r="G26" s="128"/>
      <c r="H26" s="23"/>
      <c r="I26" s="23"/>
      <c r="J26" s="23"/>
      <c r="K26" s="24"/>
      <c r="L26" s="24"/>
      <c r="M26" s="26"/>
      <c r="O26" s="95">
        <v>1960201</v>
      </c>
    </row>
    <row r="27" spans="1:15" ht="15" customHeight="1" x14ac:dyDescent="0.2">
      <c r="A27" s="14">
        <v>9</v>
      </c>
      <c r="B27" s="15" t="s">
        <v>121</v>
      </c>
      <c r="C27" s="115">
        <v>1980000</v>
      </c>
      <c r="D27" s="23">
        <v>0</v>
      </c>
      <c r="E27" s="23">
        <v>320000</v>
      </c>
      <c r="F27" s="23">
        <f t="shared" si="2"/>
        <v>320000</v>
      </c>
      <c r="G27" s="128">
        <f t="shared" si="0"/>
        <v>16.161616161616163</v>
      </c>
      <c r="H27" s="23">
        <v>0</v>
      </c>
      <c r="I27" s="23">
        <v>320000</v>
      </c>
      <c r="J27" s="23">
        <f t="shared" ref="J27" si="20">SUM(H27:I27)</f>
        <v>320000</v>
      </c>
      <c r="K27" s="24">
        <f t="shared" ref="K27" si="21">SUM(J27/C27*100)</f>
        <v>16.161616161616163</v>
      </c>
      <c r="L27" s="24">
        <f t="shared" ref="L27" si="22">SUM(J27/C27*100)</f>
        <v>16.161616161616163</v>
      </c>
      <c r="M27" s="26"/>
      <c r="O27" s="95">
        <v>6543235</v>
      </c>
    </row>
    <row r="28" spans="1:15" ht="15" customHeight="1" x14ac:dyDescent="0.2">
      <c r="A28" s="14"/>
      <c r="B28" s="15" t="s">
        <v>122</v>
      </c>
      <c r="C28" s="108"/>
      <c r="D28" s="23"/>
      <c r="E28" s="23"/>
      <c r="F28" s="23"/>
      <c r="G28" s="128"/>
      <c r="H28" s="23"/>
      <c r="I28" s="23"/>
      <c r="J28" s="23"/>
      <c r="K28" s="24"/>
      <c r="L28" s="24"/>
      <c r="M28" s="26"/>
      <c r="O28" s="95">
        <v>346968167</v>
      </c>
    </row>
    <row r="29" spans="1:15" ht="15" customHeight="1" x14ac:dyDescent="0.2">
      <c r="A29" s="14">
        <v>10</v>
      </c>
      <c r="B29" s="15" t="s">
        <v>123</v>
      </c>
      <c r="C29" s="108">
        <v>34900000</v>
      </c>
      <c r="D29" s="23">
        <v>0</v>
      </c>
      <c r="E29" s="23">
        <v>0</v>
      </c>
      <c r="F29" s="23">
        <f t="shared" si="2"/>
        <v>0</v>
      </c>
      <c r="G29" s="128">
        <f t="shared" si="0"/>
        <v>0</v>
      </c>
      <c r="H29" s="23">
        <v>0</v>
      </c>
      <c r="I29" s="23">
        <v>0</v>
      </c>
      <c r="J29" s="23">
        <f t="shared" ref="J29" si="23">SUM(H29:I29)</f>
        <v>0</v>
      </c>
      <c r="K29" s="24">
        <f t="shared" ref="K29" si="24">SUM(J29/C29*100)</f>
        <v>0</v>
      </c>
      <c r="L29" s="24">
        <f t="shared" ref="L29" si="25">SUM(J29/C29*100)</f>
        <v>0</v>
      </c>
      <c r="M29" s="26"/>
      <c r="O29" s="95">
        <f>SUM(O17:O28)</f>
        <v>808202050</v>
      </c>
    </row>
    <row r="30" spans="1:15" ht="15" customHeight="1" x14ac:dyDescent="0.2">
      <c r="A30" s="14"/>
      <c r="B30" s="15" t="s">
        <v>124</v>
      </c>
      <c r="C30" s="108"/>
      <c r="D30" s="23"/>
      <c r="E30" s="23"/>
      <c r="F30" s="23"/>
      <c r="G30" s="128"/>
      <c r="H30" s="23"/>
      <c r="I30" s="23"/>
      <c r="J30" s="23"/>
      <c r="K30" s="24"/>
      <c r="L30" s="24"/>
      <c r="M30" s="26"/>
      <c r="O30" s="95">
        <v>2297111000</v>
      </c>
    </row>
    <row r="31" spans="1:15" ht="15" customHeight="1" x14ac:dyDescent="0.2">
      <c r="A31" s="14">
        <v>11</v>
      </c>
      <c r="B31" s="15" t="s">
        <v>125</v>
      </c>
      <c r="C31" s="108">
        <v>27297500</v>
      </c>
      <c r="D31" s="23">
        <v>0</v>
      </c>
      <c r="E31" s="23">
        <v>0</v>
      </c>
      <c r="F31" s="23">
        <f t="shared" si="2"/>
        <v>0</v>
      </c>
      <c r="G31" s="128">
        <f t="shared" si="0"/>
        <v>0</v>
      </c>
      <c r="H31" s="23">
        <v>0</v>
      </c>
      <c r="I31" s="23">
        <v>0</v>
      </c>
      <c r="J31" s="23">
        <f t="shared" ref="J31" si="26">SUM(H31:I31)</f>
        <v>0</v>
      </c>
      <c r="K31" s="24">
        <f t="shared" ref="K31" si="27">SUM(J31/C31*100)</f>
        <v>0</v>
      </c>
      <c r="L31" s="24">
        <f t="shared" ref="L31" si="28">SUM(J31/C31*100)</f>
        <v>0</v>
      </c>
      <c r="M31" s="26"/>
      <c r="O31" s="95">
        <f>O30-O29</f>
        <v>1488908950</v>
      </c>
    </row>
    <row r="32" spans="1:15" ht="15" customHeight="1" x14ac:dyDescent="0.2">
      <c r="A32" s="14"/>
      <c r="B32" s="15" t="s">
        <v>103</v>
      </c>
      <c r="C32" s="108"/>
      <c r="D32" s="23"/>
      <c r="E32" s="23"/>
      <c r="F32" s="23"/>
      <c r="G32" s="128"/>
      <c r="H32" s="23"/>
      <c r="I32" s="23"/>
      <c r="J32" s="23"/>
      <c r="K32" s="24"/>
      <c r="L32" s="24"/>
      <c r="M32" s="26"/>
      <c r="O32" s="95">
        <v>1402429260</v>
      </c>
    </row>
    <row r="33" spans="1:15" ht="15" customHeight="1" x14ac:dyDescent="0.2">
      <c r="A33" s="113">
        <v>12</v>
      </c>
      <c r="B33" s="107" t="s">
        <v>126</v>
      </c>
      <c r="C33" s="108">
        <v>1200000</v>
      </c>
      <c r="D33" s="23">
        <v>0</v>
      </c>
      <c r="E33" s="23">
        <v>200000</v>
      </c>
      <c r="F33" s="23">
        <f t="shared" si="2"/>
        <v>200000</v>
      </c>
      <c r="G33" s="128">
        <f t="shared" si="0"/>
        <v>16.666666666666664</v>
      </c>
      <c r="H33" s="23">
        <v>0</v>
      </c>
      <c r="I33" s="23">
        <v>200000</v>
      </c>
      <c r="J33" s="23">
        <f t="shared" ref="J33" si="29">SUM(H33:I33)</f>
        <v>200000</v>
      </c>
      <c r="K33" s="24">
        <f t="shared" ref="K33" si="30">SUM(J33/C33*100)</f>
        <v>16.666666666666664</v>
      </c>
      <c r="L33" s="24">
        <f t="shared" ref="L33" si="31">SUM(J33/C33*100)</f>
        <v>16.666666666666664</v>
      </c>
      <c r="M33" s="26"/>
      <c r="O33" s="95">
        <f>O31-O32</f>
        <v>86479690</v>
      </c>
    </row>
    <row r="34" spans="1:15" ht="15" customHeight="1" x14ac:dyDescent="0.2">
      <c r="A34" s="113"/>
      <c r="B34" s="116" t="s">
        <v>127</v>
      </c>
      <c r="C34" s="108"/>
      <c r="D34" s="23"/>
      <c r="E34" s="23"/>
      <c r="F34" s="23"/>
      <c r="G34" s="128"/>
      <c r="H34" s="23"/>
      <c r="I34" s="23"/>
      <c r="J34" s="23"/>
      <c r="K34" s="24"/>
      <c r="L34" s="24"/>
      <c r="M34" s="26"/>
    </row>
    <row r="35" spans="1:15" ht="15" customHeight="1" x14ac:dyDescent="0.2">
      <c r="A35" s="113">
        <v>13</v>
      </c>
      <c r="B35" s="107" t="s">
        <v>128</v>
      </c>
      <c r="C35" s="108">
        <v>36000000</v>
      </c>
      <c r="D35" s="23">
        <v>0</v>
      </c>
      <c r="E35" s="23">
        <v>4622079</v>
      </c>
      <c r="F35" s="23">
        <f t="shared" si="2"/>
        <v>4622079</v>
      </c>
      <c r="G35" s="128">
        <f t="shared" si="0"/>
        <v>12.839108333333332</v>
      </c>
      <c r="H35" s="23">
        <v>0</v>
      </c>
      <c r="I35" s="23">
        <v>4622079</v>
      </c>
      <c r="J35" s="23">
        <f t="shared" ref="J35" si="32">SUM(H35:I35)</f>
        <v>4622079</v>
      </c>
      <c r="K35" s="24">
        <f t="shared" ref="K35" si="33">SUM(J35/C35*100)</f>
        <v>12.839108333333332</v>
      </c>
      <c r="L35" s="24">
        <f t="shared" ref="L35" si="34">SUM(J35/C35*100)</f>
        <v>12.839108333333332</v>
      </c>
      <c r="M35" s="26"/>
    </row>
    <row r="36" spans="1:15" ht="15" customHeight="1" x14ac:dyDescent="0.2">
      <c r="A36" s="113"/>
      <c r="B36" s="114" t="s">
        <v>129</v>
      </c>
      <c r="C36" s="108"/>
      <c r="D36" s="23"/>
      <c r="E36" s="23"/>
      <c r="F36" s="23"/>
      <c r="G36" s="128"/>
      <c r="H36" s="23"/>
      <c r="I36" s="23"/>
      <c r="J36" s="23"/>
      <c r="K36" s="24"/>
      <c r="L36" s="24"/>
      <c r="M36" s="26"/>
    </row>
    <row r="37" spans="1:15" ht="15" customHeight="1" x14ac:dyDescent="0.2">
      <c r="A37" s="113">
        <v>14</v>
      </c>
      <c r="B37" s="107" t="s">
        <v>130</v>
      </c>
      <c r="C37" s="108">
        <v>197040000</v>
      </c>
      <c r="D37" s="23">
        <v>0</v>
      </c>
      <c r="E37" s="23">
        <v>15020000</v>
      </c>
      <c r="F37" s="23">
        <f t="shared" si="2"/>
        <v>15020000</v>
      </c>
      <c r="G37" s="128">
        <f t="shared" si="0"/>
        <v>7.6228177019894439</v>
      </c>
      <c r="H37" s="23">
        <v>0</v>
      </c>
      <c r="I37" s="23">
        <v>15020000</v>
      </c>
      <c r="J37" s="23">
        <f t="shared" ref="J37" si="35">SUM(H37:I37)</f>
        <v>15020000</v>
      </c>
      <c r="K37" s="24">
        <f t="shared" ref="K37" si="36">SUM(J37/C37*100)</f>
        <v>7.6228177019894439</v>
      </c>
      <c r="L37" s="24">
        <f t="shared" ref="L37" si="37">SUM(J37/C37*100)</f>
        <v>7.6228177019894439</v>
      </c>
      <c r="M37" s="26"/>
    </row>
    <row r="38" spans="1:15" ht="15" customHeight="1" x14ac:dyDescent="0.2">
      <c r="A38" s="117"/>
      <c r="B38" s="118" t="s">
        <v>131</v>
      </c>
      <c r="C38" s="119"/>
      <c r="D38" s="120"/>
      <c r="E38" s="120"/>
      <c r="F38" s="120"/>
      <c r="G38" s="177"/>
      <c r="H38" s="120"/>
      <c r="I38" s="120"/>
      <c r="J38" s="120"/>
      <c r="K38" s="121"/>
      <c r="L38" s="121"/>
      <c r="M38" s="122"/>
    </row>
    <row r="39" spans="1:15" ht="15" customHeight="1" x14ac:dyDescent="0.2">
      <c r="A39" s="123"/>
      <c r="B39" s="124"/>
      <c r="C39" s="125"/>
      <c r="D39" s="126"/>
      <c r="E39" s="126"/>
      <c r="F39" s="126"/>
      <c r="G39" s="130"/>
      <c r="H39" s="126"/>
      <c r="I39" s="126"/>
      <c r="J39" s="126"/>
      <c r="K39" s="130"/>
      <c r="L39" s="130"/>
      <c r="M39" s="96"/>
    </row>
    <row r="40" spans="1:15" ht="21" customHeight="1" x14ac:dyDescent="0.2">
      <c r="A40" s="123"/>
      <c r="B40" s="124"/>
      <c r="C40" s="125"/>
      <c r="D40" s="126"/>
      <c r="E40" s="126"/>
      <c r="F40" s="126"/>
      <c r="G40" s="97"/>
      <c r="H40" s="126"/>
      <c r="I40" s="126"/>
      <c r="J40" s="126"/>
      <c r="K40" s="97"/>
      <c r="L40" s="97"/>
      <c r="M40" s="96"/>
    </row>
    <row r="41" spans="1:15" x14ac:dyDescent="0.2">
      <c r="A41" s="104">
        <v>1</v>
      </c>
      <c r="B41" s="104">
        <v>2</v>
      </c>
      <c r="C41" s="104">
        <v>3</v>
      </c>
      <c r="D41" s="105"/>
      <c r="E41" s="105"/>
      <c r="F41" s="105"/>
      <c r="G41" s="105"/>
      <c r="H41" s="105"/>
      <c r="I41" s="105"/>
      <c r="J41" s="105"/>
      <c r="K41" s="105">
        <v>11</v>
      </c>
      <c r="L41" s="105">
        <v>12</v>
      </c>
      <c r="M41" s="105">
        <v>13</v>
      </c>
    </row>
    <row r="42" spans="1:15" ht="15" customHeight="1" x14ac:dyDescent="0.2">
      <c r="A42" s="113">
        <v>15</v>
      </c>
      <c r="B42" s="107" t="s">
        <v>132</v>
      </c>
      <c r="C42" s="108">
        <v>36083000</v>
      </c>
      <c r="D42" s="109">
        <v>0</v>
      </c>
      <c r="E42" s="109">
        <v>2810000</v>
      </c>
      <c r="F42" s="109">
        <f>SUM(D42:E42)</f>
        <v>2810000</v>
      </c>
      <c r="G42" s="176">
        <f>F42/C42*100</f>
        <v>7.787600809245351</v>
      </c>
      <c r="H42" s="109">
        <v>0</v>
      </c>
      <c r="I42" s="109">
        <v>2810000</v>
      </c>
      <c r="J42" s="109">
        <f>SUM(H42:I42)</f>
        <v>2810000</v>
      </c>
      <c r="K42" s="24">
        <f t="shared" ref="K42" si="38">SUM(J42/C42*100)</f>
        <v>7.787600809245351</v>
      </c>
      <c r="L42" s="24">
        <f t="shared" ref="L42" si="39">SUM(J42/C42*100)</f>
        <v>7.787600809245351</v>
      </c>
      <c r="M42" s="26"/>
    </row>
    <row r="43" spans="1:15" ht="25.5" customHeight="1" x14ac:dyDescent="0.2">
      <c r="A43" s="113"/>
      <c r="B43" s="127" t="s">
        <v>167</v>
      </c>
      <c r="C43" s="108"/>
      <c r="D43" s="23"/>
      <c r="E43" s="23"/>
      <c r="F43" s="23"/>
      <c r="G43" s="128"/>
      <c r="H43" s="23"/>
      <c r="I43" s="23"/>
      <c r="J43" s="23"/>
      <c r="K43" s="24"/>
      <c r="L43" s="24"/>
      <c r="M43" s="26"/>
    </row>
    <row r="44" spans="1:15" ht="15" customHeight="1" x14ac:dyDescent="0.2">
      <c r="A44" s="113">
        <v>16</v>
      </c>
      <c r="B44" s="107" t="s">
        <v>133</v>
      </c>
      <c r="C44" s="108">
        <v>5190000</v>
      </c>
      <c r="D44" s="23">
        <v>0</v>
      </c>
      <c r="E44" s="23">
        <v>1673000</v>
      </c>
      <c r="F44" s="23">
        <f>SUM(D44:E44)</f>
        <v>1673000</v>
      </c>
      <c r="G44" s="128">
        <f t="shared" ref="G44" si="40">F44/C44*100</f>
        <v>32.235067437379577</v>
      </c>
      <c r="H44" s="23">
        <v>0</v>
      </c>
      <c r="I44" s="23">
        <v>1673000</v>
      </c>
      <c r="J44" s="23">
        <f>SUM(H44:I44)</f>
        <v>1673000</v>
      </c>
      <c r="K44" s="24">
        <f t="shared" ref="K44" si="41">SUM(J44/C44*100)</f>
        <v>32.235067437379577</v>
      </c>
      <c r="L44" s="24">
        <f t="shared" ref="L44" si="42">SUM(J44/C44*100)</f>
        <v>32.235067437379577</v>
      </c>
      <c r="M44" s="26"/>
    </row>
    <row r="45" spans="1:15" ht="15" customHeight="1" x14ac:dyDescent="0.2">
      <c r="A45" s="113"/>
      <c r="B45" s="127" t="s">
        <v>134</v>
      </c>
      <c r="C45" s="108"/>
      <c r="D45" s="23"/>
      <c r="E45" s="23"/>
      <c r="F45" s="23"/>
      <c r="G45" s="128"/>
      <c r="H45" s="23"/>
      <c r="I45" s="23"/>
      <c r="J45" s="23"/>
      <c r="K45" s="24"/>
      <c r="L45" s="128"/>
      <c r="M45" s="26"/>
    </row>
    <row r="46" spans="1:15" ht="15" customHeight="1" x14ac:dyDescent="0.2">
      <c r="A46" s="113">
        <v>17</v>
      </c>
      <c r="B46" s="107" t="s">
        <v>135</v>
      </c>
      <c r="C46" s="129">
        <v>200000000</v>
      </c>
      <c r="D46" s="23">
        <v>0</v>
      </c>
      <c r="E46" s="23">
        <v>0</v>
      </c>
      <c r="F46" s="23">
        <f t="shared" ref="F46" si="43">SUM(D46:E46)</f>
        <v>0</v>
      </c>
      <c r="G46" s="128">
        <f t="shared" ref="G46" si="44">F46/C46*100</f>
        <v>0</v>
      </c>
      <c r="H46" s="23">
        <v>0</v>
      </c>
      <c r="I46" s="23">
        <v>0</v>
      </c>
      <c r="J46" s="23">
        <f t="shared" ref="J46" si="45">SUM(H46:I46)</f>
        <v>0</v>
      </c>
      <c r="K46" s="128">
        <f>SUM(J46/C46*100)</f>
        <v>0</v>
      </c>
      <c r="L46" s="130">
        <f t="shared" ref="L46" si="46">SUM(J46/C46*100)</f>
        <v>0</v>
      </c>
      <c r="M46" s="26"/>
    </row>
    <row r="47" spans="1:15" ht="15" customHeight="1" x14ac:dyDescent="0.2">
      <c r="A47" s="113"/>
      <c r="B47" s="114" t="s">
        <v>104</v>
      </c>
      <c r="C47" s="108"/>
      <c r="D47" s="23"/>
      <c r="E47" s="23"/>
      <c r="F47" s="23"/>
      <c r="G47" s="128"/>
      <c r="H47" s="23"/>
      <c r="I47" s="23"/>
      <c r="J47" s="23"/>
      <c r="K47" s="24"/>
      <c r="L47" s="24"/>
      <c r="M47" s="26"/>
    </row>
    <row r="48" spans="1:15" ht="15" customHeight="1" x14ac:dyDescent="0.2">
      <c r="A48" s="113">
        <v>18</v>
      </c>
      <c r="B48" s="107" t="s">
        <v>139</v>
      </c>
      <c r="C48" s="108">
        <v>4807200</v>
      </c>
      <c r="D48" s="23">
        <v>0</v>
      </c>
      <c r="E48" s="23">
        <v>2093000</v>
      </c>
      <c r="F48" s="23">
        <f t="shared" ref="F48" si="47">SUM(D48:E48)</f>
        <v>2093000</v>
      </c>
      <c r="G48" s="128">
        <f t="shared" ref="G48" si="48">F48/C48*100</f>
        <v>43.538858379098023</v>
      </c>
      <c r="H48" s="23">
        <v>0</v>
      </c>
      <c r="I48" s="23">
        <v>2093000</v>
      </c>
      <c r="J48" s="23">
        <f t="shared" ref="J48" si="49">SUM(H48:I48)</f>
        <v>2093000</v>
      </c>
      <c r="K48" s="24">
        <f t="shared" ref="K48" si="50">SUM(J48/C48*100)</f>
        <v>43.538858379098023</v>
      </c>
      <c r="L48" s="24">
        <f t="shared" ref="L48" si="51">SUM(J48/C48*100)</f>
        <v>43.538858379098023</v>
      </c>
      <c r="M48" s="26"/>
      <c r="O48" s="131">
        <f>E48/C48*100</f>
        <v>43.538858379098023</v>
      </c>
    </row>
    <row r="49" spans="1:13" ht="15" customHeight="1" x14ac:dyDescent="0.2">
      <c r="A49" s="113"/>
      <c r="B49" s="15" t="s">
        <v>26</v>
      </c>
      <c r="C49" s="108"/>
      <c r="D49" s="23"/>
      <c r="E49" s="23"/>
      <c r="F49" s="23"/>
      <c r="G49" s="128"/>
      <c r="H49" s="23"/>
      <c r="I49" s="23"/>
      <c r="J49" s="23"/>
      <c r="K49" s="24"/>
      <c r="L49" s="24"/>
      <c r="M49" s="26"/>
    </row>
    <row r="50" spans="1:13" ht="15" customHeight="1" x14ac:dyDescent="0.2">
      <c r="A50" s="113">
        <v>19</v>
      </c>
      <c r="B50" s="107" t="s">
        <v>140</v>
      </c>
      <c r="C50" s="108">
        <v>10245000</v>
      </c>
      <c r="D50" s="23">
        <v>0</v>
      </c>
      <c r="E50" s="23">
        <v>10245000</v>
      </c>
      <c r="F50" s="23">
        <f t="shared" ref="F50" si="52">SUM(D50:E50)</f>
        <v>10245000</v>
      </c>
      <c r="G50" s="128">
        <f t="shared" ref="G50" si="53">F50/C50*100</f>
        <v>100</v>
      </c>
      <c r="H50" s="23">
        <v>0</v>
      </c>
      <c r="I50" s="23">
        <v>10245000</v>
      </c>
      <c r="J50" s="23">
        <f t="shared" ref="J50" si="54">SUM(H50:I50)</f>
        <v>10245000</v>
      </c>
      <c r="K50" s="24">
        <f t="shared" ref="K50" si="55">SUM(J50/C50*100)</f>
        <v>100</v>
      </c>
      <c r="L50" s="24">
        <f>SUM(J50/C50*100)</f>
        <v>100</v>
      </c>
      <c r="M50" s="26"/>
    </row>
    <row r="51" spans="1:13" ht="25.5" customHeight="1" x14ac:dyDescent="0.2">
      <c r="A51" s="113"/>
      <c r="B51" s="114" t="s">
        <v>136</v>
      </c>
      <c r="C51" s="22"/>
      <c r="D51" s="23"/>
      <c r="E51" s="23"/>
      <c r="F51" s="23"/>
      <c r="G51" s="128"/>
      <c r="H51" s="23"/>
      <c r="I51" s="23"/>
      <c r="J51" s="23"/>
      <c r="K51" s="128"/>
      <c r="L51" s="24"/>
      <c r="M51" s="26"/>
    </row>
    <row r="52" spans="1:13" ht="15" customHeight="1" x14ac:dyDescent="0.2">
      <c r="A52" s="113">
        <v>20</v>
      </c>
      <c r="B52" s="107" t="s">
        <v>141</v>
      </c>
      <c r="C52" s="108">
        <v>2040000</v>
      </c>
      <c r="D52" s="23">
        <v>0</v>
      </c>
      <c r="E52" s="23">
        <v>0</v>
      </c>
      <c r="F52" s="23">
        <f t="shared" ref="F52" si="56">SUM(D52:E52)</f>
        <v>0</v>
      </c>
      <c r="G52" s="128">
        <f t="shared" ref="G52" si="57">F52/C52*100</f>
        <v>0</v>
      </c>
      <c r="H52" s="23">
        <v>0</v>
      </c>
      <c r="I52" s="23">
        <v>0</v>
      </c>
      <c r="J52" s="23">
        <f t="shared" ref="J52" si="58">SUM(H52:I52)</f>
        <v>0</v>
      </c>
      <c r="K52" s="128">
        <f t="shared" ref="K52" si="59">SUM(J52/C52*100)</f>
        <v>0</v>
      </c>
      <c r="L52" s="24">
        <f t="shared" ref="L52" si="60">SUM(J52/C52*100)</f>
        <v>0</v>
      </c>
      <c r="M52" s="26"/>
    </row>
    <row r="53" spans="1:13" ht="25.5" customHeight="1" x14ac:dyDescent="0.2">
      <c r="A53" s="113"/>
      <c r="B53" s="114" t="s">
        <v>27</v>
      </c>
      <c r="C53" s="108"/>
      <c r="D53" s="23"/>
      <c r="E53" s="23"/>
      <c r="F53" s="23"/>
      <c r="G53" s="128"/>
      <c r="H53" s="23"/>
      <c r="I53" s="23"/>
      <c r="J53" s="23"/>
      <c r="K53" s="128"/>
      <c r="L53" s="24"/>
      <c r="M53" s="26"/>
    </row>
    <row r="54" spans="1:13" ht="15" customHeight="1" x14ac:dyDescent="0.2">
      <c r="A54" s="113">
        <v>21</v>
      </c>
      <c r="B54" s="107" t="s">
        <v>142</v>
      </c>
      <c r="C54" s="108">
        <v>12960000</v>
      </c>
      <c r="D54" s="23">
        <v>0</v>
      </c>
      <c r="E54" s="23">
        <v>1250000</v>
      </c>
      <c r="F54" s="23">
        <f t="shared" ref="F54" si="61">SUM(D54:E54)</f>
        <v>1250000</v>
      </c>
      <c r="G54" s="128">
        <f t="shared" ref="G54" si="62">F54/C54*100</f>
        <v>9.6450617283950617</v>
      </c>
      <c r="H54" s="23">
        <v>0</v>
      </c>
      <c r="I54" s="23">
        <v>1250000</v>
      </c>
      <c r="J54" s="23">
        <f t="shared" ref="J54" si="63">SUM(H54:I54)</f>
        <v>1250000</v>
      </c>
      <c r="K54" s="24">
        <f t="shared" ref="K54" si="64">SUM(J54/C54*100)</f>
        <v>9.6450617283950617</v>
      </c>
      <c r="L54" s="24">
        <f t="shared" ref="L54" si="65">SUM(J54/C54*100)</f>
        <v>9.6450617283950617</v>
      </c>
      <c r="M54" s="26"/>
    </row>
    <row r="55" spans="1:13" ht="15" customHeight="1" x14ac:dyDescent="0.2">
      <c r="A55" s="113"/>
      <c r="B55" s="15" t="s">
        <v>137</v>
      </c>
      <c r="C55" s="108"/>
      <c r="D55" s="23"/>
      <c r="E55" s="23"/>
      <c r="F55" s="23"/>
      <c r="G55" s="128"/>
      <c r="H55" s="23"/>
      <c r="I55" s="23"/>
      <c r="J55" s="23"/>
      <c r="K55" s="24"/>
      <c r="L55" s="24"/>
      <c r="M55" s="26"/>
    </row>
    <row r="56" spans="1:13" ht="15" customHeight="1" x14ac:dyDescent="0.2">
      <c r="A56" s="113">
        <v>22</v>
      </c>
      <c r="B56" s="107" t="s">
        <v>143</v>
      </c>
      <c r="C56" s="108">
        <v>203880000</v>
      </c>
      <c r="D56" s="23">
        <v>0</v>
      </c>
      <c r="E56" s="23">
        <v>18390000</v>
      </c>
      <c r="F56" s="23">
        <f t="shared" ref="F56" si="66">SUM(D56:E56)</f>
        <v>18390000</v>
      </c>
      <c r="G56" s="128">
        <f t="shared" ref="G56:G64" si="67">F56/C56*100</f>
        <v>9.0200117716303705</v>
      </c>
      <c r="H56" s="23">
        <v>0</v>
      </c>
      <c r="I56" s="23">
        <v>18390000</v>
      </c>
      <c r="J56" s="23">
        <f t="shared" ref="J56" si="68">SUM(H56:I56)</f>
        <v>18390000</v>
      </c>
      <c r="K56" s="24">
        <f t="shared" ref="K56" si="69">SUM(J56/C56*100)</f>
        <v>9.0200117716303705</v>
      </c>
      <c r="L56" s="24">
        <f t="shared" ref="L56" si="70">SUM(J56/C56*100)</f>
        <v>9.0200117716303705</v>
      </c>
      <c r="M56" s="26"/>
    </row>
    <row r="57" spans="1:13" ht="24.75" customHeight="1" x14ac:dyDescent="0.2">
      <c r="A57" s="132"/>
      <c r="B57" s="133" t="s">
        <v>168</v>
      </c>
      <c r="C57" s="23"/>
      <c r="D57" s="23"/>
      <c r="E57" s="23"/>
      <c r="F57" s="23"/>
      <c r="G57" s="128"/>
      <c r="H57" s="23"/>
      <c r="I57" s="23"/>
      <c r="J57" s="23"/>
      <c r="K57" s="24"/>
      <c r="L57" s="24"/>
      <c r="M57" s="26"/>
    </row>
    <row r="58" spans="1:13" ht="15" customHeight="1" x14ac:dyDescent="0.2">
      <c r="A58" s="132">
        <v>23</v>
      </c>
      <c r="B58" s="107" t="s">
        <v>144</v>
      </c>
      <c r="C58" s="23">
        <v>150000000</v>
      </c>
      <c r="D58" s="23">
        <v>0</v>
      </c>
      <c r="E58" s="23">
        <v>0</v>
      </c>
      <c r="F58" s="23">
        <f t="shared" ref="F58" si="71">SUM(D58:E58)</f>
        <v>0</v>
      </c>
      <c r="G58" s="128">
        <f t="shared" si="67"/>
        <v>0</v>
      </c>
      <c r="H58" s="23">
        <v>0</v>
      </c>
      <c r="I58" s="23">
        <v>0</v>
      </c>
      <c r="J58" s="23">
        <f t="shared" ref="J58" si="72">SUM(H58:I58)</f>
        <v>0</v>
      </c>
      <c r="K58" s="24">
        <f t="shared" ref="K58" si="73">SUM(J58/C58*100)</f>
        <v>0</v>
      </c>
      <c r="L58" s="24">
        <f>SUM(J58/C58*100)</f>
        <v>0</v>
      </c>
      <c r="M58" s="26"/>
    </row>
    <row r="59" spans="1:13" ht="15" customHeight="1" x14ac:dyDescent="0.2">
      <c r="A59" s="132"/>
      <c r="B59" s="133" t="s">
        <v>145</v>
      </c>
      <c r="C59" s="23"/>
      <c r="D59" s="23"/>
      <c r="E59" s="23"/>
      <c r="F59" s="23"/>
      <c r="G59" s="128"/>
      <c r="H59" s="23"/>
      <c r="I59" s="23"/>
      <c r="J59" s="23"/>
      <c r="K59" s="128"/>
      <c r="L59" s="24"/>
      <c r="M59" s="26"/>
    </row>
    <row r="60" spans="1:13" ht="15" customHeight="1" x14ac:dyDescent="0.2">
      <c r="A60" s="132">
        <v>24</v>
      </c>
      <c r="B60" s="107" t="s">
        <v>146</v>
      </c>
      <c r="C60" s="23">
        <v>9792000</v>
      </c>
      <c r="D60" s="23">
        <v>0</v>
      </c>
      <c r="E60" s="23">
        <v>0</v>
      </c>
      <c r="F60" s="23">
        <f t="shared" ref="F60" si="74">SUM(D60:E60)</f>
        <v>0</v>
      </c>
      <c r="G60" s="128">
        <f t="shared" ref="G60" si="75">F60/C60*100</f>
        <v>0</v>
      </c>
      <c r="H60" s="23">
        <v>0</v>
      </c>
      <c r="I60" s="23">
        <v>0</v>
      </c>
      <c r="J60" s="23">
        <f t="shared" ref="J60" si="76">SUM(H60:I60)</f>
        <v>0</v>
      </c>
      <c r="K60" s="128">
        <f t="shared" ref="K60" si="77">SUM(J60/C60*100)</f>
        <v>0</v>
      </c>
      <c r="L60" s="24">
        <f t="shared" ref="L60" si="78">SUM(J60/C60*100)</f>
        <v>0</v>
      </c>
      <c r="M60" s="26"/>
    </row>
    <row r="61" spans="1:13" ht="34.5" customHeight="1" x14ac:dyDescent="0.2">
      <c r="A61" s="132"/>
      <c r="B61" s="133" t="s">
        <v>147</v>
      </c>
      <c r="C61" s="23"/>
      <c r="D61" s="23"/>
      <c r="E61" s="23"/>
      <c r="F61" s="23"/>
      <c r="G61" s="128"/>
      <c r="H61" s="23"/>
      <c r="I61" s="23"/>
      <c r="J61" s="23"/>
      <c r="K61" s="128"/>
      <c r="L61" s="24"/>
      <c r="M61" s="26"/>
    </row>
    <row r="62" spans="1:13" ht="15" customHeight="1" x14ac:dyDescent="0.2">
      <c r="A62" s="132">
        <v>25</v>
      </c>
      <c r="B62" s="107" t="s">
        <v>148</v>
      </c>
      <c r="C62" s="23">
        <v>3000000</v>
      </c>
      <c r="D62" s="23">
        <v>0</v>
      </c>
      <c r="E62" s="23">
        <v>0</v>
      </c>
      <c r="F62" s="23">
        <f t="shared" ref="F62" si="79">SUM(D62:E62)</f>
        <v>0</v>
      </c>
      <c r="G62" s="128">
        <f t="shared" ref="G62" si="80">F62/C62*100</f>
        <v>0</v>
      </c>
      <c r="H62" s="23">
        <v>0</v>
      </c>
      <c r="I62" s="23">
        <v>0</v>
      </c>
      <c r="J62" s="23">
        <f t="shared" ref="J62" si="81">SUM(H62:I62)</f>
        <v>0</v>
      </c>
      <c r="K62" s="24">
        <f t="shared" ref="K62" si="82">SUM(J62/C62*100)</f>
        <v>0</v>
      </c>
      <c r="L62" s="24">
        <f t="shared" ref="L62" si="83">SUM(J62/C62*100)</f>
        <v>0</v>
      </c>
      <c r="M62" s="26"/>
    </row>
    <row r="63" spans="1:13" ht="15" customHeight="1" x14ac:dyDescent="0.2">
      <c r="A63" s="132"/>
      <c r="B63" s="133" t="s">
        <v>149</v>
      </c>
      <c r="C63" s="23"/>
      <c r="D63" s="23"/>
      <c r="E63" s="23"/>
      <c r="F63" s="23"/>
      <c r="G63" s="128"/>
      <c r="H63" s="23"/>
      <c r="I63" s="23"/>
      <c r="J63" s="23"/>
      <c r="K63" s="24"/>
      <c r="L63" s="24"/>
      <c r="M63" s="26"/>
    </row>
    <row r="64" spans="1:13" ht="15" customHeight="1" x14ac:dyDescent="0.2">
      <c r="A64" s="132">
        <v>26</v>
      </c>
      <c r="B64" s="107" t="s">
        <v>150</v>
      </c>
      <c r="C64" s="23">
        <v>2652000</v>
      </c>
      <c r="D64" s="23">
        <v>0</v>
      </c>
      <c r="E64" s="23">
        <v>0</v>
      </c>
      <c r="F64" s="23">
        <f t="shared" ref="F64" si="84">SUM(D64:E64)</f>
        <v>0</v>
      </c>
      <c r="G64" s="128">
        <f t="shared" si="67"/>
        <v>0</v>
      </c>
      <c r="H64" s="23">
        <v>0</v>
      </c>
      <c r="I64" s="23">
        <v>0</v>
      </c>
      <c r="J64" s="23">
        <f t="shared" ref="J64" si="85">SUM(H64:I64)</f>
        <v>0</v>
      </c>
      <c r="K64" s="24">
        <f t="shared" ref="K64" si="86">SUM(J64/C64*100)</f>
        <v>0</v>
      </c>
      <c r="L64" s="24">
        <f t="shared" ref="L64" si="87">SUM(J64/C64*100)</f>
        <v>0</v>
      </c>
      <c r="M64" s="26"/>
    </row>
    <row r="65" spans="1:13" ht="15" customHeight="1" x14ac:dyDescent="0.2">
      <c r="A65" s="132"/>
      <c r="B65" s="156" t="s">
        <v>28</v>
      </c>
      <c r="C65" s="126"/>
      <c r="D65" s="23"/>
      <c r="E65" s="23"/>
      <c r="F65" s="23"/>
      <c r="G65" s="128"/>
      <c r="H65" s="23"/>
      <c r="I65" s="23"/>
      <c r="J65" s="23"/>
      <c r="K65" s="24"/>
      <c r="L65" s="24"/>
      <c r="M65" s="26"/>
    </row>
    <row r="66" spans="1:13" ht="15" customHeight="1" x14ac:dyDescent="0.2">
      <c r="A66" s="132">
        <v>27</v>
      </c>
      <c r="B66" s="107" t="s">
        <v>151</v>
      </c>
      <c r="C66" s="126">
        <v>5000000</v>
      </c>
      <c r="D66" s="23">
        <v>0</v>
      </c>
      <c r="E66" s="23">
        <v>0</v>
      </c>
      <c r="F66" s="23">
        <f t="shared" ref="F66" si="88">SUM(D66:E66)</f>
        <v>0</v>
      </c>
      <c r="G66" s="128">
        <f t="shared" ref="G66" si="89">F66/C66*100</f>
        <v>0</v>
      </c>
      <c r="H66" s="23">
        <v>0</v>
      </c>
      <c r="I66" s="23">
        <v>0</v>
      </c>
      <c r="J66" s="23">
        <f t="shared" ref="J66" si="90">SUM(H66:I66)</f>
        <v>0</v>
      </c>
      <c r="K66" s="24">
        <f t="shared" ref="K66" si="91">SUM(J66/C66*100)</f>
        <v>0</v>
      </c>
      <c r="L66" s="24">
        <f t="shared" ref="L66" si="92">SUM(J66/C66*100)</f>
        <v>0</v>
      </c>
      <c r="M66" s="26"/>
    </row>
    <row r="67" spans="1:13" ht="25.5" customHeight="1" x14ac:dyDescent="0.2">
      <c r="A67" s="132"/>
      <c r="B67" s="114" t="s">
        <v>153</v>
      </c>
      <c r="C67" s="126"/>
      <c r="D67" s="23"/>
      <c r="E67" s="23"/>
      <c r="F67" s="23"/>
      <c r="G67" s="128"/>
      <c r="H67" s="23"/>
      <c r="I67" s="23"/>
      <c r="J67" s="23"/>
      <c r="K67" s="24"/>
      <c r="L67" s="24"/>
      <c r="M67" s="26"/>
    </row>
    <row r="68" spans="1:13" ht="15" customHeight="1" x14ac:dyDescent="0.2">
      <c r="A68" s="132">
        <v>28</v>
      </c>
      <c r="B68" s="107" t="s">
        <v>152</v>
      </c>
      <c r="C68" s="159">
        <v>1250000</v>
      </c>
      <c r="D68" s="23">
        <v>0</v>
      </c>
      <c r="E68" s="23">
        <v>0</v>
      </c>
      <c r="F68" s="23">
        <f t="shared" ref="F68" si="93">SUM(D68:E68)</f>
        <v>0</v>
      </c>
      <c r="G68" s="128">
        <f t="shared" ref="G68" si="94">F68/C68*100</f>
        <v>0</v>
      </c>
      <c r="H68" s="23">
        <v>0</v>
      </c>
      <c r="I68" s="23">
        <v>0</v>
      </c>
      <c r="J68" s="23">
        <f t="shared" ref="J68" si="95">SUM(H68:I68)</f>
        <v>0</v>
      </c>
      <c r="K68" s="24">
        <f t="shared" ref="K68" si="96">SUM(J68/C68*100)</f>
        <v>0</v>
      </c>
      <c r="L68" s="24">
        <f t="shared" ref="L68" si="97">SUM(J68/C68*100)</f>
        <v>0</v>
      </c>
      <c r="M68" s="26"/>
    </row>
    <row r="69" spans="1:13" ht="15" customHeight="1" x14ac:dyDescent="0.2">
      <c r="A69" s="132"/>
      <c r="B69" s="156" t="s">
        <v>154</v>
      </c>
      <c r="C69" s="159"/>
      <c r="D69" s="23"/>
      <c r="E69" s="23"/>
      <c r="F69" s="23"/>
      <c r="G69" s="128"/>
      <c r="H69" s="23"/>
      <c r="I69" s="23"/>
      <c r="J69" s="23"/>
      <c r="K69" s="24"/>
      <c r="L69" s="24"/>
      <c r="M69" s="26"/>
    </row>
    <row r="70" spans="1:13" ht="13.5" customHeight="1" x14ac:dyDescent="0.2">
      <c r="A70" s="105"/>
      <c r="B70" s="105" t="s">
        <v>51</v>
      </c>
      <c r="C70" s="134">
        <f>SUM(C11:C38,C42:C68)</f>
        <v>3111302984</v>
      </c>
      <c r="D70" s="134">
        <f>SUM(D11:D38,D42:D57)</f>
        <v>134706826</v>
      </c>
      <c r="E70" s="134">
        <f>SUM(E11:E38,E42:E57)</f>
        <v>139815903</v>
      </c>
      <c r="F70" s="134">
        <f>SUM(F11:F38,F42:F65)</f>
        <v>274522729</v>
      </c>
      <c r="G70" s="135">
        <f>SUM(F70/C70*100)</f>
        <v>8.8234006913419911</v>
      </c>
      <c r="H70" s="134">
        <f>SUM(H11:H38,H42:H57)</f>
        <v>134706826</v>
      </c>
      <c r="I70" s="134">
        <f>SUM(I11:I38,I42:I57)</f>
        <v>139815903</v>
      </c>
      <c r="J70" s="134">
        <f>SUM(J11:J38,J42:J65)</f>
        <v>274522729</v>
      </c>
      <c r="K70" s="135">
        <f>SUM(J70/C70*100)</f>
        <v>8.8234006913419911</v>
      </c>
      <c r="L70" s="135">
        <f>SUM(J70/C70*100)</f>
        <v>8.8234006913419911</v>
      </c>
      <c r="M70" s="134"/>
    </row>
    <row r="71" spans="1:13" ht="9" customHeight="1" x14ac:dyDescent="0.2">
      <c r="A71" s="97"/>
      <c r="B71" s="97"/>
      <c r="C71" s="126"/>
      <c r="D71" s="126"/>
      <c r="E71" s="126"/>
      <c r="F71" s="126"/>
      <c r="G71" s="97"/>
      <c r="H71" s="126"/>
      <c r="I71" s="126"/>
      <c r="J71" s="126"/>
      <c r="K71" s="97"/>
      <c r="L71" s="97"/>
      <c r="M71" s="126"/>
    </row>
    <row r="72" spans="1:13" x14ac:dyDescent="0.2">
      <c r="A72" s="97"/>
      <c r="B72" s="96"/>
      <c r="C72" s="96"/>
      <c r="D72" s="96"/>
      <c r="E72" s="96"/>
      <c r="F72" s="96"/>
      <c r="G72" s="97"/>
      <c r="H72" s="96"/>
      <c r="I72" s="240" t="s">
        <v>170</v>
      </c>
      <c r="J72" s="240"/>
      <c r="K72" s="240"/>
      <c r="L72" s="240"/>
      <c r="M72" s="240"/>
    </row>
    <row r="73" spans="1:13" x14ac:dyDescent="0.2">
      <c r="A73" s="97"/>
      <c r="B73" s="96"/>
      <c r="C73" s="96"/>
      <c r="D73" s="96"/>
      <c r="E73" s="96"/>
      <c r="F73" s="96"/>
      <c r="G73" s="97"/>
      <c r="H73" s="96"/>
      <c r="I73" s="240" t="s">
        <v>30</v>
      </c>
      <c r="J73" s="240"/>
      <c r="K73" s="240"/>
      <c r="L73" s="240"/>
      <c r="M73" s="240"/>
    </row>
    <row r="74" spans="1:13" x14ac:dyDescent="0.2">
      <c r="A74" s="97"/>
      <c r="B74" s="96" t="s">
        <v>166</v>
      </c>
      <c r="C74" s="96"/>
      <c r="D74" s="96"/>
      <c r="E74" s="96"/>
      <c r="F74" s="96"/>
      <c r="G74" s="97"/>
      <c r="H74" s="96"/>
      <c r="I74" s="240" t="s">
        <v>65</v>
      </c>
      <c r="J74" s="240"/>
      <c r="K74" s="240"/>
      <c r="L74" s="240"/>
      <c r="M74" s="240"/>
    </row>
    <row r="75" spans="1:13" x14ac:dyDescent="0.2">
      <c r="A75" s="97"/>
      <c r="B75" s="96"/>
      <c r="C75" s="96"/>
      <c r="D75" s="96"/>
      <c r="E75" s="96"/>
      <c r="F75" s="124"/>
      <c r="G75" s="123"/>
      <c r="H75" s="96"/>
      <c r="I75" s="96"/>
      <c r="J75" s="96"/>
      <c r="K75" s="97"/>
      <c r="L75" s="97"/>
      <c r="M75" s="96"/>
    </row>
    <row r="76" spans="1:13" ht="12.75" customHeight="1" x14ac:dyDescent="0.2">
      <c r="A76" s="97"/>
      <c r="B76" s="96"/>
      <c r="C76" s="96"/>
      <c r="D76" s="96"/>
      <c r="E76" s="96"/>
      <c r="F76" s="124"/>
      <c r="G76" s="123"/>
      <c r="H76" s="96"/>
      <c r="I76" s="96"/>
      <c r="J76" s="96"/>
      <c r="K76" s="97"/>
      <c r="L76" s="97"/>
      <c r="M76" s="96"/>
    </row>
    <row r="77" spans="1:13" ht="9.75" customHeight="1" x14ac:dyDescent="0.2">
      <c r="A77" s="97"/>
      <c r="B77" s="96"/>
      <c r="C77" s="96"/>
      <c r="D77" s="96"/>
      <c r="E77" s="96"/>
      <c r="F77" s="124"/>
      <c r="G77" s="123"/>
      <c r="H77" s="96"/>
      <c r="I77" s="240" t="s">
        <v>99</v>
      </c>
      <c r="J77" s="240"/>
      <c r="K77" s="240"/>
      <c r="L77" s="240"/>
      <c r="M77" s="240"/>
    </row>
    <row r="78" spans="1:13" ht="9.75" customHeight="1" x14ac:dyDescent="0.2">
      <c r="A78" s="97"/>
      <c r="B78" s="96"/>
      <c r="C78" s="96"/>
      <c r="D78" s="96"/>
      <c r="E78" s="96"/>
      <c r="F78" s="124"/>
      <c r="G78" s="123"/>
      <c r="H78" s="96"/>
      <c r="I78" s="240" t="s">
        <v>40</v>
      </c>
      <c r="J78" s="240"/>
      <c r="K78" s="240"/>
      <c r="L78" s="240"/>
      <c r="M78" s="240"/>
    </row>
    <row r="79" spans="1:13" ht="9.75" customHeight="1" x14ac:dyDescent="0.2">
      <c r="A79" s="97"/>
      <c r="B79" s="96"/>
      <c r="C79" s="96"/>
      <c r="D79" s="96"/>
      <c r="E79" s="96"/>
      <c r="F79" s="124"/>
      <c r="G79" s="123"/>
      <c r="H79" s="96"/>
      <c r="I79" s="240" t="s">
        <v>100</v>
      </c>
      <c r="J79" s="240"/>
      <c r="K79" s="240"/>
      <c r="L79" s="240"/>
      <c r="M79" s="240"/>
    </row>
    <row r="80" spans="1:13" x14ac:dyDescent="0.2">
      <c r="F80" s="137"/>
      <c r="G80" s="138"/>
    </row>
    <row r="81" spans="5:7" x14ac:dyDescent="0.2">
      <c r="F81" s="137"/>
      <c r="G81" s="138"/>
    </row>
    <row r="82" spans="5:7" x14ac:dyDescent="0.2">
      <c r="E82" s="139"/>
      <c r="F82" s="137"/>
      <c r="G82" s="138"/>
    </row>
    <row r="83" spans="5:7" x14ac:dyDescent="0.2">
      <c r="F83" s="137"/>
      <c r="G83" s="138"/>
    </row>
    <row r="84" spans="5:7" x14ac:dyDescent="0.2">
      <c r="F84" s="137"/>
      <c r="G84" s="138"/>
    </row>
    <row r="85" spans="5:7" x14ac:dyDescent="0.2">
      <c r="F85" s="137"/>
      <c r="G85" s="138"/>
    </row>
    <row r="86" spans="5:7" x14ac:dyDescent="0.2">
      <c r="F86" s="137"/>
      <c r="G86" s="138"/>
    </row>
    <row r="87" spans="5:7" x14ac:dyDescent="0.2">
      <c r="F87" s="137"/>
      <c r="G87" s="138"/>
    </row>
    <row r="88" spans="5:7" x14ac:dyDescent="0.2">
      <c r="F88" s="137"/>
      <c r="G88" s="138"/>
    </row>
  </sheetData>
  <mergeCells count="23">
    <mergeCell ref="I79:M79"/>
    <mergeCell ref="K8:K9"/>
    <mergeCell ref="I72:M72"/>
    <mergeCell ref="I73:M73"/>
    <mergeCell ref="I74:M74"/>
    <mergeCell ref="I77:M77"/>
    <mergeCell ref="I78:M78"/>
    <mergeCell ref="J8:J9"/>
    <mergeCell ref="A1:M1"/>
    <mergeCell ref="A2:M2"/>
    <mergeCell ref="A4:B4"/>
    <mergeCell ref="A5:B5"/>
    <mergeCell ref="A7:A9"/>
    <mergeCell ref="B7:B9"/>
    <mergeCell ref="D7:G7"/>
    <mergeCell ref="H7:K7"/>
    <mergeCell ref="M7:M9"/>
    <mergeCell ref="D8:D9"/>
    <mergeCell ref="E8:E9"/>
    <mergeCell ref="F8:F9"/>
    <mergeCell ref="G8:G9"/>
    <mergeCell ref="H8:H9"/>
    <mergeCell ref="I8:I9"/>
  </mergeCells>
  <pageMargins left="1.5748031496062993" right="0.39370078740157483" top="0.55118110236220474" bottom="0.55118110236220474" header="0.31496062992125984" footer="0.31496062992125984"/>
  <pageSetup paperSize="5" scale="87" orientation="landscape" r:id="rId1"/>
  <rowBreaks count="2" manualBreakCount="2">
    <brk id="40" max="12" man="1"/>
    <brk id="8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155"/>
  <sheetViews>
    <sheetView view="pageBreakPreview" topLeftCell="A88" zoomScaleNormal="100" zoomScaleSheetLayoutView="100" workbookViewId="0">
      <selection activeCell="J98" sqref="J98"/>
    </sheetView>
  </sheetViews>
  <sheetFormatPr defaultColWidth="9" defaultRowHeight="15" x14ac:dyDescent="0.25"/>
  <cols>
    <col min="1" max="1" width="3.7109375" style="1" customWidth="1"/>
    <col min="2" max="2" width="27" customWidth="1"/>
    <col min="3" max="3" width="13.28515625" customWidth="1"/>
    <col min="4" max="4" width="9.85546875" customWidth="1"/>
    <col min="5" max="40" width="3.7109375" customWidth="1"/>
  </cols>
  <sheetData>
    <row r="1" spans="1:41" ht="13.5" customHeight="1" x14ac:dyDescent="0.25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</row>
    <row r="2" spans="1:41" ht="14.25" customHeight="1" x14ac:dyDescent="0.25">
      <c r="A2" s="274" t="s">
        <v>1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</row>
    <row r="3" spans="1:41" ht="13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1" ht="13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1" ht="7.5" hidden="1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ht="16.5" customHeight="1" x14ac:dyDescent="0.25">
      <c r="A6" s="275" t="s">
        <v>2</v>
      </c>
      <c r="B6" s="275"/>
      <c r="C6" s="275"/>
      <c r="D6" s="275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94" t="s">
        <v>36</v>
      </c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41" ht="16.5" customHeight="1" x14ac:dyDescent="0.25">
      <c r="A7" s="275" t="s">
        <v>3</v>
      </c>
      <c r="B7" s="275"/>
      <c r="C7" s="275"/>
      <c r="D7" s="275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</row>
    <row r="8" spans="1:41" ht="16.5" customHeight="1" x14ac:dyDescent="0.25">
      <c r="A8" s="275" t="s">
        <v>171</v>
      </c>
      <c r="B8" s="275"/>
      <c r="C8" s="275"/>
      <c r="D8" s="275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</row>
    <row r="9" spans="1:41" ht="17.25" customHeight="1" x14ac:dyDescent="0.25">
      <c r="A9" s="276" t="s">
        <v>4</v>
      </c>
      <c r="B9" s="276" t="s">
        <v>5</v>
      </c>
      <c r="C9" s="53" t="s">
        <v>6</v>
      </c>
      <c r="D9" s="54" t="s">
        <v>7</v>
      </c>
      <c r="E9" s="279" t="s">
        <v>8</v>
      </c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1"/>
    </row>
    <row r="10" spans="1:41" x14ac:dyDescent="0.25">
      <c r="A10" s="277"/>
      <c r="B10" s="277"/>
      <c r="C10" s="55" t="s">
        <v>9</v>
      </c>
      <c r="D10" s="56" t="s">
        <v>10</v>
      </c>
      <c r="E10" s="267" t="s">
        <v>11</v>
      </c>
      <c r="F10" s="268"/>
      <c r="G10" s="269"/>
      <c r="H10" s="282" t="s">
        <v>12</v>
      </c>
      <c r="I10" s="283"/>
      <c r="J10" s="284"/>
      <c r="K10" s="282" t="s">
        <v>13</v>
      </c>
      <c r="L10" s="283"/>
      <c r="M10" s="284"/>
      <c r="N10" s="282" t="s">
        <v>14</v>
      </c>
      <c r="O10" s="283"/>
      <c r="P10" s="284"/>
      <c r="Q10" s="267" t="s">
        <v>15</v>
      </c>
      <c r="R10" s="268"/>
      <c r="S10" s="269"/>
      <c r="T10" s="267" t="s">
        <v>16</v>
      </c>
      <c r="U10" s="268"/>
      <c r="V10" s="269"/>
      <c r="W10" s="267" t="s">
        <v>17</v>
      </c>
      <c r="X10" s="268"/>
      <c r="Y10" s="269"/>
      <c r="Z10" s="267" t="s">
        <v>18</v>
      </c>
      <c r="AA10" s="268"/>
      <c r="AB10" s="269"/>
      <c r="AC10" s="282" t="s">
        <v>19</v>
      </c>
      <c r="AD10" s="283"/>
      <c r="AE10" s="284"/>
      <c r="AF10" s="282" t="s">
        <v>20</v>
      </c>
      <c r="AG10" s="283"/>
      <c r="AH10" s="284"/>
      <c r="AI10" s="282" t="s">
        <v>21</v>
      </c>
      <c r="AJ10" s="283"/>
      <c r="AK10" s="284"/>
      <c r="AL10" s="282" t="s">
        <v>22</v>
      </c>
      <c r="AM10" s="283"/>
      <c r="AN10" s="284"/>
    </row>
    <row r="11" spans="1:41" x14ac:dyDescent="0.25">
      <c r="A11" s="278"/>
      <c r="B11" s="278"/>
      <c r="C11" s="57" t="s">
        <v>23</v>
      </c>
      <c r="D11" s="58" t="s">
        <v>24</v>
      </c>
      <c r="E11" s="270"/>
      <c r="F11" s="271"/>
      <c r="G11" s="272"/>
      <c r="H11" s="285"/>
      <c r="I11" s="286"/>
      <c r="J11" s="287"/>
      <c r="K11" s="285"/>
      <c r="L11" s="286"/>
      <c r="M11" s="287"/>
      <c r="N11" s="285"/>
      <c r="O11" s="286"/>
      <c r="P11" s="287"/>
      <c r="Q11" s="270"/>
      <c r="R11" s="271"/>
      <c r="S11" s="272"/>
      <c r="T11" s="270"/>
      <c r="U11" s="271"/>
      <c r="V11" s="272"/>
      <c r="W11" s="270"/>
      <c r="X11" s="271"/>
      <c r="Y11" s="272"/>
      <c r="Z11" s="270"/>
      <c r="AA11" s="271"/>
      <c r="AB11" s="272"/>
      <c r="AC11" s="285"/>
      <c r="AD11" s="286"/>
      <c r="AE11" s="287"/>
      <c r="AF11" s="285"/>
      <c r="AG11" s="286"/>
      <c r="AH11" s="287"/>
      <c r="AI11" s="285"/>
      <c r="AJ11" s="286"/>
      <c r="AK11" s="287"/>
      <c r="AL11" s="285"/>
      <c r="AM11" s="286"/>
      <c r="AN11" s="287"/>
    </row>
    <row r="12" spans="1:41" x14ac:dyDescent="0.25">
      <c r="A12" s="59">
        <v>1</v>
      </c>
      <c r="B12" s="60">
        <v>2</v>
      </c>
      <c r="C12" s="61">
        <v>3</v>
      </c>
      <c r="D12" s="60">
        <v>4</v>
      </c>
      <c r="E12" s="288">
        <v>5</v>
      </c>
      <c r="F12" s="289"/>
      <c r="G12" s="290"/>
      <c r="H12" s="288">
        <v>6</v>
      </c>
      <c r="I12" s="289"/>
      <c r="J12" s="290"/>
      <c r="K12" s="288">
        <v>7</v>
      </c>
      <c r="L12" s="289"/>
      <c r="M12" s="290"/>
      <c r="N12" s="288">
        <v>8</v>
      </c>
      <c r="O12" s="289"/>
      <c r="P12" s="290"/>
      <c r="Q12" s="288">
        <v>9</v>
      </c>
      <c r="R12" s="289"/>
      <c r="S12" s="290"/>
      <c r="T12" s="288">
        <v>10</v>
      </c>
      <c r="U12" s="289"/>
      <c r="V12" s="290"/>
      <c r="W12" s="288">
        <v>11</v>
      </c>
      <c r="X12" s="289"/>
      <c r="Y12" s="290"/>
      <c r="Z12" s="288">
        <v>12</v>
      </c>
      <c r="AA12" s="289"/>
      <c r="AB12" s="290"/>
      <c r="AC12" s="288">
        <v>13</v>
      </c>
      <c r="AD12" s="289"/>
      <c r="AE12" s="290"/>
      <c r="AF12" s="288">
        <v>14</v>
      </c>
      <c r="AG12" s="289"/>
      <c r="AH12" s="290"/>
      <c r="AI12" s="288">
        <v>15</v>
      </c>
      <c r="AJ12" s="289"/>
      <c r="AK12" s="290"/>
      <c r="AL12" s="288">
        <v>16</v>
      </c>
      <c r="AM12" s="289"/>
      <c r="AN12" s="290"/>
    </row>
    <row r="13" spans="1:41" ht="16.5" customHeight="1" x14ac:dyDescent="0.25">
      <c r="A13" s="157">
        <v>1</v>
      </c>
      <c r="B13" s="158" t="s">
        <v>108</v>
      </c>
      <c r="C13" s="108">
        <v>12503200</v>
      </c>
      <c r="D13" s="63"/>
      <c r="E13" s="140"/>
      <c r="F13" s="141">
        <v>0</v>
      </c>
      <c r="G13" s="142"/>
      <c r="H13" s="140"/>
      <c r="I13" s="141">
        <v>0</v>
      </c>
      <c r="J13" s="142"/>
      <c r="K13" s="140"/>
      <c r="L13" s="141"/>
      <c r="M13" s="142"/>
      <c r="N13" s="140"/>
      <c r="O13" s="141"/>
      <c r="P13" s="142"/>
      <c r="Q13" s="140"/>
      <c r="R13" s="141"/>
      <c r="S13" s="142"/>
      <c r="T13" s="140"/>
      <c r="U13" s="141"/>
      <c r="V13" s="142"/>
      <c r="W13" s="140"/>
      <c r="X13" s="141"/>
      <c r="Y13" s="142"/>
      <c r="Z13" s="140"/>
      <c r="AA13" s="141"/>
      <c r="AB13" s="142"/>
      <c r="AC13" s="140"/>
      <c r="AD13" s="141"/>
      <c r="AE13" s="142"/>
      <c r="AF13" s="140"/>
      <c r="AG13" s="141"/>
      <c r="AH13" s="142"/>
      <c r="AI13" s="140"/>
      <c r="AJ13" s="141"/>
      <c r="AK13" s="142"/>
      <c r="AL13" s="140"/>
      <c r="AM13" s="141"/>
      <c r="AN13" s="142"/>
      <c r="AO13" s="143"/>
    </row>
    <row r="14" spans="1:41" ht="16.5" customHeight="1" x14ac:dyDescent="0.25">
      <c r="A14" s="14"/>
      <c r="B14" s="259" t="s">
        <v>102</v>
      </c>
      <c r="D14" s="62"/>
      <c r="E14" s="144">
        <v>0</v>
      </c>
      <c r="F14" s="145"/>
      <c r="G14" s="146">
        <v>0</v>
      </c>
      <c r="H14" s="144">
        <v>0</v>
      </c>
      <c r="I14" s="145"/>
      <c r="J14" s="146">
        <v>0</v>
      </c>
      <c r="K14" s="144"/>
      <c r="L14" s="145"/>
      <c r="M14" s="146"/>
      <c r="N14" s="144"/>
      <c r="O14" s="145"/>
      <c r="P14" s="146"/>
      <c r="Q14" s="144"/>
      <c r="R14" s="145"/>
      <c r="S14" s="146"/>
      <c r="T14" s="144"/>
      <c r="U14" s="145"/>
      <c r="V14" s="146"/>
      <c r="W14" s="144"/>
      <c r="X14" s="145"/>
      <c r="Y14" s="146"/>
      <c r="Z14" s="144"/>
      <c r="AA14" s="145"/>
      <c r="AB14" s="146"/>
      <c r="AC14" s="144"/>
      <c r="AD14" s="145"/>
      <c r="AE14" s="146"/>
      <c r="AF14" s="144"/>
      <c r="AG14" s="145"/>
      <c r="AH14" s="146"/>
      <c r="AI14" s="144"/>
      <c r="AJ14" s="145"/>
      <c r="AK14" s="146"/>
      <c r="AL14" s="144"/>
      <c r="AM14" s="145"/>
      <c r="AN14" s="146"/>
      <c r="AO14" s="143"/>
    </row>
    <row r="15" spans="1:41" ht="16.5" customHeight="1" x14ac:dyDescent="0.25">
      <c r="A15" s="166"/>
      <c r="B15" s="260"/>
      <c r="C15" s="167"/>
      <c r="D15" s="66"/>
      <c r="E15" s="147"/>
      <c r="F15" s="148">
        <v>0</v>
      </c>
      <c r="G15" s="149"/>
      <c r="H15" s="147"/>
      <c r="I15" s="148">
        <v>0</v>
      </c>
      <c r="J15" s="149"/>
      <c r="K15" s="147"/>
      <c r="L15" s="148"/>
      <c r="M15" s="149"/>
      <c r="N15" s="147"/>
      <c r="O15" s="148"/>
      <c r="P15" s="149"/>
      <c r="Q15" s="147"/>
      <c r="R15" s="148"/>
      <c r="S15" s="149"/>
      <c r="T15" s="147"/>
      <c r="U15" s="148"/>
      <c r="V15" s="149"/>
      <c r="W15" s="147"/>
      <c r="X15" s="148"/>
      <c r="Y15" s="149"/>
      <c r="Z15" s="147"/>
      <c r="AA15" s="148"/>
      <c r="AB15" s="149"/>
      <c r="AC15" s="147"/>
      <c r="AD15" s="148"/>
      <c r="AE15" s="149"/>
      <c r="AF15" s="147"/>
      <c r="AG15" s="148"/>
      <c r="AH15" s="149"/>
      <c r="AI15" s="147"/>
      <c r="AJ15" s="150"/>
      <c r="AK15" s="149"/>
      <c r="AL15" s="147"/>
      <c r="AM15" s="150"/>
      <c r="AN15" s="149"/>
      <c r="AO15" s="143"/>
    </row>
    <row r="16" spans="1:41" ht="16.5" customHeight="1" x14ac:dyDescent="0.25">
      <c r="A16" s="14">
        <v>2</v>
      </c>
      <c r="B16" s="15" t="s">
        <v>109</v>
      </c>
      <c r="C16" s="22">
        <v>7500000</v>
      </c>
      <c r="D16" s="65"/>
      <c r="E16" s="140"/>
      <c r="F16" s="141">
        <v>0</v>
      </c>
      <c r="G16" s="142"/>
      <c r="H16" s="140"/>
      <c r="I16" s="141">
        <v>0</v>
      </c>
      <c r="J16" s="142"/>
      <c r="K16" s="140"/>
      <c r="L16" s="141"/>
      <c r="M16" s="142"/>
      <c r="N16" s="140"/>
      <c r="O16" s="141"/>
      <c r="P16" s="142"/>
      <c r="Q16" s="140"/>
      <c r="R16" s="141"/>
      <c r="S16" s="142"/>
      <c r="T16" s="140"/>
      <c r="U16" s="141"/>
      <c r="V16" s="142"/>
      <c r="W16" s="140"/>
      <c r="X16" s="141"/>
      <c r="Y16" s="142"/>
      <c r="Z16" s="140"/>
      <c r="AA16" s="141"/>
      <c r="AB16" s="142"/>
      <c r="AC16" s="140"/>
      <c r="AD16" s="141"/>
      <c r="AE16" s="142"/>
      <c r="AF16" s="140"/>
      <c r="AG16" s="141"/>
      <c r="AH16" s="142"/>
      <c r="AI16" s="140"/>
      <c r="AJ16" s="141"/>
      <c r="AK16" s="142"/>
      <c r="AL16" s="140"/>
      <c r="AM16" s="141"/>
      <c r="AN16" s="142"/>
      <c r="AO16" s="143"/>
    </row>
    <row r="17" spans="1:41" ht="16.5" customHeight="1" x14ac:dyDescent="0.25">
      <c r="A17" s="14"/>
      <c r="B17" s="261" t="s">
        <v>107</v>
      </c>
      <c r="C17" s="22"/>
      <c r="D17" s="62"/>
      <c r="E17" s="144">
        <v>0</v>
      </c>
      <c r="F17" s="145"/>
      <c r="G17" s="146">
        <v>0</v>
      </c>
      <c r="H17" s="144">
        <v>0</v>
      </c>
      <c r="I17" s="145"/>
      <c r="J17" s="146">
        <v>0</v>
      </c>
      <c r="K17" s="144"/>
      <c r="L17" s="145"/>
      <c r="M17" s="146"/>
      <c r="N17" s="144"/>
      <c r="O17" s="145"/>
      <c r="P17" s="146"/>
      <c r="Q17" s="144"/>
      <c r="R17" s="145"/>
      <c r="S17" s="146"/>
      <c r="T17" s="144"/>
      <c r="U17" s="145"/>
      <c r="V17" s="146"/>
      <c r="W17" s="144"/>
      <c r="X17" s="145"/>
      <c r="Y17" s="146"/>
      <c r="Z17" s="144"/>
      <c r="AA17" s="145"/>
      <c r="AB17" s="146"/>
      <c r="AC17" s="144"/>
      <c r="AD17" s="145"/>
      <c r="AE17" s="146"/>
      <c r="AF17" s="144"/>
      <c r="AG17" s="145"/>
      <c r="AH17" s="146"/>
      <c r="AI17" s="144"/>
      <c r="AJ17" s="145"/>
      <c r="AK17" s="146"/>
      <c r="AL17" s="144"/>
      <c r="AM17" s="145"/>
      <c r="AN17" s="146"/>
      <c r="AO17" s="143"/>
    </row>
    <row r="18" spans="1:41" ht="16.5" customHeight="1" x14ac:dyDescent="0.25">
      <c r="A18" s="166"/>
      <c r="B18" s="262"/>
      <c r="C18" s="167"/>
      <c r="D18" s="66"/>
      <c r="E18" s="147"/>
      <c r="F18" s="148">
        <v>0</v>
      </c>
      <c r="G18" s="149"/>
      <c r="H18" s="147"/>
      <c r="I18" s="148">
        <v>0</v>
      </c>
      <c r="J18" s="149"/>
      <c r="K18" s="147"/>
      <c r="L18" s="148"/>
      <c r="M18" s="149"/>
      <c r="N18" s="147"/>
      <c r="O18" s="150"/>
      <c r="P18" s="149"/>
      <c r="Q18" s="147"/>
      <c r="R18" s="150"/>
      <c r="S18" s="149"/>
      <c r="T18" s="147"/>
      <c r="U18" s="150"/>
      <c r="V18" s="149"/>
      <c r="W18" s="147"/>
      <c r="X18" s="148"/>
      <c r="Y18" s="149"/>
      <c r="Z18" s="147"/>
      <c r="AA18" s="150"/>
      <c r="AB18" s="149"/>
      <c r="AC18" s="147"/>
      <c r="AD18" s="150"/>
      <c r="AE18" s="149"/>
      <c r="AF18" s="147"/>
      <c r="AG18" s="150"/>
      <c r="AH18" s="149"/>
      <c r="AI18" s="147"/>
      <c r="AJ18" s="150"/>
      <c r="AK18" s="149"/>
      <c r="AL18" s="147"/>
      <c r="AM18" s="150"/>
      <c r="AN18" s="149"/>
      <c r="AO18" s="143"/>
    </row>
    <row r="19" spans="1:41" ht="16.5" customHeight="1" x14ac:dyDescent="0.25">
      <c r="A19" s="14">
        <v>3</v>
      </c>
      <c r="B19" s="15" t="s">
        <v>110</v>
      </c>
      <c r="C19" s="22">
        <v>2113302984</v>
      </c>
      <c r="D19" s="65"/>
      <c r="E19" s="140"/>
      <c r="F19" s="141">
        <v>8</v>
      </c>
      <c r="G19" s="142"/>
      <c r="H19" s="140"/>
      <c r="I19" s="141">
        <v>16</v>
      </c>
      <c r="J19" s="142"/>
      <c r="K19" s="140"/>
      <c r="L19" s="141"/>
      <c r="M19" s="142"/>
      <c r="N19" s="140"/>
      <c r="O19" s="141"/>
      <c r="P19" s="142"/>
      <c r="Q19" s="140"/>
      <c r="R19" s="141"/>
      <c r="S19" s="142"/>
      <c r="T19" s="140"/>
      <c r="U19" s="141"/>
      <c r="V19" s="142"/>
      <c r="W19" s="140"/>
      <c r="X19" s="141"/>
      <c r="Y19" s="142"/>
      <c r="Z19" s="140"/>
      <c r="AA19" s="141"/>
      <c r="AB19" s="142"/>
      <c r="AC19" s="140"/>
      <c r="AD19" s="141"/>
      <c r="AE19" s="142"/>
      <c r="AF19" s="140"/>
      <c r="AG19" s="141"/>
      <c r="AH19" s="142"/>
      <c r="AI19" s="140"/>
      <c r="AJ19" s="141"/>
      <c r="AK19" s="142"/>
      <c r="AL19" s="140"/>
      <c r="AM19" s="141"/>
      <c r="AN19" s="142"/>
      <c r="AO19" s="143"/>
    </row>
    <row r="20" spans="1:41" ht="16.5" customHeight="1" x14ac:dyDescent="0.25">
      <c r="A20" s="14"/>
      <c r="B20" s="259" t="s">
        <v>111</v>
      </c>
      <c r="C20" s="22"/>
      <c r="D20" s="65"/>
      <c r="E20" s="144">
        <v>6.37</v>
      </c>
      <c r="F20" s="145"/>
      <c r="G20" s="146">
        <v>8</v>
      </c>
      <c r="H20" s="144">
        <v>10.18</v>
      </c>
      <c r="I20" s="145"/>
      <c r="J20" s="146">
        <v>16</v>
      </c>
      <c r="K20" s="144"/>
      <c r="L20" s="145"/>
      <c r="M20" s="146"/>
      <c r="N20" s="144"/>
      <c r="O20" s="145"/>
      <c r="P20" s="146"/>
      <c r="Q20" s="144"/>
      <c r="R20" s="145"/>
      <c r="S20" s="146"/>
      <c r="T20" s="144"/>
      <c r="U20" s="145"/>
      <c r="V20" s="146"/>
      <c r="W20" s="144"/>
      <c r="X20" s="145"/>
      <c r="Y20" s="146"/>
      <c r="Z20" s="144"/>
      <c r="AA20" s="145"/>
      <c r="AB20" s="146"/>
      <c r="AC20" s="144"/>
      <c r="AD20" s="145"/>
      <c r="AE20" s="146"/>
      <c r="AF20" s="144"/>
      <c r="AG20" s="145"/>
      <c r="AH20" s="146"/>
      <c r="AI20" s="144"/>
      <c r="AJ20" s="145"/>
      <c r="AK20" s="146"/>
      <c r="AL20" s="144"/>
      <c r="AM20" s="145"/>
      <c r="AN20" s="146"/>
      <c r="AO20" s="143"/>
    </row>
    <row r="21" spans="1:41" ht="16.5" customHeight="1" x14ac:dyDescent="0.25">
      <c r="A21" s="166"/>
      <c r="B21" s="260"/>
      <c r="C21" s="167"/>
      <c r="D21" s="67"/>
      <c r="E21" s="147"/>
      <c r="F21" s="148">
        <v>6.37</v>
      </c>
      <c r="G21" s="149"/>
      <c r="H21" s="147"/>
      <c r="I21" s="148">
        <v>10.18</v>
      </c>
      <c r="J21" s="149"/>
      <c r="K21" s="147"/>
      <c r="L21" s="148"/>
      <c r="M21" s="149"/>
      <c r="N21" s="147"/>
      <c r="O21" s="148"/>
      <c r="P21" s="149"/>
      <c r="Q21" s="147"/>
      <c r="R21" s="148"/>
      <c r="S21" s="149"/>
      <c r="T21" s="147"/>
      <c r="U21" s="148"/>
      <c r="V21" s="149"/>
      <c r="W21" s="147"/>
      <c r="X21" s="148"/>
      <c r="Y21" s="149"/>
      <c r="Z21" s="147"/>
      <c r="AA21" s="148"/>
      <c r="AB21" s="149"/>
      <c r="AC21" s="147"/>
      <c r="AD21" s="148"/>
      <c r="AE21" s="149"/>
      <c r="AF21" s="147"/>
      <c r="AG21" s="148"/>
      <c r="AH21" s="149"/>
      <c r="AI21" s="147"/>
      <c r="AJ21" s="148"/>
      <c r="AK21" s="149"/>
      <c r="AL21" s="147"/>
      <c r="AM21" s="148"/>
      <c r="AN21" s="149"/>
      <c r="AO21" s="143"/>
    </row>
    <row r="22" spans="1:41" ht="16.5" customHeight="1" x14ac:dyDescent="0.25">
      <c r="A22" s="14">
        <v>4</v>
      </c>
      <c r="B22" s="15" t="s">
        <v>112</v>
      </c>
      <c r="C22" s="108">
        <v>2200000</v>
      </c>
      <c r="D22" s="65"/>
      <c r="E22" s="140"/>
      <c r="F22" s="141">
        <v>0</v>
      </c>
      <c r="G22" s="142"/>
      <c r="H22" s="140"/>
      <c r="I22" s="141">
        <v>0</v>
      </c>
      <c r="J22" s="142"/>
      <c r="K22" s="140"/>
      <c r="L22" s="141"/>
      <c r="M22" s="142"/>
      <c r="N22" s="140"/>
      <c r="O22" s="141"/>
      <c r="P22" s="142"/>
      <c r="Q22" s="140"/>
      <c r="R22" s="141"/>
      <c r="S22" s="142"/>
      <c r="T22" s="140"/>
      <c r="U22" s="141"/>
      <c r="V22" s="142"/>
      <c r="W22" s="140"/>
      <c r="X22" s="141"/>
      <c r="Y22" s="142"/>
      <c r="Z22" s="140"/>
      <c r="AA22" s="141"/>
      <c r="AB22" s="142"/>
      <c r="AC22" s="140"/>
      <c r="AD22" s="141"/>
      <c r="AE22" s="142"/>
      <c r="AF22" s="140"/>
      <c r="AG22" s="141"/>
      <c r="AH22" s="142"/>
      <c r="AI22" s="140"/>
      <c r="AJ22" s="141"/>
      <c r="AK22" s="142"/>
      <c r="AL22" s="140"/>
      <c r="AM22" s="141"/>
      <c r="AN22" s="142"/>
      <c r="AO22" s="143"/>
    </row>
    <row r="23" spans="1:41" ht="16.5" customHeight="1" x14ac:dyDescent="0.25">
      <c r="A23" s="14"/>
      <c r="B23" s="253" t="s">
        <v>25</v>
      </c>
      <c r="C23" s="108"/>
      <c r="D23" s="62"/>
      <c r="E23" s="144">
        <v>0</v>
      </c>
      <c r="F23" s="145"/>
      <c r="G23" s="146">
        <v>0</v>
      </c>
      <c r="H23" s="144">
        <v>0</v>
      </c>
      <c r="I23" s="145"/>
      <c r="J23" s="146">
        <v>0</v>
      </c>
      <c r="K23" s="144"/>
      <c r="L23" s="145"/>
      <c r="M23" s="146"/>
      <c r="N23" s="144"/>
      <c r="O23" s="145"/>
      <c r="P23" s="146"/>
      <c r="Q23" s="144"/>
      <c r="R23" s="145"/>
      <c r="S23" s="146"/>
      <c r="T23" s="144"/>
      <c r="U23" s="145"/>
      <c r="V23" s="146"/>
      <c r="W23" s="144"/>
      <c r="X23" s="145"/>
      <c r="Y23" s="146"/>
      <c r="Z23" s="144"/>
      <c r="AA23" s="145"/>
      <c r="AB23" s="146"/>
      <c r="AC23" s="144"/>
      <c r="AD23" s="145"/>
      <c r="AE23" s="146"/>
      <c r="AF23" s="144"/>
      <c r="AG23" s="145"/>
      <c r="AH23" s="146"/>
      <c r="AI23" s="144"/>
      <c r="AJ23" s="145"/>
      <c r="AK23" s="146"/>
      <c r="AL23" s="144"/>
      <c r="AM23" s="145"/>
      <c r="AN23" s="146"/>
      <c r="AO23" s="143"/>
    </row>
    <row r="24" spans="1:41" ht="16.5" customHeight="1" x14ac:dyDescent="0.25">
      <c r="A24" s="166"/>
      <c r="B24" s="254"/>
      <c r="C24" s="119"/>
      <c r="D24" s="66"/>
      <c r="E24" s="151"/>
      <c r="F24" s="148">
        <v>0</v>
      </c>
      <c r="G24" s="149"/>
      <c r="H24" s="151"/>
      <c r="I24" s="148">
        <v>0</v>
      </c>
      <c r="J24" s="149"/>
      <c r="K24" s="147"/>
      <c r="L24" s="148"/>
      <c r="M24" s="149"/>
      <c r="N24" s="147"/>
      <c r="O24" s="150"/>
      <c r="P24" s="149"/>
      <c r="Q24" s="147"/>
      <c r="R24" s="150"/>
      <c r="S24" s="149"/>
      <c r="T24" s="147"/>
      <c r="U24" s="150"/>
      <c r="V24" s="149"/>
      <c r="W24" s="147"/>
      <c r="X24" s="150"/>
      <c r="Y24" s="149"/>
      <c r="Z24" s="147"/>
      <c r="AA24" s="150"/>
      <c r="AB24" s="149"/>
      <c r="AC24" s="147"/>
      <c r="AD24" s="150"/>
      <c r="AE24" s="149"/>
      <c r="AF24" s="147"/>
      <c r="AG24" s="150"/>
      <c r="AH24" s="149"/>
      <c r="AI24" s="147"/>
      <c r="AJ24" s="150"/>
      <c r="AK24" s="149"/>
      <c r="AL24" s="147"/>
      <c r="AM24" s="150"/>
      <c r="AN24" s="149"/>
      <c r="AO24" s="143"/>
    </row>
    <row r="25" spans="1:41" ht="16.5" customHeight="1" x14ac:dyDescent="0.25">
      <c r="A25" s="14">
        <v>5</v>
      </c>
      <c r="B25" s="15" t="s">
        <v>113</v>
      </c>
      <c r="C25" s="108">
        <v>2814000</v>
      </c>
      <c r="D25" s="65"/>
      <c r="E25" s="152"/>
      <c r="F25" s="141">
        <v>0</v>
      </c>
      <c r="G25" s="142"/>
      <c r="H25" s="152"/>
      <c r="I25" s="141">
        <v>0</v>
      </c>
      <c r="J25" s="142"/>
      <c r="K25" s="140"/>
      <c r="L25" s="141"/>
      <c r="M25" s="142"/>
      <c r="N25" s="140"/>
      <c r="O25" s="141"/>
      <c r="P25" s="142"/>
      <c r="Q25" s="140"/>
      <c r="R25" s="141"/>
      <c r="S25" s="142"/>
      <c r="T25" s="140"/>
      <c r="U25" s="141"/>
      <c r="V25" s="142"/>
      <c r="W25" s="140"/>
      <c r="X25" s="141"/>
      <c r="Y25" s="142"/>
      <c r="Z25" s="140"/>
      <c r="AA25" s="141"/>
      <c r="AB25" s="142"/>
      <c r="AC25" s="140"/>
      <c r="AD25" s="141"/>
      <c r="AE25" s="142"/>
      <c r="AF25" s="140"/>
      <c r="AG25" s="141"/>
      <c r="AH25" s="142"/>
      <c r="AI25" s="140"/>
      <c r="AJ25" s="141"/>
      <c r="AK25" s="142"/>
      <c r="AL25" s="140"/>
      <c r="AM25" s="141"/>
      <c r="AN25" s="142"/>
      <c r="AO25" s="143"/>
    </row>
    <row r="26" spans="1:41" ht="16.5" customHeight="1" x14ac:dyDescent="0.25">
      <c r="A26" s="14"/>
      <c r="B26" s="253" t="s">
        <v>114</v>
      </c>
      <c r="C26" s="108"/>
      <c r="D26" s="65"/>
      <c r="E26" s="144">
        <v>0</v>
      </c>
      <c r="F26" s="145"/>
      <c r="G26" s="146">
        <v>0</v>
      </c>
      <c r="H26" s="144">
        <v>0</v>
      </c>
      <c r="I26" s="145"/>
      <c r="J26" s="146">
        <v>0</v>
      </c>
      <c r="K26" s="144"/>
      <c r="L26" s="145"/>
      <c r="M26" s="146"/>
      <c r="N26" s="144"/>
      <c r="O26" s="145"/>
      <c r="P26" s="146"/>
      <c r="Q26" s="144"/>
      <c r="R26" s="145"/>
      <c r="S26" s="146"/>
      <c r="T26" s="144"/>
      <c r="U26" s="145"/>
      <c r="V26" s="146"/>
      <c r="W26" s="144"/>
      <c r="X26" s="145"/>
      <c r="Y26" s="146"/>
      <c r="Z26" s="144"/>
      <c r="AA26" s="145"/>
      <c r="AB26" s="146"/>
      <c r="AC26" s="144"/>
      <c r="AD26" s="145"/>
      <c r="AE26" s="146"/>
      <c r="AF26" s="144"/>
      <c r="AG26" s="145"/>
      <c r="AH26" s="146"/>
      <c r="AI26" s="144"/>
      <c r="AJ26" s="145"/>
      <c r="AK26" s="146"/>
      <c r="AL26" s="144"/>
      <c r="AM26" s="145"/>
      <c r="AN26" s="146"/>
      <c r="AO26" s="143"/>
    </row>
    <row r="27" spans="1:41" ht="16.5" customHeight="1" x14ac:dyDescent="0.25">
      <c r="A27" s="166"/>
      <c r="B27" s="254"/>
      <c r="C27" s="119"/>
      <c r="D27" s="67"/>
      <c r="E27" s="147"/>
      <c r="F27" s="148">
        <v>0</v>
      </c>
      <c r="G27" s="149"/>
      <c r="H27" s="147"/>
      <c r="I27" s="148">
        <v>0</v>
      </c>
      <c r="J27" s="149"/>
      <c r="K27" s="147"/>
      <c r="L27" s="148"/>
      <c r="M27" s="149"/>
      <c r="N27" s="147"/>
      <c r="O27" s="148"/>
      <c r="P27" s="149"/>
      <c r="Q27" s="147"/>
      <c r="R27" s="148"/>
      <c r="S27" s="149"/>
      <c r="T27" s="147"/>
      <c r="U27" s="150"/>
      <c r="V27" s="149"/>
      <c r="W27" s="147"/>
      <c r="X27" s="150"/>
      <c r="Y27" s="149"/>
      <c r="Z27" s="147"/>
      <c r="AA27" s="150"/>
      <c r="AB27" s="149"/>
      <c r="AC27" s="147"/>
      <c r="AD27" s="150"/>
      <c r="AE27" s="149"/>
      <c r="AF27" s="147"/>
      <c r="AG27" s="150"/>
      <c r="AH27" s="149"/>
      <c r="AI27" s="147"/>
      <c r="AJ27" s="150"/>
      <c r="AK27" s="149"/>
      <c r="AL27" s="147"/>
      <c r="AM27" s="150"/>
      <c r="AN27" s="149"/>
      <c r="AO27" s="143"/>
    </row>
    <row r="28" spans="1:41" ht="16.5" customHeight="1" x14ac:dyDescent="0.25">
      <c r="A28" s="14">
        <v>6</v>
      </c>
      <c r="B28" s="15" t="s">
        <v>115</v>
      </c>
      <c r="C28" s="108">
        <v>8270100</v>
      </c>
      <c r="D28" s="65"/>
      <c r="E28" s="140"/>
      <c r="F28" s="141">
        <v>0</v>
      </c>
      <c r="G28" s="142"/>
      <c r="H28" s="140"/>
      <c r="I28" s="141">
        <v>0</v>
      </c>
      <c r="J28" s="142"/>
      <c r="K28" s="140"/>
      <c r="L28" s="141"/>
      <c r="M28" s="142"/>
      <c r="N28" s="140"/>
      <c r="O28" s="141"/>
      <c r="P28" s="142"/>
      <c r="Q28" s="140"/>
      <c r="R28" s="141"/>
      <c r="S28" s="142"/>
      <c r="T28" s="140"/>
      <c r="U28" s="141"/>
      <c r="V28" s="142"/>
      <c r="W28" s="140"/>
      <c r="X28" s="141"/>
      <c r="Y28" s="142"/>
      <c r="Z28" s="140"/>
      <c r="AA28" s="141"/>
      <c r="AB28" s="142"/>
      <c r="AC28" s="140"/>
      <c r="AD28" s="141"/>
      <c r="AE28" s="142"/>
      <c r="AF28" s="140"/>
      <c r="AG28" s="141"/>
      <c r="AH28" s="142"/>
      <c r="AI28" s="140"/>
      <c r="AJ28" s="141"/>
      <c r="AK28" s="142"/>
      <c r="AL28" s="140"/>
      <c r="AM28" s="141"/>
      <c r="AN28" s="142"/>
      <c r="AO28" s="143"/>
    </row>
    <row r="29" spans="1:41" ht="16.5" customHeight="1" x14ac:dyDescent="0.25">
      <c r="A29" s="14"/>
      <c r="B29" s="263" t="s">
        <v>116</v>
      </c>
      <c r="C29" s="108"/>
      <c r="D29" s="65"/>
      <c r="E29" s="144">
        <v>0</v>
      </c>
      <c r="F29" s="145"/>
      <c r="G29" s="146">
        <v>0</v>
      </c>
      <c r="H29" s="144">
        <v>0</v>
      </c>
      <c r="I29" s="145"/>
      <c r="J29" s="146">
        <v>0</v>
      </c>
      <c r="K29" s="144"/>
      <c r="L29" s="145"/>
      <c r="M29" s="146"/>
      <c r="N29" s="144"/>
      <c r="O29" s="145"/>
      <c r="P29" s="146"/>
      <c r="Q29" s="144"/>
      <c r="R29" s="145"/>
      <c r="S29" s="146"/>
      <c r="T29" s="144"/>
      <c r="U29" s="145"/>
      <c r="V29" s="146"/>
      <c r="W29" s="144"/>
      <c r="X29" s="145"/>
      <c r="Y29" s="146"/>
      <c r="Z29" s="144"/>
      <c r="AA29" s="145"/>
      <c r="AB29" s="146"/>
      <c r="AC29" s="144"/>
      <c r="AD29" s="145"/>
      <c r="AE29" s="146"/>
      <c r="AF29" s="144"/>
      <c r="AG29" s="145"/>
      <c r="AH29" s="146"/>
      <c r="AI29" s="144"/>
      <c r="AJ29" s="145"/>
      <c r="AK29" s="146"/>
      <c r="AL29" s="144"/>
      <c r="AM29" s="145"/>
      <c r="AN29" s="146"/>
      <c r="AO29" s="143"/>
    </row>
    <row r="30" spans="1:41" ht="16.5" customHeight="1" x14ac:dyDescent="0.25">
      <c r="A30" s="166"/>
      <c r="B30" s="264"/>
      <c r="C30" s="119"/>
      <c r="D30" s="67"/>
      <c r="E30" s="147"/>
      <c r="F30" s="148">
        <v>0</v>
      </c>
      <c r="G30" s="149"/>
      <c r="H30" s="147"/>
      <c r="I30" s="148">
        <v>0</v>
      </c>
      <c r="J30" s="149"/>
      <c r="K30" s="147"/>
      <c r="L30" s="148"/>
      <c r="M30" s="149"/>
      <c r="N30" s="147"/>
      <c r="O30" s="150"/>
      <c r="P30" s="149"/>
      <c r="Q30" s="147"/>
      <c r="R30" s="150"/>
      <c r="S30" s="149"/>
      <c r="T30" s="147"/>
      <c r="U30" s="150"/>
      <c r="V30" s="149"/>
      <c r="W30" s="147"/>
      <c r="X30" s="150"/>
      <c r="Y30" s="149"/>
      <c r="Z30" s="147"/>
      <c r="AA30" s="150"/>
      <c r="AB30" s="149"/>
      <c r="AC30" s="147"/>
      <c r="AD30" s="150"/>
      <c r="AE30" s="149"/>
      <c r="AF30" s="147"/>
      <c r="AG30" s="150"/>
      <c r="AH30" s="149"/>
      <c r="AI30" s="147"/>
      <c r="AJ30" s="150"/>
      <c r="AK30" s="149"/>
      <c r="AL30" s="147"/>
      <c r="AM30" s="150"/>
      <c r="AN30" s="149"/>
      <c r="AO30" s="143"/>
    </row>
    <row r="31" spans="1:41" ht="16.5" customHeight="1" x14ac:dyDescent="0.25">
      <c r="A31" s="14">
        <v>7</v>
      </c>
      <c r="B31" s="15" t="s">
        <v>117</v>
      </c>
      <c r="C31" s="108">
        <v>11596000</v>
      </c>
      <c r="D31" s="65"/>
      <c r="E31" s="140"/>
      <c r="F31" s="141">
        <v>0</v>
      </c>
      <c r="G31" s="142"/>
      <c r="H31" s="140"/>
      <c r="I31" s="141">
        <v>9</v>
      </c>
      <c r="J31" s="142"/>
      <c r="K31" s="140"/>
      <c r="L31" s="141"/>
      <c r="M31" s="142"/>
      <c r="N31" s="140"/>
      <c r="O31" s="141"/>
      <c r="P31" s="142"/>
      <c r="Q31" s="140"/>
      <c r="R31" s="141"/>
      <c r="S31" s="142"/>
      <c r="T31" s="140"/>
      <c r="U31" s="141"/>
      <c r="V31" s="142"/>
      <c r="W31" s="140"/>
      <c r="X31" s="141"/>
      <c r="Y31" s="142"/>
      <c r="Z31" s="140"/>
      <c r="AA31" s="141"/>
      <c r="AB31" s="142"/>
      <c r="AC31" s="140"/>
      <c r="AD31" s="141"/>
      <c r="AE31" s="142"/>
      <c r="AF31" s="140"/>
      <c r="AG31" s="141"/>
      <c r="AH31" s="142"/>
      <c r="AI31" s="140"/>
      <c r="AJ31" s="141"/>
      <c r="AK31" s="142"/>
      <c r="AL31" s="140"/>
      <c r="AM31" s="141"/>
      <c r="AN31" s="142"/>
      <c r="AO31" s="143"/>
    </row>
    <row r="32" spans="1:41" ht="16.5" customHeight="1" x14ac:dyDescent="0.25">
      <c r="A32" s="14"/>
      <c r="B32" s="263" t="s">
        <v>118</v>
      </c>
      <c r="C32" s="108"/>
      <c r="D32" s="65"/>
      <c r="E32" s="144">
        <v>0</v>
      </c>
      <c r="F32" s="145"/>
      <c r="G32" s="146">
        <v>0</v>
      </c>
      <c r="H32" s="144">
        <v>8.56</v>
      </c>
      <c r="I32" s="145"/>
      <c r="J32" s="146">
        <v>9</v>
      </c>
      <c r="K32" s="144"/>
      <c r="L32" s="145"/>
      <c r="M32" s="146"/>
      <c r="N32" s="144"/>
      <c r="O32" s="145"/>
      <c r="P32" s="146"/>
      <c r="Q32" s="144"/>
      <c r="R32" s="145"/>
      <c r="S32" s="146"/>
      <c r="T32" s="144"/>
      <c r="U32" s="145"/>
      <c r="V32" s="146"/>
      <c r="W32" s="144"/>
      <c r="X32" s="145"/>
      <c r="Y32" s="146"/>
      <c r="Z32" s="144"/>
      <c r="AA32" s="145"/>
      <c r="AB32" s="146"/>
      <c r="AC32" s="144"/>
      <c r="AD32" s="145"/>
      <c r="AE32" s="146"/>
      <c r="AF32" s="144"/>
      <c r="AG32" s="145"/>
      <c r="AH32" s="146"/>
      <c r="AI32" s="144"/>
      <c r="AJ32" s="145"/>
      <c r="AK32" s="146"/>
      <c r="AL32" s="144"/>
      <c r="AM32" s="145"/>
      <c r="AN32" s="146"/>
      <c r="AO32" s="143"/>
    </row>
    <row r="33" spans="1:41" ht="16.5" customHeight="1" x14ac:dyDescent="0.25">
      <c r="A33" s="166"/>
      <c r="B33" s="264"/>
      <c r="C33" s="119"/>
      <c r="D33" s="67"/>
      <c r="E33" s="147"/>
      <c r="F33" s="148">
        <v>0</v>
      </c>
      <c r="G33" s="149"/>
      <c r="H33" s="147"/>
      <c r="I33" s="148">
        <v>8.56</v>
      </c>
      <c r="J33" s="149"/>
      <c r="K33" s="147"/>
      <c r="L33" s="148"/>
      <c r="M33" s="149"/>
      <c r="N33" s="147"/>
      <c r="O33" s="148"/>
      <c r="P33" s="149"/>
      <c r="Q33" s="147"/>
      <c r="R33" s="148"/>
      <c r="S33" s="149"/>
      <c r="T33" s="147"/>
      <c r="U33" s="148"/>
      <c r="V33" s="149"/>
      <c r="W33" s="147"/>
      <c r="X33" s="148"/>
      <c r="Y33" s="149"/>
      <c r="Z33" s="147"/>
      <c r="AA33" s="148"/>
      <c r="AB33" s="149"/>
      <c r="AC33" s="147"/>
      <c r="AD33" s="148"/>
      <c r="AE33" s="149"/>
      <c r="AF33" s="147"/>
      <c r="AG33" s="148"/>
      <c r="AH33" s="149"/>
      <c r="AI33" s="147"/>
      <c r="AJ33" s="148"/>
      <c r="AK33" s="149"/>
      <c r="AL33" s="147"/>
      <c r="AM33" s="148"/>
      <c r="AN33" s="149"/>
      <c r="AO33" s="143"/>
    </row>
    <row r="34" spans="1:41" ht="16.5" customHeight="1" x14ac:dyDescent="0.25">
      <c r="A34" s="14">
        <v>8</v>
      </c>
      <c r="B34" s="15" t="s">
        <v>119</v>
      </c>
      <c r="C34" s="108">
        <v>7800000</v>
      </c>
      <c r="D34" s="70"/>
      <c r="E34" s="140"/>
      <c r="F34" s="141">
        <v>0</v>
      </c>
      <c r="G34" s="142"/>
      <c r="H34" s="140"/>
      <c r="I34" s="141">
        <v>13</v>
      </c>
      <c r="J34" s="142"/>
      <c r="K34" s="140"/>
      <c r="L34" s="141"/>
      <c r="M34" s="142"/>
      <c r="N34" s="140"/>
      <c r="O34" s="141"/>
      <c r="P34" s="142"/>
      <c r="Q34" s="140"/>
      <c r="R34" s="141"/>
      <c r="S34" s="142"/>
      <c r="T34" s="140"/>
      <c r="U34" s="141"/>
      <c r="V34" s="142"/>
      <c r="W34" s="140"/>
      <c r="X34" s="141"/>
      <c r="Y34" s="142"/>
      <c r="Z34" s="140"/>
      <c r="AA34" s="141"/>
      <c r="AB34" s="142"/>
      <c r="AC34" s="140"/>
      <c r="AD34" s="141"/>
      <c r="AE34" s="142"/>
      <c r="AF34" s="140"/>
      <c r="AG34" s="141"/>
      <c r="AH34" s="142"/>
      <c r="AI34" s="140"/>
      <c r="AJ34" s="141"/>
      <c r="AK34" s="142"/>
      <c r="AL34" s="140"/>
      <c r="AM34" s="141"/>
      <c r="AN34" s="142"/>
      <c r="AO34" s="143"/>
    </row>
    <row r="35" spans="1:41" ht="16.5" customHeight="1" x14ac:dyDescent="0.25">
      <c r="A35" s="14"/>
      <c r="B35" s="263" t="s">
        <v>120</v>
      </c>
      <c r="C35" s="108"/>
      <c r="D35" s="62"/>
      <c r="E35" s="144">
        <v>0</v>
      </c>
      <c r="F35" s="145"/>
      <c r="G35" s="146">
        <v>0</v>
      </c>
      <c r="H35" s="144">
        <v>12.31</v>
      </c>
      <c r="I35" s="145"/>
      <c r="J35" s="146">
        <v>13</v>
      </c>
      <c r="K35" s="153"/>
      <c r="L35" s="145"/>
      <c r="M35" s="146"/>
      <c r="N35" s="153"/>
      <c r="O35" s="145"/>
      <c r="P35" s="146"/>
      <c r="Q35" s="153"/>
      <c r="R35" s="145"/>
      <c r="S35" s="146"/>
      <c r="T35" s="153"/>
      <c r="U35" s="145"/>
      <c r="V35" s="146"/>
      <c r="W35" s="153"/>
      <c r="X35" s="145"/>
      <c r="Y35" s="146"/>
      <c r="Z35" s="153"/>
      <c r="AA35" s="145"/>
      <c r="AB35" s="146"/>
      <c r="AC35" s="153"/>
      <c r="AD35" s="145"/>
      <c r="AE35" s="146"/>
      <c r="AF35" s="153"/>
      <c r="AG35" s="145"/>
      <c r="AH35" s="146"/>
      <c r="AI35" s="153"/>
      <c r="AJ35" s="145"/>
      <c r="AK35" s="146"/>
      <c r="AL35" s="153"/>
      <c r="AM35" s="145"/>
      <c r="AN35" s="146"/>
      <c r="AO35" s="143"/>
    </row>
    <row r="36" spans="1:41" ht="16.5" customHeight="1" x14ac:dyDescent="0.25">
      <c r="A36" s="166"/>
      <c r="B36" s="264"/>
      <c r="C36" s="119"/>
      <c r="D36" s="66"/>
      <c r="E36" s="151"/>
      <c r="F36" s="148">
        <v>0</v>
      </c>
      <c r="G36" s="149"/>
      <c r="H36" s="151"/>
      <c r="I36" s="148">
        <v>12.31</v>
      </c>
      <c r="J36" s="149"/>
      <c r="K36" s="147"/>
      <c r="L36" s="148"/>
      <c r="M36" s="149"/>
      <c r="N36" s="147"/>
      <c r="O36" s="154"/>
      <c r="P36" s="149"/>
      <c r="Q36" s="147"/>
      <c r="R36" s="154"/>
      <c r="S36" s="149"/>
      <c r="T36" s="147"/>
      <c r="U36" s="154"/>
      <c r="V36" s="149"/>
      <c r="W36" s="147"/>
      <c r="X36" s="154"/>
      <c r="Y36" s="149"/>
      <c r="Z36" s="147"/>
      <c r="AA36" s="154"/>
      <c r="AB36" s="149"/>
      <c r="AC36" s="147"/>
      <c r="AD36" s="154"/>
      <c r="AE36" s="149"/>
      <c r="AF36" s="147"/>
      <c r="AG36" s="154"/>
      <c r="AH36" s="149"/>
      <c r="AI36" s="147"/>
      <c r="AJ36" s="154"/>
      <c r="AK36" s="149"/>
      <c r="AL36" s="147"/>
      <c r="AM36" s="154"/>
      <c r="AN36" s="149"/>
      <c r="AO36" s="143"/>
    </row>
    <row r="37" spans="1:41" ht="16.5" customHeight="1" x14ac:dyDescent="0.25">
      <c r="A37" s="14">
        <v>9</v>
      </c>
      <c r="B37" s="15" t="s">
        <v>121</v>
      </c>
      <c r="C37" s="115">
        <v>1980000</v>
      </c>
      <c r="D37" s="62"/>
      <c r="E37" s="140"/>
      <c r="F37" s="141">
        <v>0</v>
      </c>
      <c r="G37" s="142"/>
      <c r="H37" s="140"/>
      <c r="I37" s="141">
        <v>17</v>
      </c>
      <c r="J37" s="142"/>
      <c r="K37" s="140"/>
      <c r="L37" s="141"/>
      <c r="M37" s="142"/>
      <c r="N37" s="140"/>
      <c r="O37" s="141"/>
      <c r="P37" s="142"/>
      <c r="Q37" s="140"/>
      <c r="R37" s="141"/>
      <c r="S37" s="142"/>
      <c r="T37" s="140"/>
      <c r="U37" s="141"/>
      <c r="V37" s="142"/>
      <c r="W37" s="140"/>
      <c r="X37" s="141"/>
      <c r="Y37" s="142"/>
      <c r="Z37" s="140"/>
      <c r="AA37" s="141"/>
      <c r="AB37" s="142"/>
      <c r="AC37" s="140"/>
      <c r="AD37" s="141"/>
      <c r="AE37" s="142"/>
      <c r="AF37" s="140"/>
      <c r="AG37" s="141"/>
      <c r="AH37" s="142"/>
      <c r="AI37" s="140"/>
      <c r="AJ37" s="141"/>
      <c r="AK37" s="142"/>
      <c r="AL37" s="140"/>
      <c r="AM37" s="141"/>
      <c r="AN37" s="142"/>
      <c r="AO37" s="143"/>
    </row>
    <row r="38" spans="1:41" ht="16.5" customHeight="1" x14ac:dyDescent="0.25">
      <c r="A38" s="14"/>
      <c r="B38" s="263" t="s">
        <v>122</v>
      </c>
      <c r="C38" s="108"/>
      <c r="D38" s="62"/>
      <c r="E38" s="144">
        <v>0</v>
      </c>
      <c r="F38" s="145"/>
      <c r="G38" s="146">
        <v>0</v>
      </c>
      <c r="H38" s="144">
        <v>16.16</v>
      </c>
      <c r="I38" s="145"/>
      <c r="J38" s="146">
        <v>17</v>
      </c>
      <c r="K38" s="144"/>
      <c r="L38" s="145"/>
      <c r="M38" s="146"/>
      <c r="N38" s="144"/>
      <c r="O38" s="145"/>
      <c r="P38" s="146"/>
      <c r="Q38" s="144"/>
      <c r="R38" s="145"/>
      <c r="S38" s="146"/>
      <c r="T38" s="144"/>
      <c r="U38" s="145"/>
      <c r="V38" s="146"/>
      <c r="W38" s="144"/>
      <c r="X38" s="145"/>
      <c r="Y38" s="146"/>
      <c r="Z38" s="144"/>
      <c r="AA38" s="145"/>
      <c r="AB38" s="146"/>
      <c r="AC38" s="144"/>
      <c r="AD38" s="145"/>
      <c r="AE38" s="146"/>
      <c r="AF38" s="144"/>
      <c r="AG38" s="145"/>
      <c r="AH38" s="146"/>
      <c r="AI38" s="144"/>
      <c r="AJ38" s="145"/>
      <c r="AK38" s="146"/>
      <c r="AL38" s="144"/>
      <c r="AM38" s="145"/>
      <c r="AN38" s="146"/>
      <c r="AO38" s="143"/>
    </row>
    <row r="39" spans="1:41" ht="16.5" customHeight="1" x14ac:dyDescent="0.25">
      <c r="A39" s="166"/>
      <c r="B39" s="264"/>
      <c r="C39" s="119"/>
      <c r="D39" s="66"/>
      <c r="E39" s="147"/>
      <c r="F39" s="148">
        <v>0</v>
      </c>
      <c r="G39" s="149"/>
      <c r="H39" s="147"/>
      <c r="I39" s="148">
        <v>16.16</v>
      </c>
      <c r="J39" s="149"/>
      <c r="K39" s="147"/>
      <c r="L39" s="148"/>
      <c r="M39" s="149"/>
      <c r="N39" s="147"/>
      <c r="O39" s="148"/>
      <c r="P39" s="149"/>
      <c r="Q39" s="147"/>
      <c r="R39" s="148"/>
      <c r="S39" s="149"/>
      <c r="T39" s="147"/>
      <c r="U39" s="148"/>
      <c r="V39" s="149"/>
      <c r="W39" s="147"/>
      <c r="X39" s="148"/>
      <c r="Y39" s="149"/>
      <c r="Z39" s="147"/>
      <c r="AA39" s="148"/>
      <c r="AB39" s="149"/>
      <c r="AC39" s="147"/>
      <c r="AD39" s="148"/>
      <c r="AE39" s="149"/>
      <c r="AF39" s="147"/>
      <c r="AG39" s="148"/>
      <c r="AH39" s="149"/>
      <c r="AI39" s="147"/>
      <c r="AJ39" s="148"/>
      <c r="AK39" s="149"/>
      <c r="AL39" s="147"/>
      <c r="AM39" s="148"/>
      <c r="AN39" s="149"/>
      <c r="AO39" s="143"/>
    </row>
    <row r="40" spans="1:41" ht="16.5" customHeight="1" x14ac:dyDescent="0.25">
      <c r="A40" s="14">
        <v>10</v>
      </c>
      <c r="B40" s="15" t="s">
        <v>123</v>
      </c>
      <c r="C40" s="108">
        <v>34900000</v>
      </c>
      <c r="D40" s="65"/>
      <c r="E40" s="140"/>
      <c r="F40" s="141">
        <v>0</v>
      </c>
      <c r="G40" s="142"/>
      <c r="H40" s="140"/>
      <c r="I40" s="141">
        <v>0</v>
      </c>
      <c r="J40" s="142"/>
      <c r="K40" s="140"/>
      <c r="L40" s="141"/>
      <c r="M40" s="142"/>
      <c r="N40" s="140"/>
      <c r="O40" s="141"/>
      <c r="P40" s="142"/>
      <c r="Q40" s="140"/>
      <c r="R40" s="141"/>
      <c r="S40" s="142"/>
      <c r="T40" s="140"/>
      <c r="U40" s="141"/>
      <c r="V40" s="142"/>
      <c r="W40" s="140"/>
      <c r="X40" s="141"/>
      <c r="Y40" s="142"/>
      <c r="Z40" s="140"/>
      <c r="AA40" s="141"/>
      <c r="AB40" s="142"/>
      <c r="AC40" s="140"/>
      <c r="AD40" s="141"/>
      <c r="AE40" s="142"/>
      <c r="AF40" s="140"/>
      <c r="AG40" s="141"/>
      <c r="AH40" s="142"/>
      <c r="AI40" s="140"/>
      <c r="AJ40" s="141"/>
      <c r="AK40" s="142"/>
      <c r="AL40" s="140"/>
      <c r="AM40" s="141"/>
      <c r="AN40" s="142"/>
      <c r="AO40" s="143"/>
    </row>
    <row r="41" spans="1:41" ht="16.5" customHeight="1" x14ac:dyDescent="0.25">
      <c r="A41" s="14"/>
      <c r="B41" s="263" t="s">
        <v>124</v>
      </c>
      <c r="C41" s="108"/>
      <c r="D41" s="65"/>
      <c r="E41" s="144">
        <v>0</v>
      </c>
      <c r="F41" s="145"/>
      <c r="G41" s="146">
        <v>0</v>
      </c>
      <c r="H41" s="144">
        <v>0</v>
      </c>
      <c r="I41" s="145"/>
      <c r="J41" s="146">
        <v>0</v>
      </c>
      <c r="K41" s="144"/>
      <c r="L41" s="145"/>
      <c r="M41" s="146"/>
      <c r="N41" s="144"/>
      <c r="O41" s="145"/>
      <c r="P41" s="146"/>
      <c r="Q41" s="144"/>
      <c r="R41" s="145"/>
      <c r="S41" s="146"/>
      <c r="T41" s="144"/>
      <c r="U41" s="145"/>
      <c r="V41" s="146"/>
      <c r="W41" s="144"/>
      <c r="X41" s="145"/>
      <c r="Y41" s="146"/>
      <c r="Z41" s="144"/>
      <c r="AA41" s="145"/>
      <c r="AB41" s="146"/>
      <c r="AC41" s="144"/>
      <c r="AD41" s="145"/>
      <c r="AE41" s="146"/>
      <c r="AF41" s="144"/>
      <c r="AG41" s="145"/>
      <c r="AH41" s="146"/>
      <c r="AI41" s="144"/>
      <c r="AJ41" s="145"/>
      <c r="AK41" s="146"/>
      <c r="AL41" s="144"/>
      <c r="AM41" s="145"/>
      <c r="AN41" s="146"/>
      <c r="AO41" s="143"/>
    </row>
    <row r="42" spans="1:41" ht="16.5" customHeight="1" x14ac:dyDescent="0.25">
      <c r="A42" s="166"/>
      <c r="B42" s="264"/>
      <c r="C42" s="119"/>
      <c r="D42" s="67"/>
      <c r="E42" s="147"/>
      <c r="F42" s="148">
        <v>0</v>
      </c>
      <c r="G42" s="149"/>
      <c r="H42" s="147"/>
      <c r="I42" s="148">
        <v>0</v>
      </c>
      <c r="J42" s="149"/>
      <c r="K42" s="147"/>
      <c r="L42" s="148"/>
      <c r="M42" s="149"/>
      <c r="N42" s="147"/>
      <c r="O42" s="148"/>
      <c r="P42" s="149"/>
      <c r="Q42" s="147"/>
      <c r="R42" s="148"/>
      <c r="S42" s="149"/>
      <c r="T42" s="147"/>
      <c r="U42" s="148"/>
      <c r="V42" s="149"/>
      <c r="W42" s="147"/>
      <c r="X42" s="148"/>
      <c r="Y42" s="149"/>
      <c r="Z42" s="147"/>
      <c r="AA42" s="148"/>
      <c r="AB42" s="149"/>
      <c r="AC42" s="147"/>
      <c r="AD42" s="148"/>
      <c r="AE42" s="149"/>
      <c r="AF42" s="147"/>
      <c r="AG42" s="148"/>
      <c r="AH42" s="149"/>
      <c r="AI42" s="147"/>
      <c r="AJ42" s="148"/>
      <c r="AK42" s="149"/>
      <c r="AL42" s="147"/>
      <c r="AM42" s="148"/>
      <c r="AN42" s="149"/>
      <c r="AO42" s="143"/>
    </row>
    <row r="43" spans="1:41" ht="16.5" customHeight="1" x14ac:dyDescent="0.25">
      <c r="A43" s="157">
        <v>11</v>
      </c>
      <c r="B43" s="158" t="s">
        <v>125</v>
      </c>
      <c r="C43" s="181">
        <v>27297500</v>
      </c>
      <c r="D43" s="63"/>
      <c r="E43" s="140"/>
      <c r="F43" s="141">
        <v>0</v>
      </c>
      <c r="G43" s="142"/>
      <c r="H43" s="140"/>
      <c r="I43" s="141">
        <v>0</v>
      </c>
      <c r="J43" s="142"/>
      <c r="K43" s="140"/>
      <c r="L43" s="141"/>
      <c r="M43" s="142"/>
      <c r="N43" s="140"/>
      <c r="O43" s="141"/>
      <c r="P43" s="142"/>
      <c r="Q43" s="140"/>
      <c r="R43" s="141"/>
      <c r="S43" s="142"/>
      <c r="T43" s="140"/>
      <c r="U43" s="141"/>
      <c r="V43" s="142"/>
      <c r="W43" s="140"/>
      <c r="X43" s="141"/>
      <c r="Y43" s="142"/>
      <c r="Z43" s="140"/>
      <c r="AA43" s="141"/>
      <c r="AB43" s="142"/>
      <c r="AC43" s="140"/>
      <c r="AD43" s="141"/>
      <c r="AE43" s="142"/>
      <c r="AF43" s="140"/>
      <c r="AG43" s="141"/>
      <c r="AH43" s="142"/>
      <c r="AI43" s="140"/>
      <c r="AJ43" s="141"/>
      <c r="AK43" s="142"/>
      <c r="AL43" s="140"/>
      <c r="AM43" s="141"/>
      <c r="AN43" s="142"/>
      <c r="AO43" s="143"/>
    </row>
    <row r="44" spans="1:41" ht="16.5" customHeight="1" x14ac:dyDescent="0.25">
      <c r="A44" s="14"/>
      <c r="B44" s="263" t="s">
        <v>103</v>
      </c>
      <c r="C44" s="108"/>
      <c r="D44" s="65"/>
      <c r="E44" s="144">
        <v>0</v>
      </c>
      <c r="F44" s="145"/>
      <c r="G44" s="146">
        <v>0</v>
      </c>
      <c r="H44" s="144">
        <v>0</v>
      </c>
      <c r="I44" s="145"/>
      <c r="J44" s="146">
        <v>0</v>
      </c>
      <c r="K44" s="144"/>
      <c r="L44" s="145"/>
      <c r="M44" s="146"/>
      <c r="N44" s="144"/>
      <c r="O44" s="145"/>
      <c r="P44" s="146"/>
      <c r="Q44" s="144"/>
      <c r="R44" s="145"/>
      <c r="S44" s="146"/>
      <c r="T44" s="144"/>
      <c r="U44" s="145"/>
      <c r="V44" s="146"/>
      <c r="W44" s="144"/>
      <c r="X44" s="145"/>
      <c r="Y44" s="146"/>
      <c r="Z44" s="144"/>
      <c r="AA44" s="145"/>
      <c r="AB44" s="146"/>
      <c r="AC44" s="144"/>
      <c r="AD44" s="145"/>
      <c r="AE44" s="146"/>
      <c r="AF44" s="144"/>
      <c r="AG44" s="145"/>
      <c r="AH44" s="146"/>
      <c r="AI44" s="144"/>
      <c r="AJ44" s="145"/>
      <c r="AK44" s="146"/>
      <c r="AL44" s="144"/>
      <c r="AM44" s="145"/>
      <c r="AN44" s="146"/>
      <c r="AO44" s="143"/>
    </row>
    <row r="45" spans="1:41" ht="16.5" customHeight="1" x14ac:dyDescent="0.25">
      <c r="A45" s="166"/>
      <c r="B45" s="264"/>
      <c r="C45" s="119"/>
      <c r="D45" s="67"/>
      <c r="E45" s="147"/>
      <c r="F45" s="148">
        <v>0</v>
      </c>
      <c r="G45" s="149"/>
      <c r="H45" s="147"/>
      <c r="I45" s="148">
        <v>0</v>
      </c>
      <c r="J45" s="149"/>
      <c r="K45" s="147"/>
      <c r="L45" s="148"/>
      <c r="M45" s="149"/>
      <c r="N45" s="147"/>
      <c r="O45" s="148"/>
      <c r="P45" s="149"/>
      <c r="Q45" s="147"/>
      <c r="R45" s="148"/>
      <c r="S45" s="149"/>
      <c r="T45" s="147"/>
      <c r="U45" s="148"/>
      <c r="V45" s="149"/>
      <c r="W45" s="147"/>
      <c r="X45" s="148"/>
      <c r="Y45" s="149"/>
      <c r="Z45" s="147"/>
      <c r="AA45" s="148"/>
      <c r="AB45" s="149"/>
      <c r="AC45" s="147"/>
      <c r="AD45" s="148"/>
      <c r="AE45" s="149"/>
      <c r="AF45" s="147"/>
      <c r="AG45" s="148"/>
      <c r="AH45" s="149"/>
      <c r="AI45" s="147"/>
      <c r="AJ45" s="148"/>
      <c r="AK45" s="149"/>
      <c r="AL45" s="147"/>
      <c r="AM45" s="148"/>
      <c r="AN45" s="149"/>
      <c r="AO45" s="143"/>
    </row>
    <row r="46" spans="1:41" ht="16.5" customHeight="1" x14ac:dyDescent="0.25">
      <c r="A46" s="113">
        <v>12</v>
      </c>
      <c r="B46" s="107" t="s">
        <v>126</v>
      </c>
      <c r="C46" s="108">
        <v>1200000</v>
      </c>
      <c r="D46" s="71"/>
      <c r="E46" s="140"/>
      <c r="F46" s="141">
        <v>0</v>
      </c>
      <c r="G46" s="142"/>
      <c r="H46" s="140"/>
      <c r="I46" s="141">
        <v>17</v>
      </c>
      <c r="J46" s="142"/>
      <c r="K46" s="140"/>
      <c r="L46" s="141"/>
      <c r="M46" s="142"/>
      <c r="N46" s="140"/>
      <c r="O46" s="141"/>
      <c r="P46" s="142"/>
      <c r="Q46" s="140"/>
      <c r="R46" s="141"/>
      <c r="S46" s="142"/>
      <c r="T46" s="140"/>
      <c r="U46" s="141"/>
      <c r="V46" s="142"/>
      <c r="W46" s="140"/>
      <c r="X46" s="141"/>
      <c r="Y46" s="142"/>
      <c r="Z46" s="140"/>
      <c r="AA46" s="141"/>
      <c r="AB46" s="142"/>
      <c r="AC46" s="140"/>
      <c r="AD46" s="141"/>
      <c r="AE46" s="142"/>
      <c r="AF46" s="140"/>
      <c r="AG46" s="141"/>
      <c r="AH46" s="142"/>
      <c r="AI46" s="140"/>
      <c r="AJ46" s="141"/>
      <c r="AK46" s="142"/>
      <c r="AL46" s="140"/>
      <c r="AM46" s="141"/>
      <c r="AN46" s="142"/>
      <c r="AO46" s="143"/>
    </row>
    <row r="47" spans="1:41" ht="16.5" customHeight="1" x14ac:dyDescent="0.25">
      <c r="A47" s="113"/>
      <c r="B47" s="265" t="s">
        <v>127</v>
      </c>
      <c r="C47" s="108"/>
      <c r="D47" s="64"/>
      <c r="E47" s="144">
        <v>0</v>
      </c>
      <c r="F47" s="145"/>
      <c r="G47" s="146">
        <v>0</v>
      </c>
      <c r="H47" s="144">
        <v>16.670000000000002</v>
      </c>
      <c r="I47" s="145"/>
      <c r="J47" s="146">
        <v>17</v>
      </c>
      <c r="K47" s="144"/>
      <c r="L47" s="145"/>
      <c r="M47" s="146"/>
      <c r="N47" s="144"/>
      <c r="O47" s="145"/>
      <c r="P47" s="146"/>
      <c r="Q47" s="144"/>
      <c r="R47" s="145"/>
      <c r="S47" s="146"/>
      <c r="T47" s="144"/>
      <c r="U47" s="145"/>
      <c r="V47" s="146"/>
      <c r="W47" s="144"/>
      <c r="X47" s="145"/>
      <c r="Y47" s="146"/>
      <c r="Z47" s="144"/>
      <c r="AA47" s="145"/>
      <c r="AB47" s="146"/>
      <c r="AC47" s="144"/>
      <c r="AD47" s="145"/>
      <c r="AE47" s="146"/>
      <c r="AF47" s="144"/>
      <c r="AG47" s="145"/>
      <c r="AH47" s="146"/>
      <c r="AI47" s="144"/>
      <c r="AJ47" s="145"/>
      <c r="AK47" s="146"/>
      <c r="AL47" s="144"/>
      <c r="AM47" s="145"/>
      <c r="AN47" s="146"/>
      <c r="AO47" s="143"/>
    </row>
    <row r="48" spans="1:41" ht="16.5" customHeight="1" x14ac:dyDescent="0.25">
      <c r="A48" s="117"/>
      <c r="B48" s="266"/>
      <c r="C48" s="119"/>
      <c r="D48" s="72"/>
      <c r="E48" s="147"/>
      <c r="F48" s="148">
        <v>0</v>
      </c>
      <c r="G48" s="149"/>
      <c r="H48" s="147"/>
      <c r="I48" s="148">
        <v>16.670000000000002</v>
      </c>
      <c r="J48" s="149"/>
      <c r="K48" s="147"/>
      <c r="L48" s="148"/>
      <c r="M48" s="149"/>
      <c r="N48" s="147"/>
      <c r="O48" s="148"/>
      <c r="P48" s="149"/>
      <c r="Q48" s="147"/>
      <c r="R48" s="148"/>
      <c r="S48" s="149"/>
      <c r="T48" s="147"/>
      <c r="U48" s="148"/>
      <c r="V48" s="149"/>
      <c r="W48" s="147"/>
      <c r="X48" s="148"/>
      <c r="Y48" s="149"/>
      <c r="Z48" s="147"/>
      <c r="AA48" s="148"/>
      <c r="AB48" s="149"/>
      <c r="AC48" s="147"/>
      <c r="AD48" s="148"/>
      <c r="AE48" s="149"/>
      <c r="AF48" s="147"/>
      <c r="AG48" s="148"/>
      <c r="AH48" s="149"/>
      <c r="AI48" s="147"/>
      <c r="AJ48" s="148"/>
      <c r="AK48" s="149"/>
      <c r="AL48" s="147"/>
      <c r="AM48" s="148"/>
      <c r="AN48" s="149"/>
      <c r="AO48" s="143"/>
    </row>
    <row r="49" spans="1:41" ht="16.5" customHeight="1" x14ac:dyDescent="0.25">
      <c r="A49" s="113">
        <v>13</v>
      </c>
      <c r="B49" s="107" t="s">
        <v>128</v>
      </c>
      <c r="C49" s="108">
        <v>36000000</v>
      </c>
      <c r="D49" s="65"/>
      <c r="E49" s="152"/>
      <c r="F49" s="141">
        <v>0</v>
      </c>
      <c r="G49" s="142"/>
      <c r="H49" s="152"/>
      <c r="I49" s="141">
        <v>13</v>
      </c>
      <c r="J49" s="142"/>
      <c r="K49" s="140"/>
      <c r="L49" s="141"/>
      <c r="M49" s="142"/>
      <c r="N49" s="140"/>
      <c r="O49" s="141"/>
      <c r="P49" s="142"/>
      <c r="Q49" s="140"/>
      <c r="R49" s="141"/>
      <c r="S49" s="142"/>
      <c r="T49" s="140"/>
      <c r="U49" s="141"/>
      <c r="V49" s="142"/>
      <c r="W49" s="140"/>
      <c r="X49" s="141"/>
      <c r="Y49" s="142"/>
      <c r="Z49" s="140"/>
      <c r="AA49" s="141"/>
      <c r="AB49" s="142"/>
      <c r="AC49" s="140"/>
      <c r="AD49" s="141"/>
      <c r="AE49" s="142"/>
      <c r="AF49" s="140"/>
      <c r="AG49" s="141"/>
      <c r="AH49" s="142"/>
      <c r="AI49" s="140"/>
      <c r="AJ49" s="141"/>
      <c r="AK49" s="142"/>
      <c r="AL49" s="140"/>
      <c r="AM49" s="141"/>
      <c r="AN49" s="142"/>
      <c r="AO49" s="143"/>
    </row>
    <row r="50" spans="1:41" ht="16.5" customHeight="1" x14ac:dyDescent="0.25">
      <c r="A50" s="113"/>
      <c r="B50" s="263" t="s">
        <v>129</v>
      </c>
      <c r="C50" s="108"/>
      <c r="D50" s="65"/>
      <c r="E50" s="144">
        <v>0</v>
      </c>
      <c r="F50" s="145"/>
      <c r="G50" s="146">
        <v>0</v>
      </c>
      <c r="H50" s="144">
        <v>12.84</v>
      </c>
      <c r="I50" s="145"/>
      <c r="J50" s="146">
        <v>13</v>
      </c>
      <c r="K50" s="144"/>
      <c r="L50" s="145"/>
      <c r="M50" s="146"/>
      <c r="N50" s="144"/>
      <c r="O50" s="145"/>
      <c r="P50" s="146"/>
      <c r="Q50" s="144"/>
      <c r="R50" s="145"/>
      <c r="S50" s="146"/>
      <c r="T50" s="144"/>
      <c r="U50" s="145"/>
      <c r="V50" s="146"/>
      <c r="W50" s="144"/>
      <c r="X50" s="145"/>
      <c r="Y50" s="146"/>
      <c r="Z50" s="144"/>
      <c r="AA50" s="145"/>
      <c r="AB50" s="146"/>
      <c r="AC50" s="144"/>
      <c r="AD50" s="145"/>
      <c r="AE50" s="146"/>
      <c r="AF50" s="144"/>
      <c r="AG50" s="145"/>
      <c r="AH50" s="146"/>
      <c r="AI50" s="144"/>
      <c r="AJ50" s="145"/>
      <c r="AK50" s="146"/>
      <c r="AL50" s="144"/>
      <c r="AM50" s="145"/>
      <c r="AN50" s="146"/>
      <c r="AO50" s="143"/>
    </row>
    <row r="51" spans="1:41" ht="16.5" customHeight="1" x14ac:dyDescent="0.25">
      <c r="A51" s="117"/>
      <c r="B51" s="264"/>
      <c r="C51" s="119"/>
      <c r="D51" s="73"/>
      <c r="E51" s="147"/>
      <c r="F51" s="148">
        <v>0</v>
      </c>
      <c r="G51" s="149"/>
      <c r="H51" s="147"/>
      <c r="I51" s="148">
        <v>12.84</v>
      </c>
      <c r="J51" s="149"/>
      <c r="K51" s="147"/>
      <c r="L51" s="148"/>
      <c r="M51" s="149"/>
      <c r="N51" s="147"/>
      <c r="O51" s="148"/>
      <c r="P51" s="149"/>
      <c r="Q51" s="147"/>
      <c r="R51" s="148"/>
      <c r="S51" s="149"/>
      <c r="T51" s="147"/>
      <c r="U51" s="148"/>
      <c r="V51" s="149"/>
      <c r="W51" s="147"/>
      <c r="X51" s="148"/>
      <c r="Y51" s="149"/>
      <c r="Z51" s="147"/>
      <c r="AA51" s="148"/>
      <c r="AB51" s="149"/>
      <c r="AC51" s="147"/>
      <c r="AD51" s="148"/>
      <c r="AE51" s="149"/>
      <c r="AF51" s="147"/>
      <c r="AG51" s="148"/>
      <c r="AH51" s="149"/>
      <c r="AI51" s="147"/>
      <c r="AJ51" s="148"/>
      <c r="AK51" s="149"/>
      <c r="AL51" s="147"/>
      <c r="AM51" s="148"/>
      <c r="AN51" s="149"/>
      <c r="AO51" s="143"/>
    </row>
    <row r="52" spans="1:41" ht="16.5" customHeight="1" x14ac:dyDescent="0.25">
      <c r="A52" s="113">
        <v>14</v>
      </c>
      <c r="B52" s="107" t="s">
        <v>130</v>
      </c>
      <c r="C52" s="108">
        <v>197040000</v>
      </c>
      <c r="D52" s="65"/>
      <c r="E52" s="140"/>
      <c r="F52" s="141">
        <v>0</v>
      </c>
      <c r="G52" s="142"/>
      <c r="H52" s="140"/>
      <c r="I52" s="141">
        <v>8</v>
      </c>
      <c r="J52" s="142"/>
      <c r="K52" s="140"/>
      <c r="L52" s="141"/>
      <c r="M52" s="142"/>
      <c r="N52" s="140"/>
      <c r="O52" s="141"/>
      <c r="P52" s="142"/>
      <c r="Q52" s="140"/>
      <c r="R52" s="141"/>
      <c r="S52" s="142"/>
      <c r="T52" s="140"/>
      <c r="U52" s="141"/>
      <c r="V52" s="142"/>
      <c r="W52" s="140"/>
      <c r="X52" s="141"/>
      <c r="Y52" s="142"/>
      <c r="Z52" s="140"/>
      <c r="AA52" s="141"/>
      <c r="AB52" s="142"/>
      <c r="AC52" s="140"/>
      <c r="AD52" s="141"/>
      <c r="AE52" s="142"/>
      <c r="AF52" s="140"/>
      <c r="AG52" s="141"/>
      <c r="AH52" s="142"/>
      <c r="AI52" s="140"/>
      <c r="AJ52" s="141"/>
      <c r="AK52" s="142"/>
      <c r="AL52" s="140"/>
      <c r="AM52" s="141"/>
      <c r="AN52" s="142"/>
      <c r="AO52" s="143"/>
    </row>
    <row r="53" spans="1:41" ht="16.5" customHeight="1" x14ac:dyDescent="0.25">
      <c r="A53" s="113"/>
      <c r="B53" s="263" t="s">
        <v>131</v>
      </c>
      <c r="C53" s="108"/>
      <c r="D53" s="65"/>
      <c r="E53" s="144">
        <v>0</v>
      </c>
      <c r="F53" s="145"/>
      <c r="G53" s="146">
        <v>0</v>
      </c>
      <c r="H53" s="144">
        <v>7.62</v>
      </c>
      <c r="I53" s="145"/>
      <c r="J53" s="146">
        <v>8</v>
      </c>
      <c r="K53" s="144"/>
      <c r="L53" s="145"/>
      <c r="M53" s="146"/>
      <c r="N53" s="144"/>
      <c r="O53" s="145"/>
      <c r="P53" s="146"/>
      <c r="Q53" s="144"/>
      <c r="R53" s="145"/>
      <c r="S53" s="146"/>
      <c r="T53" s="144"/>
      <c r="U53" s="145"/>
      <c r="V53" s="146"/>
      <c r="W53" s="144"/>
      <c r="X53" s="145"/>
      <c r="Y53" s="146"/>
      <c r="Z53" s="144"/>
      <c r="AA53" s="145"/>
      <c r="AB53" s="146"/>
      <c r="AC53" s="144"/>
      <c r="AD53" s="145"/>
      <c r="AE53" s="146"/>
      <c r="AF53" s="144"/>
      <c r="AG53" s="145"/>
      <c r="AH53" s="146"/>
      <c r="AI53" s="144"/>
      <c r="AJ53" s="145"/>
      <c r="AK53" s="146"/>
      <c r="AL53" s="144"/>
      <c r="AM53" s="145"/>
      <c r="AN53" s="146"/>
      <c r="AO53" s="143"/>
    </row>
    <row r="54" spans="1:41" ht="16.5" customHeight="1" x14ac:dyDescent="0.25">
      <c r="A54" s="68"/>
      <c r="B54" s="264"/>
      <c r="C54" s="66"/>
      <c r="D54" s="67"/>
      <c r="E54" s="147"/>
      <c r="F54" s="148">
        <v>0</v>
      </c>
      <c r="G54" s="149"/>
      <c r="H54" s="147"/>
      <c r="I54" s="148">
        <v>7.62</v>
      </c>
      <c r="J54" s="149"/>
      <c r="K54" s="147"/>
      <c r="L54" s="148"/>
      <c r="M54" s="149"/>
      <c r="N54" s="147"/>
      <c r="O54" s="148"/>
      <c r="P54" s="149"/>
      <c r="Q54" s="147"/>
      <c r="R54" s="148"/>
      <c r="S54" s="149"/>
      <c r="T54" s="147"/>
      <c r="U54" s="148"/>
      <c r="V54" s="149"/>
      <c r="W54" s="147"/>
      <c r="X54" s="148"/>
      <c r="Y54" s="149"/>
      <c r="Z54" s="147"/>
      <c r="AA54" s="148"/>
      <c r="AB54" s="149"/>
      <c r="AC54" s="147"/>
      <c r="AD54" s="148"/>
      <c r="AE54" s="149"/>
      <c r="AF54" s="147"/>
      <c r="AG54" s="148"/>
      <c r="AH54" s="149"/>
      <c r="AI54" s="147"/>
      <c r="AJ54" s="148"/>
      <c r="AK54" s="149"/>
      <c r="AL54" s="147"/>
      <c r="AM54" s="148"/>
      <c r="AN54" s="149"/>
      <c r="AO54" s="143"/>
    </row>
    <row r="55" spans="1:41" ht="16.5" customHeight="1" x14ac:dyDescent="0.25">
      <c r="A55" s="113">
        <v>15</v>
      </c>
      <c r="B55" s="107" t="s">
        <v>132</v>
      </c>
      <c r="C55" s="108">
        <v>36083000</v>
      </c>
      <c r="D55" s="70"/>
      <c r="E55" s="140"/>
      <c r="F55" s="141">
        <v>0</v>
      </c>
      <c r="G55" s="142"/>
      <c r="H55" s="140"/>
      <c r="I55" s="141">
        <v>8</v>
      </c>
      <c r="J55" s="142"/>
      <c r="K55" s="140"/>
      <c r="L55" s="141"/>
      <c r="M55" s="142"/>
      <c r="N55" s="140"/>
      <c r="O55" s="141"/>
      <c r="P55" s="142"/>
      <c r="Q55" s="140"/>
      <c r="R55" s="141"/>
      <c r="S55" s="142"/>
      <c r="T55" s="140"/>
      <c r="U55" s="141"/>
      <c r="V55" s="142"/>
      <c r="W55" s="140"/>
      <c r="X55" s="141"/>
      <c r="Y55" s="142"/>
      <c r="Z55" s="140"/>
      <c r="AA55" s="141"/>
      <c r="AB55" s="142"/>
      <c r="AC55" s="140"/>
      <c r="AD55" s="141"/>
      <c r="AE55" s="142"/>
      <c r="AF55" s="140"/>
      <c r="AG55" s="141"/>
      <c r="AH55" s="142"/>
      <c r="AI55" s="140"/>
      <c r="AJ55" s="141"/>
      <c r="AK55" s="142"/>
      <c r="AL55" s="140"/>
      <c r="AM55" s="141"/>
      <c r="AN55" s="142"/>
      <c r="AO55" s="143"/>
    </row>
    <row r="56" spans="1:41" ht="16.5" customHeight="1" x14ac:dyDescent="0.25">
      <c r="A56" s="113"/>
      <c r="B56" s="253" t="s">
        <v>167</v>
      </c>
      <c r="C56" s="108"/>
      <c r="D56" s="62"/>
      <c r="E56" s="144">
        <v>0</v>
      </c>
      <c r="F56" s="145"/>
      <c r="G56" s="146">
        <v>0</v>
      </c>
      <c r="H56" s="144">
        <v>7.79</v>
      </c>
      <c r="I56" s="145"/>
      <c r="J56" s="146">
        <v>8</v>
      </c>
      <c r="K56" s="144"/>
      <c r="L56" s="145"/>
      <c r="M56" s="146"/>
      <c r="N56" s="144"/>
      <c r="O56" s="145"/>
      <c r="P56" s="146"/>
      <c r="Q56" s="144"/>
      <c r="R56" s="145"/>
      <c r="S56" s="146"/>
      <c r="T56" s="144"/>
      <c r="U56" s="145"/>
      <c r="V56" s="146"/>
      <c r="W56" s="144"/>
      <c r="X56" s="145"/>
      <c r="Y56" s="146"/>
      <c r="Z56" s="144"/>
      <c r="AA56" s="145"/>
      <c r="AB56" s="146"/>
      <c r="AC56" s="144"/>
      <c r="AD56" s="145"/>
      <c r="AE56" s="146"/>
      <c r="AF56" s="144"/>
      <c r="AG56" s="145"/>
      <c r="AH56" s="146"/>
      <c r="AI56" s="144"/>
      <c r="AJ56" s="145"/>
      <c r="AK56" s="146"/>
      <c r="AL56" s="144"/>
      <c r="AM56" s="145"/>
      <c r="AN56" s="146"/>
      <c r="AO56" s="143"/>
    </row>
    <row r="57" spans="1:41" ht="16.5" customHeight="1" x14ac:dyDescent="0.25">
      <c r="A57" s="117"/>
      <c r="B57" s="254"/>
      <c r="C57" s="119"/>
      <c r="D57" s="66"/>
      <c r="E57" s="147"/>
      <c r="F57" s="148">
        <v>0</v>
      </c>
      <c r="G57" s="149"/>
      <c r="H57" s="147"/>
      <c r="I57" s="148">
        <v>7.79</v>
      </c>
      <c r="J57" s="149"/>
      <c r="K57" s="147"/>
      <c r="L57" s="148"/>
      <c r="M57" s="149"/>
      <c r="N57" s="147"/>
      <c r="O57" s="148"/>
      <c r="P57" s="149"/>
      <c r="Q57" s="147"/>
      <c r="R57" s="148"/>
      <c r="S57" s="149"/>
      <c r="T57" s="147"/>
      <c r="U57" s="148"/>
      <c r="V57" s="149"/>
      <c r="W57" s="147"/>
      <c r="X57" s="148"/>
      <c r="Y57" s="149"/>
      <c r="Z57" s="147"/>
      <c r="AA57" s="148"/>
      <c r="AB57" s="149"/>
      <c r="AC57" s="147"/>
      <c r="AD57" s="148"/>
      <c r="AE57" s="149"/>
      <c r="AF57" s="147"/>
      <c r="AG57" s="148"/>
      <c r="AH57" s="149"/>
      <c r="AI57" s="147"/>
      <c r="AJ57" s="148"/>
      <c r="AK57" s="149"/>
      <c r="AL57" s="147"/>
      <c r="AM57" s="148"/>
      <c r="AN57" s="149"/>
      <c r="AO57" s="143"/>
    </row>
    <row r="58" spans="1:41" ht="16.5" customHeight="1" x14ac:dyDescent="0.25">
      <c r="A58" s="113">
        <v>16</v>
      </c>
      <c r="B58" s="107" t="s">
        <v>133</v>
      </c>
      <c r="C58" s="108">
        <v>5190000</v>
      </c>
      <c r="D58" s="65"/>
      <c r="E58" s="140"/>
      <c r="F58" s="141">
        <v>0</v>
      </c>
      <c r="G58" s="142"/>
      <c r="H58" s="140"/>
      <c r="I58" s="141">
        <v>33</v>
      </c>
      <c r="J58" s="142"/>
      <c r="K58" s="140"/>
      <c r="L58" s="141"/>
      <c r="M58" s="142"/>
      <c r="N58" s="140"/>
      <c r="O58" s="141"/>
      <c r="P58" s="142"/>
      <c r="Q58" s="140"/>
      <c r="R58" s="141"/>
      <c r="S58" s="142"/>
      <c r="T58" s="140"/>
      <c r="U58" s="141"/>
      <c r="V58" s="142"/>
      <c r="W58" s="140"/>
      <c r="X58" s="141"/>
      <c r="Y58" s="142"/>
      <c r="Z58" s="140"/>
      <c r="AA58" s="141"/>
      <c r="AB58" s="142"/>
      <c r="AC58" s="140"/>
      <c r="AD58" s="141"/>
      <c r="AE58" s="142"/>
      <c r="AF58" s="140"/>
      <c r="AG58" s="141"/>
      <c r="AH58" s="142"/>
      <c r="AI58" s="140"/>
      <c r="AJ58" s="141"/>
      <c r="AK58" s="142"/>
      <c r="AL58" s="140"/>
      <c r="AM58" s="141"/>
      <c r="AN58" s="142"/>
      <c r="AO58" s="143"/>
    </row>
    <row r="59" spans="1:41" ht="16.5" customHeight="1" x14ac:dyDescent="0.25">
      <c r="A59" s="113"/>
      <c r="B59" s="263" t="s">
        <v>134</v>
      </c>
      <c r="C59" s="108"/>
      <c r="D59" s="74"/>
      <c r="E59" s="144">
        <v>0</v>
      </c>
      <c r="F59" s="145"/>
      <c r="G59" s="146">
        <v>0</v>
      </c>
      <c r="H59" s="144">
        <v>32.24</v>
      </c>
      <c r="I59" s="145"/>
      <c r="J59" s="146">
        <v>33</v>
      </c>
      <c r="K59" s="144"/>
      <c r="L59" s="145"/>
      <c r="M59" s="146"/>
      <c r="N59" s="144"/>
      <c r="O59" s="145"/>
      <c r="P59" s="146"/>
      <c r="Q59" s="144"/>
      <c r="R59" s="145"/>
      <c r="S59" s="146"/>
      <c r="T59" s="144"/>
      <c r="U59" s="145"/>
      <c r="V59" s="146"/>
      <c r="W59" s="144"/>
      <c r="X59" s="145"/>
      <c r="Y59" s="146"/>
      <c r="Z59" s="144"/>
      <c r="AA59" s="145"/>
      <c r="AB59" s="146"/>
      <c r="AC59" s="144"/>
      <c r="AD59" s="145"/>
      <c r="AE59" s="146"/>
      <c r="AF59" s="144"/>
      <c r="AG59" s="145"/>
      <c r="AH59" s="146"/>
      <c r="AI59" s="144"/>
      <c r="AJ59" s="145"/>
      <c r="AK59" s="146"/>
      <c r="AL59" s="144"/>
      <c r="AM59" s="145"/>
      <c r="AN59" s="146"/>
      <c r="AO59" s="143"/>
    </row>
    <row r="60" spans="1:41" ht="16.5" customHeight="1" x14ac:dyDescent="0.25">
      <c r="A60" s="117"/>
      <c r="B60" s="264"/>
      <c r="C60" s="119"/>
      <c r="D60" s="67"/>
      <c r="E60" s="147"/>
      <c r="F60" s="148">
        <v>0</v>
      </c>
      <c r="G60" s="149"/>
      <c r="H60" s="147"/>
      <c r="I60" s="148">
        <v>32.24</v>
      </c>
      <c r="J60" s="149"/>
      <c r="K60" s="147"/>
      <c r="L60" s="148"/>
      <c r="M60" s="149"/>
      <c r="N60" s="147"/>
      <c r="O60" s="148"/>
      <c r="P60" s="149"/>
      <c r="Q60" s="147"/>
      <c r="R60" s="148"/>
      <c r="S60" s="149"/>
      <c r="T60" s="147"/>
      <c r="U60" s="148"/>
      <c r="V60" s="149"/>
      <c r="W60" s="147"/>
      <c r="X60" s="148"/>
      <c r="Y60" s="149"/>
      <c r="Z60" s="147"/>
      <c r="AA60" s="148"/>
      <c r="AB60" s="149"/>
      <c r="AC60" s="147"/>
      <c r="AD60" s="148"/>
      <c r="AE60" s="149"/>
      <c r="AF60" s="147"/>
      <c r="AG60" s="148"/>
      <c r="AH60" s="149"/>
      <c r="AI60" s="147"/>
      <c r="AJ60" s="148"/>
      <c r="AK60" s="149"/>
      <c r="AL60" s="147"/>
      <c r="AM60" s="148"/>
      <c r="AN60" s="149"/>
      <c r="AO60" s="143"/>
    </row>
    <row r="61" spans="1:41" ht="16.5" customHeight="1" x14ac:dyDescent="0.25">
      <c r="A61" s="113">
        <v>17</v>
      </c>
      <c r="B61" s="107" t="s">
        <v>135</v>
      </c>
      <c r="C61" s="129">
        <v>200000000</v>
      </c>
      <c r="D61" s="70"/>
      <c r="E61" s="140"/>
      <c r="F61" s="141">
        <v>0</v>
      </c>
      <c r="G61" s="142"/>
      <c r="H61" s="140"/>
      <c r="I61" s="141">
        <v>0</v>
      </c>
      <c r="J61" s="142"/>
      <c r="K61" s="140"/>
      <c r="L61" s="141"/>
      <c r="M61" s="142"/>
      <c r="N61" s="140"/>
      <c r="O61" s="141"/>
      <c r="P61" s="142"/>
      <c r="Q61" s="140"/>
      <c r="R61" s="141"/>
      <c r="S61" s="142"/>
      <c r="T61" s="140"/>
      <c r="U61" s="141"/>
      <c r="V61" s="142"/>
      <c r="W61" s="140"/>
      <c r="X61" s="141"/>
      <c r="Y61" s="142"/>
      <c r="Z61" s="140"/>
      <c r="AA61" s="141"/>
      <c r="AB61" s="142"/>
      <c r="AC61" s="140"/>
      <c r="AD61" s="141"/>
      <c r="AE61" s="142"/>
      <c r="AF61" s="140"/>
      <c r="AG61" s="141"/>
      <c r="AH61" s="142"/>
      <c r="AI61" s="140"/>
      <c r="AJ61" s="141"/>
      <c r="AK61" s="142"/>
      <c r="AL61" s="140"/>
      <c r="AM61" s="141"/>
      <c r="AN61" s="142"/>
      <c r="AO61" s="143"/>
    </row>
    <row r="62" spans="1:41" ht="16.5" customHeight="1" x14ac:dyDescent="0.25">
      <c r="A62" s="113"/>
      <c r="B62" s="253" t="s">
        <v>104</v>
      </c>
      <c r="C62" s="108"/>
      <c r="D62" s="62"/>
      <c r="E62" s="144">
        <v>0</v>
      </c>
      <c r="F62" s="145"/>
      <c r="G62" s="146">
        <v>0</v>
      </c>
      <c r="H62" s="144">
        <v>0</v>
      </c>
      <c r="I62" s="145"/>
      <c r="J62" s="146">
        <v>0</v>
      </c>
      <c r="K62" s="144"/>
      <c r="L62" s="145"/>
      <c r="M62" s="146"/>
      <c r="N62" s="144"/>
      <c r="O62" s="145"/>
      <c r="P62" s="146"/>
      <c r="Q62" s="144"/>
      <c r="R62" s="145"/>
      <c r="S62" s="146"/>
      <c r="T62" s="144"/>
      <c r="U62" s="145"/>
      <c r="V62" s="146"/>
      <c r="W62" s="144"/>
      <c r="X62" s="145"/>
      <c r="Y62" s="146"/>
      <c r="Z62" s="144"/>
      <c r="AA62" s="145"/>
      <c r="AB62" s="146"/>
      <c r="AC62" s="144"/>
      <c r="AD62" s="145"/>
      <c r="AE62" s="146"/>
      <c r="AF62" s="144"/>
      <c r="AG62" s="145"/>
      <c r="AH62" s="146"/>
      <c r="AI62" s="144"/>
      <c r="AJ62" s="145"/>
      <c r="AK62" s="146"/>
      <c r="AL62" s="144"/>
      <c r="AM62" s="145"/>
      <c r="AN62" s="146"/>
      <c r="AO62" s="143"/>
    </row>
    <row r="63" spans="1:41" ht="16.5" customHeight="1" x14ac:dyDescent="0.25">
      <c r="A63" s="117"/>
      <c r="B63" s="254"/>
      <c r="C63" s="119"/>
      <c r="D63" s="66"/>
      <c r="E63" s="147"/>
      <c r="F63" s="148">
        <v>0</v>
      </c>
      <c r="G63" s="149"/>
      <c r="H63" s="147"/>
      <c r="I63" s="148">
        <v>0</v>
      </c>
      <c r="J63" s="149"/>
      <c r="K63" s="147"/>
      <c r="L63" s="148"/>
      <c r="M63" s="149"/>
      <c r="N63" s="147"/>
      <c r="O63" s="148"/>
      <c r="P63" s="149"/>
      <c r="Q63" s="147"/>
      <c r="R63" s="148"/>
      <c r="S63" s="149"/>
      <c r="T63" s="147"/>
      <c r="U63" s="148"/>
      <c r="V63" s="149"/>
      <c r="W63" s="147"/>
      <c r="X63" s="148"/>
      <c r="Y63" s="149"/>
      <c r="Z63" s="147"/>
      <c r="AA63" s="148"/>
      <c r="AB63" s="149"/>
      <c r="AC63" s="147"/>
      <c r="AD63" s="148"/>
      <c r="AE63" s="149"/>
      <c r="AF63" s="147"/>
      <c r="AG63" s="148"/>
      <c r="AH63" s="149"/>
      <c r="AI63" s="147"/>
      <c r="AJ63" s="148"/>
      <c r="AK63" s="149"/>
      <c r="AL63" s="147"/>
      <c r="AM63" s="148"/>
      <c r="AN63" s="149"/>
      <c r="AO63" s="143"/>
    </row>
    <row r="64" spans="1:41" ht="16.5" customHeight="1" x14ac:dyDescent="0.25">
      <c r="A64" s="113">
        <v>18</v>
      </c>
      <c r="B64" s="107" t="s">
        <v>139</v>
      </c>
      <c r="C64" s="108">
        <v>4807200</v>
      </c>
      <c r="D64" s="65"/>
      <c r="E64" s="140"/>
      <c r="F64" s="141">
        <v>0</v>
      </c>
      <c r="G64" s="142"/>
      <c r="H64" s="140"/>
      <c r="I64" s="141">
        <v>44</v>
      </c>
      <c r="J64" s="142"/>
      <c r="K64" s="140"/>
      <c r="L64" s="141"/>
      <c r="M64" s="142"/>
      <c r="N64" s="140"/>
      <c r="O64" s="141"/>
      <c r="P64" s="142"/>
      <c r="Q64" s="140"/>
      <c r="R64" s="141"/>
      <c r="S64" s="142"/>
      <c r="T64" s="140"/>
      <c r="U64" s="141"/>
      <c r="V64" s="142"/>
      <c r="W64" s="140"/>
      <c r="X64" s="141"/>
      <c r="Y64" s="142"/>
      <c r="Z64" s="140"/>
      <c r="AA64" s="141"/>
      <c r="AB64" s="142"/>
      <c r="AC64" s="140"/>
      <c r="AD64" s="141"/>
      <c r="AE64" s="142"/>
      <c r="AF64" s="140"/>
      <c r="AG64" s="141"/>
      <c r="AH64" s="142"/>
      <c r="AI64" s="140"/>
      <c r="AJ64" s="141"/>
      <c r="AK64" s="142"/>
      <c r="AL64" s="140"/>
      <c r="AM64" s="141"/>
      <c r="AN64" s="142"/>
      <c r="AO64" s="143"/>
    </row>
    <row r="65" spans="1:41" ht="16.5" customHeight="1" x14ac:dyDescent="0.25">
      <c r="A65" s="113"/>
      <c r="B65" s="253" t="s">
        <v>26</v>
      </c>
      <c r="C65" s="108"/>
      <c r="D65" s="65"/>
      <c r="E65" s="144">
        <v>0</v>
      </c>
      <c r="F65" s="145"/>
      <c r="G65" s="146">
        <v>0</v>
      </c>
      <c r="H65" s="144">
        <v>43.54</v>
      </c>
      <c r="I65" s="145"/>
      <c r="J65" s="146">
        <v>44</v>
      </c>
      <c r="K65" s="144"/>
      <c r="L65" s="145"/>
      <c r="M65" s="146"/>
      <c r="N65" s="144"/>
      <c r="O65" s="145"/>
      <c r="P65" s="146"/>
      <c r="Q65" s="144"/>
      <c r="R65" s="145"/>
      <c r="S65" s="146"/>
      <c r="T65" s="144"/>
      <c r="U65" s="145"/>
      <c r="V65" s="146"/>
      <c r="W65" s="144"/>
      <c r="X65" s="145"/>
      <c r="Y65" s="146"/>
      <c r="Z65" s="144"/>
      <c r="AA65" s="145"/>
      <c r="AB65" s="146"/>
      <c r="AC65" s="144"/>
      <c r="AD65" s="145"/>
      <c r="AE65" s="146"/>
      <c r="AF65" s="144"/>
      <c r="AG65" s="145"/>
      <c r="AH65" s="146"/>
      <c r="AI65" s="144"/>
      <c r="AJ65" s="145"/>
      <c r="AK65" s="146"/>
      <c r="AL65" s="144"/>
      <c r="AM65" s="145"/>
      <c r="AN65" s="146"/>
      <c r="AO65" s="143"/>
    </row>
    <row r="66" spans="1:41" ht="16.5" customHeight="1" x14ac:dyDescent="0.25">
      <c r="A66" s="117"/>
      <c r="B66" s="254"/>
      <c r="C66" s="119"/>
      <c r="D66" s="67"/>
      <c r="E66" s="147"/>
      <c r="F66" s="148">
        <v>0</v>
      </c>
      <c r="G66" s="149"/>
      <c r="H66" s="147"/>
      <c r="I66" s="148">
        <v>43.54</v>
      </c>
      <c r="J66" s="149"/>
      <c r="K66" s="147"/>
      <c r="L66" s="150"/>
      <c r="M66" s="149"/>
      <c r="N66" s="147"/>
      <c r="O66" s="150"/>
      <c r="P66" s="149"/>
      <c r="Q66" s="147"/>
      <c r="R66" s="150"/>
      <c r="S66" s="149"/>
      <c r="T66" s="147"/>
      <c r="U66" s="150"/>
      <c r="V66" s="149"/>
      <c r="W66" s="147"/>
      <c r="X66" s="150"/>
      <c r="Y66" s="149"/>
      <c r="Z66" s="147"/>
      <c r="AA66" s="150"/>
      <c r="AB66" s="149"/>
      <c r="AC66" s="147"/>
      <c r="AD66" s="150"/>
      <c r="AE66" s="149"/>
      <c r="AF66" s="147"/>
      <c r="AG66" s="150"/>
      <c r="AH66" s="149"/>
      <c r="AI66" s="147"/>
      <c r="AJ66" s="150"/>
      <c r="AK66" s="149"/>
      <c r="AL66" s="147"/>
      <c r="AM66" s="150"/>
      <c r="AN66" s="149"/>
      <c r="AO66" s="143"/>
    </row>
    <row r="67" spans="1:41" ht="16.5" customHeight="1" x14ac:dyDescent="0.25">
      <c r="A67" s="113">
        <v>19</v>
      </c>
      <c r="B67" s="107" t="s">
        <v>140</v>
      </c>
      <c r="C67" s="108">
        <v>10245000</v>
      </c>
      <c r="D67" s="70"/>
      <c r="E67" s="140"/>
      <c r="F67" s="141">
        <v>0</v>
      </c>
      <c r="G67" s="142"/>
      <c r="H67" s="140"/>
      <c r="I67" s="141">
        <v>100</v>
      </c>
      <c r="J67" s="142"/>
      <c r="K67" s="140"/>
      <c r="L67" s="141"/>
      <c r="M67" s="142"/>
      <c r="N67" s="140"/>
      <c r="O67" s="141"/>
      <c r="P67" s="142"/>
      <c r="Q67" s="140"/>
      <c r="R67" s="141"/>
      <c r="S67" s="142"/>
      <c r="T67" s="140"/>
      <c r="U67" s="141"/>
      <c r="V67" s="142"/>
      <c r="W67" s="140"/>
      <c r="X67" s="141"/>
      <c r="Y67" s="142"/>
      <c r="Z67" s="140"/>
      <c r="AA67" s="141"/>
      <c r="AB67" s="142"/>
      <c r="AC67" s="140"/>
      <c r="AD67" s="141"/>
      <c r="AE67" s="142"/>
      <c r="AF67" s="140"/>
      <c r="AG67" s="141"/>
      <c r="AH67" s="142"/>
      <c r="AI67" s="140"/>
      <c r="AJ67" s="141"/>
      <c r="AK67" s="142"/>
      <c r="AL67" s="140"/>
      <c r="AM67" s="141"/>
      <c r="AN67" s="142"/>
      <c r="AO67" s="143"/>
    </row>
    <row r="68" spans="1:41" ht="16.5" customHeight="1" x14ac:dyDescent="0.25">
      <c r="A68" s="113"/>
      <c r="B68" s="253" t="s">
        <v>136</v>
      </c>
      <c r="C68" s="22"/>
      <c r="D68" s="62"/>
      <c r="E68" s="144">
        <v>0</v>
      </c>
      <c r="F68" s="145"/>
      <c r="G68" s="146">
        <v>0</v>
      </c>
      <c r="H68" s="144">
        <v>100</v>
      </c>
      <c r="I68" s="145"/>
      <c r="J68" s="146">
        <v>100</v>
      </c>
      <c r="K68" s="144"/>
      <c r="L68" s="145"/>
      <c r="M68" s="146"/>
      <c r="N68" s="144"/>
      <c r="O68" s="145"/>
      <c r="P68" s="146"/>
      <c r="Q68" s="144"/>
      <c r="R68" s="145"/>
      <c r="S68" s="146"/>
      <c r="T68" s="144"/>
      <c r="U68" s="145"/>
      <c r="V68" s="146"/>
      <c r="W68" s="144"/>
      <c r="X68" s="145"/>
      <c r="Y68" s="146"/>
      <c r="Z68" s="144"/>
      <c r="AA68" s="145"/>
      <c r="AB68" s="146"/>
      <c r="AC68" s="144"/>
      <c r="AD68" s="145"/>
      <c r="AE68" s="146"/>
      <c r="AF68" s="144"/>
      <c r="AG68" s="145"/>
      <c r="AH68" s="146"/>
      <c r="AI68" s="144"/>
      <c r="AJ68" s="145"/>
      <c r="AK68" s="146"/>
      <c r="AL68" s="144"/>
      <c r="AM68" s="145"/>
      <c r="AN68" s="146"/>
      <c r="AO68" s="143"/>
    </row>
    <row r="69" spans="1:41" ht="16.5" customHeight="1" x14ac:dyDescent="0.25">
      <c r="A69" s="117"/>
      <c r="B69" s="254"/>
      <c r="C69" s="167"/>
      <c r="D69" s="66"/>
      <c r="E69" s="147"/>
      <c r="F69" s="148">
        <v>0</v>
      </c>
      <c r="G69" s="149"/>
      <c r="H69" s="147"/>
      <c r="I69" s="148">
        <v>100</v>
      </c>
      <c r="J69" s="149"/>
      <c r="K69" s="147"/>
      <c r="L69" s="148"/>
      <c r="M69" s="149"/>
      <c r="N69" s="147"/>
      <c r="O69" s="148"/>
      <c r="P69" s="149"/>
      <c r="Q69" s="147"/>
      <c r="R69" s="148"/>
      <c r="S69" s="149"/>
      <c r="T69" s="147"/>
      <c r="U69" s="148"/>
      <c r="V69" s="149"/>
      <c r="W69" s="147"/>
      <c r="X69" s="148"/>
      <c r="Y69" s="149"/>
      <c r="Z69" s="147"/>
      <c r="AA69" s="148"/>
      <c r="AB69" s="149"/>
      <c r="AC69" s="147"/>
      <c r="AD69" s="148"/>
      <c r="AE69" s="149"/>
      <c r="AF69" s="147"/>
      <c r="AG69" s="148"/>
      <c r="AH69" s="149"/>
      <c r="AI69" s="147"/>
      <c r="AJ69" s="148"/>
      <c r="AK69" s="149"/>
      <c r="AL69" s="147"/>
      <c r="AM69" s="148"/>
      <c r="AN69" s="149"/>
      <c r="AO69" s="143"/>
    </row>
    <row r="70" spans="1:41" ht="16.5" customHeight="1" x14ac:dyDescent="0.25">
      <c r="A70" s="113">
        <v>20</v>
      </c>
      <c r="B70" s="107" t="s">
        <v>141</v>
      </c>
      <c r="C70" s="108">
        <v>2040000</v>
      </c>
      <c r="D70" s="65"/>
      <c r="E70" s="140"/>
      <c r="F70" s="141">
        <v>0</v>
      </c>
      <c r="G70" s="142"/>
      <c r="H70" s="140"/>
      <c r="I70" s="141">
        <v>0</v>
      </c>
      <c r="J70" s="142"/>
      <c r="K70" s="140"/>
      <c r="L70" s="141"/>
      <c r="M70" s="142"/>
      <c r="N70" s="140"/>
      <c r="O70" s="141"/>
      <c r="P70" s="142"/>
      <c r="Q70" s="140"/>
      <c r="R70" s="141"/>
      <c r="S70" s="142"/>
      <c r="T70" s="140"/>
      <c r="U70" s="141"/>
      <c r="V70" s="142"/>
      <c r="W70" s="140"/>
      <c r="X70" s="141"/>
      <c r="Y70" s="142"/>
      <c r="Z70" s="140"/>
      <c r="AA70" s="141"/>
      <c r="AB70" s="142"/>
      <c r="AC70" s="140"/>
      <c r="AD70" s="141"/>
      <c r="AE70" s="142"/>
      <c r="AF70" s="140"/>
      <c r="AG70" s="141"/>
      <c r="AH70" s="142"/>
      <c r="AI70" s="140"/>
      <c r="AJ70" s="141"/>
      <c r="AK70" s="142"/>
      <c r="AL70" s="140"/>
      <c r="AM70" s="141"/>
      <c r="AN70" s="142"/>
      <c r="AO70" s="143"/>
    </row>
    <row r="71" spans="1:41" ht="16.5" customHeight="1" x14ac:dyDescent="0.25">
      <c r="A71" s="113"/>
      <c r="B71" s="253" t="s">
        <v>27</v>
      </c>
      <c r="C71" s="108"/>
      <c r="D71" s="65"/>
      <c r="E71" s="144">
        <v>0</v>
      </c>
      <c r="F71" s="145"/>
      <c r="G71" s="146">
        <v>0</v>
      </c>
      <c r="H71" s="144">
        <v>0</v>
      </c>
      <c r="I71" s="145"/>
      <c r="J71" s="146">
        <v>0</v>
      </c>
      <c r="K71" s="144"/>
      <c r="L71" s="145"/>
      <c r="M71" s="146"/>
      <c r="N71" s="144"/>
      <c r="O71" s="145"/>
      <c r="P71" s="146"/>
      <c r="Q71" s="144"/>
      <c r="R71" s="145"/>
      <c r="S71" s="146"/>
      <c r="T71" s="144"/>
      <c r="U71" s="145"/>
      <c r="V71" s="146"/>
      <c r="W71" s="144"/>
      <c r="X71" s="145"/>
      <c r="Y71" s="146"/>
      <c r="Z71" s="144"/>
      <c r="AA71" s="145"/>
      <c r="AB71" s="146"/>
      <c r="AC71" s="144"/>
      <c r="AD71" s="145"/>
      <c r="AE71" s="146"/>
      <c r="AF71" s="144"/>
      <c r="AG71" s="145"/>
      <c r="AH71" s="146"/>
      <c r="AI71" s="144"/>
      <c r="AJ71" s="145"/>
      <c r="AK71" s="146"/>
      <c r="AL71" s="144"/>
      <c r="AM71" s="145"/>
      <c r="AN71" s="146"/>
      <c r="AO71" s="143"/>
    </row>
    <row r="72" spans="1:41" ht="16.5" customHeight="1" x14ac:dyDescent="0.25">
      <c r="A72" s="117"/>
      <c r="B72" s="254"/>
      <c r="C72" s="119"/>
      <c r="D72" s="67"/>
      <c r="E72" s="147"/>
      <c r="F72" s="148">
        <v>0</v>
      </c>
      <c r="G72" s="149"/>
      <c r="H72" s="147"/>
      <c r="I72" s="148">
        <v>0</v>
      </c>
      <c r="J72" s="149"/>
      <c r="K72" s="147"/>
      <c r="L72" s="148"/>
      <c r="M72" s="149"/>
      <c r="N72" s="147"/>
      <c r="O72" s="148"/>
      <c r="P72" s="149"/>
      <c r="Q72" s="147"/>
      <c r="R72" s="148"/>
      <c r="S72" s="149"/>
      <c r="T72" s="147"/>
      <c r="U72" s="148"/>
      <c r="V72" s="149"/>
      <c r="W72" s="147"/>
      <c r="X72" s="148"/>
      <c r="Y72" s="149"/>
      <c r="Z72" s="147"/>
      <c r="AA72" s="148"/>
      <c r="AB72" s="149"/>
      <c r="AC72" s="147"/>
      <c r="AD72" s="148"/>
      <c r="AE72" s="149"/>
      <c r="AF72" s="147"/>
      <c r="AG72" s="148"/>
      <c r="AH72" s="149"/>
      <c r="AI72" s="147"/>
      <c r="AJ72" s="148"/>
      <c r="AK72" s="149"/>
      <c r="AL72" s="147"/>
      <c r="AM72" s="148"/>
      <c r="AN72" s="149"/>
      <c r="AO72" s="143"/>
    </row>
    <row r="73" spans="1:41" ht="16.5" customHeight="1" x14ac:dyDescent="0.25">
      <c r="A73" s="113">
        <v>21</v>
      </c>
      <c r="B73" s="107" t="s">
        <v>142</v>
      </c>
      <c r="C73" s="108">
        <v>12960000</v>
      </c>
      <c r="D73" s="65"/>
      <c r="E73" s="140"/>
      <c r="F73" s="141">
        <v>0</v>
      </c>
      <c r="G73" s="142"/>
      <c r="H73" s="140"/>
      <c r="I73" s="141">
        <v>10</v>
      </c>
      <c r="J73" s="142"/>
      <c r="K73" s="140"/>
      <c r="L73" s="141"/>
      <c r="M73" s="142"/>
      <c r="N73" s="140"/>
      <c r="O73" s="141"/>
      <c r="P73" s="142"/>
      <c r="Q73" s="140"/>
      <c r="R73" s="141"/>
      <c r="S73" s="142"/>
      <c r="T73" s="140"/>
      <c r="U73" s="141"/>
      <c r="V73" s="142"/>
      <c r="W73" s="140"/>
      <c r="X73" s="141"/>
      <c r="Y73" s="142"/>
      <c r="Z73" s="140"/>
      <c r="AA73" s="141"/>
      <c r="AB73" s="142"/>
      <c r="AC73" s="140"/>
      <c r="AD73" s="141"/>
      <c r="AE73" s="142"/>
      <c r="AF73" s="140"/>
      <c r="AG73" s="141"/>
      <c r="AH73" s="142"/>
      <c r="AI73" s="140"/>
      <c r="AJ73" s="141"/>
      <c r="AK73" s="142"/>
      <c r="AL73" s="140"/>
      <c r="AM73" s="141"/>
      <c r="AN73" s="142"/>
      <c r="AO73" s="143"/>
    </row>
    <row r="74" spans="1:41" ht="16.5" customHeight="1" x14ac:dyDescent="0.25">
      <c r="A74" s="113"/>
      <c r="B74" s="263" t="s">
        <v>137</v>
      </c>
      <c r="C74" s="108"/>
      <c r="D74" s="65"/>
      <c r="E74" s="144">
        <v>0</v>
      </c>
      <c r="F74" s="145"/>
      <c r="G74" s="146">
        <v>0</v>
      </c>
      <c r="H74" s="144">
        <v>9.65</v>
      </c>
      <c r="I74" s="145"/>
      <c r="J74" s="146">
        <v>10</v>
      </c>
      <c r="K74" s="144"/>
      <c r="L74" s="145"/>
      <c r="M74" s="146"/>
      <c r="N74" s="144"/>
      <c r="O74" s="145"/>
      <c r="P74" s="146"/>
      <c r="Q74" s="144"/>
      <c r="R74" s="145"/>
      <c r="S74" s="146"/>
      <c r="T74" s="144"/>
      <c r="U74" s="145"/>
      <c r="V74" s="146"/>
      <c r="W74" s="144"/>
      <c r="X74" s="145"/>
      <c r="Y74" s="146"/>
      <c r="Z74" s="144"/>
      <c r="AA74" s="145"/>
      <c r="AB74" s="146"/>
      <c r="AC74" s="144"/>
      <c r="AD74" s="145"/>
      <c r="AE74" s="146"/>
      <c r="AF74" s="144"/>
      <c r="AG74" s="145"/>
      <c r="AH74" s="146"/>
      <c r="AI74" s="144"/>
      <c r="AJ74" s="145"/>
      <c r="AK74" s="146"/>
      <c r="AL74" s="144"/>
      <c r="AM74" s="145"/>
      <c r="AN74" s="146"/>
      <c r="AO74" s="143"/>
    </row>
    <row r="75" spans="1:41" ht="16.5" customHeight="1" x14ac:dyDescent="0.25">
      <c r="A75" s="117"/>
      <c r="B75" s="264"/>
      <c r="C75" s="119"/>
      <c r="D75" s="67"/>
      <c r="E75" s="147"/>
      <c r="F75" s="148">
        <v>0</v>
      </c>
      <c r="G75" s="149"/>
      <c r="H75" s="147"/>
      <c r="I75" s="148">
        <v>9.65</v>
      </c>
      <c r="J75" s="149"/>
      <c r="K75" s="147"/>
      <c r="L75" s="148"/>
      <c r="M75" s="149"/>
      <c r="N75" s="147"/>
      <c r="O75" s="148"/>
      <c r="P75" s="149"/>
      <c r="Q75" s="147"/>
      <c r="R75" s="148"/>
      <c r="S75" s="149"/>
      <c r="T75" s="147"/>
      <c r="U75" s="148"/>
      <c r="V75" s="149"/>
      <c r="W75" s="147"/>
      <c r="X75" s="148"/>
      <c r="Y75" s="149"/>
      <c r="Z75" s="147"/>
      <c r="AA75" s="148"/>
      <c r="AB75" s="149"/>
      <c r="AC75" s="147"/>
      <c r="AD75" s="148"/>
      <c r="AE75" s="149"/>
      <c r="AF75" s="147"/>
      <c r="AG75" s="148"/>
      <c r="AH75" s="149"/>
      <c r="AI75" s="147"/>
      <c r="AJ75" s="148"/>
      <c r="AK75" s="149"/>
      <c r="AL75" s="147"/>
      <c r="AM75" s="148"/>
      <c r="AN75" s="149"/>
      <c r="AO75" s="143"/>
    </row>
    <row r="76" spans="1:41" ht="17.25" customHeight="1" x14ac:dyDescent="0.25">
      <c r="A76" s="113">
        <v>22</v>
      </c>
      <c r="B76" s="107" t="s">
        <v>143</v>
      </c>
      <c r="C76" s="108">
        <v>203880000</v>
      </c>
      <c r="D76" s="65"/>
      <c r="E76" s="140"/>
      <c r="F76" s="141">
        <v>0</v>
      </c>
      <c r="G76" s="142"/>
      <c r="H76" s="140"/>
      <c r="I76" s="141">
        <v>10</v>
      </c>
      <c r="J76" s="142"/>
      <c r="K76" s="140"/>
      <c r="L76" s="141"/>
      <c r="M76" s="142"/>
      <c r="N76" s="140"/>
      <c r="O76" s="141"/>
      <c r="P76" s="142"/>
      <c r="Q76" s="140"/>
      <c r="R76" s="141"/>
      <c r="S76" s="142"/>
      <c r="T76" s="140"/>
      <c r="U76" s="141"/>
      <c r="V76" s="142"/>
      <c r="W76" s="140"/>
      <c r="X76" s="141"/>
      <c r="Y76" s="142"/>
      <c r="Z76" s="140"/>
      <c r="AA76" s="141"/>
      <c r="AB76" s="142"/>
      <c r="AC76" s="140"/>
      <c r="AD76" s="141"/>
      <c r="AE76" s="142"/>
      <c r="AF76" s="140"/>
      <c r="AG76" s="141"/>
      <c r="AH76" s="142"/>
      <c r="AI76" s="140"/>
      <c r="AJ76" s="141"/>
      <c r="AK76" s="142"/>
      <c r="AL76" s="140"/>
      <c r="AM76" s="141"/>
      <c r="AN76" s="142"/>
      <c r="AO76" s="143"/>
    </row>
    <row r="77" spans="1:41" ht="17.25" customHeight="1" x14ac:dyDescent="0.25">
      <c r="A77" s="132"/>
      <c r="B77" s="257" t="s">
        <v>138</v>
      </c>
      <c r="C77" s="23"/>
      <c r="D77" s="74"/>
      <c r="E77" s="144">
        <v>0</v>
      </c>
      <c r="F77" s="145"/>
      <c r="G77" s="146">
        <v>0</v>
      </c>
      <c r="H77" s="144">
        <v>9.02</v>
      </c>
      <c r="I77" s="145"/>
      <c r="J77" s="146">
        <v>10</v>
      </c>
      <c r="K77" s="144"/>
      <c r="L77" s="145"/>
      <c r="M77" s="146"/>
      <c r="N77" s="144"/>
      <c r="O77" s="145"/>
      <c r="P77" s="146"/>
      <c r="Q77" s="144"/>
      <c r="R77" s="145"/>
      <c r="S77" s="146"/>
      <c r="T77" s="144"/>
      <c r="U77" s="145"/>
      <c r="V77" s="146"/>
      <c r="W77" s="144"/>
      <c r="X77" s="145"/>
      <c r="Y77" s="146"/>
      <c r="Z77" s="144"/>
      <c r="AA77" s="145"/>
      <c r="AB77" s="146"/>
      <c r="AC77" s="144"/>
      <c r="AD77" s="145"/>
      <c r="AE77" s="146"/>
      <c r="AF77" s="144"/>
      <c r="AG77" s="145"/>
      <c r="AH77" s="146"/>
      <c r="AI77" s="144"/>
      <c r="AJ77" s="145"/>
      <c r="AK77" s="146"/>
      <c r="AL77" s="144"/>
      <c r="AM77" s="145"/>
      <c r="AN77" s="146"/>
      <c r="AO77" s="143"/>
    </row>
    <row r="78" spans="1:41" ht="17.25" customHeight="1" x14ac:dyDescent="0.25">
      <c r="A78" s="168"/>
      <c r="B78" s="258"/>
      <c r="C78" s="120"/>
      <c r="D78" s="67"/>
      <c r="E78" s="147"/>
      <c r="F78" s="148">
        <v>0</v>
      </c>
      <c r="G78" s="149"/>
      <c r="H78" s="147"/>
      <c r="I78" s="148">
        <v>9.02</v>
      </c>
      <c r="J78" s="149"/>
      <c r="K78" s="147"/>
      <c r="L78" s="148"/>
      <c r="M78" s="149"/>
      <c r="N78" s="147"/>
      <c r="O78" s="148"/>
      <c r="P78" s="149"/>
      <c r="Q78" s="147"/>
      <c r="R78" s="148"/>
      <c r="S78" s="149"/>
      <c r="T78" s="147"/>
      <c r="U78" s="148"/>
      <c r="V78" s="149"/>
      <c r="W78" s="147"/>
      <c r="X78" s="148"/>
      <c r="Y78" s="149"/>
      <c r="Z78" s="147"/>
      <c r="AA78" s="148"/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9"/>
      <c r="AO78" s="143"/>
    </row>
    <row r="79" spans="1:41" ht="18" customHeight="1" x14ac:dyDescent="0.25">
      <c r="A79" s="132">
        <v>23</v>
      </c>
      <c r="B79" s="107" t="s">
        <v>144</v>
      </c>
      <c r="C79" s="23">
        <v>150000000</v>
      </c>
      <c r="D79" s="65"/>
      <c r="E79" s="140"/>
      <c r="F79" s="141">
        <v>0</v>
      </c>
      <c r="G79" s="142"/>
      <c r="H79" s="140"/>
      <c r="I79" s="141">
        <v>0</v>
      </c>
      <c r="J79" s="142"/>
      <c r="K79" s="140"/>
      <c r="L79" s="141"/>
      <c r="M79" s="142"/>
      <c r="N79" s="140"/>
      <c r="O79" s="141"/>
      <c r="P79" s="142"/>
      <c r="Q79" s="140"/>
      <c r="R79" s="141"/>
      <c r="S79" s="142"/>
      <c r="T79" s="140"/>
      <c r="U79" s="141"/>
      <c r="V79" s="142"/>
      <c r="W79" s="140"/>
      <c r="X79" s="141"/>
      <c r="Y79" s="142"/>
      <c r="Z79" s="140"/>
      <c r="AA79" s="141"/>
      <c r="AB79" s="142"/>
      <c r="AC79" s="140"/>
      <c r="AD79" s="141"/>
      <c r="AE79" s="142"/>
      <c r="AF79" s="140"/>
      <c r="AG79" s="141"/>
      <c r="AH79" s="142"/>
      <c r="AI79" s="140"/>
      <c r="AJ79" s="141"/>
      <c r="AK79" s="142"/>
      <c r="AL79" s="140"/>
      <c r="AM79" s="141"/>
      <c r="AN79" s="142"/>
      <c r="AO79" s="143"/>
    </row>
    <row r="80" spans="1:41" ht="18" customHeight="1" x14ac:dyDescent="0.25">
      <c r="A80" s="132"/>
      <c r="B80" s="291" t="s">
        <v>145</v>
      </c>
      <c r="C80" s="23"/>
      <c r="D80" s="74"/>
      <c r="E80" s="144">
        <v>0</v>
      </c>
      <c r="F80" s="145"/>
      <c r="G80" s="146">
        <v>0</v>
      </c>
      <c r="H80" s="144">
        <v>0</v>
      </c>
      <c r="I80" s="145"/>
      <c r="J80" s="146">
        <v>0</v>
      </c>
      <c r="K80" s="144"/>
      <c r="L80" s="145"/>
      <c r="M80" s="146"/>
      <c r="N80" s="144"/>
      <c r="O80" s="145"/>
      <c r="P80" s="146"/>
      <c r="Q80" s="144"/>
      <c r="R80" s="145"/>
      <c r="S80" s="146"/>
      <c r="T80" s="144"/>
      <c r="U80" s="145"/>
      <c r="V80" s="146"/>
      <c r="W80" s="144"/>
      <c r="X80" s="145"/>
      <c r="Y80" s="146"/>
      <c r="Z80" s="144"/>
      <c r="AA80" s="145"/>
      <c r="AB80" s="146"/>
      <c r="AC80" s="144"/>
      <c r="AD80" s="145"/>
      <c r="AE80" s="146"/>
      <c r="AF80" s="144"/>
      <c r="AG80" s="145"/>
      <c r="AH80" s="146"/>
      <c r="AI80" s="144"/>
      <c r="AJ80" s="145"/>
      <c r="AK80" s="146"/>
      <c r="AL80" s="144"/>
      <c r="AM80" s="145"/>
      <c r="AN80" s="146"/>
      <c r="AO80" s="143"/>
    </row>
    <row r="81" spans="1:41" ht="18" customHeight="1" x14ac:dyDescent="0.25">
      <c r="A81" s="168"/>
      <c r="B81" s="292"/>
      <c r="C81" s="120"/>
      <c r="D81" s="67"/>
      <c r="E81" s="147"/>
      <c r="F81" s="148">
        <v>0</v>
      </c>
      <c r="G81" s="149"/>
      <c r="H81" s="147"/>
      <c r="I81" s="148">
        <v>0</v>
      </c>
      <c r="J81" s="149"/>
      <c r="K81" s="147"/>
      <c r="L81" s="148"/>
      <c r="M81" s="149"/>
      <c r="N81" s="147"/>
      <c r="O81" s="148"/>
      <c r="P81" s="149"/>
      <c r="Q81" s="147"/>
      <c r="R81" s="148"/>
      <c r="S81" s="149"/>
      <c r="T81" s="147"/>
      <c r="U81" s="148"/>
      <c r="V81" s="149"/>
      <c r="W81" s="147"/>
      <c r="X81" s="148"/>
      <c r="Y81" s="149"/>
      <c r="Z81" s="147"/>
      <c r="AA81" s="148"/>
      <c r="AB81" s="149"/>
      <c r="AC81" s="147"/>
      <c r="AD81" s="148"/>
      <c r="AE81" s="149"/>
      <c r="AF81" s="147"/>
      <c r="AG81" s="148"/>
      <c r="AH81" s="149"/>
      <c r="AI81" s="147"/>
      <c r="AJ81" s="148"/>
      <c r="AK81" s="149"/>
      <c r="AL81" s="147"/>
      <c r="AM81" s="148"/>
      <c r="AN81" s="149"/>
      <c r="AO81" s="143"/>
    </row>
    <row r="82" spans="1:41" ht="16.5" customHeight="1" x14ac:dyDescent="0.25">
      <c r="A82" s="106">
        <v>24</v>
      </c>
      <c r="B82" s="178" t="s">
        <v>146</v>
      </c>
      <c r="C82" s="109">
        <v>9792000</v>
      </c>
      <c r="D82" s="63"/>
      <c r="E82" s="140"/>
      <c r="F82" s="141">
        <v>0</v>
      </c>
      <c r="G82" s="142"/>
      <c r="H82" s="140"/>
      <c r="I82" s="141">
        <v>0</v>
      </c>
      <c r="J82" s="142"/>
      <c r="K82" s="140"/>
      <c r="L82" s="141"/>
      <c r="M82" s="142"/>
      <c r="N82" s="140"/>
      <c r="O82" s="141"/>
      <c r="P82" s="142"/>
      <c r="Q82" s="140"/>
      <c r="R82" s="141"/>
      <c r="S82" s="142"/>
      <c r="T82" s="140"/>
      <c r="U82" s="141"/>
      <c r="V82" s="142"/>
      <c r="W82" s="140"/>
      <c r="X82" s="141"/>
      <c r="Y82" s="142"/>
      <c r="Z82" s="140"/>
      <c r="AA82" s="141"/>
      <c r="AB82" s="142"/>
      <c r="AC82" s="140"/>
      <c r="AD82" s="141"/>
      <c r="AE82" s="142"/>
      <c r="AF82" s="140"/>
      <c r="AG82" s="141"/>
      <c r="AH82" s="142"/>
      <c r="AI82" s="140"/>
      <c r="AJ82" s="141"/>
      <c r="AK82" s="142"/>
      <c r="AL82" s="140"/>
      <c r="AM82" s="141"/>
      <c r="AN82" s="142"/>
      <c r="AO82" s="143"/>
    </row>
    <row r="83" spans="1:41" ht="16.5" customHeight="1" x14ac:dyDescent="0.25">
      <c r="A83" s="132"/>
      <c r="B83" s="257" t="s">
        <v>147</v>
      </c>
      <c r="C83" s="23"/>
      <c r="D83" s="65"/>
      <c r="E83" s="144">
        <v>0</v>
      </c>
      <c r="F83" s="145"/>
      <c r="G83" s="146">
        <v>0</v>
      </c>
      <c r="H83" s="144">
        <v>0</v>
      </c>
      <c r="I83" s="145"/>
      <c r="J83" s="146">
        <v>0</v>
      </c>
      <c r="K83" s="144"/>
      <c r="L83" s="145"/>
      <c r="M83" s="146"/>
      <c r="N83" s="144"/>
      <c r="O83" s="145"/>
      <c r="P83" s="146"/>
      <c r="Q83" s="144"/>
      <c r="R83" s="145"/>
      <c r="S83" s="146"/>
      <c r="T83" s="144"/>
      <c r="U83" s="145"/>
      <c r="V83" s="146"/>
      <c r="W83" s="144"/>
      <c r="X83" s="145"/>
      <c r="Y83" s="146"/>
      <c r="Z83" s="144"/>
      <c r="AA83" s="145"/>
      <c r="AB83" s="146"/>
      <c r="AC83" s="144"/>
      <c r="AD83" s="145"/>
      <c r="AE83" s="146"/>
      <c r="AF83" s="144"/>
      <c r="AG83" s="145"/>
      <c r="AH83" s="146"/>
      <c r="AI83" s="144"/>
      <c r="AJ83" s="145"/>
      <c r="AK83" s="146"/>
      <c r="AL83" s="144"/>
      <c r="AM83" s="145"/>
      <c r="AN83" s="146"/>
      <c r="AO83" s="143"/>
    </row>
    <row r="84" spans="1:41" ht="16.5" customHeight="1" x14ac:dyDescent="0.25">
      <c r="A84" s="168"/>
      <c r="B84" s="258"/>
      <c r="C84" s="120"/>
      <c r="D84" s="67"/>
      <c r="E84" s="147"/>
      <c r="F84" s="148">
        <v>0</v>
      </c>
      <c r="G84" s="149"/>
      <c r="H84" s="147"/>
      <c r="I84" s="148">
        <v>0</v>
      </c>
      <c r="J84" s="149"/>
      <c r="K84" s="147"/>
      <c r="L84" s="148"/>
      <c r="M84" s="149"/>
      <c r="N84" s="147"/>
      <c r="O84" s="148"/>
      <c r="P84" s="149"/>
      <c r="Q84" s="147"/>
      <c r="R84" s="148"/>
      <c r="S84" s="149"/>
      <c r="T84" s="147"/>
      <c r="U84" s="148"/>
      <c r="V84" s="149"/>
      <c r="W84" s="147"/>
      <c r="X84" s="148"/>
      <c r="Y84" s="149"/>
      <c r="Z84" s="147"/>
      <c r="AA84" s="148"/>
      <c r="AB84" s="149"/>
      <c r="AC84" s="147"/>
      <c r="AD84" s="148"/>
      <c r="AE84" s="149"/>
      <c r="AF84" s="147"/>
      <c r="AG84" s="148"/>
      <c r="AH84" s="149"/>
      <c r="AI84" s="147"/>
      <c r="AJ84" s="148"/>
      <c r="AK84" s="149"/>
      <c r="AL84" s="147"/>
      <c r="AM84" s="148"/>
      <c r="AN84" s="149"/>
      <c r="AO84" s="143"/>
    </row>
    <row r="85" spans="1:41" ht="16.5" customHeight="1" x14ac:dyDescent="0.25">
      <c r="A85" s="132">
        <v>25</v>
      </c>
      <c r="B85" s="107" t="s">
        <v>148</v>
      </c>
      <c r="C85" s="23">
        <v>3000000</v>
      </c>
      <c r="D85" s="65"/>
      <c r="E85" s="140"/>
      <c r="F85" s="141">
        <v>0</v>
      </c>
      <c r="G85" s="142"/>
      <c r="H85" s="140"/>
      <c r="I85" s="141">
        <v>0</v>
      </c>
      <c r="J85" s="142"/>
      <c r="K85" s="140"/>
      <c r="L85" s="141"/>
      <c r="M85" s="142"/>
      <c r="N85" s="140"/>
      <c r="O85" s="141"/>
      <c r="P85" s="142"/>
      <c r="Q85" s="140"/>
      <c r="R85" s="141"/>
      <c r="S85" s="142"/>
      <c r="T85" s="140"/>
      <c r="U85" s="141"/>
      <c r="V85" s="142"/>
      <c r="W85" s="140"/>
      <c r="X85" s="141"/>
      <c r="Y85" s="142"/>
      <c r="Z85" s="140"/>
      <c r="AA85" s="141"/>
      <c r="AB85" s="142"/>
      <c r="AC85" s="140"/>
      <c r="AD85" s="141"/>
      <c r="AE85" s="142"/>
      <c r="AF85" s="140"/>
      <c r="AG85" s="141"/>
      <c r="AH85" s="142"/>
      <c r="AI85" s="140"/>
      <c r="AJ85" s="141"/>
      <c r="AK85" s="142"/>
      <c r="AL85" s="140"/>
      <c r="AM85" s="141"/>
      <c r="AN85" s="142"/>
      <c r="AO85" s="143"/>
    </row>
    <row r="86" spans="1:41" ht="16.5" customHeight="1" x14ac:dyDescent="0.25">
      <c r="A86" s="132"/>
      <c r="B86" s="257" t="s">
        <v>149</v>
      </c>
      <c r="C86" s="23"/>
      <c r="D86" s="65"/>
      <c r="E86" s="144">
        <v>0</v>
      </c>
      <c r="F86" s="145"/>
      <c r="G86" s="146">
        <v>0</v>
      </c>
      <c r="H86" s="144">
        <v>0</v>
      </c>
      <c r="I86" s="145"/>
      <c r="J86" s="146">
        <v>0</v>
      </c>
      <c r="K86" s="144"/>
      <c r="L86" s="145"/>
      <c r="M86" s="146"/>
      <c r="N86" s="144"/>
      <c r="O86" s="145"/>
      <c r="P86" s="146"/>
      <c r="Q86" s="144"/>
      <c r="R86" s="145"/>
      <c r="S86" s="146"/>
      <c r="T86" s="144"/>
      <c r="U86" s="145"/>
      <c r="V86" s="146"/>
      <c r="W86" s="144"/>
      <c r="X86" s="145"/>
      <c r="Y86" s="146"/>
      <c r="Z86" s="144"/>
      <c r="AA86" s="145"/>
      <c r="AB86" s="146"/>
      <c r="AC86" s="144"/>
      <c r="AD86" s="145"/>
      <c r="AE86" s="146"/>
      <c r="AF86" s="144"/>
      <c r="AG86" s="145"/>
      <c r="AH86" s="146"/>
      <c r="AI86" s="144"/>
      <c r="AJ86" s="145"/>
      <c r="AK86" s="146"/>
      <c r="AL86" s="144"/>
      <c r="AM86" s="145"/>
      <c r="AN86" s="146"/>
      <c r="AO86" s="143"/>
    </row>
    <row r="87" spans="1:41" ht="16.5" customHeight="1" x14ac:dyDescent="0.25">
      <c r="A87" s="168"/>
      <c r="B87" s="258"/>
      <c r="C87" s="120"/>
      <c r="D87" s="67"/>
      <c r="E87" s="147"/>
      <c r="F87" s="148">
        <v>0</v>
      </c>
      <c r="G87" s="149"/>
      <c r="H87" s="147"/>
      <c r="I87" s="148">
        <v>0</v>
      </c>
      <c r="J87" s="149"/>
      <c r="K87" s="147"/>
      <c r="L87" s="148"/>
      <c r="M87" s="149"/>
      <c r="N87" s="147"/>
      <c r="O87" s="148"/>
      <c r="P87" s="149"/>
      <c r="Q87" s="147"/>
      <c r="R87" s="148"/>
      <c r="S87" s="149"/>
      <c r="T87" s="147"/>
      <c r="U87" s="148"/>
      <c r="V87" s="149"/>
      <c r="W87" s="147"/>
      <c r="X87" s="148"/>
      <c r="Y87" s="149"/>
      <c r="Z87" s="147"/>
      <c r="AA87" s="148"/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9"/>
      <c r="AO87" s="143"/>
    </row>
    <row r="88" spans="1:41" ht="16.5" customHeight="1" x14ac:dyDescent="0.25">
      <c r="A88" s="132">
        <v>26</v>
      </c>
      <c r="B88" s="107" t="s">
        <v>150</v>
      </c>
      <c r="C88" s="109">
        <v>2652000</v>
      </c>
      <c r="D88" s="179"/>
      <c r="E88" s="140"/>
      <c r="F88" s="141">
        <v>0</v>
      </c>
      <c r="G88" s="142"/>
      <c r="H88" s="140"/>
      <c r="I88" s="141">
        <v>0</v>
      </c>
      <c r="J88" s="142"/>
      <c r="K88" s="140"/>
      <c r="L88" s="141"/>
      <c r="M88" s="142"/>
      <c r="N88" s="140"/>
      <c r="O88" s="141"/>
      <c r="P88" s="142"/>
      <c r="Q88" s="140"/>
      <c r="R88" s="141"/>
      <c r="S88" s="142"/>
      <c r="T88" s="140"/>
      <c r="U88" s="141"/>
      <c r="V88" s="142"/>
      <c r="W88" s="140"/>
      <c r="X88" s="141"/>
      <c r="Y88" s="142"/>
      <c r="Z88" s="140"/>
      <c r="AA88" s="141"/>
      <c r="AB88" s="142"/>
      <c r="AC88" s="140"/>
      <c r="AD88" s="141"/>
      <c r="AE88" s="142"/>
      <c r="AF88" s="140"/>
      <c r="AG88" s="141"/>
      <c r="AH88" s="142"/>
      <c r="AI88" s="140"/>
      <c r="AJ88" s="141"/>
      <c r="AK88" s="142"/>
      <c r="AL88" s="140"/>
      <c r="AM88" s="141"/>
      <c r="AN88" s="142"/>
      <c r="AO88" s="143"/>
    </row>
    <row r="89" spans="1:41" ht="16.5" customHeight="1" x14ac:dyDescent="0.25">
      <c r="A89" s="132"/>
      <c r="B89" s="255" t="s">
        <v>28</v>
      </c>
      <c r="C89" s="23"/>
      <c r="D89" s="74"/>
      <c r="E89" s="144">
        <v>0</v>
      </c>
      <c r="F89" s="145"/>
      <c r="G89" s="146">
        <v>0</v>
      </c>
      <c r="H89" s="144">
        <v>0</v>
      </c>
      <c r="I89" s="145"/>
      <c r="J89" s="146">
        <v>0</v>
      </c>
      <c r="K89" s="144"/>
      <c r="L89" s="145"/>
      <c r="M89" s="146"/>
      <c r="N89" s="144"/>
      <c r="O89" s="145"/>
      <c r="P89" s="146"/>
      <c r="Q89" s="144"/>
      <c r="R89" s="145"/>
      <c r="S89" s="146"/>
      <c r="T89" s="144"/>
      <c r="U89" s="145"/>
      <c r="V89" s="146"/>
      <c r="W89" s="144"/>
      <c r="X89" s="145"/>
      <c r="Y89" s="146"/>
      <c r="Z89" s="144"/>
      <c r="AA89" s="145"/>
      <c r="AB89" s="146"/>
      <c r="AC89" s="144"/>
      <c r="AD89" s="145"/>
      <c r="AE89" s="146"/>
      <c r="AF89" s="144"/>
      <c r="AG89" s="145"/>
      <c r="AH89" s="146"/>
      <c r="AI89" s="144"/>
      <c r="AJ89" s="145"/>
      <c r="AK89" s="146"/>
      <c r="AL89" s="144"/>
      <c r="AM89" s="145"/>
      <c r="AN89" s="146"/>
      <c r="AO89" s="143"/>
    </row>
    <row r="90" spans="1:41" ht="16.5" customHeight="1" x14ac:dyDescent="0.25">
      <c r="A90" s="168"/>
      <c r="B90" s="256"/>
      <c r="C90" s="120"/>
      <c r="D90" s="180"/>
      <c r="E90" s="147"/>
      <c r="F90" s="148">
        <v>0</v>
      </c>
      <c r="G90" s="149"/>
      <c r="H90" s="147"/>
      <c r="I90" s="148">
        <v>0</v>
      </c>
      <c r="J90" s="149"/>
      <c r="K90" s="147"/>
      <c r="L90" s="148"/>
      <c r="M90" s="149"/>
      <c r="N90" s="147"/>
      <c r="O90" s="148"/>
      <c r="P90" s="149"/>
      <c r="Q90" s="147"/>
      <c r="R90" s="148"/>
      <c r="S90" s="149"/>
      <c r="T90" s="147"/>
      <c r="U90" s="148"/>
      <c r="V90" s="149"/>
      <c r="W90" s="147"/>
      <c r="X90" s="148"/>
      <c r="Y90" s="149"/>
      <c r="Z90" s="147"/>
      <c r="AA90" s="148"/>
      <c r="AB90" s="149"/>
      <c r="AC90" s="147"/>
      <c r="AD90" s="148"/>
      <c r="AE90" s="149"/>
      <c r="AF90" s="147"/>
      <c r="AG90" s="148"/>
      <c r="AH90" s="149"/>
      <c r="AI90" s="147"/>
      <c r="AJ90" s="148"/>
      <c r="AK90" s="149"/>
      <c r="AL90" s="147"/>
      <c r="AM90" s="148"/>
      <c r="AN90" s="149"/>
      <c r="AO90" s="143"/>
    </row>
    <row r="91" spans="1:41" ht="16.5" customHeight="1" x14ac:dyDescent="0.25">
      <c r="A91" s="132">
        <v>27</v>
      </c>
      <c r="B91" s="107" t="s">
        <v>151</v>
      </c>
      <c r="C91" s="23">
        <v>5000000</v>
      </c>
      <c r="D91" s="71"/>
      <c r="E91" s="140"/>
      <c r="F91" s="141">
        <v>0</v>
      </c>
      <c r="G91" s="142"/>
      <c r="H91" s="140"/>
      <c r="I91" s="141">
        <v>0</v>
      </c>
      <c r="J91" s="142"/>
      <c r="K91" s="140"/>
      <c r="L91" s="141"/>
      <c r="M91" s="142"/>
      <c r="N91" s="140"/>
      <c r="O91" s="141"/>
      <c r="P91" s="142"/>
      <c r="Q91" s="140"/>
      <c r="R91" s="141"/>
      <c r="S91" s="142"/>
      <c r="T91" s="140"/>
      <c r="U91" s="141"/>
      <c r="V91" s="142"/>
      <c r="W91" s="140"/>
      <c r="X91" s="141"/>
      <c r="Y91" s="142"/>
      <c r="Z91" s="140"/>
      <c r="AA91" s="141"/>
      <c r="AB91" s="142"/>
      <c r="AC91" s="140"/>
      <c r="AD91" s="141"/>
      <c r="AE91" s="142"/>
      <c r="AF91" s="140"/>
      <c r="AG91" s="141"/>
      <c r="AH91" s="142"/>
      <c r="AI91" s="140"/>
      <c r="AJ91" s="141"/>
      <c r="AK91" s="142"/>
      <c r="AL91" s="140"/>
      <c r="AM91" s="141"/>
      <c r="AN91" s="142"/>
      <c r="AO91" s="143"/>
    </row>
    <row r="92" spans="1:41" ht="16.5" customHeight="1" x14ac:dyDescent="0.25">
      <c r="A92" s="132"/>
      <c r="B92" s="253" t="s">
        <v>153</v>
      </c>
      <c r="C92" s="126"/>
      <c r="D92" s="62"/>
      <c r="E92" s="144">
        <v>0</v>
      </c>
      <c r="F92" s="145"/>
      <c r="G92" s="146">
        <v>0</v>
      </c>
      <c r="H92" s="144">
        <v>0</v>
      </c>
      <c r="I92" s="145"/>
      <c r="J92" s="146">
        <v>0</v>
      </c>
      <c r="K92" s="144"/>
      <c r="L92" s="145"/>
      <c r="M92" s="146"/>
      <c r="N92" s="144"/>
      <c r="O92" s="145"/>
      <c r="P92" s="146"/>
      <c r="Q92" s="144"/>
      <c r="R92" s="145"/>
      <c r="S92" s="146"/>
      <c r="T92" s="144"/>
      <c r="U92" s="145"/>
      <c r="V92" s="146"/>
      <c r="W92" s="144"/>
      <c r="X92" s="145"/>
      <c r="Y92" s="146"/>
      <c r="Z92" s="144"/>
      <c r="AA92" s="145"/>
      <c r="AB92" s="146"/>
      <c r="AC92" s="144"/>
      <c r="AD92" s="145"/>
      <c r="AE92" s="146"/>
      <c r="AF92" s="144"/>
      <c r="AG92" s="145"/>
      <c r="AH92" s="146"/>
      <c r="AI92" s="144"/>
      <c r="AJ92" s="145"/>
      <c r="AK92" s="146"/>
      <c r="AL92" s="144"/>
      <c r="AM92" s="145"/>
      <c r="AN92" s="146"/>
      <c r="AO92" s="143"/>
    </row>
    <row r="93" spans="1:41" ht="16.5" customHeight="1" x14ac:dyDescent="0.25">
      <c r="A93" s="168"/>
      <c r="B93" s="254"/>
      <c r="C93" s="169"/>
      <c r="D93" s="66"/>
      <c r="E93" s="147"/>
      <c r="F93" s="148">
        <v>0</v>
      </c>
      <c r="G93" s="149"/>
      <c r="H93" s="147"/>
      <c r="I93" s="148">
        <v>0</v>
      </c>
      <c r="J93" s="149"/>
      <c r="K93" s="147"/>
      <c r="L93" s="148"/>
      <c r="M93" s="149"/>
      <c r="N93" s="147"/>
      <c r="O93" s="148"/>
      <c r="P93" s="149"/>
      <c r="Q93" s="147"/>
      <c r="R93" s="148"/>
      <c r="S93" s="149"/>
      <c r="T93" s="147"/>
      <c r="U93" s="148"/>
      <c r="V93" s="149"/>
      <c r="W93" s="147"/>
      <c r="X93" s="148"/>
      <c r="Y93" s="149"/>
      <c r="Z93" s="147"/>
      <c r="AA93" s="148"/>
      <c r="AB93" s="149"/>
      <c r="AC93" s="147"/>
      <c r="AD93" s="148"/>
      <c r="AE93" s="149"/>
      <c r="AF93" s="147"/>
      <c r="AG93" s="148"/>
      <c r="AH93" s="149"/>
      <c r="AI93" s="147"/>
      <c r="AJ93" s="148"/>
      <c r="AK93" s="149"/>
      <c r="AL93" s="147"/>
      <c r="AM93" s="148"/>
      <c r="AN93" s="149"/>
      <c r="AO93" s="143"/>
    </row>
    <row r="94" spans="1:41" ht="16.5" customHeight="1" x14ac:dyDescent="0.25">
      <c r="A94" s="132">
        <v>28</v>
      </c>
      <c r="B94" s="107" t="s">
        <v>152</v>
      </c>
      <c r="C94" s="159">
        <v>1250000</v>
      </c>
      <c r="D94" s="70"/>
      <c r="E94" s="140"/>
      <c r="F94" s="141">
        <v>0</v>
      </c>
      <c r="G94" s="142"/>
      <c r="H94" s="140"/>
      <c r="I94" s="141">
        <v>0</v>
      </c>
      <c r="J94" s="142"/>
      <c r="K94" s="140"/>
      <c r="L94" s="141"/>
      <c r="M94" s="142"/>
      <c r="N94" s="140"/>
      <c r="O94" s="141"/>
      <c r="P94" s="142"/>
      <c r="Q94" s="140"/>
      <c r="R94" s="141"/>
      <c r="S94" s="142"/>
      <c r="T94" s="140"/>
      <c r="U94" s="141"/>
      <c r="V94" s="142"/>
      <c r="W94" s="140"/>
      <c r="X94" s="141"/>
      <c r="Y94" s="142"/>
      <c r="Z94" s="140"/>
      <c r="AA94" s="141"/>
      <c r="AB94" s="142"/>
      <c r="AC94" s="140"/>
      <c r="AD94" s="141"/>
      <c r="AE94" s="142"/>
      <c r="AF94" s="140"/>
      <c r="AG94" s="141"/>
      <c r="AH94" s="142"/>
      <c r="AI94" s="140"/>
      <c r="AJ94" s="141"/>
      <c r="AK94" s="142"/>
      <c r="AL94" s="140"/>
      <c r="AM94" s="141"/>
      <c r="AN94" s="142"/>
      <c r="AO94" s="143"/>
    </row>
    <row r="95" spans="1:41" ht="16.5" customHeight="1" x14ac:dyDescent="0.25">
      <c r="A95" s="132"/>
      <c r="B95" s="251" t="s">
        <v>154</v>
      </c>
      <c r="C95" s="62"/>
      <c r="D95" s="62"/>
      <c r="E95" s="144">
        <v>0</v>
      </c>
      <c r="F95" s="145"/>
      <c r="G95" s="146">
        <v>0</v>
      </c>
      <c r="H95" s="144">
        <v>0</v>
      </c>
      <c r="I95" s="145"/>
      <c r="J95" s="146">
        <v>0</v>
      </c>
      <c r="K95" s="144"/>
      <c r="L95" s="145"/>
      <c r="M95" s="146"/>
      <c r="N95" s="144"/>
      <c r="O95" s="145"/>
      <c r="P95" s="146"/>
      <c r="Q95" s="144"/>
      <c r="R95" s="145"/>
      <c r="S95" s="146"/>
      <c r="T95" s="144"/>
      <c r="U95" s="145"/>
      <c r="V95" s="146"/>
      <c r="W95" s="144"/>
      <c r="X95" s="145"/>
      <c r="Y95" s="146"/>
      <c r="Z95" s="144"/>
      <c r="AA95" s="145"/>
      <c r="AB95" s="146"/>
      <c r="AC95" s="144"/>
      <c r="AD95" s="145"/>
      <c r="AE95" s="146"/>
      <c r="AF95" s="144"/>
      <c r="AG95" s="145"/>
      <c r="AH95" s="146"/>
      <c r="AI95" s="144"/>
      <c r="AJ95" s="145"/>
      <c r="AK95" s="146"/>
      <c r="AL95" s="144"/>
      <c r="AM95" s="145"/>
      <c r="AN95" s="146"/>
    </row>
    <row r="96" spans="1:41" ht="16.5" customHeight="1" x14ac:dyDescent="0.25">
      <c r="A96" s="68"/>
      <c r="B96" s="252"/>
      <c r="C96" s="66"/>
      <c r="D96" s="66"/>
      <c r="E96" s="147"/>
      <c r="F96" s="148">
        <v>0</v>
      </c>
      <c r="G96" s="149"/>
      <c r="H96" s="147"/>
      <c r="I96" s="148">
        <v>0</v>
      </c>
      <c r="J96" s="149"/>
      <c r="K96" s="147"/>
      <c r="L96" s="148"/>
      <c r="M96" s="149"/>
      <c r="N96" s="147"/>
      <c r="O96" s="148"/>
      <c r="P96" s="149"/>
      <c r="Q96" s="147"/>
      <c r="R96" s="148"/>
      <c r="S96" s="149"/>
      <c r="T96" s="147"/>
      <c r="U96" s="148"/>
      <c r="V96" s="149"/>
      <c r="W96" s="147"/>
      <c r="X96" s="148"/>
      <c r="Y96" s="149"/>
      <c r="Z96" s="147"/>
      <c r="AA96" s="148"/>
      <c r="AB96" s="149"/>
      <c r="AC96" s="147"/>
      <c r="AD96" s="148"/>
      <c r="AE96" s="149"/>
      <c r="AF96" s="147"/>
      <c r="AG96" s="148"/>
      <c r="AH96" s="149"/>
      <c r="AI96" s="147"/>
      <c r="AJ96" s="148"/>
      <c r="AK96" s="149"/>
      <c r="AL96" s="147"/>
      <c r="AM96" s="148"/>
      <c r="AN96" s="149"/>
    </row>
    <row r="97" spans="1:40" ht="16.5" customHeight="1" x14ac:dyDescent="0.25">
      <c r="A97" s="69"/>
      <c r="B97" s="162"/>
      <c r="C97" s="21">
        <f>SUM(C13:C96)</f>
        <v>3111302984</v>
      </c>
      <c r="D97" s="70"/>
      <c r="E97" s="140"/>
      <c r="F97" s="141">
        <v>8</v>
      </c>
      <c r="G97" s="142"/>
      <c r="H97" s="140"/>
      <c r="I97" s="141">
        <v>9</v>
      </c>
      <c r="J97" s="142"/>
      <c r="K97" s="140"/>
      <c r="L97" s="141"/>
      <c r="M97" s="142"/>
      <c r="N97" s="140"/>
      <c r="O97" s="141"/>
      <c r="P97" s="142"/>
      <c r="Q97" s="140"/>
      <c r="R97" s="141"/>
      <c r="S97" s="142"/>
      <c r="T97" s="140"/>
      <c r="U97" s="141"/>
      <c r="V97" s="142"/>
      <c r="W97" s="140"/>
      <c r="X97" s="141"/>
      <c r="Y97" s="142"/>
      <c r="Z97" s="140"/>
      <c r="AA97" s="141"/>
      <c r="AB97" s="142"/>
      <c r="AC97" s="140"/>
      <c r="AD97" s="141"/>
      <c r="AE97" s="142"/>
      <c r="AF97" s="140"/>
      <c r="AG97" s="141"/>
      <c r="AH97" s="142"/>
      <c r="AI97" s="140"/>
      <c r="AJ97" s="141"/>
      <c r="AK97" s="142"/>
      <c r="AL97" s="140"/>
      <c r="AM97" s="141"/>
      <c r="AN97" s="142"/>
    </row>
    <row r="98" spans="1:40" ht="16.5" customHeight="1" x14ac:dyDescent="0.25">
      <c r="A98" s="69"/>
      <c r="B98" s="75" t="s">
        <v>29</v>
      </c>
      <c r="C98" s="62"/>
      <c r="D98" s="62"/>
      <c r="E98" s="144">
        <v>6.37</v>
      </c>
      <c r="F98" s="145"/>
      <c r="G98" s="146">
        <v>8</v>
      </c>
      <c r="H98" s="144">
        <v>8.82</v>
      </c>
      <c r="I98" s="145"/>
      <c r="J98" s="146">
        <v>9</v>
      </c>
      <c r="K98" s="144"/>
      <c r="L98" s="145"/>
      <c r="M98" s="146"/>
      <c r="N98" s="144"/>
      <c r="O98" s="145"/>
      <c r="P98" s="146"/>
      <c r="Q98" s="144"/>
      <c r="R98" s="145"/>
      <c r="S98" s="146"/>
      <c r="T98" s="144"/>
      <c r="U98" s="145"/>
      <c r="V98" s="146"/>
      <c r="W98" s="144"/>
      <c r="X98" s="145"/>
      <c r="Y98" s="146"/>
      <c r="Z98" s="144"/>
      <c r="AA98" s="145"/>
      <c r="AB98" s="146"/>
      <c r="AC98" s="144"/>
      <c r="AD98" s="145"/>
      <c r="AE98" s="146"/>
      <c r="AF98" s="144"/>
      <c r="AG98" s="145"/>
      <c r="AH98" s="146"/>
      <c r="AI98" s="144"/>
      <c r="AJ98" s="145"/>
      <c r="AK98" s="146"/>
      <c r="AL98" s="144"/>
      <c r="AM98" s="145"/>
      <c r="AN98" s="146"/>
    </row>
    <row r="99" spans="1:40" ht="16.5" customHeight="1" x14ac:dyDescent="0.25">
      <c r="A99" s="68"/>
      <c r="B99" s="160"/>
      <c r="C99" s="66"/>
      <c r="D99" s="66"/>
      <c r="E99" s="147"/>
      <c r="F99" s="148">
        <v>6.37</v>
      </c>
      <c r="G99" s="149"/>
      <c r="H99" s="147"/>
      <c r="I99" s="148">
        <v>8.82</v>
      </c>
      <c r="J99" s="149"/>
      <c r="K99" s="147"/>
      <c r="L99" s="148"/>
      <c r="M99" s="149"/>
      <c r="N99" s="147"/>
      <c r="O99" s="148"/>
      <c r="P99" s="149"/>
      <c r="Q99" s="147"/>
      <c r="R99" s="148"/>
      <c r="S99" s="149"/>
      <c r="T99" s="147"/>
      <c r="U99" s="148"/>
      <c r="V99" s="149"/>
      <c r="W99" s="147"/>
      <c r="X99" s="148"/>
      <c r="Y99" s="149"/>
      <c r="Z99" s="147"/>
      <c r="AA99" s="148"/>
      <c r="AB99" s="149"/>
      <c r="AC99" s="147"/>
      <c r="AD99" s="148"/>
      <c r="AE99" s="149"/>
      <c r="AF99" s="147"/>
      <c r="AG99" s="148"/>
      <c r="AH99" s="149"/>
      <c r="AI99" s="147"/>
      <c r="AJ99" s="148"/>
      <c r="AK99" s="149"/>
      <c r="AL99" s="147"/>
      <c r="AM99" s="148"/>
      <c r="AN99" s="149"/>
    </row>
    <row r="100" spans="1:40" ht="15.75" customHeight="1" x14ac:dyDescent="0.25">
      <c r="A100" s="84"/>
      <c r="B100" s="163"/>
      <c r="C100" s="164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</row>
    <row r="101" spans="1:40" ht="15" customHeight="1" x14ac:dyDescent="0.25">
      <c r="A101" s="84"/>
      <c r="B101" s="293" t="s">
        <v>31</v>
      </c>
      <c r="C101" s="293"/>
      <c r="D101" s="52"/>
      <c r="E101" s="78"/>
      <c r="F101" s="79" t="s">
        <v>32</v>
      </c>
      <c r="G101" s="80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</row>
    <row r="102" spans="1:40" ht="15" customHeight="1" x14ac:dyDescent="0.25">
      <c r="A102" s="84"/>
      <c r="B102" s="293" t="s">
        <v>33</v>
      </c>
      <c r="C102" s="293"/>
      <c r="D102" s="52"/>
      <c r="E102" s="81" t="s">
        <v>34</v>
      </c>
      <c r="F102" s="82"/>
      <c r="G102" s="83" t="s">
        <v>35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294" t="s">
        <v>172</v>
      </c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</row>
    <row r="103" spans="1:40" ht="15" customHeight="1" x14ac:dyDescent="0.25">
      <c r="A103" s="84"/>
      <c r="B103" s="293" t="s">
        <v>37</v>
      </c>
      <c r="C103" s="293"/>
      <c r="D103" s="52"/>
      <c r="E103" s="85"/>
      <c r="F103" s="86" t="s">
        <v>38</v>
      </c>
      <c r="G103" s="87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294" t="s">
        <v>30</v>
      </c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</row>
    <row r="104" spans="1:40" ht="15" customHeight="1" x14ac:dyDescent="0.25">
      <c r="A104" s="84"/>
      <c r="B104" s="293" t="s">
        <v>39</v>
      </c>
      <c r="C104" s="293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</row>
    <row r="105" spans="1:40" x14ac:dyDescent="0.25">
      <c r="A105" s="84"/>
      <c r="B105" s="77"/>
      <c r="C105" s="74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</row>
    <row r="106" spans="1:40" x14ac:dyDescent="0.25">
      <c r="A106" s="84"/>
      <c r="B106" s="77"/>
      <c r="C106" s="25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294" t="s">
        <v>99</v>
      </c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</row>
    <row r="107" spans="1:40" x14ac:dyDescent="0.25">
      <c r="A107" s="84"/>
      <c r="B107" s="77"/>
      <c r="C107" s="74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294" t="s">
        <v>40</v>
      </c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</row>
    <row r="108" spans="1:40" x14ac:dyDescent="0.25">
      <c r="A108" s="84"/>
      <c r="B108" s="77"/>
      <c r="C108" s="74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294" t="s">
        <v>100</v>
      </c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</row>
    <row r="109" spans="1:40" x14ac:dyDescent="0.25">
      <c r="A109" s="84"/>
      <c r="B109" s="88"/>
      <c r="C109" s="25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84"/>
      <c r="AA109" s="84"/>
      <c r="AB109" s="84"/>
      <c r="AC109" s="84"/>
      <c r="AD109" s="84"/>
      <c r="AE109" s="84"/>
      <c r="AF109" s="84"/>
      <c r="AG109" s="84"/>
      <c r="AH109" s="52"/>
    </row>
    <row r="110" spans="1:40" x14ac:dyDescent="0.25">
      <c r="A110" s="84"/>
      <c r="B110" s="88"/>
      <c r="C110" s="74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84"/>
      <c r="AA110" s="84"/>
      <c r="AB110" s="84"/>
      <c r="AC110" s="84"/>
      <c r="AD110" s="84"/>
      <c r="AE110" s="84"/>
      <c r="AF110" s="84"/>
      <c r="AG110" s="84"/>
      <c r="AH110" s="52"/>
    </row>
    <row r="111" spans="1:40" x14ac:dyDescent="0.25">
      <c r="A111" s="84"/>
      <c r="B111" s="88"/>
      <c r="C111" s="74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84"/>
      <c r="AA111" s="84"/>
      <c r="AB111" s="84"/>
      <c r="AC111" s="84"/>
      <c r="AD111" s="84"/>
      <c r="AE111" s="84"/>
      <c r="AF111" s="84"/>
      <c r="AG111" s="84"/>
      <c r="AH111" s="52"/>
    </row>
    <row r="112" spans="1:40" x14ac:dyDescent="0.25">
      <c r="A112" s="84"/>
      <c r="B112" s="77"/>
      <c r="C112" s="25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84"/>
      <c r="AA112" s="84"/>
      <c r="AB112" s="84"/>
      <c r="AC112" s="84"/>
      <c r="AD112" s="84"/>
      <c r="AE112" s="84"/>
      <c r="AF112" s="84"/>
      <c r="AG112" s="84"/>
      <c r="AH112" s="52"/>
    </row>
    <row r="113" spans="1:34" x14ac:dyDescent="0.25">
      <c r="A113" s="84"/>
      <c r="B113" s="88"/>
      <c r="C113" s="74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84"/>
      <c r="AA113" s="84"/>
      <c r="AB113" s="84"/>
      <c r="AC113" s="84"/>
      <c r="AD113" s="84"/>
      <c r="AE113" s="84"/>
      <c r="AF113" s="84"/>
      <c r="AG113" s="84"/>
      <c r="AH113" s="52"/>
    </row>
    <row r="114" spans="1:34" x14ac:dyDescent="0.25">
      <c r="A114" s="84"/>
      <c r="B114" s="77"/>
      <c r="C114" s="74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84"/>
      <c r="AA114" s="84"/>
      <c r="AB114" s="84"/>
      <c r="AC114" s="84"/>
      <c r="AD114" s="84"/>
      <c r="AE114" s="84"/>
      <c r="AF114" s="84"/>
      <c r="AG114" s="84"/>
      <c r="AH114" s="52"/>
    </row>
    <row r="115" spans="1:34" x14ac:dyDescent="0.25">
      <c r="A115" s="84"/>
      <c r="B115" s="88"/>
      <c r="C115" s="74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84"/>
      <c r="AA115" s="84"/>
      <c r="AB115" s="84"/>
      <c r="AC115" s="84"/>
      <c r="AD115" s="84"/>
      <c r="AE115" s="84"/>
      <c r="AF115" s="84"/>
      <c r="AG115" s="84"/>
      <c r="AH115" s="52"/>
    </row>
    <row r="116" spans="1:34" x14ac:dyDescent="0.25">
      <c r="A116" s="84"/>
      <c r="B116" s="77"/>
      <c r="C116" s="74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84"/>
      <c r="AA116" s="84"/>
      <c r="AB116" s="84"/>
      <c r="AC116" s="84"/>
      <c r="AD116" s="84"/>
      <c r="AE116" s="84"/>
      <c r="AF116" s="84"/>
      <c r="AG116" s="84"/>
      <c r="AH116" s="52"/>
    </row>
    <row r="117" spans="1:34" x14ac:dyDescent="0.25">
      <c r="A117" s="84"/>
      <c r="B117" s="88"/>
      <c r="C117" s="74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84"/>
      <c r="AA117" s="84"/>
      <c r="AB117" s="84"/>
      <c r="AC117" s="84"/>
      <c r="AD117" s="84"/>
      <c r="AE117" s="84"/>
      <c r="AF117" s="84"/>
      <c r="AG117" s="84"/>
      <c r="AH117" s="52"/>
    </row>
    <row r="118" spans="1:34" x14ac:dyDescent="0.25">
      <c r="A118" s="76"/>
      <c r="B118" s="77"/>
      <c r="C118" s="74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84"/>
      <c r="AA118" s="84"/>
      <c r="AB118" s="84"/>
      <c r="AC118" s="84"/>
      <c r="AD118" s="84"/>
      <c r="AE118" s="84"/>
      <c r="AF118" s="84"/>
      <c r="AG118" s="84"/>
      <c r="AH118" s="52"/>
    </row>
    <row r="119" spans="1:34" x14ac:dyDescent="0.25">
      <c r="A119" s="76"/>
      <c r="B119" s="88"/>
      <c r="C119" s="74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84"/>
      <c r="AA119" s="84"/>
      <c r="AB119" s="84"/>
      <c r="AC119" s="84"/>
      <c r="AD119" s="84"/>
      <c r="AE119" s="84"/>
      <c r="AF119" s="84"/>
      <c r="AG119" s="84"/>
      <c r="AH119" s="52"/>
    </row>
    <row r="120" spans="1:34" x14ac:dyDescent="0.25">
      <c r="A120" s="76"/>
      <c r="B120" s="77"/>
      <c r="C120" s="74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84"/>
      <c r="AA120" s="84"/>
      <c r="AB120" s="84"/>
      <c r="AC120" s="84"/>
      <c r="AD120" s="84"/>
      <c r="AE120" s="84"/>
      <c r="AF120" s="84"/>
      <c r="AG120" s="84"/>
      <c r="AH120" s="52"/>
    </row>
    <row r="121" spans="1:34" x14ac:dyDescent="0.25">
      <c r="A121" s="76"/>
      <c r="B121" s="88"/>
      <c r="C121" s="74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84"/>
      <c r="AA121" s="84"/>
      <c r="AB121" s="84"/>
      <c r="AC121" s="84"/>
      <c r="AD121" s="84"/>
      <c r="AE121" s="84"/>
      <c r="AF121" s="84"/>
      <c r="AG121" s="84"/>
      <c r="AH121" s="52"/>
    </row>
    <row r="122" spans="1:34" x14ac:dyDescent="0.25">
      <c r="A122" s="76"/>
      <c r="B122" s="77"/>
      <c r="C122" s="74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84"/>
      <c r="AA122" s="84"/>
      <c r="AB122" s="84"/>
      <c r="AC122" s="84"/>
      <c r="AD122" s="84"/>
      <c r="AE122" s="84"/>
      <c r="AF122" s="84"/>
      <c r="AG122" s="84"/>
      <c r="AH122" s="52"/>
    </row>
    <row r="123" spans="1:34" x14ac:dyDescent="0.25">
      <c r="A123" s="76"/>
      <c r="B123" s="88"/>
      <c r="C123" s="74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84"/>
      <c r="AA123" s="84"/>
      <c r="AB123" s="84"/>
      <c r="AC123" s="84"/>
      <c r="AD123" s="84"/>
      <c r="AE123" s="84"/>
      <c r="AF123" s="84"/>
      <c r="AG123" s="84"/>
      <c r="AH123" s="52"/>
    </row>
    <row r="124" spans="1:34" x14ac:dyDescent="0.25">
      <c r="A124" s="84"/>
      <c r="B124" s="77"/>
      <c r="C124" s="165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84"/>
      <c r="AA124" s="84"/>
      <c r="AB124" s="84"/>
      <c r="AC124" s="84"/>
      <c r="AD124" s="84"/>
      <c r="AE124" s="84"/>
      <c r="AF124" s="84"/>
      <c r="AG124" s="84"/>
      <c r="AH124" s="52"/>
    </row>
    <row r="125" spans="1:34" x14ac:dyDescent="0.25">
      <c r="A125" s="76"/>
      <c r="B125" s="90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84"/>
      <c r="AA125" s="84"/>
      <c r="AB125" s="84"/>
      <c r="AC125" s="84"/>
      <c r="AD125" s="84"/>
      <c r="AE125" s="84"/>
      <c r="AF125" s="84"/>
      <c r="AG125" s="84"/>
      <c r="AH125" s="52"/>
    </row>
    <row r="126" spans="1:34" x14ac:dyDescent="0.25">
      <c r="A126" s="76"/>
      <c r="B126" s="77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84"/>
      <c r="AA126" s="84"/>
      <c r="AB126" s="84"/>
      <c r="AC126" s="84"/>
      <c r="AD126" s="84"/>
      <c r="AE126" s="84"/>
      <c r="AF126" s="84"/>
      <c r="AG126" s="84"/>
      <c r="AH126" s="52"/>
    </row>
    <row r="127" spans="1:34" x14ac:dyDescent="0.25">
      <c r="A127" s="76"/>
      <c r="B127" s="88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84"/>
      <c r="AA127" s="84"/>
      <c r="AB127" s="84"/>
      <c r="AC127" s="84"/>
      <c r="AD127" s="84"/>
      <c r="AE127" s="84"/>
      <c r="AF127" s="84"/>
      <c r="AG127" s="84"/>
      <c r="AH127" s="52"/>
    </row>
    <row r="128" spans="1:34" x14ac:dyDescent="0.25">
      <c r="A128" s="76"/>
      <c r="B128" s="77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84"/>
      <c r="AA128" s="84"/>
      <c r="AB128" s="84"/>
      <c r="AC128" s="84"/>
      <c r="AD128" s="84"/>
      <c r="AE128" s="84"/>
      <c r="AF128" s="84"/>
      <c r="AG128" s="84"/>
      <c r="AH128" s="52"/>
    </row>
    <row r="129" spans="1:34" x14ac:dyDescent="0.25">
      <c r="A129" s="76"/>
      <c r="B129" s="77"/>
      <c r="C129" s="89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84"/>
      <c r="AA129" s="84"/>
      <c r="AB129" s="84"/>
      <c r="AC129" s="84"/>
      <c r="AD129" s="84"/>
      <c r="AE129" s="84"/>
      <c r="AF129" s="84"/>
      <c r="AG129" s="84"/>
      <c r="AH129" s="52"/>
    </row>
    <row r="130" spans="1:34" x14ac:dyDescent="0.25">
      <c r="A130" s="76"/>
      <c r="B130" s="77"/>
      <c r="C130" s="89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84"/>
      <c r="AA130" s="84"/>
      <c r="AB130" s="84"/>
      <c r="AC130" s="84"/>
      <c r="AD130" s="84"/>
      <c r="AE130" s="84"/>
      <c r="AF130" s="84"/>
      <c r="AG130" s="84"/>
      <c r="AH130" s="52"/>
    </row>
    <row r="131" spans="1:34" x14ac:dyDescent="0.25">
      <c r="A131" s="76"/>
      <c r="B131" s="77"/>
      <c r="C131" s="89"/>
      <c r="E131" s="52"/>
      <c r="F131" s="52"/>
      <c r="G131" s="52"/>
      <c r="H131" s="52"/>
      <c r="Z131" s="84"/>
      <c r="AA131" s="84"/>
      <c r="AB131" s="84"/>
      <c r="AC131" s="84"/>
      <c r="AD131" s="84"/>
      <c r="AE131" s="84"/>
      <c r="AF131" s="84"/>
      <c r="AG131" s="84"/>
      <c r="AH131" s="52"/>
    </row>
    <row r="132" spans="1:34" x14ac:dyDescent="0.25">
      <c r="A132" s="76"/>
      <c r="B132" s="77"/>
      <c r="C132" s="52"/>
      <c r="E132" s="52"/>
      <c r="F132" s="52"/>
      <c r="G132" s="52"/>
      <c r="H132" s="52"/>
      <c r="Z132" s="84"/>
      <c r="AA132" s="84"/>
      <c r="AB132" s="84"/>
      <c r="AC132" s="84"/>
      <c r="AD132" s="84"/>
      <c r="AE132" s="84"/>
      <c r="AF132" s="84"/>
      <c r="AG132" s="84"/>
      <c r="AH132" s="52"/>
    </row>
    <row r="133" spans="1:34" x14ac:dyDescent="0.25">
      <c r="A133" s="76"/>
      <c r="B133" s="77"/>
      <c r="C133" s="52"/>
      <c r="E133" s="52"/>
      <c r="F133" s="52"/>
      <c r="G133" s="52"/>
      <c r="H133" s="52"/>
      <c r="Z133" s="84"/>
      <c r="AA133" s="84"/>
      <c r="AB133" s="84"/>
      <c r="AC133" s="84"/>
      <c r="AD133" s="84"/>
      <c r="AE133" s="84"/>
      <c r="AF133" s="84"/>
      <c r="AG133" s="84"/>
      <c r="AH133" s="52"/>
    </row>
    <row r="134" spans="1:34" x14ac:dyDescent="0.25">
      <c r="A134" s="76"/>
      <c r="B134" s="77"/>
      <c r="C134" s="52"/>
      <c r="E134" s="52"/>
      <c r="F134" s="52"/>
      <c r="G134" s="52"/>
      <c r="H134" s="52"/>
      <c r="Z134" s="84"/>
      <c r="AA134" s="84"/>
      <c r="AB134" s="84"/>
      <c r="AC134" s="84"/>
      <c r="AD134" s="84"/>
      <c r="AE134" s="84"/>
      <c r="AF134" s="84"/>
      <c r="AG134" s="84"/>
      <c r="AH134" s="52"/>
    </row>
    <row r="135" spans="1:34" x14ac:dyDescent="0.25">
      <c r="A135" s="76"/>
      <c r="C135" s="52"/>
      <c r="H135" s="52"/>
      <c r="Z135" s="84"/>
      <c r="AA135" s="84"/>
      <c r="AB135" s="84"/>
      <c r="AC135" s="84"/>
      <c r="AD135" s="84"/>
      <c r="AE135" s="84"/>
      <c r="AF135" s="84"/>
      <c r="AG135" s="84"/>
      <c r="AH135" s="52"/>
    </row>
    <row r="136" spans="1:34" x14ac:dyDescent="0.25">
      <c r="A136" s="76"/>
      <c r="C136" s="52"/>
      <c r="Z136" s="84"/>
      <c r="AA136" s="84"/>
      <c r="AB136" s="84"/>
      <c r="AC136" s="84"/>
      <c r="AD136" s="84"/>
      <c r="AE136" s="84"/>
      <c r="AF136" s="84"/>
      <c r="AG136" s="84"/>
      <c r="AH136" s="52"/>
    </row>
    <row r="137" spans="1:34" x14ac:dyDescent="0.25">
      <c r="A137" s="76"/>
      <c r="C137" s="52"/>
      <c r="Z137" s="84"/>
      <c r="AA137" s="84"/>
      <c r="AB137" s="84"/>
      <c r="AC137" s="84"/>
      <c r="AD137" s="84"/>
      <c r="AE137" s="84"/>
      <c r="AF137" s="84"/>
      <c r="AG137" s="84"/>
      <c r="AH137" s="52"/>
    </row>
    <row r="138" spans="1:34" x14ac:dyDescent="0.25">
      <c r="A138" s="76"/>
      <c r="C138" s="52"/>
    </row>
    <row r="139" spans="1:34" x14ac:dyDescent="0.25">
      <c r="A139" s="76"/>
      <c r="C139" s="52"/>
    </row>
    <row r="140" spans="1:34" x14ac:dyDescent="0.25">
      <c r="A140" s="76"/>
      <c r="C140" s="52"/>
    </row>
    <row r="141" spans="1:34" x14ac:dyDescent="0.25">
      <c r="A141" s="76"/>
      <c r="C141" s="52"/>
    </row>
    <row r="142" spans="1:34" x14ac:dyDescent="0.25">
      <c r="A142" s="76"/>
      <c r="C142" s="52"/>
    </row>
    <row r="143" spans="1:34" x14ac:dyDescent="0.25">
      <c r="A143" s="76"/>
      <c r="C143" s="52"/>
    </row>
    <row r="144" spans="1:34" x14ac:dyDescent="0.25">
      <c r="A144" s="76"/>
      <c r="C144" s="52"/>
    </row>
    <row r="145" spans="1:3" x14ac:dyDescent="0.25">
      <c r="A145" s="76"/>
      <c r="C145" s="52"/>
    </row>
    <row r="146" spans="1:3" x14ac:dyDescent="0.25">
      <c r="A146" s="76"/>
      <c r="C146" s="52"/>
    </row>
    <row r="147" spans="1:3" x14ac:dyDescent="0.25">
      <c r="A147" s="76"/>
      <c r="C147" s="52"/>
    </row>
    <row r="148" spans="1:3" x14ac:dyDescent="0.25">
      <c r="A148" s="76"/>
      <c r="C148" s="52"/>
    </row>
    <row r="149" spans="1:3" x14ac:dyDescent="0.25">
      <c r="A149" s="76"/>
      <c r="C149" s="52"/>
    </row>
    <row r="150" spans="1:3" x14ac:dyDescent="0.25">
      <c r="A150" s="76"/>
      <c r="C150" s="52"/>
    </row>
    <row r="151" spans="1:3" x14ac:dyDescent="0.25">
      <c r="A151" s="76"/>
      <c r="C151" s="52"/>
    </row>
    <row r="152" spans="1:3" x14ac:dyDescent="0.25">
      <c r="A152" s="76"/>
      <c r="C152" s="52"/>
    </row>
    <row r="153" spans="1:3" x14ac:dyDescent="0.25">
      <c r="A153" s="76"/>
      <c r="C153" s="52"/>
    </row>
    <row r="154" spans="1:3" x14ac:dyDescent="0.25">
      <c r="A154" s="76"/>
      <c r="C154" s="52"/>
    </row>
    <row r="155" spans="1:3" x14ac:dyDescent="0.25">
      <c r="A155" s="76"/>
    </row>
  </sheetData>
  <mergeCells count="69">
    <mergeCell ref="Z108:AJ108"/>
    <mergeCell ref="Z102:AJ102"/>
    <mergeCell ref="B103:C103"/>
    <mergeCell ref="Z103:AJ103"/>
    <mergeCell ref="B104:C104"/>
    <mergeCell ref="Z106:AJ106"/>
    <mergeCell ref="Z107:AJ107"/>
    <mergeCell ref="B102:C102"/>
    <mergeCell ref="B86:B87"/>
    <mergeCell ref="B89:B90"/>
    <mergeCell ref="B92:B93"/>
    <mergeCell ref="B95:B96"/>
    <mergeCell ref="B101:C101"/>
    <mergeCell ref="B83:B84"/>
    <mergeCell ref="B50:B51"/>
    <mergeCell ref="B53:B54"/>
    <mergeCell ref="B56:B57"/>
    <mergeCell ref="B59:B60"/>
    <mergeCell ref="B62:B63"/>
    <mergeCell ref="B65:B66"/>
    <mergeCell ref="B68:B69"/>
    <mergeCell ref="B71:B72"/>
    <mergeCell ref="B74:B75"/>
    <mergeCell ref="B77:B78"/>
    <mergeCell ref="B80:B81"/>
    <mergeCell ref="B47:B48"/>
    <mergeCell ref="B14:B15"/>
    <mergeCell ref="B17:B18"/>
    <mergeCell ref="B20:B21"/>
    <mergeCell ref="B23:B24"/>
    <mergeCell ref="B26:B27"/>
    <mergeCell ref="B29:B30"/>
    <mergeCell ref="B32:B33"/>
    <mergeCell ref="B35:B36"/>
    <mergeCell ref="B38:B39"/>
    <mergeCell ref="B41:B42"/>
    <mergeCell ref="B44:B45"/>
    <mergeCell ref="W12:Y12"/>
    <mergeCell ref="Z12:AB12"/>
    <mergeCell ref="AC12:AE12"/>
    <mergeCell ref="AF12:AH12"/>
    <mergeCell ref="AI12:AK12"/>
    <mergeCell ref="AL12:AN12"/>
    <mergeCell ref="AC10:AE11"/>
    <mergeCell ref="AF10:AH11"/>
    <mergeCell ref="AI10:AK11"/>
    <mergeCell ref="AL10:AN11"/>
    <mergeCell ref="E12:G12"/>
    <mergeCell ref="H12:J12"/>
    <mergeCell ref="K12:M12"/>
    <mergeCell ref="N12:P12"/>
    <mergeCell ref="Q12:S12"/>
    <mergeCell ref="T12:V12"/>
    <mergeCell ref="K10:M11"/>
    <mergeCell ref="N10:P11"/>
    <mergeCell ref="Q10:S11"/>
    <mergeCell ref="T10:V11"/>
    <mergeCell ref="W10:Y11"/>
    <mergeCell ref="Z10:AB11"/>
    <mergeCell ref="A1:AN1"/>
    <mergeCell ref="A2:AN2"/>
    <mergeCell ref="A6:D6"/>
    <mergeCell ref="A7:D7"/>
    <mergeCell ref="A8:D8"/>
    <mergeCell ref="A9:A11"/>
    <mergeCell ref="B9:B11"/>
    <mergeCell ref="E9:AN9"/>
    <mergeCell ref="E10:G11"/>
    <mergeCell ref="H10:J11"/>
  </mergeCells>
  <pageMargins left="1.1811023622047245" right="0.19685039370078741" top="0.74803149606299213" bottom="0.15748031496062992" header="0.31496062992125984" footer="0.31496062992125984"/>
  <pageSetup paperSize="5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0"/>
  <sheetViews>
    <sheetView view="pageBreakPreview" topLeftCell="A18" zoomScale="77" zoomScaleNormal="100" zoomScalePageLayoutView="82" workbookViewId="0">
      <selection activeCell="F49" sqref="F49"/>
    </sheetView>
  </sheetViews>
  <sheetFormatPr defaultColWidth="9" defaultRowHeight="15" x14ac:dyDescent="0.25"/>
  <cols>
    <col min="1" max="1" width="4.28515625" customWidth="1"/>
    <col min="2" max="2" width="60.85546875" customWidth="1"/>
    <col min="3" max="3" width="18.5703125" customWidth="1"/>
    <col min="4" max="4" width="19.28515625" customWidth="1"/>
    <col min="5" max="5" width="13.7109375" customWidth="1"/>
    <col min="6" max="6" width="18" customWidth="1"/>
    <col min="7" max="7" width="16.85546875" customWidth="1"/>
    <col min="8" max="8" width="16.28515625" customWidth="1"/>
  </cols>
  <sheetData>
    <row r="1" spans="1:8" ht="18" x14ac:dyDescent="0.25">
      <c r="A1" s="298" t="s">
        <v>41</v>
      </c>
      <c r="B1" s="298"/>
      <c r="C1" s="298"/>
      <c r="D1" s="298"/>
      <c r="E1" s="298"/>
      <c r="F1" s="298"/>
      <c r="G1" s="298"/>
      <c r="H1" s="298"/>
    </row>
    <row r="2" spans="1:8" ht="12" customHeight="1" x14ac:dyDescent="0.25">
      <c r="A2" s="9"/>
      <c r="B2" s="9"/>
      <c r="C2" s="8"/>
      <c r="D2" s="9"/>
      <c r="E2" s="9"/>
      <c r="F2" s="9"/>
      <c r="G2" s="8"/>
      <c r="H2" s="8"/>
    </row>
    <row r="3" spans="1:8" ht="18.95" customHeight="1" x14ac:dyDescent="0.25">
      <c r="A3" s="297" t="s">
        <v>42</v>
      </c>
      <c r="B3" s="297"/>
      <c r="C3" s="27"/>
      <c r="D3" s="297"/>
      <c r="E3" s="297"/>
      <c r="F3" s="297"/>
      <c r="G3" s="27"/>
      <c r="H3" s="27"/>
    </row>
    <row r="4" spans="1:8" ht="18.95" customHeight="1" x14ac:dyDescent="0.25">
      <c r="A4" s="297" t="s">
        <v>43</v>
      </c>
      <c r="B4" s="297"/>
      <c r="C4" s="27"/>
      <c r="D4" s="297"/>
      <c r="E4" s="297"/>
      <c r="F4" s="297"/>
      <c r="G4" s="27"/>
      <c r="H4" s="27"/>
    </row>
    <row r="5" spans="1:8" ht="18.95" customHeight="1" x14ac:dyDescent="0.25">
      <c r="A5" s="296" t="s">
        <v>173</v>
      </c>
      <c r="B5" s="296"/>
      <c r="C5" s="27"/>
      <c r="D5" s="297"/>
      <c r="E5" s="297"/>
      <c r="F5" s="297"/>
      <c r="G5" s="27"/>
      <c r="H5" s="27"/>
    </row>
    <row r="6" spans="1:8" ht="18" customHeight="1" x14ac:dyDescent="0.25">
      <c r="A6" s="299" t="s">
        <v>4</v>
      </c>
      <c r="B6" s="299" t="s">
        <v>5</v>
      </c>
      <c r="C6" s="10" t="s">
        <v>6</v>
      </c>
      <c r="D6" s="299" t="s">
        <v>44</v>
      </c>
      <c r="E6" s="302" t="s">
        <v>45</v>
      </c>
      <c r="F6" s="303"/>
      <c r="G6" s="307" t="s">
        <v>46</v>
      </c>
      <c r="H6" s="299" t="s">
        <v>47</v>
      </c>
    </row>
    <row r="7" spans="1:8" ht="18" customHeight="1" x14ac:dyDescent="0.25">
      <c r="A7" s="300"/>
      <c r="B7" s="300"/>
      <c r="C7" s="28" t="s">
        <v>9</v>
      </c>
      <c r="D7" s="300"/>
      <c r="E7" s="304" t="s">
        <v>48</v>
      </c>
      <c r="F7" s="305" t="s">
        <v>49</v>
      </c>
      <c r="G7" s="308"/>
      <c r="H7" s="300"/>
    </row>
    <row r="8" spans="1:8" ht="18" customHeight="1" x14ac:dyDescent="0.25">
      <c r="A8" s="301"/>
      <c r="B8" s="301"/>
      <c r="C8" s="29" t="s">
        <v>23</v>
      </c>
      <c r="D8" s="301"/>
      <c r="E8" s="304"/>
      <c r="F8" s="306"/>
      <c r="G8" s="309"/>
      <c r="H8" s="301"/>
    </row>
    <row r="9" spans="1:8" x14ac:dyDescent="0.25">
      <c r="A9" s="7">
        <v>1</v>
      </c>
      <c r="B9" s="30">
        <v>2</v>
      </c>
      <c r="C9" s="7">
        <v>3</v>
      </c>
      <c r="D9" s="30">
        <v>4</v>
      </c>
      <c r="E9" s="31">
        <v>5</v>
      </c>
      <c r="F9" s="7">
        <v>6</v>
      </c>
      <c r="G9" s="7">
        <v>7</v>
      </c>
      <c r="H9" s="7">
        <v>8</v>
      </c>
    </row>
    <row r="10" spans="1:8" x14ac:dyDescent="0.25">
      <c r="A10" s="157">
        <v>1</v>
      </c>
      <c r="B10" s="158" t="s">
        <v>108</v>
      </c>
      <c r="C10" s="108">
        <v>12503200</v>
      </c>
      <c r="D10" s="32" t="s">
        <v>50</v>
      </c>
      <c r="E10" s="91" t="s">
        <v>158</v>
      </c>
      <c r="F10" s="92" t="s">
        <v>159</v>
      </c>
      <c r="G10" s="12"/>
      <c r="H10" s="12"/>
    </row>
    <row r="11" spans="1:8" x14ac:dyDescent="0.25">
      <c r="A11" s="14"/>
      <c r="B11" s="112" t="s">
        <v>102</v>
      </c>
      <c r="C11" s="22"/>
      <c r="D11" s="34"/>
      <c r="E11" s="35"/>
      <c r="F11" s="33"/>
      <c r="G11" s="13"/>
      <c r="H11" s="13"/>
    </row>
    <row r="12" spans="1:8" x14ac:dyDescent="0.25">
      <c r="A12" s="14">
        <v>2</v>
      </c>
      <c r="B12" s="15" t="s">
        <v>109</v>
      </c>
      <c r="C12" s="22">
        <v>7500000</v>
      </c>
      <c r="D12" s="34" t="s">
        <v>50</v>
      </c>
      <c r="E12" s="93" t="s">
        <v>158</v>
      </c>
      <c r="F12" s="92" t="s">
        <v>159</v>
      </c>
      <c r="G12" s="37"/>
      <c r="H12" s="13"/>
    </row>
    <row r="13" spans="1:8" x14ac:dyDescent="0.25">
      <c r="A13" s="14"/>
      <c r="B13" s="16" t="s">
        <v>107</v>
      </c>
      <c r="C13" s="22"/>
      <c r="D13" s="34"/>
      <c r="E13" s="36"/>
      <c r="F13" s="33"/>
      <c r="G13" s="37"/>
      <c r="H13" s="13"/>
    </row>
    <row r="14" spans="1:8" x14ac:dyDescent="0.25">
      <c r="A14" s="14">
        <v>3</v>
      </c>
      <c r="B14" s="15" t="s">
        <v>110</v>
      </c>
      <c r="C14" s="22">
        <v>2113302984</v>
      </c>
      <c r="D14" s="34" t="s">
        <v>50</v>
      </c>
      <c r="E14" s="93" t="s">
        <v>158</v>
      </c>
      <c r="F14" s="92" t="s">
        <v>159</v>
      </c>
      <c r="G14" s="13"/>
      <c r="H14" s="13"/>
    </row>
    <row r="15" spans="1:8" x14ac:dyDescent="0.25">
      <c r="A15" s="14"/>
      <c r="B15" s="112" t="s">
        <v>111</v>
      </c>
      <c r="C15" s="22"/>
      <c r="D15" s="34"/>
      <c r="E15" s="35"/>
      <c r="F15" s="33"/>
      <c r="G15" s="13"/>
      <c r="H15" s="13"/>
    </row>
    <row r="16" spans="1:8" x14ac:dyDescent="0.25">
      <c r="A16" s="14">
        <v>4</v>
      </c>
      <c r="B16" s="15" t="s">
        <v>112</v>
      </c>
      <c r="C16" s="108">
        <v>2200000</v>
      </c>
      <c r="D16" s="34" t="s">
        <v>50</v>
      </c>
      <c r="E16" s="93" t="s">
        <v>158</v>
      </c>
      <c r="F16" s="92" t="s">
        <v>159</v>
      </c>
      <c r="G16" s="13"/>
      <c r="H16" s="13"/>
    </row>
    <row r="17" spans="1:8" x14ac:dyDescent="0.25">
      <c r="A17" s="14"/>
      <c r="B17" s="114" t="s">
        <v>25</v>
      </c>
      <c r="C17" s="108"/>
      <c r="D17" s="34"/>
      <c r="E17" s="36"/>
      <c r="F17" s="33"/>
      <c r="G17" s="13"/>
      <c r="H17" s="13"/>
    </row>
    <row r="18" spans="1:8" x14ac:dyDescent="0.25">
      <c r="A18" s="14">
        <v>5</v>
      </c>
      <c r="B18" s="15" t="s">
        <v>113</v>
      </c>
      <c r="C18" s="108">
        <v>2814000</v>
      </c>
      <c r="D18" s="34" t="s">
        <v>50</v>
      </c>
      <c r="E18" s="93" t="s">
        <v>158</v>
      </c>
      <c r="F18" s="92" t="s">
        <v>159</v>
      </c>
      <c r="G18" s="13"/>
      <c r="H18" s="13"/>
    </row>
    <row r="19" spans="1:8" x14ac:dyDescent="0.25">
      <c r="A19" s="14"/>
      <c r="B19" s="15" t="s">
        <v>114</v>
      </c>
      <c r="C19" s="108"/>
      <c r="D19" s="34"/>
      <c r="E19" s="35"/>
      <c r="F19" s="33"/>
      <c r="G19" s="13"/>
      <c r="H19" s="13"/>
    </row>
    <row r="20" spans="1:8" x14ac:dyDescent="0.25">
      <c r="A20" s="14">
        <v>6</v>
      </c>
      <c r="B20" s="15" t="s">
        <v>115</v>
      </c>
      <c r="C20" s="108">
        <v>8270100</v>
      </c>
      <c r="D20" s="34" t="s">
        <v>50</v>
      </c>
      <c r="E20" s="93" t="s">
        <v>158</v>
      </c>
      <c r="F20" s="92" t="s">
        <v>159</v>
      </c>
      <c r="G20" s="13"/>
      <c r="H20" s="13"/>
    </row>
    <row r="21" spans="1:8" x14ac:dyDescent="0.25">
      <c r="A21" s="14"/>
      <c r="B21" s="15" t="s">
        <v>116</v>
      </c>
      <c r="C21" s="108"/>
      <c r="D21" s="34"/>
      <c r="E21" s="36"/>
      <c r="F21" s="33"/>
      <c r="G21" s="13"/>
      <c r="H21" s="13"/>
    </row>
    <row r="22" spans="1:8" x14ac:dyDescent="0.25">
      <c r="A22" s="14">
        <v>7</v>
      </c>
      <c r="B22" s="15" t="s">
        <v>117</v>
      </c>
      <c r="C22" s="108">
        <v>11596000</v>
      </c>
      <c r="D22" s="34" t="s">
        <v>50</v>
      </c>
      <c r="E22" s="93" t="s">
        <v>158</v>
      </c>
      <c r="F22" s="92" t="s">
        <v>159</v>
      </c>
      <c r="G22" s="13"/>
      <c r="H22" s="13"/>
    </row>
    <row r="23" spans="1:8" x14ac:dyDescent="0.25">
      <c r="A23" s="14"/>
      <c r="B23" s="15" t="s">
        <v>118</v>
      </c>
      <c r="C23" s="108"/>
      <c r="D23" s="34"/>
      <c r="E23" s="35"/>
      <c r="F23" s="33"/>
      <c r="G23" s="13"/>
      <c r="H23" s="13"/>
    </row>
    <row r="24" spans="1:8" x14ac:dyDescent="0.25">
      <c r="A24" s="14">
        <v>8</v>
      </c>
      <c r="B24" s="15" t="s">
        <v>119</v>
      </c>
      <c r="C24" s="108">
        <v>7800000</v>
      </c>
      <c r="D24" s="34" t="s">
        <v>50</v>
      </c>
      <c r="E24" s="93" t="s">
        <v>158</v>
      </c>
      <c r="F24" s="92" t="s">
        <v>159</v>
      </c>
      <c r="G24" s="13"/>
      <c r="H24" s="13" t="s">
        <v>36</v>
      </c>
    </row>
    <row r="25" spans="1:8" x14ac:dyDescent="0.25">
      <c r="A25" s="14"/>
      <c r="B25" s="114" t="s">
        <v>120</v>
      </c>
      <c r="C25" s="108"/>
      <c r="D25" s="34"/>
      <c r="E25" s="36"/>
      <c r="F25" s="33"/>
      <c r="G25" s="13"/>
      <c r="H25" s="13"/>
    </row>
    <row r="26" spans="1:8" x14ac:dyDescent="0.25">
      <c r="A26" s="14">
        <v>9</v>
      </c>
      <c r="B26" s="15" t="s">
        <v>121</v>
      </c>
      <c r="C26" s="115">
        <v>1980000</v>
      </c>
      <c r="D26" s="34" t="s">
        <v>50</v>
      </c>
      <c r="E26" s="93" t="s">
        <v>158</v>
      </c>
      <c r="F26" s="92" t="s">
        <v>159</v>
      </c>
      <c r="G26" s="35"/>
      <c r="H26" s="35"/>
    </row>
    <row r="27" spans="1:8" x14ac:dyDescent="0.25">
      <c r="A27" s="14"/>
      <c r="B27" s="15" t="s">
        <v>122</v>
      </c>
      <c r="C27" s="108"/>
      <c r="D27" s="34"/>
      <c r="E27" s="35"/>
      <c r="F27" s="33"/>
      <c r="G27" s="33"/>
      <c r="H27" s="35"/>
    </row>
    <row r="28" spans="1:8" x14ac:dyDescent="0.25">
      <c r="A28" s="14">
        <v>10</v>
      </c>
      <c r="B28" s="15" t="s">
        <v>123</v>
      </c>
      <c r="C28" s="108">
        <v>34900000</v>
      </c>
      <c r="D28" s="34" t="s">
        <v>50</v>
      </c>
      <c r="E28" s="93" t="s">
        <v>158</v>
      </c>
      <c r="F28" s="92" t="s">
        <v>159</v>
      </c>
      <c r="G28" s="35"/>
      <c r="H28" s="35"/>
    </row>
    <row r="29" spans="1:8" x14ac:dyDescent="0.25">
      <c r="A29" s="14"/>
      <c r="B29" s="15" t="s">
        <v>124</v>
      </c>
      <c r="C29" s="108"/>
      <c r="D29" s="34"/>
      <c r="E29" s="36"/>
      <c r="F29" s="33"/>
      <c r="G29" s="35"/>
      <c r="H29" s="35"/>
    </row>
    <row r="30" spans="1:8" x14ac:dyDescent="0.25">
      <c r="A30" s="14">
        <v>11</v>
      </c>
      <c r="B30" s="15" t="s">
        <v>125</v>
      </c>
      <c r="C30" s="108">
        <v>27297500</v>
      </c>
      <c r="D30" s="34" t="s">
        <v>50</v>
      </c>
      <c r="E30" s="93" t="s">
        <v>158</v>
      </c>
      <c r="F30" s="92" t="s">
        <v>159</v>
      </c>
      <c r="G30" s="35"/>
      <c r="H30" s="35"/>
    </row>
    <row r="31" spans="1:8" x14ac:dyDescent="0.25">
      <c r="A31" s="14"/>
      <c r="B31" s="15" t="s">
        <v>103</v>
      </c>
      <c r="C31" s="108"/>
      <c r="D31" s="4"/>
      <c r="E31" s="35"/>
      <c r="F31" s="33"/>
      <c r="G31" s="35"/>
      <c r="H31" s="35"/>
    </row>
    <row r="32" spans="1:8" x14ac:dyDescent="0.25">
      <c r="A32" s="113">
        <v>12</v>
      </c>
      <c r="B32" s="107" t="s">
        <v>126</v>
      </c>
      <c r="C32" s="108">
        <v>1200000</v>
      </c>
      <c r="D32" s="34" t="s">
        <v>50</v>
      </c>
      <c r="E32" s="93" t="s">
        <v>158</v>
      </c>
      <c r="F32" s="92" t="s">
        <v>159</v>
      </c>
      <c r="G32" s="13"/>
      <c r="H32" s="13"/>
    </row>
    <row r="33" spans="1:8" x14ac:dyDescent="0.25">
      <c r="A33" s="113"/>
      <c r="B33" s="116" t="s">
        <v>127</v>
      </c>
      <c r="C33" s="108"/>
      <c r="D33" s="34"/>
      <c r="E33" s="36"/>
      <c r="F33" s="33"/>
      <c r="G33" s="13"/>
      <c r="H33" s="13"/>
    </row>
    <row r="34" spans="1:8" x14ac:dyDescent="0.25">
      <c r="A34" s="113">
        <v>13</v>
      </c>
      <c r="B34" s="107" t="s">
        <v>128</v>
      </c>
      <c r="C34" s="108">
        <v>36000000</v>
      </c>
      <c r="D34" s="34" t="s">
        <v>50</v>
      </c>
      <c r="E34" s="93" t="s">
        <v>158</v>
      </c>
      <c r="F34" s="92" t="s">
        <v>159</v>
      </c>
      <c r="G34" s="13"/>
      <c r="H34" s="13"/>
    </row>
    <row r="35" spans="1:8" x14ac:dyDescent="0.25">
      <c r="A35" s="113"/>
      <c r="B35" s="114" t="s">
        <v>129</v>
      </c>
      <c r="C35" s="108"/>
      <c r="D35" s="35"/>
      <c r="E35" s="36"/>
      <c r="F35" s="35"/>
      <c r="G35" s="13"/>
      <c r="H35" s="13"/>
    </row>
    <row r="36" spans="1:8" x14ac:dyDescent="0.25">
      <c r="A36" s="113">
        <v>14</v>
      </c>
      <c r="B36" s="107" t="s">
        <v>130</v>
      </c>
      <c r="C36" s="108">
        <v>197040000</v>
      </c>
      <c r="D36" s="34" t="s">
        <v>50</v>
      </c>
      <c r="E36" s="93" t="s">
        <v>158</v>
      </c>
      <c r="F36" s="92" t="s">
        <v>159</v>
      </c>
      <c r="G36" s="13"/>
      <c r="H36" s="13"/>
    </row>
    <row r="37" spans="1:8" x14ac:dyDescent="0.25">
      <c r="A37" s="117"/>
      <c r="B37" s="118" t="s">
        <v>131</v>
      </c>
      <c r="C37" s="119"/>
      <c r="D37" s="182"/>
      <c r="E37" s="173"/>
      <c r="F37" s="182"/>
      <c r="G37" s="173"/>
      <c r="H37" s="173"/>
    </row>
    <row r="38" spans="1:8" x14ac:dyDescent="0.25">
      <c r="A38" s="40">
        <v>1</v>
      </c>
      <c r="B38" s="40">
        <v>2</v>
      </c>
      <c r="C38" s="40">
        <v>3</v>
      </c>
      <c r="D38" s="171">
        <v>4</v>
      </c>
      <c r="E38" s="7">
        <v>5</v>
      </c>
      <c r="F38" s="172">
        <v>6</v>
      </c>
      <c r="G38" s="7">
        <v>7</v>
      </c>
      <c r="H38" s="7">
        <v>8</v>
      </c>
    </row>
    <row r="39" spans="1:8" ht="15.75" customHeight="1" x14ac:dyDescent="0.25">
      <c r="A39" s="113">
        <v>15</v>
      </c>
      <c r="B39" s="107" t="s">
        <v>132</v>
      </c>
      <c r="C39" s="108">
        <v>36083000</v>
      </c>
      <c r="D39" s="34" t="s">
        <v>50</v>
      </c>
      <c r="E39" s="91" t="s">
        <v>158</v>
      </c>
      <c r="F39" s="92" t="s">
        <v>159</v>
      </c>
      <c r="G39" s="41"/>
      <c r="H39" s="13"/>
    </row>
    <row r="40" spans="1:8" ht="15.75" customHeight="1" x14ac:dyDescent="0.25">
      <c r="A40" s="113"/>
      <c r="B40" s="127" t="s">
        <v>167</v>
      </c>
      <c r="C40" s="108"/>
      <c r="D40" s="34"/>
      <c r="E40" s="36"/>
      <c r="F40" s="33"/>
      <c r="G40" s="13"/>
      <c r="H40" s="13"/>
    </row>
    <row r="41" spans="1:8" ht="15.75" customHeight="1" x14ac:dyDescent="0.25">
      <c r="A41" s="113">
        <v>16</v>
      </c>
      <c r="B41" s="107" t="s">
        <v>133</v>
      </c>
      <c r="C41" s="108">
        <v>5190000</v>
      </c>
      <c r="D41" s="34" t="s">
        <v>50</v>
      </c>
      <c r="E41" s="93" t="s">
        <v>158</v>
      </c>
      <c r="F41" s="92" t="s">
        <v>159</v>
      </c>
      <c r="G41" s="13"/>
      <c r="H41" s="13"/>
    </row>
    <row r="42" spans="1:8" ht="15.75" customHeight="1" x14ac:dyDescent="0.25">
      <c r="A42" s="113"/>
      <c r="B42" s="127" t="s">
        <v>134</v>
      </c>
      <c r="C42" s="108"/>
      <c r="D42" s="34"/>
      <c r="E42" s="35"/>
      <c r="F42" s="33"/>
      <c r="G42" s="13"/>
      <c r="H42" s="13"/>
    </row>
    <row r="43" spans="1:8" ht="15.75" customHeight="1" x14ac:dyDescent="0.25">
      <c r="A43" s="113">
        <v>17</v>
      </c>
      <c r="B43" s="107" t="s">
        <v>135</v>
      </c>
      <c r="C43" s="129">
        <v>200000000</v>
      </c>
      <c r="D43" s="34" t="s">
        <v>50</v>
      </c>
      <c r="E43" s="93" t="s">
        <v>158</v>
      </c>
      <c r="F43" s="92" t="s">
        <v>159</v>
      </c>
      <c r="G43" s="13"/>
      <c r="H43" s="13"/>
    </row>
    <row r="44" spans="1:8" ht="15.75" customHeight="1" x14ac:dyDescent="0.25">
      <c r="A44" s="113"/>
      <c r="B44" s="114" t="s">
        <v>104</v>
      </c>
      <c r="C44" s="108"/>
      <c r="D44" s="34"/>
      <c r="E44" s="36"/>
      <c r="F44" s="33"/>
      <c r="G44" s="13"/>
      <c r="H44" s="13"/>
    </row>
    <row r="45" spans="1:8" ht="15.75" customHeight="1" x14ac:dyDescent="0.25">
      <c r="A45" s="113">
        <v>18</v>
      </c>
      <c r="B45" s="107" t="s">
        <v>139</v>
      </c>
      <c r="C45" s="108">
        <v>4807200</v>
      </c>
      <c r="D45" s="34" t="s">
        <v>50</v>
      </c>
      <c r="E45" s="93" t="s">
        <v>158</v>
      </c>
      <c r="F45" s="92" t="s">
        <v>159</v>
      </c>
      <c r="G45" s="13"/>
      <c r="H45" s="13"/>
    </row>
    <row r="46" spans="1:8" ht="24.75" customHeight="1" x14ac:dyDescent="0.25">
      <c r="A46" s="113"/>
      <c r="B46" s="161" t="s">
        <v>26</v>
      </c>
      <c r="C46" s="108"/>
      <c r="D46" s="34"/>
      <c r="E46" s="35"/>
      <c r="F46" s="33"/>
      <c r="G46" s="13"/>
      <c r="H46" s="13"/>
    </row>
    <row r="47" spans="1:8" ht="15.75" customHeight="1" x14ac:dyDescent="0.25">
      <c r="A47" s="113">
        <v>19</v>
      </c>
      <c r="B47" s="107" t="s">
        <v>140</v>
      </c>
      <c r="C47" s="108">
        <v>10245000</v>
      </c>
      <c r="D47" s="34" t="s">
        <v>50</v>
      </c>
      <c r="E47" s="93" t="s">
        <v>158</v>
      </c>
      <c r="F47" s="92" t="s">
        <v>160</v>
      </c>
      <c r="G47" s="13"/>
      <c r="H47" s="13"/>
    </row>
    <row r="48" spans="1:8" ht="15.75" customHeight="1" x14ac:dyDescent="0.25">
      <c r="A48" s="113"/>
      <c r="B48" s="114" t="s">
        <v>136</v>
      </c>
      <c r="C48" s="22"/>
      <c r="D48" s="34"/>
      <c r="E48" s="36"/>
      <c r="F48" s="33"/>
      <c r="G48" s="13"/>
      <c r="H48" s="13"/>
    </row>
    <row r="49" spans="1:8" ht="15.75" customHeight="1" x14ac:dyDescent="0.25">
      <c r="A49" s="113">
        <v>20</v>
      </c>
      <c r="B49" s="107" t="s">
        <v>141</v>
      </c>
      <c r="C49" s="108">
        <v>2040000</v>
      </c>
      <c r="D49" s="34" t="s">
        <v>50</v>
      </c>
      <c r="E49" s="93" t="s">
        <v>158</v>
      </c>
      <c r="F49" s="92" t="s">
        <v>159</v>
      </c>
      <c r="G49" s="13"/>
      <c r="H49" s="13"/>
    </row>
    <row r="50" spans="1:8" ht="25.5" customHeight="1" x14ac:dyDescent="0.25">
      <c r="A50" s="113"/>
      <c r="B50" s="114" t="s">
        <v>27</v>
      </c>
      <c r="C50" s="108"/>
      <c r="D50" s="34"/>
      <c r="E50" s="36"/>
      <c r="F50" s="33"/>
      <c r="G50" s="13"/>
      <c r="H50" s="13"/>
    </row>
    <row r="51" spans="1:8" ht="15.75" customHeight="1" x14ac:dyDescent="0.25">
      <c r="A51" s="113">
        <v>21</v>
      </c>
      <c r="B51" s="107" t="s">
        <v>142</v>
      </c>
      <c r="C51" s="108">
        <v>12960000</v>
      </c>
      <c r="D51" s="34" t="s">
        <v>50</v>
      </c>
      <c r="E51" s="93" t="s">
        <v>158</v>
      </c>
      <c r="F51" s="92" t="s">
        <v>159</v>
      </c>
      <c r="G51" s="13"/>
      <c r="H51" s="13"/>
    </row>
    <row r="52" spans="1:8" ht="15.75" customHeight="1" x14ac:dyDescent="0.25">
      <c r="A52" s="113"/>
      <c r="B52" s="15" t="s">
        <v>137</v>
      </c>
      <c r="C52" s="108"/>
      <c r="D52" s="34"/>
      <c r="E52" s="35"/>
      <c r="F52" s="33"/>
      <c r="G52" s="13"/>
      <c r="H52" s="13"/>
    </row>
    <row r="53" spans="1:8" ht="15.75" customHeight="1" x14ac:dyDescent="0.25">
      <c r="A53" s="113">
        <v>22</v>
      </c>
      <c r="B53" s="107" t="s">
        <v>143</v>
      </c>
      <c r="C53" s="108">
        <v>203880000</v>
      </c>
      <c r="D53" s="34" t="s">
        <v>50</v>
      </c>
      <c r="E53" s="93" t="s">
        <v>158</v>
      </c>
      <c r="F53" s="92" t="s">
        <v>159</v>
      </c>
      <c r="G53" s="13"/>
      <c r="H53" s="13"/>
    </row>
    <row r="54" spans="1:8" ht="24.75" customHeight="1" x14ac:dyDescent="0.25">
      <c r="A54" s="132"/>
      <c r="B54" s="133" t="s">
        <v>138</v>
      </c>
      <c r="C54" s="23"/>
      <c r="D54" s="34"/>
      <c r="E54" s="36"/>
      <c r="F54" s="33"/>
      <c r="G54" s="13"/>
      <c r="H54" s="13"/>
    </row>
    <row r="55" spans="1:8" ht="15.75" customHeight="1" x14ac:dyDescent="0.25">
      <c r="A55" s="132">
        <v>23</v>
      </c>
      <c r="B55" s="107" t="s">
        <v>144</v>
      </c>
      <c r="C55" s="23">
        <v>150000000</v>
      </c>
      <c r="D55" s="34" t="s">
        <v>50</v>
      </c>
      <c r="E55" s="93" t="s">
        <v>158</v>
      </c>
      <c r="F55" s="92" t="s">
        <v>159</v>
      </c>
      <c r="G55" s="13"/>
      <c r="H55" s="13"/>
    </row>
    <row r="56" spans="1:8" ht="15.75" customHeight="1" x14ac:dyDescent="0.25">
      <c r="A56" s="132"/>
      <c r="B56" s="133" t="s">
        <v>145</v>
      </c>
      <c r="C56" s="23"/>
      <c r="D56" s="34"/>
      <c r="E56" s="36"/>
      <c r="F56" s="33"/>
      <c r="G56" s="13"/>
      <c r="H56" s="13"/>
    </row>
    <row r="57" spans="1:8" ht="15.75" customHeight="1" x14ac:dyDescent="0.25">
      <c r="A57" s="132">
        <v>24</v>
      </c>
      <c r="B57" s="107" t="s">
        <v>146</v>
      </c>
      <c r="C57" s="23">
        <v>9792000</v>
      </c>
      <c r="D57" s="34" t="s">
        <v>50</v>
      </c>
      <c r="E57" s="93" t="s">
        <v>158</v>
      </c>
      <c r="F57" s="92" t="s">
        <v>159</v>
      </c>
      <c r="G57" s="13"/>
      <c r="H57" s="13"/>
    </row>
    <row r="58" spans="1:8" ht="15.75" customHeight="1" x14ac:dyDescent="0.25">
      <c r="A58" s="132"/>
      <c r="B58" s="133" t="s">
        <v>147</v>
      </c>
      <c r="C58" s="23"/>
      <c r="D58" s="34"/>
      <c r="E58" s="36"/>
      <c r="F58" s="33"/>
      <c r="G58" s="13"/>
      <c r="H58" s="13"/>
    </row>
    <row r="59" spans="1:8" ht="15.75" customHeight="1" x14ac:dyDescent="0.25">
      <c r="A59" s="132">
        <v>25</v>
      </c>
      <c r="B59" s="107" t="s">
        <v>148</v>
      </c>
      <c r="C59" s="23">
        <v>3000000</v>
      </c>
      <c r="D59" s="34" t="s">
        <v>50</v>
      </c>
      <c r="E59" s="93" t="s">
        <v>158</v>
      </c>
      <c r="F59" s="92" t="s">
        <v>159</v>
      </c>
      <c r="G59" s="13"/>
      <c r="H59" s="13"/>
    </row>
    <row r="60" spans="1:8" ht="15.75" customHeight="1" x14ac:dyDescent="0.25">
      <c r="A60" s="132"/>
      <c r="B60" s="133" t="s">
        <v>149</v>
      </c>
      <c r="C60" s="23"/>
      <c r="D60" s="34"/>
      <c r="E60" s="36"/>
      <c r="F60" s="33"/>
      <c r="G60" s="13"/>
      <c r="H60" s="13"/>
    </row>
    <row r="61" spans="1:8" ht="15.75" customHeight="1" x14ac:dyDescent="0.25">
      <c r="A61" s="132">
        <v>26</v>
      </c>
      <c r="B61" s="107" t="s">
        <v>150</v>
      </c>
      <c r="C61" s="23">
        <v>2652000</v>
      </c>
      <c r="D61" s="34" t="s">
        <v>50</v>
      </c>
      <c r="E61" s="93" t="s">
        <v>158</v>
      </c>
      <c r="F61" s="92" t="s">
        <v>159</v>
      </c>
      <c r="G61" s="13"/>
      <c r="H61" s="13"/>
    </row>
    <row r="62" spans="1:8" ht="15.75" customHeight="1" x14ac:dyDescent="0.25">
      <c r="A62" s="132"/>
      <c r="B62" s="156" t="s">
        <v>28</v>
      </c>
      <c r="C62" s="126"/>
      <c r="D62" s="34"/>
      <c r="E62" s="36"/>
      <c r="F62" s="33"/>
      <c r="G62" s="13"/>
      <c r="H62" s="13"/>
    </row>
    <row r="63" spans="1:8" ht="15.75" customHeight="1" x14ac:dyDescent="0.25">
      <c r="A63" s="132">
        <v>27</v>
      </c>
      <c r="B63" s="107" t="s">
        <v>151</v>
      </c>
      <c r="C63" s="126">
        <v>5000000</v>
      </c>
      <c r="D63" s="34" t="s">
        <v>50</v>
      </c>
      <c r="E63" s="93" t="s">
        <v>158</v>
      </c>
      <c r="F63" s="92" t="s">
        <v>159</v>
      </c>
      <c r="G63" s="13"/>
      <c r="H63" s="13"/>
    </row>
    <row r="64" spans="1:8" ht="15.75" customHeight="1" x14ac:dyDescent="0.25">
      <c r="A64" s="132"/>
      <c r="B64" s="114" t="s">
        <v>153</v>
      </c>
      <c r="C64" s="126"/>
      <c r="D64" s="34"/>
      <c r="E64" s="36"/>
      <c r="F64" s="33"/>
      <c r="G64" s="13"/>
      <c r="H64" s="13"/>
    </row>
    <row r="65" spans="1:8" ht="15.75" customHeight="1" x14ac:dyDescent="0.25">
      <c r="A65" s="132">
        <v>28</v>
      </c>
      <c r="B65" s="107" t="s">
        <v>152</v>
      </c>
      <c r="C65" s="159">
        <v>1250000</v>
      </c>
      <c r="D65" s="34" t="s">
        <v>50</v>
      </c>
      <c r="E65" s="93" t="s">
        <v>158</v>
      </c>
      <c r="F65" s="92" t="s">
        <v>159</v>
      </c>
      <c r="G65" s="13"/>
      <c r="H65" s="13"/>
    </row>
    <row r="66" spans="1:8" x14ac:dyDescent="0.25">
      <c r="A66" s="132"/>
      <c r="B66" s="156" t="s">
        <v>154</v>
      </c>
      <c r="C66" s="159"/>
      <c r="D66" s="34"/>
      <c r="E66" s="38"/>
      <c r="F66" s="33"/>
      <c r="G66" s="13"/>
      <c r="H66" s="13"/>
    </row>
    <row r="67" spans="1:8" ht="12.75" customHeight="1" x14ac:dyDescent="0.25">
      <c r="A67" s="7"/>
      <c r="B67" s="7" t="s">
        <v>51</v>
      </c>
      <c r="C67" s="170">
        <f>C10+C12+C14+C16+C18+C20+C22+C24+C26+C28+C30+C32+C34+C36+C39+C41+C43+C45+C47+C49+C51+C53+C55+C57+C59+C61+C63+C65</f>
        <v>3111302984</v>
      </c>
      <c r="D67" s="42"/>
      <c r="E67" s="42"/>
      <c r="F67" s="42"/>
      <c r="G67" s="42"/>
      <c r="H67" s="42"/>
    </row>
    <row r="68" spans="1:8" ht="12" customHeight="1" x14ac:dyDescent="0.25">
      <c r="A68" s="8"/>
      <c r="B68" s="8"/>
      <c r="C68" s="8"/>
      <c r="D68" s="8"/>
      <c r="E68" s="8"/>
      <c r="F68" s="8"/>
      <c r="G68" s="4" t="s">
        <v>172</v>
      </c>
      <c r="H68" s="8"/>
    </row>
    <row r="69" spans="1:8" ht="12" customHeight="1" x14ac:dyDescent="0.25">
      <c r="A69" s="8"/>
      <c r="B69" s="8"/>
      <c r="C69" s="8"/>
      <c r="D69" s="8" t="s">
        <v>36</v>
      </c>
      <c r="E69" s="8"/>
      <c r="F69" s="8"/>
      <c r="G69" s="4" t="s">
        <v>30</v>
      </c>
      <c r="H69" s="8"/>
    </row>
    <row r="70" spans="1:8" ht="12" customHeight="1" x14ac:dyDescent="0.25">
      <c r="A70" s="8"/>
      <c r="B70" s="8"/>
      <c r="C70" s="8"/>
      <c r="D70" s="8"/>
      <c r="E70" s="8"/>
      <c r="F70" s="8"/>
      <c r="G70" s="8"/>
      <c r="H70" s="8"/>
    </row>
    <row r="71" spans="1:8" ht="12" customHeight="1" x14ac:dyDescent="0.25">
      <c r="A71" s="8"/>
      <c r="B71" s="8"/>
      <c r="C71" s="8"/>
      <c r="D71" s="8"/>
      <c r="E71" s="8"/>
      <c r="F71" s="8"/>
      <c r="G71" s="8"/>
      <c r="H71" s="8"/>
    </row>
    <row r="72" spans="1:8" ht="12" customHeight="1" x14ac:dyDescent="0.25">
      <c r="A72" s="8"/>
      <c r="B72" s="8"/>
      <c r="C72" s="8"/>
      <c r="D72" s="8"/>
      <c r="E72" s="8"/>
      <c r="F72" s="8"/>
      <c r="G72" s="8"/>
      <c r="H72" s="8"/>
    </row>
    <row r="73" spans="1:8" ht="12" customHeight="1" x14ac:dyDescent="0.25">
      <c r="A73" s="8"/>
      <c r="B73" s="8"/>
      <c r="C73" s="8"/>
      <c r="D73" s="8"/>
      <c r="E73" s="8"/>
      <c r="F73" s="8"/>
      <c r="G73" s="4" t="s">
        <v>99</v>
      </c>
      <c r="H73" s="8"/>
    </row>
    <row r="74" spans="1:8" ht="12" customHeight="1" x14ac:dyDescent="0.25">
      <c r="A74" s="8"/>
      <c r="B74" s="8"/>
      <c r="C74" s="43"/>
      <c r="D74" s="8"/>
      <c r="E74" s="8"/>
      <c r="F74" s="8"/>
      <c r="G74" s="4" t="s">
        <v>40</v>
      </c>
      <c r="H74" s="8"/>
    </row>
    <row r="75" spans="1:8" ht="12" customHeight="1" x14ac:dyDescent="0.25">
      <c r="A75" s="8"/>
      <c r="B75" s="8"/>
      <c r="C75" s="43"/>
      <c r="D75" s="8"/>
      <c r="E75" s="8"/>
      <c r="F75" s="8"/>
      <c r="G75" s="4" t="s">
        <v>100</v>
      </c>
      <c r="H75" s="8"/>
    </row>
    <row r="76" spans="1:8" x14ac:dyDescent="0.25">
      <c r="A76" s="8"/>
      <c r="B76" s="8"/>
      <c r="C76" s="43"/>
      <c r="D76" s="4"/>
      <c r="E76" s="4"/>
      <c r="F76" s="4"/>
      <c r="G76" s="8"/>
      <c r="H76" s="8"/>
    </row>
    <row r="77" spans="1:8" x14ac:dyDescent="0.25">
      <c r="A77" s="8"/>
      <c r="B77" s="8"/>
      <c r="C77" s="43"/>
      <c r="D77" s="4"/>
      <c r="E77" s="39"/>
      <c r="F77" s="4"/>
      <c r="G77" s="8"/>
      <c r="H77" s="8"/>
    </row>
    <row r="78" spans="1:8" x14ac:dyDescent="0.25">
      <c r="A78" s="8"/>
      <c r="B78" s="8"/>
      <c r="C78" s="43"/>
      <c r="D78" s="4"/>
      <c r="E78" s="4"/>
      <c r="F78" s="4"/>
      <c r="G78" s="8"/>
      <c r="H78" s="8"/>
    </row>
    <row r="79" spans="1:8" x14ac:dyDescent="0.25">
      <c r="A79" s="8"/>
      <c r="B79" s="8"/>
      <c r="C79" s="43"/>
      <c r="D79" s="4"/>
      <c r="E79" s="39"/>
      <c r="F79" s="4"/>
      <c r="G79" s="8"/>
      <c r="H79" s="8"/>
    </row>
    <row r="80" spans="1:8" x14ac:dyDescent="0.25">
      <c r="A80" s="8"/>
      <c r="B80" s="8"/>
      <c r="C80" s="43"/>
      <c r="D80" s="4"/>
      <c r="E80" s="4"/>
      <c r="F80" s="4"/>
      <c r="G80" s="8"/>
      <c r="H80" s="8"/>
    </row>
    <row r="81" spans="1:8" x14ac:dyDescent="0.25">
      <c r="A81" s="8"/>
      <c r="B81" s="8"/>
      <c r="C81" s="43"/>
      <c r="D81" s="4"/>
      <c r="E81" s="39"/>
      <c r="F81" s="4"/>
      <c r="G81" s="8"/>
      <c r="H81" s="8"/>
    </row>
    <row r="82" spans="1:8" x14ac:dyDescent="0.25">
      <c r="A82" s="8"/>
      <c r="B82" s="8"/>
      <c r="C82" s="43"/>
      <c r="D82" s="4"/>
      <c r="E82" s="4"/>
      <c r="F82" s="4"/>
      <c r="G82" s="8"/>
      <c r="H82" s="8"/>
    </row>
    <row r="83" spans="1:8" x14ac:dyDescent="0.25">
      <c r="A83" s="8"/>
      <c r="B83" s="8"/>
      <c r="C83" s="43"/>
      <c r="D83" s="4"/>
      <c r="E83" s="39"/>
      <c r="F83" s="4"/>
      <c r="G83" s="8"/>
      <c r="H83" s="8"/>
    </row>
    <row r="84" spans="1:8" x14ac:dyDescent="0.25">
      <c r="A84" s="8"/>
      <c r="B84" s="8"/>
      <c r="C84" s="43"/>
      <c r="D84" s="4"/>
      <c r="E84" s="4"/>
      <c r="F84" s="4"/>
      <c r="G84" s="8"/>
      <c r="H84" s="8"/>
    </row>
    <row r="85" spans="1:8" x14ac:dyDescent="0.25">
      <c r="A85" s="8"/>
      <c r="B85" s="8"/>
      <c r="C85" s="43"/>
      <c r="D85" s="4"/>
      <c r="E85" s="39"/>
      <c r="F85" s="4"/>
      <c r="G85" s="8"/>
      <c r="H85" s="8"/>
    </row>
    <row r="86" spans="1:8" x14ac:dyDescent="0.25">
      <c r="A86" s="8"/>
      <c r="B86" s="8"/>
      <c r="C86" s="43"/>
      <c r="D86" s="4"/>
      <c r="E86" s="4"/>
      <c r="F86" s="4"/>
      <c r="G86" s="8"/>
      <c r="H86" s="8"/>
    </row>
    <row r="87" spans="1:8" x14ac:dyDescent="0.25">
      <c r="A87" s="8"/>
      <c r="B87" s="8"/>
      <c r="C87" s="43"/>
      <c r="D87" s="4"/>
      <c r="E87" s="39"/>
      <c r="F87" s="4"/>
      <c r="G87" s="8"/>
      <c r="H87" s="8"/>
    </row>
    <row r="88" spans="1:8" x14ac:dyDescent="0.25">
      <c r="A88" s="8"/>
      <c r="B88" s="8"/>
      <c r="C88" s="43"/>
      <c r="D88" s="4"/>
      <c r="E88" s="4"/>
      <c r="F88" s="4"/>
      <c r="G88" s="8"/>
      <c r="H88" s="8"/>
    </row>
    <row r="89" spans="1:8" x14ac:dyDescent="0.25">
      <c r="A89" s="8"/>
      <c r="B89" s="8"/>
      <c r="C89" s="43"/>
      <c r="D89" s="4"/>
      <c r="E89" s="39"/>
      <c r="F89" s="4"/>
      <c r="G89" s="8"/>
      <c r="H89" s="8"/>
    </row>
    <row r="90" spans="1:8" x14ac:dyDescent="0.25">
      <c r="A90" s="8"/>
      <c r="B90" s="8"/>
      <c r="C90" s="43"/>
      <c r="D90" s="4"/>
      <c r="E90" s="4"/>
      <c r="F90" s="4"/>
      <c r="G90" s="8"/>
      <c r="H90" s="8"/>
    </row>
    <row r="91" spans="1:8" x14ac:dyDescent="0.25">
      <c r="A91" s="8"/>
      <c r="B91" s="8"/>
      <c r="C91" s="43"/>
      <c r="D91" s="4"/>
      <c r="E91" s="39"/>
      <c r="F91" s="4"/>
      <c r="G91" s="8"/>
      <c r="H91" s="8"/>
    </row>
    <row r="92" spans="1:8" x14ac:dyDescent="0.25">
      <c r="A92" s="8"/>
      <c r="B92" s="8"/>
      <c r="C92" s="43"/>
      <c r="D92" s="4"/>
      <c r="E92" s="4"/>
      <c r="F92" s="4"/>
      <c r="G92" s="8"/>
      <c r="H92" s="8"/>
    </row>
    <row r="93" spans="1:8" x14ac:dyDescent="0.25">
      <c r="A93" s="8"/>
      <c r="B93" s="8"/>
      <c r="C93" s="43"/>
      <c r="D93" s="4"/>
      <c r="E93" s="39"/>
      <c r="F93" s="4"/>
      <c r="G93" s="8"/>
      <c r="H93" s="8"/>
    </row>
    <row r="94" spans="1:8" x14ac:dyDescent="0.25">
      <c r="A94" s="8"/>
      <c r="B94" s="8"/>
      <c r="C94" s="43"/>
      <c r="D94" s="4"/>
      <c r="E94" s="4"/>
      <c r="F94" s="4"/>
      <c r="G94" s="8"/>
      <c r="H94" s="8"/>
    </row>
    <row r="95" spans="1:8" x14ac:dyDescent="0.25">
      <c r="A95" s="8"/>
      <c r="B95" s="8"/>
      <c r="C95" s="43"/>
      <c r="D95" s="4"/>
      <c r="E95" s="39"/>
      <c r="F95" s="4"/>
      <c r="G95" s="8"/>
      <c r="H95" s="8"/>
    </row>
    <row r="96" spans="1:8" x14ac:dyDescent="0.25">
      <c r="A96" s="8"/>
      <c r="B96" s="8"/>
      <c r="C96" s="43"/>
      <c r="D96" s="4"/>
      <c r="E96" s="4"/>
      <c r="F96" s="4"/>
      <c r="G96" s="8"/>
      <c r="H96" s="8"/>
    </row>
    <row r="97" spans="1:8" x14ac:dyDescent="0.25">
      <c r="A97" s="8"/>
      <c r="B97" s="8"/>
      <c r="C97" s="43"/>
      <c r="D97" s="4"/>
      <c r="E97" s="39"/>
      <c r="F97" s="4"/>
      <c r="G97" s="8"/>
      <c r="H97" s="8"/>
    </row>
    <row r="98" spans="1:8" x14ac:dyDescent="0.25">
      <c r="A98" s="8"/>
      <c r="B98" s="8"/>
      <c r="C98" s="43"/>
      <c r="D98" s="4"/>
      <c r="E98" s="4"/>
      <c r="F98" s="4"/>
      <c r="G98" s="8"/>
      <c r="H98" s="8"/>
    </row>
    <row r="99" spans="1:8" x14ac:dyDescent="0.25">
      <c r="A99" s="8"/>
      <c r="B99" s="8"/>
      <c r="C99" s="43"/>
      <c r="D99" s="4"/>
      <c r="E99" s="39"/>
      <c r="F99" s="4"/>
      <c r="G99" s="8"/>
      <c r="H99" s="8"/>
    </row>
    <row r="100" spans="1:8" x14ac:dyDescent="0.25">
      <c r="A100" s="8"/>
      <c r="B100" s="8"/>
      <c r="C100" s="43"/>
      <c r="D100" s="4"/>
      <c r="E100" s="4"/>
      <c r="F100" s="4"/>
      <c r="G100" s="8"/>
      <c r="H100" s="8"/>
    </row>
    <row r="101" spans="1:8" x14ac:dyDescent="0.25">
      <c r="A101" s="8"/>
      <c r="B101" s="8"/>
      <c r="C101" s="43"/>
      <c r="D101" s="4"/>
      <c r="E101" s="4"/>
      <c r="F101" s="4"/>
      <c r="G101" s="8"/>
      <c r="H101" s="8"/>
    </row>
    <row r="102" spans="1:8" x14ac:dyDescent="0.25">
      <c r="A102" s="4"/>
      <c r="B102" s="4"/>
      <c r="C102" s="4"/>
      <c r="D102" s="4"/>
      <c r="E102" s="4"/>
      <c r="F102" s="4"/>
      <c r="G102" s="8"/>
      <c r="H102" s="8"/>
    </row>
    <row r="103" spans="1:8" x14ac:dyDescent="0.25">
      <c r="A103" s="8"/>
      <c r="B103" s="8"/>
      <c r="C103" s="43"/>
      <c r="D103" s="4"/>
      <c r="E103" s="4"/>
      <c r="F103" s="4"/>
      <c r="G103" s="8"/>
      <c r="H103" s="8"/>
    </row>
    <row r="104" spans="1:8" x14ac:dyDescent="0.25">
      <c r="A104" s="8"/>
      <c r="B104" s="8"/>
      <c r="C104" s="43"/>
      <c r="D104" s="4"/>
      <c r="E104" s="4"/>
      <c r="F104" s="4"/>
      <c r="G104" s="4"/>
      <c r="H104" s="4"/>
    </row>
    <row r="105" spans="1:8" x14ac:dyDescent="0.25">
      <c r="A105" s="8"/>
      <c r="B105" s="8"/>
      <c r="C105" s="43"/>
      <c r="D105" s="4"/>
      <c r="E105" s="4"/>
      <c r="F105" s="4"/>
      <c r="G105" s="8"/>
      <c r="H105" s="8"/>
    </row>
    <row r="106" spans="1:8" x14ac:dyDescent="0.25">
      <c r="A106" s="8"/>
      <c r="B106" s="8"/>
      <c r="C106" s="43"/>
      <c r="D106" s="4"/>
      <c r="E106" s="4"/>
      <c r="F106" s="4"/>
      <c r="G106" s="8"/>
      <c r="H106" s="8"/>
    </row>
    <row r="107" spans="1:8" x14ac:dyDescent="0.25">
      <c r="A107" s="8"/>
      <c r="B107" s="8"/>
      <c r="C107" s="43"/>
      <c r="D107" s="4"/>
      <c r="E107" s="4"/>
      <c r="F107" s="4"/>
      <c r="G107" s="8"/>
      <c r="H107" s="8"/>
    </row>
    <row r="108" spans="1:8" x14ac:dyDescent="0.25">
      <c r="A108" s="8"/>
      <c r="B108" s="8"/>
      <c r="C108" s="43"/>
      <c r="D108" s="4"/>
      <c r="E108" s="4"/>
      <c r="F108" s="4"/>
      <c r="G108" s="8"/>
      <c r="H108" s="8"/>
    </row>
    <row r="109" spans="1:8" x14ac:dyDescent="0.25">
      <c r="A109" s="8"/>
      <c r="B109" s="8"/>
      <c r="C109" s="43"/>
      <c r="D109" s="4"/>
      <c r="E109" s="39"/>
      <c r="F109" s="4"/>
      <c r="G109" s="8"/>
      <c r="H109" s="8"/>
    </row>
    <row r="110" spans="1:8" x14ac:dyDescent="0.25">
      <c r="A110" s="8"/>
      <c r="B110" s="8"/>
      <c r="C110" s="43"/>
      <c r="D110" s="4"/>
      <c r="E110" s="4"/>
      <c r="F110" s="4"/>
      <c r="G110" s="8"/>
      <c r="H110" s="8"/>
    </row>
    <row r="111" spans="1:8" x14ac:dyDescent="0.25">
      <c r="A111" s="8"/>
      <c r="B111" s="8"/>
      <c r="C111" s="43"/>
      <c r="D111" s="4"/>
      <c r="E111" s="39"/>
      <c r="F111" s="4"/>
      <c r="G111" s="8"/>
      <c r="H111" s="8"/>
    </row>
    <row r="112" spans="1:8" x14ac:dyDescent="0.25">
      <c r="A112" s="8"/>
      <c r="B112" s="8"/>
      <c r="C112" s="43"/>
      <c r="D112" s="4"/>
      <c r="E112" s="4"/>
      <c r="F112" s="4"/>
      <c r="G112" s="8"/>
      <c r="H112" s="8"/>
    </row>
    <row r="113" spans="1:8" x14ac:dyDescent="0.25">
      <c r="A113" s="8"/>
      <c r="B113" s="8"/>
      <c r="C113" s="43"/>
      <c r="D113" s="4"/>
      <c r="E113" s="39"/>
      <c r="F113" s="4"/>
      <c r="G113" s="8"/>
      <c r="H113" s="8"/>
    </row>
    <row r="114" spans="1:8" x14ac:dyDescent="0.25">
      <c r="A114" s="8"/>
      <c r="B114" s="8"/>
      <c r="C114" s="8"/>
      <c r="D114" s="4"/>
      <c r="E114" s="39"/>
      <c r="F114" s="4"/>
      <c r="G114" s="8"/>
      <c r="H114" s="8"/>
    </row>
    <row r="115" spans="1:8" x14ac:dyDescent="0.25">
      <c r="A115" s="8"/>
      <c r="B115" s="8"/>
      <c r="C115" s="8"/>
      <c r="D115" s="8"/>
      <c r="E115" s="8"/>
      <c r="F115" s="8"/>
      <c r="G115" s="8"/>
      <c r="H115" s="8"/>
    </row>
    <row r="116" spans="1:8" x14ac:dyDescent="0.25">
      <c r="A116" s="8"/>
      <c r="B116" s="8"/>
      <c r="C116" s="8"/>
      <c r="D116" s="8"/>
      <c r="E116" s="8"/>
      <c r="F116" s="8"/>
      <c r="G116" s="8"/>
      <c r="H116" s="8"/>
    </row>
    <row r="117" spans="1:8" x14ac:dyDescent="0.25">
      <c r="A117" s="8"/>
      <c r="B117" s="8"/>
      <c r="C117" s="8"/>
      <c r="D117" s="8"/>
      <c r="E117" s="8"/>
      <c r="F117" s="8"/>
      <c r="G117" s="8"/>
      <c r="H117" s="8"/>
    </row>
    <row r="118" spans="1:8" x14ac:dyDescent="0.25">
      <c r="A118" s="8"/>
      <c r="B118" s="8"/>
      <c r="C118" s="8"/>
      <c r="D118" s="8"/>
      <c r="E118" s="8"/>
      <c r="F118" s="8"/>
      <c r="G118" s="8"/>
      <c r="H118" s="8"/>
    </row>
    <row r="119" spans="1:8" x14ac:dyDescent="0.25">
      <c r="A119" s="8"/>
      <c r="B119" s="8"/>
      <c r="C119" s="8"/>
      <c r="D119" s="8"/>
      <c r="E119" s="8"/>
      <c r="F119" s="8"/>
      <c r="G119" s="8"/>
      <c r="H119" s="8"/>
    </row>
    <row r="120" spans="1:8" x14ac:dyDescent="0.25">
      <c r="A120" s="8"/>
      <c r="B120" s="8"/>
      <c r="C120" s="8"/>
      <c r="D120" s="8"/>
      <c r="E120" s="8"/>
      <c r="F120" s="8"/>
      <c r="G120" s="8"/>
      <c r="H120" s="8"/>
    </row>
    <row r="121" spans="1:8" x14ac:dyDescent="0.25">
      <c r="A121" s="8"/>
      <c r="B121" s="8"/>
      <c r="C121" s="8"/>
      <c r="D121" s="8"/>
      <c r="E121" s="8"/>
      <c r="F121" s="8"/>
      <c r="G121" s="8"/>
      <c r="H121" s="8"/>
    </row>
    <row r="122" spans="1:8" x14ac:dyDescent="0.25">
      <c r="A122" s="8"/>
      <c r="B122" s="8"/>
      <c r="C122" s="8"/>
      <c r="D122" s="8"/>
      <c r="E122" s="8"/>
      <c r="F122" s="8"/>
      <c r="G122" s="8"/>
      <c r="H122" s="8"/>
    </row>
    <row r="123" spans="1:8" x14ac:dyDescent="0.25">
      <c r="A123" s="8"/>
      <c r="B123" s="8"/>
      <c r="C123" s="8"/>
      <c r="D123" s="8"/>
      <c r="E123" s="8"/>
      <c r="F123" s="8"/>
      <c r="G123" s="8"/>
      <c r="H123" s="8"/>
    </row>
    <row r="124" spans="1:8" x14ac:dyDescent="0.25">
      <c r="A124" s="8"/>
      <c r="B124" s="8"/>
      <c r="C124" s="8"/>
      <c r="D124" s="8"/>
      <c r="E124" s="4"/>
      <c r="F124" s="4"/>
      <c r="G124" s="4"/>
      <c r="H124" s="8"/>
    </row>
    <row r="125" spans="1:8" x14ac:dyDescent="0.25">
      <c r="D125" s="8"/>
      <c r="E125" s="4"/>
      <c r="F125" s="4"/>
      <c r="G125" s="4"/>
      <c r="H125" s="8"/>
    </row>
    <row r="126" spans="1:8" x14ac:dyDescent="0.25">
      <c r="D126" s="8"/>
      <c r="E126" s="4"/>
      <c r="F126" s="4"/>
      <c r="G126" s="4"/>
      <c r="H126" s="8"/>
    </row>
    <row r="127" spans="1:8" x14ac:dyDescent="0.25">
      <c r="E127" s="44"/>
      <c r="F127" s="44"/>
      <c r="G127" s="44"/>
      <c r="H127" s="44"/>
    </row>
    <row r="130" spans="1:8" x14ac:dyDescent="0.25">
      <c r="A130" s="45"/>
      <c r="B130" s="45"/>
      <c r="C130" s="45"/>
    </row>
    <row r="131" spans="1:8" x14ac:dyDescent="0.25">
      <c r="A131" s="1"/>
      <c r="B131" s="1"/>
      <c r="C131" s="47"/>
    </row>
    <row r="132" spans="1:8" x14ac:dyDescent="0.25">
      <c r="A132" s="1"/>
      <c r="B132" s="1"/>
      <c r="C132" s="47"/>
      <c r="D132" s="45"/>
      <c r="E132" s="46"/>
      <c r="F132" s="46"/>
      <c r="G132" s="45"/>
      <c r="H132" s="45"/>
    </row>
    <row r="133" spans="1:8" x14ac:dyDescent="0.25">
      <c r="A133" s="48"/>
      <c r="B133" s="48"/>
      <c r="C133" s="48"/>
      <c r="D133" s="1"/>
      <c r="E133" s="1"/>
      <c r="F133" s="1"/>
      <c r="G133" s="1"/>
      <c r="H133" s="1"/>
    </row>
    <row r="134" spans="1:8" x14ac:dyDescent="0.25">
      <c r="C134" s="49"/>
      <c r="D134" s="1"/>
      <c r="E134" s="1"/>
      <c r="F134" s="1"/>
      <c r="G134" s="1"/>
      <c r="H134" s="1"/>
    </row>
    <row r="135" spans="1:8" x14ac:dyDescent="0.25">
      <c r="C135" s="49"/>
      <c r="D135" s="48"/>
      <c r="E135" s="48"/>
      <c r="F135" s="48"/>
      <c r="G135" s="48"/>
      <c r="H135" s="48"/>
    </row>
    <row r="136" spans="1:8" x14ac:dyDescent="0.25">
      <c r="C136" s="49"/>
      <c r="E136" s="50"/>
    </row>
    <row r="137" spans="1:8" x14ac:dyDescent="0.25">
      <c r="C137" s="49"/>
    </row>
    <row r="138" spans="1:8" x14ac:dyDescent="0.25">
      <c r="A138" s="1"/>
      <c r="C138" s="51"/>
      <c r="E138" s="50"/>
    </row>
    <row r="139" spans="1:8" x14ac:dyDescent="0.25">
      <c r="E139" s="50"/>
      <c r="G139" s="1"/>
      <c r="H139" s="1"/>
    </row>
    <row r="140" spans="1:8" x14ac:dyDescent="0.25">
      <c r="E140" s="50"/>
      <c r="G140" s="1"/>
      <c r="H140" s="1"/>
    </row>
  </sheetData>
  <mergeCells count="15">
    <mergeCell ref="H6:H8"/>
    <mergeCell ref="E7:E8"/>
    <mergeCell ref="F7:F8"/>
    <mergeCell ref="A1:H1"/>
    <mergeCell ref="A3:B3"/>
    <mergeCell ref="D3:F3"/>
    <mergeCell ref="A4:B4"/>
    <mergeCell ref="D4:F4"/>
    <mergeCell ref="A5:B5"/>
    <mergeCell ref="D5:F5"/>
    <mergeCell ref="A6:A8"/>
    <mergeCell ref="B6:B8"/>
    <mergeCell ref="D6:D8"/>
    <mergeCell ref="E6:F6"/>
    <mergeCell ref="G6:G8"/>
  </mergeCells>
  <pageMargins left="1.2204724409448819" right="0.19685039370078741" top="0.70866141732283472" bottom="0.62992125984251968" header="0.31496062992125984" footer="0.31496062992125984"/>
  <pageSetup paperSize="5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5"/>
  <sheetViews>
    <sheetView view="pageBreakPreview" topLeftCell="A22" zoomScale="86" zoomScaleNormal="100" workbookViewId="0">
      <selection activeCell="G67" sqref="G67"/>
    </sheetView>
  </sheetViews>
  <sheetFormatPr defaultColWidth="9" defaultRowHeight="15" x14ac:dyDescent="0.25"/>
  <cols>
    <col min="1" max="1" width="6" customWidth="1"/>
    <col min="2" max="2" width="55" customWidth="1"/>
    <col min="3" max="3" width="25.7109375" customWidth="1"/>
    <col min="4" max="4" width="26.28515625" customWidth="1"/>
    <col min="5" max="5" width="6.28515625" customWidth="1"/>
    <col min="6" max="6" width="6.85546875" customWidth="1"/>
    <col min="7" max="7" width="20.42578125" customWidth="1"/>
    <col min="8" max="8" width="9.7109375" customWidth="1"/>
    <col min="9" max="9" width="23.7109375" customWidth="1"/>
  </cols>
  <sheetData>
    <row r="1" spans="1:8" ht="15.75" x14ac:dyDescent="0.25">
      <c r="A1" s="312" t="s">
        <v>66</v>
      </c>
      <c r="B1" s="312"/>
      <c r="C1" s="312"/>
      <c r="D1" s="312"/>
      <c r="E1" s="312"/>
      <c r="F1" s="312"/>
      <c r="G1" s="312"/>
      <c r="H1" s="312"/>
    </row>
    <row r="2" spans="1:8" ht="15.75" x14ac:dyDescent="0.25">
      <c r="A2" s="312" t="s">
        <v>67</v>
      </c>
      <c r="B2" s="312"/>
      <c r="C2" s="312"/>
      <c r="D2" s="312"/>
      <c r="E2" s="312"/>
      <c r="F2" s="312"/>
      <c r="G2" s="312"/>
      <c r="H2" s="312"/>
    </row>
    <row r="3" spans="1:8" ht="12.75" customHeight="1" x14ac:dyDescent="0.25">
      <c r="A3" s="9"/>
      <c r="B3" s="9"/>
      <c r="C3" s="9"/>
      <c r="D3" s="9"/>
      <c r="E3" s="4"/>
      <c r="F3" s="4"/>
      <c r="G3" s="4"/>
      <c r="H3" s="4"/>
    </row>
    <row r="4" spans="1:8" ht="14.25" customHeight="1" x14ac:dyDescent="0.25">
      <c r="A4" s="313" t="s">
        <v>68</v>
      </c>
      <c r="B4" s="313"/>
      <c r="C4" s="9"/>
      <c r="D4" s="9"/>
      <c r="E4" s="4"/>
      <c r="F4" s="4"/>
      <c r="G4" s="4"/>
      <c r="H4" s="4"/>
    </row>
    <row r="5" spans="1:8" ht="14.25" customHeight="1" x14ac:dyDescent="0.25">
      <c r="A5" s="313" t="s">
        <v>69</v>
      </c>
      <c r="B5" s="313"/>
      <c r="C5" s="9"/>
      <c r="D5" s="9"/>
      <c r="E5" s="4"/>
      <c r="F5" s="4"/>
      <c r="G5" s="4"/>
      <c r="H5" s="4"/>
    </row>
    <row r="6" spans="1:8" ht="14.25" customHeight="1" x14ac:dyDescent="0.25">
      <c r="A6" s="313" t="s">
        <v>161</v>
      </c>
      <c r="B6" s="313"/>
      <c r="C6" s="8"/>
      <c r="D6" s="8"/>
      <c r="E6" s="8"/>
      <c r="F6" s="8"/>
      <c r="G6" s="8"/>
      <c r="H6" s="8"/>
    </row>
    <row r="7" spans="1:8" ht="14.25" customHeight="1" x14ac:dyDescent="0.25">
      <c r="A7" s="314" t="s">
        <v>174</v>
      </c>
      <c r="B7" s="314"/>
      <c r="C7" s="8"/>
      <c r="D7" s="8"/>
      <c r="E7" s="8"/>
      <c r="F7" s="8"/>
      <c r="G7" s="8"/>
      <c r="H7" s="8"/>
    </row>
    <row r="8" spans="1:8" x14ac:dyDescent="0.25">
      <c r="A8" s="299" t="s">
        <v>70</v>
      </c>
      <c r="B8" s="307" t="s">
        <v>71</v>
      </c>
      <c r="C8" s="307" t="s">
        <v>72</v>
      </c>
      <c r="D8" s="307" t="s">
        <v>73</v>
      </c>
      <c r="E8" s="315" t="s">
        <v>74</v>
      </c>
      <c r="F8" s="316"/>
      <c r="G8" s="317"/>
      <c r="H8" s="310" t="s">
        <v>75</v>
      </c>
    </row>
    <row r="9" spans="1:8" ht="38.1" customHeight="1" x14ac:dyDescent="0.25">
      <c r="A9" s="301"/>
      <c r="B9" s="309"/>
      <c r="C9" s="309"/>
      <c r="D9" s="309"/>
      <c r="E9" s="11" t="s">
        <v>76</v>
      </c>
      <c r="F9" s="11" t="s">
        <v>77</v>
      </c>
      <c r="G9" s="11" t="s">
        <v>78</v>
      </c>
      <c r="H9" s="311"/>
    </row>
    <row r="10" spans="1:8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</row>
    <row r="11" spans="1:8" ht="14.25" customHeight="1" x14ac:dyDescent="0.25">
      <c r="A11" s="157">
        <v>1</v>
      </c>
      <c r="B11" s="158" t="s">
        <v>108</v>
      </c>
      <c r="C11" s="12"/>
      <c r="D11" s="12"/>
      <c r="E11" s="12"/>
      <c r="F11" s="12"/>
      <c r="G11" s="12"/>
      <c r="H11" s="12"/>
    </row>
    <row r="12" spans="1:8" ht="14.25" customHeight="1" x14ac:dyDescent="0.25">
      <c r="A12" s="14"/>
      <c r="B12" s="112" t="s">
        <v>102</v>
      </c>
      <c r="C12" s="13"/>
      <c r="D12" s="13"/>
      <c r="E12" s="13"/>
      <c r="F12" s="13"/>
      <c r="G12" s="13"/>
      <c r="H12" s="13"/>
    </row>
    <row r="13" spans="1:8" ht="14.25" customHeight="1" x14ac:dyDescent="0.25">
      <c r="A13" s="14">
        <v>2</v>
      </c>
      <c r="B13" s="15" t="s">
        <v>109</v>
      </c>
      <c r="C13" s="13"/>
      <c r="D13" s="13"/>
      <c r="E13" s="13"/>
      <c r="F13" s="13"/>
      <c r="G13" s="13"/>
      <c r="H13" s="13"/>
    </row>
    <row r="14" spans="1:8" ht="14.25" customHeight="1" x14ac:dyDescent="0.25">
      <c r="A14" s="14"/>
      <c r="B14" s="16" t="s">
        <v>107</v>
      </c>
      <c r="C14" s="13"/>
      <c r="D14" s="13"/>
      <c r="E14" s="13"/>
      <c r="F14" s="13"/>
      <c r="G14" s="13"/>
      <c r="H14" s="13"/>
    </row>
    <row r="15" spans="1:8" ht="14.25" customHeight="1" x14ac:dyDescent="0.25">
      <c r="A15" s="14">
        <v>3</v>
      </c>
      <c r="B15" s="15" t="s">
        <v>110</v>
      </c>
      <c r="C15" s="13"/>
      <c r="D15" s="13"/>
      <c r="E15" s="13"/>
      <c r="F15" s="13"/>
      <c r="G15" s="13"/>
      <c r="H15" s="13"/>
    </row>
    <row r="16" spans="1:8" ht="14.25" customHeight="1" x14ac:dyDescent="0.25">
      <c r="A16" s="14"/>
      <c r="B16" s="112" t="s">
        <v>111</v>
      </c>
      <c r="C16" s="13"/>
      <c r="D16" s="13"/>
      <c r="E16" s="13"/>
      <c r="F16" s="13"/>
      <c r="G16" s="13"/>
      <c r="H16" s="13"/>
    </row>
    <row r="17" spans="1:8" ht="14.25" customHeight="1" x14ac:dyDescent="0.25">
      <c r="A17" s="14">
        <v>4</v>
      </c>
      <c r="B17" s="15" t="s">
        <v>112</v>
      </c>
      <c r="C17" s="13"/>
      <c r="D17" s="13"/>
      <c r="E17" s="13"/>
      <c r="F17" s="13"/>
      <c r="G17" s="13"/>
      <c r="H17" s="13"/>
    </row>
    <row r="18" spans="1:8" ht="14.25" customHeight="1" x14ac:dyDescent="0.25">
      <c r="A18" s="14"/>
      <c r="B18" s="174" t="s">
        <v>25</v>
      </c>
      <c r="C18" s="13"/>
      <c r="D18" s="13"/>
      <c r="E18" s="13"/>
      <c r="F18" s="13"/>
      <c r="G18" s="13"/>
      <c r="H18" s="13"/>
    </row>
    <row r="19" spans="1:8" ht="14.25" customHeight="1" x14ac:dyDescent="0.25">
      <c r="A19" s="14">
        <v>5</v>
      </c>
      <c r="B19" s="15" t="s">
        <v>113</v>
      </c>
      <c r="C19" s="13"/>
      <c r="D19" s="13"/>
      <c r="E19" s="13"/>
      <c r="F19" s="13"/>
      <c r="G19" s="13"/>
      <c r="H19" s="13"/>
    </row>
    <row r="20" spans="1:8" ht="14.25" customHeight="1" x14ac:dyDescent="0.25">
      <c r="A20" s="14"/>
      <c r="B20" s="15" t="s">
        <v>114</v>
      </c>
      <c r="C20" s="13"/>
      <c r="D20" s="13"/>
      <c r="E20" s="13"/>
      <c r="F20" s="13"/>
      <c r="G20" s="13"/>
      <c r="H20" s="13"/>
    </row>
    <row r="21" spans="1:8" ht="14.25" customHeight="1" x14ac:dyDescent="0.25">
      <c r="A21" s="14">
        <v>6</v>
      </c>
      <c r="B21" s="15" t="s">
        <v>115</v>
      </c>
      <c r="C21" s="13"/>
      <c r="D21" s="13"/>
      <c r="E21" s="13"/>
      <c r="F21" s="13"/>
      <c r="G21" s="13"/>
      <c r="H21" s="13"/>
    </row>
    <row r="22" spans="1:8" ht="14.25" customHeight="1" x14ac:dyDescent="0.25">
      <c r="A22" s="14"/>
      <c r="B22" s="15" t="s">
        <v>116</v>
      </c>
      <c r="C22" s="13"/>
      <c r="D22" s="13"/>
      <c r="E22" s="13"/>
      <c r="F22" s="13"/>
      <c r="G22" s="13"/>
      <c r="H22" s="13"/>
    </row>
    <row r="23" spans="1:8" ht="14.25" customHeight="1" x14ac:dyDescent="0.25">
      <c r="A23" s="14">
        <v>7</v>
      </c>
      <c r="B23" s="15" t="s">
        <v>117</v>
      </c>
      <c r="C23" s="13"/>
      <c r="D23" s="13"/>
      <c r="E23" s="13"/>
      <c r="F23" s="13"/>
      <c r="G23" s="13"/>
      <c r="H23" s="13"/>
    </row>
    <row r="24" spans="1:8" ht="14.25" customHeight="1" x14ac:dyDescent="0.25">
      <c r="A24" s="14"/>
      <c r="B24" s="15" t="s">
        <v>118</v>
      </c>
      <c r="C24" s="17"/>
      <c r="D24" s="17"/>
      <c r="E24" s="17"/>
      <c r="F24" s="17"/>
      <c r="G24" s="17"/>
      <c r="H24" s="13"/>
    </row>
    <row r="25" spans="1:8" ht="14.25" customHeight="1" x14ac:dyDescent="0.25">
      <c r="A25" s="14">
        <v>8</v>
      </c>
      <c r="B25" s="15" t="s">
        <v>119</v>
      </c>
      <c r="C25" s="13"/>
      <c r="D25" s="13"/>
      <c r="E25" s="13"/>
      <c r="F25" s="13"/>
      <c r="G25" s="13"/>
      <c r="H25" s="13"/>
    </row>
    <row r="26" spans="1:8" ht="14.25" customHeight="1" x14ac:dyDescent="0.25">
      <c r="A26" s="14"/>
      <c r="B26" s="114" t="s">
        <v>120</v>
      </c>
      <c r="C26" s="13"/>
      <c r="D26" s="13"/>
      <c r="E26" s="13"/>
      <c r="F26" s="13"/>
      <c r="G26" s="13"/>
      <c r="H26" s="13"/>
    </row>
    <row r="27" spans="1:8" ht="14.25" customHeight="1" x14ac:dyDescent="0.25">
      <c r="A27" s="14">
        <v>9</v>
      </c>
      <c r="B27" s="15" t="s">
        <v>121</v>
      </c>
      <c r="C27" s="13"/>
      <c r="D27" s="13"/>
      <c r="E27" s="13"/>
      <c r="F27" s="13"/>
      <c r="G27" s="13"/>
      <c r="H27" s="13"/>
    </row>
    <row r="28" spans="1:8" ht="14.25" customHeight="1" x14ac:dyDescent="0.25">
      <c r="A28" s="14"/>
      <c r="B28" s="15" t="s">
        <v>122</v>
      </c>
      <c r="C28" s="13"/>
      <c r="D28" s="13"/>
      <c r="E28" s="13"/>
      <c r="F28" s="13"/>
      <c r="G28" s="13"/>
      <c r="H28" s="13"/>
    </row>
    <row r="29" spans="1:8" ht="14.25" customHeight="1" x14ac:dyDescent="0.25">
      <c r="A29" s="14">
        <v>10</v>
      </c>
      <c r="B29" s="15" t="s">
        <v>123</v>
      </c>
      <c r="C29" s="13"/>
      <c r="D29" s="13"/>
      <c r="E29" s="13"/>
      <c r="F29" s="13"/>
      <c r="G29" s="13"/>
      <c r="H29" s="13"/>
    </row>
    <row r="30" spans="1:8" ht="14.25" customHeight="1" x14ac:dyDescent="0.25">
      <c r="A30" s="14"/>
      <c r="B30" s="15" t="s">
        <v>124</v>
      </c>
      <c r="C30" s="13"/>
      <c r="D30" s="13"/>
      <c r="E30" s="13"/>
      <c r="F30" s="13"/>
      <c r="G30" s="13"/>
      <c r="H30" s="13"/>
    </row>
    <row r="31" spans="1:8" ht="14.25" customHeight="1" x14ac:dyDescent="0.25">
      <c r="A31" s="14">
        <v>11</v>
      </c>
      <c r="B31" s="15" t="s">
        <v>125</v>
      </c>
      <c r="C31" s="13"/>
      <c r="D31" s="13"/>
      <c r="E31" s="13"/>
      <c r="F31" s="13"/>
      <c r="G31" s="13"/>
      <c r="H31" s="13"/>
    </row>
    <row r="32" spans="1:8" ht="14.25" customHeight="1" x14ac:dyDescent="0.25">
      <c r="A32" s="14"/>
      <c r="B32" s="15" t="s">
        <v>103</v>
      </c>
      <c r="C32" s="13"/>
      <c r="D32" s="13"/>
      <c r="E32" s="13"/>
      <c r="F32" s="13"/>
      <c r="G32" s="13"/>
      <c r="H32" s="13"/>
    </row>
    <row r="33" spans="1:8" ht="14.25" customHeight="1" x14ac:dyDescent="0.25">
      <c r="A33" s="113">
        <v>12</v>
      </c>
      <c r="B33" s="107" t="s">
        <v>126</v>
      </c>
      <c r="C33" s="13"/>
      <c r="D33" s="13"/>
      <c r="E33" s="13"/>
      <c r="F33" s="13"/>
      <c r="G33" s="13"/>
      <c r="H33" s="13"/>
    </row>
    <row r="34" spans="1:8" ht="14.25" customHeight="1" x14ac:dyDescent="0.25">
      <c r="A34" s="113"/>
      <c r="B34" s="116" t="s">
        <v>127</v>
      </c>
      <c r="C34" s="13"/>
      <c r="D34" s="13"/>
      <c r="E34" s="13"/>
      <c r="F34" s="13"/>
      <c r="G34" s="13"/>
      <c r="H34" s="13"/>
    </row>
    <row r="35" spans="1:8" ht="14.25" customHeight="1" x14ac:dyDescent="0.25">
      <c r="A35" s="113">
        <v>13</v>
      </c>
      <c r="B35" s="107" t="s">
        <v>128</v>
      </c>
      <c r="C35" s="13"/>
      <c r="D35" s="13"/>
      <c r="E35" s="13"/>
      <c r="F35" s="13"/>
      <c r="G35" s="13"/>
      <c r="H35" s="13"/>
    </row>
    <row r="36" spans="1:8" ht="14.25" customHeight="1" x14ac:dyDescent="0.25">
      <c r="A36" s="113"/>
      <c r="B36" s="114" t="s">
        <v>129</v>
      </c>
      <c r="C36" s="13"/>
      <c r="D36" s="13"/>
      <c r="E36" s="13"/>
      <c r="F36" s="13"/>
      <c r="G36" s="13"/>
      <c r="H36" s="13"/>
    </row>
    <row r="37" spans="1:8" ht="14.25" customHeight="1" x14ac:dyDescent="0.25">
      <c r="A37" s="113">
        <v>14</v>
      </c>
      <c r="B37" s="107" t="s">
        <v>130</v>
      </c>
      <c r="C37" s="13"/>
      <c r="D37" s="13"/>
      <c r="E37" s="13"/>
      <c r="F37" s="13"/>
      <c r="G37" s="13"/>
      <c r="H37" s="13"/>
    </row>
    <row r="38" spans="1:8" ht="14.25" customHeight="1" x14ac:dyDescent="0.25">
      <c r="A38" s="117"/>
      <c r="B38" s="118" t="s">
        <v>131</v>
      </c>
      <c r="C38" s="18"/>
      <c r="D38" s="18"/>
      <c r="E38" s="18"/>
      <c r="F38" s="18"/>
      <c r="G38" s="18"/>
      <c r="H38" s="18"/>
    </row>
    <row r="39" spans="1:8" x14ac:dyDescent="0.25">
      <c r="A39" s="5">
        <v>1</v>
      </c>
      <c r="B39" s="5">
        <v>2</v>
      </c>
      <c r="C39" s="5">
        <v>3</v>
      </c>
      <c r="D39" s="5">
        <v>4</v>
      </c>
      <c r="E39" s="5">
        <v>5</v>
      </c>
      <c r="F39" s="5">
        <v>6</v>
      </c>
      <c r="G39" s="5">
        <v>7</v>
      </c>
      <c r="H39" s="5">
        <v>8</v>
      </c>
    </row>
    <row r="40" spans="1:8" x14ac:dyDescent="0.25">
      <c r="A40" s="113">
        <v>15</v>
      </c>
      <c r="B40" s="107" t="s">
        <v>132</v>
      </c>
      <c r="C40" s="19"/>
      <c r="D40" s="19"/>
      <c r="E40" s="19"/>
      <c r="F40" s="19"/>
      <c r="G40" s="19"/>
      <c r="H40" s="19"/>
    </row>
    <row r="41" spans="1:8" ht="26.25" customHeight="1" x14ac:dyDescent="0.25">
      <c r="A41" s="113"/>
      <c r="B41" s="127" t="s">
        <v>167</v>
      </c>
      <c r="C41" s="19"/>
      <c r="D41" s="19"/>
      <c r="E41" s="19"/>
      <c r="F41" s="19"/>
      <c r="G41" s="19"/>
      <c r="H41" s="19"/>
    </row>
    <row r="42" spans="1:8" ht="14.25" customHeight="1" x14ac:dyDescent="0.25">
      <c r="A42" s="113">
        <v>16</v>
      </c>
      <c r="B42" s="107" t="s">
        <v>133</v>
      </c>
      <c r="C42" s="19"/>
      <c r="D42" s="19"/>
      <c r="E42" s="19"/>
      <c r="F42" s="19"/>
      <c r="G42" s="19"/>
      <c r="H42" s="19"/>
    </row>
    <row r="43" spans="1:8" ht="14.25" customHeight="1" x14ac:dyDescent="0.25">
      <c r="A43" s="113"/>
      <c r="B43" s="127" t="s">
        <v>134</v>
      </c>
      <c r="C43" s="19"/>
      <c r="D43" s="19"/>
      <c r="E43" s="19"/>
      <c r="F43" s="19"/>
      <c r="G43" s="19"/>
      <c r="H43" s="19"/>
    </row>
    <row r="44" spans="1:8" ht="14.25" customHeight="1" x14ac:dyDescent="0.25">
      <c r="A44" s="113">
        <v>17</v>
      </c>
      <c r="B44" s="107" t="s">
        <v>135</v>
      </c>
      <c r="C44" s="19"/>
      <c r="D44" s="19"/>
      <c r="E44" s="19"/>
      <c r="F44" s="19"/>
      <c r="G44" s="19"/>
      <c r="H44" s="19"/>
    </row>
    <row r="45" spans="1:8" ht="14.25" customHeight="1" x14ac:dyDescent="0.25">
      <c r="A45" s="113"/>
      <c r="B45" s="114" t="s">
        <v>104</v>
      </c>
      <c r="C45" s="19"/>
      <c r="D45" s="19"/>
      <c r="E45" s="19"/>
      <c r="F45" s="19"/>
      <c r="G45" s="19"/>
      <c r="H45" s="19"/>
    </row>
    <row r="46" spans="1:8" x14ac:dyDescent="0.25">
      <c r="A46" s="113">
        <v>18</v>
      </c>
      <c r="B46" s="107" t="s">
        <v>139</v>
      </c>
      <c r="C46" s="19"/>
      <c r="D46" s="19"/>
      <c r="E46" s="19"/>
      <c r="F46" s="19"/>
      <c r="G46" s="19"/>
      <c r="H46" s="19"/>
    </row>
    <row r="47" spans="1:8" ht="24.75" x14ac:dyDescent="0.25">
      <c r="A47" s="113"/>
      <c r="B47" s="161" t="s">
        <v>26</v>
      </c>
      <c r="C47" s="19"/>
      <c r="D47" s="19"/>
      <c r="E47" s="19"/>
      <c r="F47" s="19"/>
      <c r="G47" s="19"/>
      <c r="H47" s="19"/>
    </row>
    <row r="48" spans="1:8" x14ac:dyDescent="0.25">
      <c r="A48" s="113">
        <v>19</v>
      </c>
      <c r="B48" s="107" t="s">
        <v>140</v>
      </c>
      <c r="C48" s="19"/>
      <c r="D48" s="19"/>
      <c r="E48" s="19"/>
      <c r="F48" s="19"/>
      <c r="G48" s="19"/>
      <c r="H48" s="19"/>
    </row>
    <row r="49" spans="1:8" ht="24.75" x14ac:dyDescent="0.25">
      <c r="A49" s="113"/>
      <c r="B49" s="114" t="s">
        <v>136</v>
      </c>
      <c r="C49" s="19"/>
      <c r="D49" s="19"/>
      <c r="E49" s="19"/>
      <c r="F49" s="19"/>
      <c r="G49" s="19"/>
      <c r="H49" s="19"/>
    </row>
    <row r="50" spans="1:8" x14ac:dyDescent="0.25">
      <c r="A50" s="113">
        <v>20</v>
      </c>
      <c r="B50" s="107" t="s">
        <v>141</v>
      </c>
      <c r="C50" s="19"/>
      <c r="D50" s="19"/>
      <c r="E50" s="19"/>
      <c r="F50" s="19"/>
      <c r="G50" s="19"/>
      <c r="H50" s="19"/>
    </row>
    <row r="51" spans="1:8" ht="24.75" x14ac:dyDescent="0.25">
      <c r="A51" s="113"/>
      <c r="B51" s="114" t="s">
        <v>27</v>
      </c>
      <c r="C51" s="19"/>
      <c r="D51" s="19"/>
      <c r="E51" s="19"/>
      <c r="F51" s="19"/>
      <c r="G51" s="19"/>
      <c r="H51" s="19"/>
    </row>
    <row r="52" spans="1:8" x14ac:dyDescent="0.25">
      <c r="A52" s="113">
        <v>21</v>
      </c>
      <c r="B52" s="107" t="s">
        <v>142</v>
      </c>
      <c r="C52" s="19"/>
      <c r="D52" s="19"/>
      <c r="E52" s="19"/>
      <c r="F52" s="19"/>
      <c r="G52" s="19"/>
      <c r="H52" s="19"/>
    </row>
    <row r="53" spans="1:8" x14ac:dyDescent="0.25">
      <c r="A53" s="113"/>
      <c r="B53" s="15" t="s">
        <v>137</v>
      </c>
      <c r="C53" s="19" t="s">
        <v>36</v>
      </c>
      <c r="D53" s="19"/>
      <c r="E53" s="19"/>
      <c r="F53" s="19"/>
      <c r="G53" s="19"/>
      <c r="H53" s="19"/>
    </row>
    <row r="54" spans="1:8" ht="14.25" customHeight="1" x14ac:dyDescent="0.25">
      <c r="A54" s="113">
        <v>22</v>
      </c>
      <c r="B54" s="107" t="s">
        <v>143</v>
      </c>
      <c r="C54" s="19"/>
      <c r="D54" s="19"/>
      <c r="E54" s="19"/>
      <c r="F54" s="19"/>
      <c r="G54" s="19"/>
      <c r="H54" s="19"/>
    </row>
    <row r="55" spans="1:8" ht="24.75" x14ac:dyDescent="0.25">
      <c r="A55" s="132"/>
      <c r="B55" s="133" t="s">
        <v>138</v>
      </c>
      <c r="C55" s="19"/>
      <c r="D55" s="19"/>
      <c r="E55" s="19"/>
      <c r="F55" s="19"/>
      <c r="G55" s="19"/>
      <c r="H55" s="19"/>
    </row>
    <row r="56" spans="1:8" x14ac:dyDescent="0.25">
      <c r="A56" s="132">
        <v>23</v>
      </c>
      <c r="B56" s="107" t="s">
        <v>144</v>
      </c>
      <c r="C56" s="19"/>
      <c r="D56" s="19"/>
      <c r="E56" s="19"/>
      <c r="F56" s="19"/>
      <c r="G56" s="19"/>
      <c r="H56" s="19"/>
    </row>
    <row r="57" spans="1:8" ht="14.25" customHeight="1" x14ac:dyDescent="0.25">
      <c r="A57" s="132"/>
      <c r="B57" s="133" t="s">
        <v>145</v>
      </c>
      <c r="C57" s="19"/>
      <c r="D57" s="19"/>
      <c r="E57" s="19"/>
      <c r="F57" s="19"/>
      <c r="G57" s="19"/>
      <c r="H57" s="19"/>
    </row>
    <row r="58" spans="1:8" x14ac:dyDescent="0.25">
      <c r="A58" s="132">
        <v>24</v>
      </c>
      <c r="B58" s="107" t="s">
        <v>146</v>
      </c>
      <c r="C58" s="19"/>
      <c r="D58" s="19"/>
      <c r="E58" s="19"/>
      <c r="F58" s="19"/>
      <c r="G58" s="19"/>
      <c r="H58" s="19"/>
    </row>
    <row r="59" spans="1:8" ht="40.5" customHeight="1" x14ac:dyDescent="0.25">
      <c r="A59" s="132"/>
      <c r="B59" s="133" t="s">
        <v>147</v>
      </c>
      <c r="C59" s="19"/>
      <c r="D59" s="19"/>
      <c r="E59" s="19"/>
      <c r="F59" s="19"/>
      <c r="G59" s="19"/>
      <c r="H59" s="19"/>
    </row>
    <row r="60" spans="1:8" x14ac:dyDescent="0.25">
      <c r="A60" s="132">
        <v>25</v>
      </c>
      <c r="B60" s="107" t="s">
        <v>148</v>
      </c>
      <c r="C60" s="19"/>
      <c r="D60" s="19"/>
      <c r="E60" s="19"/>
      <c r="F60" s="19"/>
      <c r="G60" s="19"/>
      <c r="H60" s="19"/>
    </row>
    <row r="61" spans="1:8" ht="14.25" customHeight="1" x14ac:dyDescent="0.25">
      <c r="A61" s="132"/>
      <c r="B61" s="133" t="s">
        <v>149</v>
      </c>
      <c r="C61" s="19"/>
      <c r="D61" s="19"/>
      <c r="E61" s="19"/>
      <c r="F61" s="19"/>
      <c r="G61" s="19"/>
      <c r="H61" s="19"/>
    </row>
    <row r="62" spans="1:8" x14ac:dyDescent="0.25">
      <c r="A62" s="132">
        <v>26</v>
      </c>
      <c r="B62" s="107" t="s">
        <v>150</v>
      </c>
      <c r="C62" s="19"/>
      <c r="D62" s="19"/>
      <c r="E62" s="19"/>
      <c r="F62" s="19"/>
      <c r="G62" s="19"/>
      <c r="H62" s="19"/>
    </row>
    <row r="63" spans="1:8" ht="14.25" customHeight="1" x14ac:dyDescent="0.25">
      <c r="A63" s="132"/>
      <c r="B63" s="156" t="s">
        <v>28</v>
      </c>
      <c r="C63" s="19"/>
      <c r="D63" s="19"/>
      <c r="E63" s="19"/>
      <c r="F63" s="19"/>
      <c r="G63" s="19"/>
      <c r="H63" s="19"/>
    </row>
    <row r="64" spans="1:8" x14ac:dyDescent="0.25">
      <c r="A64" s="132">
        <v>27</v>
      </c>
      <c r="B64" s="15" t="s">
        <v>151</v>
      </c>
      <c r="C64" s="19"/>
      <c r="D64" s="19"/>
      <c r="E64" s="19"/>
      <c r="F64" s="19"/>
      <c r="G64" s="19"/>
      <c r="H64" s="19"/>
    </row>
    <row r="65" spans="1:8" ht="14.25" customHeight="1" x14ac:dyDescent="0.25">
      <c r="A65" s="132"/>
      <c r="B65" s="114" t="s">
        <v>153</v>
      </c>
      <c r="C65" s="19"/>
      <c r="D65" s="19"/>
      <c r="E65" s="19"/>
      <c r="F65" s="19"/>
      <c r="G65" s="19"/>
      <c r="H65" s="19"/>
    </row>
    <row r="66" spans="1:8" x14ac:dyDescent="0.25">
      <c r="A66" s="132">
        <v>28</v>
      </c>
      <c r="B66" s="15" t="s">
        <v>152</v>
      </c>
      <c r="C66" s="19"/>
      <c r="D66" s="19"/>
      <c r="E66" s="19"/>
      <c r="F66" s="19"/>
      <c r="G66" s="19"/>
      <c r="H66" s="19"/>
    </row>
    <row r="67" spans="1:8" ht="14.25" customHeight="1" x14ac:dyDescent="0.25">
      <c r="A67" s="168"/>
      <c r="B67" s="175" t="s">
        <v>154</v>
      </c>
      <c r="C67" s="20"/>
      <c r="D67" s="20"/>
      <c r="E67" s="20"/>
      <c r="F67" s="20"/>
      <c r="G67" s="20"/>
      <c r="H67" s="20"/>
    </row>
    <row r="68" spans="1:8" ht="9" customHeight="1" x14ac:dyDescent="0.25">
      <c r="D68" s="8"/>
      <c r="E68" s="274"/>
      <c r="F68" s="274"/>
      <c r="G68" s="274"/>
      <c r="H68" s="8"/>
    </row>
    <row r="69" spans="1:8" x14ac:dyDescent="0.25">
      <c r="D69" s="8"/>
      <c r="E69" s="274" t="s">
        <v>170</v>
      </c>
      <c r="F69" s="274"/>
      <c r="G69" s="274"/>
      <c r="H69" s="8"/>
    </row>
    <row r="70" spans="1:8" x14ac:dyDescent="0.25">
      <c r="D70" s="8"/>
      <c r="E70" s="274" t="s">
        <v>30</v>
      </c>
      <c r="F70" s="274"/>
      <c r="G70" s="274"/>
    </row>
    <row r="71" spans="1:8" x14ac:dyDescent="0.25">
      <c r="D71" s="8"/>
      <c r="E71" s="8"/>
      <c r="F71" s="8"/>
      <c r="G71" s="8"/>
      <c r="H71" s="8"/>
    </row>
    <row r="72" spans="1:8" x14ac:dyDescent="0.25">
      <c r="D72" s="8"/>
      <c r="E72" s="8"/>
      <c r="F72" s="8"/>
      <c r="G72" s="8"/>
      <c r="H72" s="8"/>
    </row>
    <row r="73" spans="1:8" ht="11.25" customHeight="1" x14ac:dyDescent="0.25">
      <c r="D73" s="8"/>
      <c r="E73" s="274" t="s">
        <v>99</v>
      </c>
      <c r="F73" s="274"/>
      <c r="G73" s="274"/>
      <c r="H73" s="8"/>
    </row>
    <row r="74" spans="1:8" ht="12.75" customHeight="1" x14ac:dyDescent="0.25">
      <c r="E74" s="274" t="s">
        <v>40</v>
      </c>
      <c r="F74" s="274"/>
      <c r="G74" s="274"/>
    </row>
    <row r="75" spans="1:8" ht="12.75" customHeight="1" x14ac:dyDescent="0.25">
      <c r="E75" s="274" t="s">
        <v>100</v>
      </c>
      <c r="F75" s="274"/>
      <c r="G75" s="274"/>
    </row>
  </sheetData>
  <mergeCells count="18">
    <mergeCell ref="E75:G75"/>
    <mergeCell ref="A8:A9"/>
    <mergeCell ref="B8:B9"/>
    <mergeCell ref="C8:C9"/>
    <mergeCell ref="D8:D9"/>
    <mergeCell ref="E8:G8"/>
    <mergeCell ref="E68:G68"/>
    <mergeCell ref="E69:G69"/>
    <mergeCell ref="E70:G70"/>
    <mergeCell ref="E73:G73"/>
    <mergeCell ref="E74:G74"/>
    <mergeCell ref="H8:H9"/>
    <mergeCell ref="A1:H1"/>
    <mergeCell ref="A2:H2"/>
    <mergeCell ref="A4:B4"/>
    <mergeCell ref="A5:B5"/>
    <mergeCell ref="A6:B6"/>
    <mergeCell ref="A7:B7"/>
  </mergeCells>
  <printOptions horizontalCentered="1"/>
  <pageMargins left="1.4173228346456694" right="0.23622047244094491" top="0.74803149606299213" bottom="0.35433070866141736" header="0.31496062992125984" footer="0.31496062992125984"/>
  <pageSetup paperSize="5" scale="90" orientation="landscape" r:id="rId1"/>
  <rowBreaks count="1" manualBreakCount="1">
    <brk id="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50</vt:i4>
      </vt:variant>
    </vt:vector>
  </HeadingPairs>
  <TitlesOfParts>
    <vt:vector size="102" baseType="lpstr">
      <vt:lpstr>LAPORAN 3 jan</vt:lpstr>
      <vt:lpstr>LAPORAN 2 jan</vt:lpstr>
      <vt:lpstr>LAPORAN 1 jan</vt:lpstr>
      <vt:lpstr>Laporan 4 jan</vt:lpstr>
      <vt:lpstr>LAPORAN 5 jan</vt:lpstr>
      <vt:lpstr>LAPORAN 3 feb</vt:lpstr>
      <vt:lpstr>LAPORAN 2 feb</vt:lpstr>
      <vt:lpstr>LAPORAN 1 feb</vt:lpstr>
      <vt:lpstr>Laporan 4 feb</vt:lpstr>
      <vt:lpstr>LAPORAN 5 feb</vt:lpstr>
      <vt:lpstr>LAPORAN 3 maret</vt:lpstr>
      <vt:lpstr>LAPORAN 2 maret</vt:lpstr>
      <vt:lpstr>LAPORAN 1 maret</vt:lpstr>
      <vt:lpstr>Laporan 4 maret</vt:lpstr>
      <vt:lpstr>LAPORAN 5 maret</vt:lpstr>
      <vt:lpstr>LAPORAN 3 april</vt:lpstr>
      <vt:lpstr>LAPORAN 2 april</vt:lpstr>
      <vt:lpstr>LAPORAN 1 april</vt:lpstr>
      <vt:lpstr>Laporan 4 april</vt:lpstr>
      <vt:lpstr>LAPORAN 5 april</vt:lpstr>
      <vt:lpstr>LAPORAN 3 mei</vt:lpstr>
      <vt:lpstr>LAPORAN 2 MEI</vt:lpstr>
      <vt:lpstr>LAPORAN 1mei</vt:lpstr>
      <vt:lpstr>Laporan 4 mei</vt:lpstr>
      <vt:lpstr>LAPORAN 5 mei</vt:lpstr>
      <vt:lpstr>LAPORAN 3 juni</vt:lpstr>
      <vt:lpstr>LAPORAN 2 juni</vt:lpstr>
      <vt:lpstr>LAPORAN 1juni</vt:lpstr>
      <vt:lpstr>Laporan 4 juni</vt:lpstr>
      <vt:lpstr>LAPORAN 5 juni</vt:lpstr>
      <vt:lpstr>LAPORAN 3 juli</vt:lpstr>
      <vt:lpstr>LAPORAN 2 juli </vt:lpstr>
      <vt:lpstr>LAPORAN 1juli</vt:lpstr>
      <vt:lpstr>Laporan 4 juli</vt:lpstr>
      <vt:lpstr>LAPORAN 5 juli</vt:lpstr>
      <vt:lpstr>LAPORAN 3 agustus</vt:lpstr>
      <vt:lpstr>LAPORAN 2 agustus</vt:lpstr>
      <vt:lpstr>LAPORAN 1 agustus</vt:lpstr>
      <vt:lpstr>Laporan 4 agustus</vt:lpstr>
      <vt:lpstr>LAPORAN 5 agst</vt:lpstr>
      <vt:lpstr>LAPORAN 3 September</vt:lpstr>
      <vt:lpstr>LAPORAN 2 NOVEMBER</vt:lpstr>
      <vt:lpstr>LAPORAN 2 SEPT</vt:lpstr>
      <vt:lpstr>LAPORAN 3 NOVEMBER</vt:lpstr>
      <vt:lpstr>LAPORAN 1 NOVEMBER</vt:lpstr>
      <vt:lpstr>LAPORAN 1 september</vt:lpstr>
      <vt:lpstr>LAPORAN 4 NOVEMBER</vt:lpstr>
      <vt:lpstr>Laporan 4 september</vt:lpstr>
      <vt:lpstr>LAPORAN 5 NOVEMBER</vt:lpstr>
      <vt:lpstr>LAPORAN 5 sept</vt:lpstr>
      <vt:lpstr>Sheet1</vt:lpstr>
      <vt:lpstr>Sheet2</vt:lpstr>
      <vt:lpstr>'LAPORAN 1 agustus'!Print_Area</vt:lpstr>
      <vt:lpstr>'LAPORAN 1 april'!Print_Area</vt:lpstr>
      <vt:lpstr>'LAPORAN 1 feb'!Print_Area</vt:lpstr>
      <vt:lpstr>'LAPORAN 1 jan'!Print_Area</vt:lpstr>
      <vt:lpstr>'LAPORAN 1 maret'!Print_Area</vt:lpstr>
      <vt:lpstr>'LAPORAN 1 NOVEMBER'!Print_Area</vt:lpstr>
      <vt:lpstr>'LAPORAN 1 september'!Print_Area</vt:lpstr>
      <vt:lpstr>'LAPORAN 1juli'!Print_Area</vt:lpstr>
      <vt:lpstr>'LAPORAN 1juni'!Print_Area</vt:lpstr>
      <vt:lpstr>'LAPORAN 1mei'!Print_Area</vt:lpstr>
      <vt:lpstr>'LAPORAN 2 agustus'!Print_Area</vt:lpstr>
      <vt:lpstr>'LAPORAN 2 april'!Print_Area</vt:lpstr>
      <vt:lpstr>'LAPORAN 2 feb'!Print_Area</vt:lpstr>
      <vt:lpstr>'LAPORAN 2 jan'!Print_Area</vt:lpstr>
      <vt:lpstr>'LAPORAN 2 juli '!Print_Area</vt:lpstr>
      <vt:lpstr>'LAPORAN 2 juni'!Print_Area</vt:lpstr>
      <vt:lpstr>'LAPORAN 2 maret'!Print_Area</vt:lpstr>
      <vt:lpstr>'LAPORAN 2 MEI'!Print_Area</vt:lpstr>
      <vt:lpstr>'LAPORAN 2 NOVEMBER'!Print_Area</vt:lpstr>
      <vt:lpstr>'LAPORAN 2 SEPT'!Print_Area</vt:lpstr>
      <vt:lpstr>'LAPORAN 3 agustus'!Print_Area</vt:lpstr>
      <vt:lpstr>'LAPORAN 3 april'!Print_Area</vt:lpstr>
      <vt:lpstr>'LAPORAN 3 feb'!Print_Area</vt:lpstr>
      <vt:lpstr>'LAPORAN 3 jan'!Print_Area</vt:lpstr>
      <vt:lpstr>'LAPORAN 3 juli'!Print_Area</vt:lpstr>
      <vt:lpstr>'LAPORAN 3 juni'!Print_Area</vt:lpstr>
      <vt:lpstr>'LAPORAN 3 maret'!Print_Area</vt:lpstr>
      <vt:lpstr>'LAPORAN 3 mei'!Print_Area</vt:lpstr>
      <vt:lpstr>'LAPORAN 3 NOVEMBER'!Print_Area</vt:lpstr>
      <vt:lpstr>'LAPORAN 3 September'!Print_Area</vt:lpstr>
      <vt:lpstr>'Laporan 4 agustus'!Print_Area</vt:lpstr>
      <vt:lpstr>'Laporan 4 april'!Print_Area</vt:lpstr>
      <vt:lpstr>'Laporan 4 feb'!Print_Area</vt:lpstr>
      <vt:lpstr>'Laporan 4 jan'!Print_Area</vt:lpstr>
      <vt:lpstr>'Laporan 4 juli'!Print_Area</vt:lpstr>
      <vt:lpstr>'Laporan 4 juni'!Print_Area</vt:lpstr>
      <vt:lpstr>'Laporan 4 maret'!Print_Area</vt:lpstr>
      <vt:lpstr>'Laporan 4 mei'!Print_Area</vt:lpstr>
      <vt:lpstr>'LAPORAN 4 NOVEMBER'!Print_Area</vt:lpstr>
      <vt:lpstr>'Laporan 4 september'!Print_Area</vt:lpstr>
      <vt:lpstr>'LAPORAN 5 agst'!Print_Area</vt:lpstr>
      <vt:lpstr>'LAPORAN 5 april'!Print_Area</vt:lpstr>
      <vt:lpstr>'LAPORAN 5 feb'!Print_Area</vt:lpstr>
      <vt:lpstr>'LAPORAN 5 jan'!Print_Area</vt:lpstr>
      <vt:lpstr>'LAPORAN 5 juli'!Print_Area</vt:lpstr>
      <vt:lpstr>'LAPORAN 5 juni'!Print_Area</vt:lpstr>
      <vt:lpstr>'LAPORAN 5 maret'!Print_Area</vt:lpstr>
      <vt:lpstr>'LAPORAN 5 mei'!Print_Area</vt:lpstr>
      <vt:lpstr>'LAPORAN 5 NOVEMBER'!Print_Area</vt:lpstr>
      <vt:lpstr>'LAPORAN 5 sept'!Print_Area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2023-12-11T07:10:38Z</cp:lastPrinted>
  <dcterms:created xsi:type="dcterms:W3CDTF">2013-04-16T09:49:00Z</dcterms:created>
  <dcterms:modified xsi:type="dcterms:W3CDTF">2024-01-31T08:38:22Z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02FA9A8A995C414AA8A9F73A80B5F422</vt:lpwstr>
  </property>
  <property fmtid="{D5CDD505-2E9C-101B-9397-08002B2CF9AE}" pid="3" name="KSOProductBuildVer">
    <vt:lpwstr>1033-11.2.0.11042</vt:lpwstr>
  </property>
</Properties>
</file>