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NDAHARA DESA JATISOBO\BENDAHARA DESA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08" i="1"/>
  <c r="D74" i="1"/>
  <c r="D29" i="1"/>
  <c r="D14" i="1"/>
</calcChain>
</file>

<file path=xl/sharedStrings.xml><?xml version="1.0" encoding="utf-8"?>
<sst xmlns="http://schemas.openxmlformats.org/spreadsheetml/2006/main" count="325" uniqueCount="123">
  <si>
    <t>2. MATRIKS PROGRAM ATAU KEGIATAN YANG SEDANG DIJALANKAN</t>
  </si>
  <si>
    <t>NAMA KEGIATAN</t>
  </si>
  <si>
    <t>JADWAL PELAKSANAAN</t>
  </si>
  <si>
    <t>PENANGGUNGJAWAB</t>
  </si>
  <si>
    <t>JUMLAH ANGGARAN</t>
  </si>
  <si>
    <t>BIDANG PENYELENGGARAAN PEMERINTAHAN DESA</t>
  </si>
  <si>
    <t>Operasional Pemerintah Desa (3%)</t>
  </si>
  <si>
    <t>- Biaya Koordinasi Pemerintah Desa</t>
  </si>
  <si>
    <t>- Dukungan Kegiatan Seremonial di Desa</t>
  </si>
  <si>
    <t>BIDANG PELAKSANAAN PEMBANGUNAN DESA</t>
  </si>
  <si>
    <t>Sub Bidang Kesehatan</t>
  </si>
  <si>
    <t>- KB MKJP</t>
  </si>
  <si>
    <t>- PMT Balita (250 anak @3000x12 bln)</t>
  </si>
  <si>
    <t>- Pemulihan Gizi  pada anak Stunting (11 anak @ 150.000)</t>
  </si>
  <si>
    <t>- Posyandu Lansia</t>
  </si>
  <si>
    <t>- Kelas Ibu hamil</t>
  </si>
  <si>
    <t>- Pengadaan GCU Stik Posbindu ( stik kolestrol, gula, asam urat )</t>
  </si>
  <si>
    <t>- Posyandu Remaja</t>
  </si>
  <si>
    <t>- Operasional KPM</t>
  </si>
  <si>
    <t>- Operasional Tim Pendamping Keluarga ( 12 Org @ 30.000/bln )</t>
  </si>
  <si>
    <t>- Penyelenggaraan Desa Siaga Kesehatan (Covid-19 )</t>
  </si>
  <si>
    <t xml:space="preserve"> - Pencegahan dan Penurunan Stunting( DS3 lainnya )</t>
  </si>
  <si>
    <t>Sub Bidang Pendidikan</t>
  </si>
  <si>
    <t>1. Isentif &amp; Operasional  PAUD TK</t>
  </si>
  <si>
    <t>- Isentif: 14org x 100.000 x 12bln</t>
  </si>
  <si>
    <t>- Operasional  PAUD TK</t>
  </si>
  <si>
    <t>2. Isentif &amp; Operasional TPA</t>
  </si>
  <si>
    <t>- Isentif: 26org x 50.000 x 12bln</t>
  </si>
  <si>
    <t>- Operasional: 13 x 500.000 x 1th</t>
  </si>
  <si>
    <t>Penyuluhan dan Pelatihan pendidikan bagi masyarakat</t>
  </si>
  <si>
    <t>- Penyusunan Dokumen Perencanaan Tata Ruang Desa</t>
  </si>
  <si>
    <t>- Kegiatan TanggapDarurat  Bencana Alam (LINMAS)</t>
  </si>
  <si>
    <t>- Pelatihan Sablon  (Karang Taruna)</t>
  </si>
  <si>
    <t>- Penyuluhan lembaga Desa (RT/RW)</t>
  </si>
  <si>
    <t>Sub Bidang Pekerjaan Umum</t>
  </si>
  <si>
    <t>Pembangunan Fisik</t>
  </si>
  <si>
    <t>- Pembangunan Ruang Kantor dan Kamar Mandi TK 01 Jatisobo ( Ngelo )</t>
  </si>
  <si>
    <t>- Betonisasi Jalan Dusun Klerong RT/RW: 06/03</t>
  </si>
  <si>
    <t>- Betonisasi Jalan Dusun Kepis RT/RW: 02/01</t>
  </si>
  <si>
    <t>- Drainase Dusun  Sunut RT/RW: 19/07</t>
  </si>
  <si>
    <t>- Drainase Dusun Nongkomangsi RT/RW:9/04</t>
  </si>
  <si>
    <t>- Drainase Dusun Mlokolegi RT/RW: 29/10</t>
  </si>
  <si>
    <t>- Drainase Dusun Ngelo RT/RW: 18/06</t>
  </si>
  <si>
    <t>- Talud Dusun Gowok RT/RW: 5/02</t>
  </si>
  <si>
    <t>Penguatan Ketahanan Pangan   (20%)</t>
  </si>
  <si>
    <t>- Makadam Jalan Usaha Tani 'Sekudi"</t>
  </si>
  <si>
    <t>- Makadam Jalan Usaha Tani Tanjung- Sunut</t>
  </si>
  <si>
    <t xml:space="preserve"> Pembuatan/Pemutakhiran Peta Wilayah  Desa </t>
  </si>
  <si>
    <t>- Pemutakhiran SDGs</t>
  </si>
  <si>
    <t>BIDANG PEMBERDAYAAN MASYARAKAT</t>
  </si>
  <si>
    <t>Sub Bidang Pertanian dan Peternakan</t>
  </si>
  <si>
    <t>- Pengembangan Pakan Ternak Alternatif</t>
  </si>
  <si>
    <t>- Pelatihan Pengolahan Pupuk Organik</t>
  </si>
  <si>
    <t>- Budidaya Tanaman Kelor</t>
  </si>
  <si>
    <t>Sub Bidang Peningkatan Kapasitas Aparatur Desa</t>
  </si>
  <si>
    <t>- Pelatihan Perangkat Desa</t>
  </si>
  <si>
    <t>Sub Bidang Pemberdayaan Perempuan, Perlindungan Anak &amp; Keluarga</t>
  </si>
  <si>
    <t>- Kelas Parenting Mengatasi Kecanduan Gadget pada Anak (PKK)</t>
  </si>
  <si>
    <t>BIDANG PENANGGULANGAN BENCANA, DARURAT DAN MENDESAK</t>
  </si>
  <si>
    <t>Sub Bidang Penanggulangan Bencana</t>
  </si>
  <si>
    <t>Sarana Prasarana Tanggap darurat Bencana</t>
  </si>
  <si>
    <t>- Penanggulangan Bencana Alam</t>
  </si>
  <si>
    <t>Sub Bidang Keadaan Mendesak</t>
  </si>
  <si>
    <t>- Bantuan Langsung Tunai (BLT) 37 orgx12x300.000 (10% s/d 25 %)</t>
  </si>
  <si>
    <t>PEMBIAYAAN 2</t>
  </si>
  <si>
    <t>Modal Bumdesma</t>
  </si>
  <si>
    <t>MEI - DESEMBER</t>
  </si>
  <si>
    <t>JANUARI - APRIL</t>
  </si>
  <si>
    <t>DESEMBER</t>
  </si>
  <si>
    <t>MEI - SEPTEMBER</t>
  </si>
  <si>
    <t>JANUARI - DESEMBER</t>
  </si>
  <si>
    <t>OKTOBER - DESEMBER</t>
  </si>
  <si>
    <t>KEPALA DESA</t>
  </si>
  <si>
    <t>SUMBER DANA</t>
  </si>
  <si>
    <t>DANA DESA / APBN</t>
  </si>
  <si>
    <t>OP KPMD</t>
  </si>
  <si>
    <t xml:space="preserve">RTLH 15 titik </t>
  </si>
  <si>
    <t>APRIL - DESEMBER</t>
  </si>
  <si>
    <t>BANTUAN KEUANGAN PROVINSI</t>
  </si>
  <si>
    <t>Siltap Kepala Desa</t>
  </si>
  <si>
    <t>Tunjangan Kepala Desa</t>
  </si>
  <si>
    <t>Siltap Perangkat Desa</t>
  </si>
  <si>
    <t>Tunjnagan Kepala Des</t>
  </si>
  <si>
    <t>Pemeliharaan Peralatan Kantor</t>
  </si>
  <si>
    <t>Insentif RT/RW</t>
  </si>
  <si>
    <t>LPPD</t>
  </si>
  <si>
    <t>APRIL</t>
  </si>
  <si>
    <t xml:space="preserve">JANUARI  </t>
  </si>
  <si>
    <t>ALOKASI DANA DESA</t>
  </si>
  <si>
    <t>Pembangunan Betonisasi Dusun Nongkomangsi RT 10 RW 04 Desa Jatisobo, Kec. Jatipuro</t>
  </si>
  <si>
    <t>- Pembangunan kamar mandi Paud 3 Jatisobo</t>
  </si>
  <si>
    <t>- Pengadaan Kambing Kelompok SPP</t>
  </si>
  <si>
    <t>SEPTEMBER - DESEMBER</t>
  </si>
  <si>
    <t>BANTUAN KEUANGAN KABUPATEN</t>
  </si>
  <si>
    <t>SURPLUS EKS PNPM</t>
  </si>
  <si>
    <t>TUNJANGAN JABATAN KEPALA DESA &amp; PERANGKAT DESA</t>
  </si>
  <si>
    <t>PKPK DESA, KOORD. PTPKD &amp; PTPKD</t>
  </si>
  <si>
    <t>OPERASIONAL KANTOR</t>
  </si>
  <si>
    <t>Musdes dan Musrenbangdes RKPdesa</t>
  </si>
  <si>
    <t>TUNJANGAN BPD</t>
  </si>
  <si>
    <t>JULI - DESEMBER</t>
  </si>
  <si>
    <t>PAJAK DAERAH</t>
  </si>
  <si>
    <t>TUNJANGAN BENGKOK</t>
  </si>
  <si>
    <t>Jasa Pengabdian Kadus Ngarolingi</t>
  </si>
  <si>
    <t>Pengisian Perangkat Desa</t>
  </si>
  <si>
    <t>HUT RI</t>
  </si>
  <si>
    <t>Hari Jadi kabupaten</t>
  </si>
  <si>
    <t>Name Tag ID Card</t>
  </si>
  <si>
    <t>Printer</t>
  </si>
  <si>
    <t>Perawatan Kendaraan Dinas</t>
  </si>
  <si>
    <t>Penetapan, Perubahan dan Pertanggungjawaban APBDesa</t>
  </si>
  <si>
    <t>ATK</t>
  </si>
  <si>
    <t>Jasa Pengabdian Kadus Ngelo</t>
  </si>
  <si>
    <t>JULI</t>
  </si>
  <si>
    <t>AGUSTUS</t>
  </si>
  <si>
    <t>NOVEMBER</t>
  </si>
  <si>
    <t>PENDAPATAN ASLI DESA</t>
  </si>
  <si>
    <t>Pembangunan atau Rehabilitasi Jalan Aspal Dsn. Keron RT.24, 25 RW.09 DESA JATISOBO, KEC. JATIPURO, KAB. KARANGANYAR</t>
  </si>
  <si>
    <t>Pembangunan atau Rehabilitasi Jalan Aspal Dsn. Ngarolingi RT.22, 23 RW.08 DESA JATISOBO, KEC. JATIPURO, KAB. KARANGANYAR</t>
  </si>
  <si>
    <t>Pembangunan atau Rehabilitasi Jalan Aspal DUSUN TANJUNG, RW 05, RT 13,14 DESA JATISOBO, KEC. JATIPURO, KAB. KARANGANYAR</t>
  </si>
  <si>
    <t>Pembangunan atau Rehabilitasi Talud/Sender Jalan ngarolingi rt 23 rw 8 DESA JATISOBO, KEC. JATIPURO, KAB. KARANGANYAR</t>
  </si>
  <si>
    <t>Pembangunan atau Rehabilitasi Talud/Sender Jalan tanjung rt 14 rw 5 DESA JATISOBO, KEC. JATIPURO, KAB. KARANGANYAR</t>
  </si>
  <si>
    <t>Pembangunan atau Rehabilitasi Talud/Sender Jalan wangsewu rt 21 rw 7 DESA JATISOBO, KEC. JATIPURO, KAB.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</si>
</sst>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&quot;-&quot;_);_(@_)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1"/>
      <color theme="1"/>
      <name val="Bookman Old Style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sz val="10"/>
      <color rgb="FF000000"/>
      <name val="Times New Roman"/>
      <family val="1"/>
    </font>
    <font>
      <b/>
      <sz val="11"/>
      <name val="Bookman Old Style"/>
      <family val="1"/>
    </font>
    <font>
      <sz val="11"/>
      <color indexed="8"/>
      <name val="Bookman Old Style"/>
      <family val="1"/>
    </font>
    <font>
      <sz val="11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2" fillId="0" borderId="1" xfId="0" quotePrefix="1" applyFont="1" applyBorder="1"/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 wrapText="1"/>
    </xf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quotePrefix="1" applyFont="1" applyBorder="1"/>
    <xf numFmtId="0" fontId="6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2" borderId="1" xfId="0" quotePrefix="1" applyFont="1" applyFill="1" applyBorder="1" applyAlignment="1">
      <alignment horizontal="left" vertical="top" wrapText="1"/>
    </xf>
    <xf numFmtId="41" fontId="2" fillId="0" borderId="1" xfId="2" applyFont="1" applyBorder="1" applyAlignment="1">
      <alignment horizontal="right" vertical="center" wrapText="1"/>
    </xf>
    <xf numFmtId="164" fontId="4" fillId="0" borderId="1" xfId="1" applyNumberFormat="1" applyFont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164" fontId="3" fillId="0" borderId="1" xfId="1" applyNumberFormat="1" applyFont="1" applyBorder="1"/>
    <xf numFmtId="41" fontId="2" fillId="0" borderId="1" xfId="2" applyFont="1" applyBorder="1"/>
    <xf numFmtId="0" fontId="8" fillId="0" borderId="1" xfId="0" applyFont="1" applyBorder="1"/>
    <xf numFmtId="164" fontId="6" fillId="0" borderId="1" xfId="1" applyNumberFormat="1" applyFont="1" applyBorder="1"/>
    <xf numFmtId="41" fontId="2" fillId="2" borderId="1" xfId="2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horizontal="right" vertical="center"/>
    </xf>
    <xf numFmtId="0" fontId="6" fillId="0" borderId="1" xfId="3" applyFont="1" applyFill="1" applyBorder="1" applyAlignment="1">
      <alignment vertical="top" wrapText="1"/>
    </xf>
    <xf numFmtId="0" fontId="3" fillId="0" borderId="0" xfId="0" applyFont="1"/>
    <xf numFmtId="0" fontId="2" fillId="0" borderId="1" xfId="0" quotePrefix="1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right" vertical="top" shrinkToFit="1"/>
    </xf>
    <xf numFmtId="166" fontId="6" fillId="0" borderId="1" xfId="0" applyNumberFormat="1" applyFont="1" applyBorder="1"/>
    <xf numFmtId="41" fontId="6" fillId="0" borderId="1" xfId="2" applyFont="1" applyBorder="1" applyAlignment="1">
      <alignment horizontal="center"/>
    </xf>
    <xf numFmtId="166" fontId="8" fillId="0" borderId="1" xfId="0" applyNumberFormat="1" applyFont="1" applyBorder="1"/>
    <xf numFmtId="41" fontId="6" fillId="0" borderId="1" xfId="2" applyFont="1" applyFill="1" applyBorder="1" applyAlignment="1">
      <alignment vertical="top" wrapText="1"/>
    </xf>
    <xf numFmtId="41" fontId="2" fillId="0" borderId="1" xfId="2" applyFont="1" applyFill="1" applyBorder="1"/>
    <xf numFmtId="41" fontId="2" fillId="0" borderId="1" xfId="2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>
      <selection activeCell="A5" sqref="A5"/>
    </sheetView>
  </sheetViews>
  <sheetFormatPr defaultRowHeight="15" x14ac:dyDescent="0.25"/>
  <cols>
    <col min="1" max="1" width="79.7109375" style="1" customWidth="1"/>
    <col min="2" max="2" width="28.28515625" style="1" customWidth="1"/>
    <col min="3" max="3" width="18.7109375" style="1" customWidth="1"/>
    <col min="4" max="4" width="21.42578125" style="1" customWidth="1"/>
    <col min="5" max="5" width="39.42578125" style="1" customWidth="1"/>
    <col min="6" max="16384" width="9.140625" style="1"/>
  </cols>
  <sheetData>
    <row r="1" spans="1:5" x14ac:dyDescent="0.25">
      <c r="A1" s="30" t="s">
        <v>0</v>
      </c>
    </row>
    <row r="3" spans="1:5" s="42" customFormat="1" ht="30" x14ac:dyDescent="0.25">
      <c r="A3" s="41" t="s">
        <v>1</v>
      </c>
      <c r="B3" s="41" t="s">
        <v>2</v>
      </c>
      <c r="C3" s="41" t="s">
        <v>3</v>
      </c>
      <c r="D3" s="41" t="s">
        <v>4</v>
      </c>
      <c r="E3" s="41" t="s">
        <v>73</v>
      </c>
    </row>
    <row r="4" spans="1:5" x14ac:dyDescent="0.25">
      <c r="A4" s="11"/>
      <c r="B4" s="11"/>
      <c r="C4" s="11"/>
      <c r="D4" s="11"/>
      <c r="E4" s="11"/>
    </row>
    <row r="5" spans="1:5" x14ac:dyDescent="0.25">
      <c r="A5" s="2" t="s">
        <v>5</v>
      </c>
      <c r="B5" s="11"/>
      <c r="C5" s="11"/>
      <c r="D5" s="4"/>
      <c r="E5" s="11"/>
    </row>
    <row r="6" spans="1:5" x14ac:dyDescent="0.25">
      <c r="A6" s="2" t="s">
        <v>6</v>
      </c>
      <c r="B6" s="11"/>
      <c r="C6" s="11"/>
      <c r="D6" s="4"/>
      <c r="E6" s="11"/>
    </row>
    <row r="7" spans="1:5" x14ac:dyDescent="0.25">
      <c r="A7" s="3" t="s">
        <v>7</v>
      </c>
      <c r="B7" s="11" t="s">
        <v>66</v>
      </c>
      <c r="C7" s="11" t="s">
        <v>72</v>
      </c>
      <c r="D7" s="18">
        <v>18000000</v>
      </c>
      <c r="E7" s="11" t="s">
        <v>74</v>
      </c>
    </row>
    <row r="8" spans="1:5" x14ac:dyDescent="0.25">
      <c r="A8" s="3" t="s">
        <v>8</v>
      </c>
      <c r="B8" s="11" t="s">
        <v>66</v>
      </c>
      <c r="C8" s="11" t="s">
        <v>72</v>
      </c>
      <c r="D8" s="18">
        <v>13600000</v>
      </c>
      <c r="E8" s="11" t="s">
        <v>74</v>
      </c>
    </row>
    <row r="9" spans="1:5" x14ac:dyDescent="0.25">
      <c r="A9" s="4"/>
      <c r="B9" s="11"/>
      <c r="C9" s="11"/>
      <c r="D9" s="4"/>
      <c r="E9" s="11"/>
    </row>
    <row r="10" spans="1:5" x14ac:dyDescent="0.25">
      <c r="A10" s="5" t="s">
        <v>9</v>
      </c>
      <c r="B10" s="11"/>
      <c r="C10" s="11"/>
      <c r="D10" s="4"/>
      <c r="E10" s="11"/>
    </row>
    <row r="11" spans="1:5" x14ac:dyDescent="0.25">
      <c r="A11" s="6" t="s">
        <v>10</v>
      </c>
      <c r="B11" s="11"/>
      <c r="C11" s="11"/>
      <c r="D11" s="19"/>
      <c r="E11" s="11"/>
    </row>
    <row r="12" spans="1:5" x14ac:dyDescent="0.25">
      <c r="A12" s="7" t="s">
        <v>11</v>
      </c>
      <c r="B12" s="11" t="s">
        <v>70</v>
      </c>
      <c r="C12" s="11" t="s">
        <v>72</v>
      </c>
      <c r="D12" s="20">
        <v>3000000</v>
      </c>
      <c r="E12" s="11" t="s">
        <v>74</v>
      </c>
    </row>
    <row r="13" spans="1:5" x14ac:dyDescent="0.25">
      <c r="A13" s="8" t="s">
        <v>12</v>
      </c>
      <c r="B13" s="11" t="s">
        <v>70</v>
      </c>
      <c r="C13" s="11" t="s">
        <v>72</v>
      </c>
      <c r="D13" s="20">
        <v>9000000</v>
      </c>
      <c r="E13" s="11" t="s">
        <v>74</v>
      </c>
    </row>
    <row r="14" spans="1:5" x14ac:dyDescent="0.25">
      <c r="A14" s="8" t="s">
        <v>13</v>
      </c>
      <c r="B14" s="11" t="s">
        <v>66</v>
      </c>
      <c r="C14" s="11" t="s">
        <v>72</v>
      </c>
      <c r="D14" s="20">
        <f>150000*11</f>
        <v>1650000</v>
      </c>
      <c r="E14" s="11" t="s">
        <v>74</v>
      </c>
    </row>
    <row r="15" spans="1:5" x14ac:dyDescent="0.25">
      <c r="A15" s="7" t="s">
        <v>14</v>
      </c>
      <c r="B15" s="11" t="s">
        <v>66</v>
      </c>
      <c r="C15" s="11" t="s">
        <v>72</v>
      </c>
      <c r="D15" s="20">
        <v>2000000</v>
      </c>
      <c r="E15" s="11" t="s">
        <v>74</v>
      </c>
    </row>
    <row r="16" spans="1:5" x14ac:dyDescent="0.25">
      <c r="A16" s="7" t="s">
        <v>15</v>
      </c>
      <c r="B16" s="11" t="s">
        <v>66</v>
      </c>
      <c r="C16" s="11" t="s">
        <v>72</v>
      </c>
      <c r="D16" s="20">
        <v>4000000</v>
      </c>
      <c r="E16" s="11" t="s">
        <v>74</v>
      </c>
    </row>
    <row r="17" spans="1:5" x14ac:dyDescent="0.25">
      <c r="A17" s="31" t="s">
        <v>16</v>
      </c>
      <c r="B17" s="11" t="s">
        <v>66</v>
      </c>
      <c r="C17" s="11" t="s">
        <v>72</v>
      </c>
      <c r="D17" s="20">
        <v>5000000</v>
      </c>
      <c r="E17" s="11" t="s">
        <v>74</v>
      </c>
    </row>
    <row r="18" spans="1:5" x14ac:dyDescent="0.25">
      <c r="A18" s="31" t="s">
        <v>17</v>
      </c>
      <c r="B18" s="11" t="s">
        <v>66</v>
      </c>
      <c r="C18" s="11" t="s">
        <v>72</v>
      </c>
      <c r="D18" s="20">
        <v>1800000</v>
      </c>
      <c r="E18" s="11" t="s">
        <v>74</v>
      </c>
    </row>
    <row r="19" spans="1:5" x14ac:dyDescent="0.25">
      <c r="A19" s="9" t="s">
        <v>18</v>
      </c>
      <c r="B19" s="11" t="s">
        <v>70</v>
      </c>
      <c r="C19" s="11" t="s">
        <v>72</v>
      </c>
      <c r="D19" s="20">
        <v>2750000</v>
      </c>
      <c r="E19" s="11" t="s">
        <v>74</v>
      </c>
    </row>
    <row r="20" spans="1:5" x14ac:dyDescent="0.25">
      <c r="A20" s="31" t="s">
        <v>19</v>
      </c>
      <c r="B20" s="11" t="s">
        <v>70</v>
      </c>
      <c r="C20" s="11" t="s">
        <v>72</v>
      </c>
      <c r="D20" s="20">
        <v>4320000</v>
      </c>
      <c r="E20" s="11" t="s">
        <v>74</v>
      </c>
    </row>
    <row r="21" spans="1:5" x14ac:dyDescent="0.25">
      <c r="A21" s="10" t="s">
        <v>20</v>
      </c>
      <c r="B21" s="11" t="s">
        <v>66</v>
      </c>
      <c r="C21" s="11" t="s">
        <v>72</v>
      </c>
      <c r="D21" s="20">
        <v>10000000</v>
      </c>
      <c r="E21" s="11" t="s">
        <v>74</v>
      </c>
    </row>
    <row r="22" spans="1:5" x14ac:dyDescent="0.25">
      <c r="A22" s="10" t="s">
        <v>21</v>
      </c>
      <c r="B22" s="11" t="s">
        <v>71</v>
      </c>
      <c r="C22" s="11" t="s">
        <v>72</v>
      </c>
      <c r="D22" s="20">
        <v>5000000</v>
      </c>
      <c r="E22" s="11" t="s">
        <v>74</v>
      </c>
    </row>
    <row r="23" spans="1:5" x14ac:dyDescent="0.25">
      <c r="A23" s="6"/>
      <c r="B23" s="11"/>
      <c r="C23" s="11"/>
      <c r="D23" s="19"/>
      <c r="E23" s="11"/>
    </row>
    <row r="24" spans="1:5" x14ac:dyDescent="0.25">
      <c r="A24" s="6" t="s">
        <v>22</v>
      </c>
      <c r="B24" s="11"/>
      <c r="C24" s="11"/>
      <c r="D24" s="19"/>
      <c r="E24" s="11"/>
    </row>
    <row r="25" spans="1:5" x14ac:dyDescent="0.25">
      <c r="A25" s="7" t="s">
        <v>23</v>
      </c>
      <c r="B25" s="11"/>
      <c r="C25" s="11"/>
      <c r="D25" s="20"/>
      <c r="E25" s="11"/>
    </row>
    <row r="26" spans="1:5" x14ac:dyDescent="0.25">
      <c r="A26" s="8" t="s">
        <v>24</v>
      </c>
      <c r="B26" s="11" t="s">
        <v>70</v>
      </c>
      <c r="C26" s="11" t="s">
        <v>72</v>
      </c>
      <c r="D26" s="20">
        <v>16800000</v>
      </c>
      <c r="E26" s="11" t="s">
        <v>74</v>
      </c>
    </row>
    <row r="27" spans="1:5" x14ac:dyDescent="0.25">
      <c r="A27" s="7" t="s">
        <v>25</v>
      </c>
      <c r="B27" s="11" t="s">
        <v>69</v>
      </c>
      <c r="C27" s="11" t="s">
        <v>72</v>
      </c>
      <c r="D27" s="20">
        <v>9000000</v>
      </c>
      <c r="E27" s="11" t="s">
        <v>74</v>
      </c>
    </row>
    <row r="28" spans="1:5" x14ac:dyDescent="0.25">
      <c r="A28" s="7" t="s">
        <v>26</v>
      </c>
      <c r="B28" s="11"/>
      <c r="C28" s="11"/>
      <c r="D28" s="20"/>
      <c r="E28" s="11"/>
    </row>
    <row r="29" spans="1:5" x14ac:dyDescent="0.25">
      <c r="A29" s="8" t="s">
        <v>27</v>
      </c>
      <c r="B29" s="11" t="s">
        <v>70</v>
      </c>
      <c r="C29" s="11" t="s">
        <v>72</v>
      </c>
      <c r="D29" s="20">
        <f>26*50000*12</f>
        <v>15600000</v>
      </c>
      <c r="E29" s="11" t="s">
        <v>74</v>
      </c>
    </row>
    <row r="30" spans="1:5" x14ac:dyDescent="0.25">
      <c r="A30" s="8" t="s">
        <v>28</v>
      </c>
      <c r="B30" s="11" t="s">
        <v>69</v>
      </c>
      <c r="C30" s="11" t="s">
        <v>72</v>
      </c>
      <c r="D30" s="20">
        <v>6500000</v>
      </c>
      <c r="E30" s="11" t="s">
        <v>74</v>
      </c>
    </row>
    <row r="31" spans="1:5" x14ac:dyDescent="0.25">
      <c r="A31" s="7"/>
      <c r="B31" s="11"/>
      <c r="C31" s="11"/>
      <c r="D31" s="21"/>
      <c r="E31" s="11"/>
    </row>
    <row r="32" spans="1:5" x14ac:dyDescent="0.25">
      <c r="A32" s="11" t="s">
        <v>29</v>
      </c>
      <c r="B32" s="11"/>
      <c r="C32" s="11"/>
      <c r="D32" s="21"/>
      <c r="E32" s="11"/>
    </row>
    <row r="33" spans="1:5" x14ac:dyDescent="0.25">
      <c r="A33" s="7" t="s">
        <v>30</v>
      </c>
      <c r="B33" s="11" t="s">
        <v>67</v>
      </c>
      <c r="C33" s="11" t="s">
        <v>72</v>
      </c>
      <c r="D33" s="21">
        <v>5000000</v>
      </c>
      <c r="E33" s="11" t="s">
        <v>74</v>
      </c>
    </row>
    <row r="34" spans="1:5" x14ac:dyDescent="0.25">
      <c r="A34" s="7" t="s">
        <v>31</v>
      </c>
      <c r="B34" s="11" t="s">
        <v>67</v>
      </c>
      <c r="C34" s="11" t="s">
        <v>72</v>
      </c>
      <c r="D34" s="21"/>
      <c r="E34" s="11" t="s">
        <v>74</v>
      </c>
    </row>
    <row r="35" spans="1:5" x14ac:dyDescent="0.25">
      <c r="A35" s="7" t="s">
        <v>32</v>
      </c>
      <c r="B35" s="11" t="s">
        <v>67</v>
      </c>
      <c r="C35" s="11" t="s">
        <v>72</v>
      </c>
      <c r="D35" s="21"/>
      <c r="E35" s="11" t="s">
        <v>74</v>
      </c>
    </row>
    <row r="36" spans="1:5" x14ac:dyDescent="0.25">
      <c r="A36" s="7" t="s">
        <v>33</v>
      </c>
      <c r="B36" s="11" t="s">
        <v>67</v>
      </c>
      <c r="C36" s="11" t="s">
        <v>72</v>
      </c>
      <c r="D36" s="21"/>
      <c r="E36" s="11" t="s">
        <v>74</v>
      </c>
    </row>
    <row r="37" spans="1:5" x14ac:dyDescent="0.25">
      <c r="A37" s="10"/>
      <c r="B37" s="11"/>
      <c r="C37" s="11"/>
      <c r="D37" s="21"/>
      <c r="E37" s="11"/>
    </row>
    <row r="38" spans="1:5" x14ac:dyDescent="0.25">
      <c r="A38" s="12" t="s">
        <v>34</v>
      </c>
      <c r="B38" s="11"/>
      <c r="C38" s="11"/>
      <c r="D38" s="20"/>
      <c r="E38" s="11"/>
    </row>
    <row r="39" spans="1:5" x14ac:dyDescent="0.25">
      <c r="A39" s="13" t="s">
        <v>35</v>
      </c>
      <c r="B39" s="11"/>
      <c r="C39" s="11"/>
      <c r="D39" s="20"/>
      <c r="E39" s="11"/>
    </row>
    <row r="40" spans="1:5" x14ac:dyDescent="0.25">
      <c r="A40" s="7" t="s">
        <v>36</v>
      </c>
      <c r="B40" s="11" t="s">
        <v>71</v>
      </c>
      <c r="C40" s="11" t="s">
        <v>72</v>
      </c>
      <c r="D40" s="20">
        <v>30000000</v>
      </c>
      <c r="E40" s="11" t="s">
        <v>74</v>
      </c>
    </row>
    <row r="41" spans="1:5" x14ac:dyDescent="0.25">
      <c r="A41" s="31" t="s">
        <v>37</v>
      </c>
      <c r="B41" s="11" t="s">
        <v>67</v>
      </c>
      <c r="C41" s="11" t="s">
        <v>72</v>
      </c>
      <c r="D41" s="26">
        <v>95552000</v>
      </c>
      <c r="E41" s="11" t="s">
        <v>74</v>
      </c>
    </row>
    <row r="42" spans="1:5" x14ac:dyDescent="0.25">
      <c r="A42" s="31" t="s">
        <v>38</v>
      </c>
      <c r="B42" s="11" t="s">
        <v>71</v>
      </c>
      <c r="C42" s="11" t="s">
        <v>72</v>
      </c>
      <c r="D42" s="26">
        <v>50000000</v>
      </c>
      <c r="E42" s="11" t="s">
        <v>74</v>
      </c>
    </row>
    <row r="43" spans="1:5" x14ac:dyDescent="0.25">
      <c r="A43" s="31" t="s">
        <v>39</v>
      </c>
      <c r="B43" s="11" t="s">
        <v>67</v>
      </c>
      <c r="C43" s="11" t="s">
        <v>72</v>
      </c>
      <c r="D43" s="26">
        <v>50000000</v>
      </c>
      <c r="E43" s="11" t="s">
        <v>74</v>
      </c>
    </row>
    <row r="44" spans="1:5" x14ac:dyDescent="0.25">
      <c r="A44" s="17" t="s">
        <v>40</v>
      </c>
      <c r="B44" s="11" t="s">
        <v>69</v>
      </c>
      <c r="C44" s="11" t="s">
        <v>72</v>
      </c>
      <c r="D44" s="26">
        <v>50000000</v>
      </c>
      <c r="E44" s="11" t="s">
        <v>74</v>
      </c>
    </row>
    <row r="45" spans="1:5" x14ac:dyDescent="0.25">
      <c r="A45" s="31" t="s">
        <v>41</v>
      </c>
      <c r="B45" s="11" t="s">
        <v>69</v>
      </c>
      <c r="C45" s="11" t="s">
        <v>72</v>
      </c>
      <c r="D45" s="26">
        <v>50000000</v>
      </c>
      <c r="E45" s="11" t="s">
        <v>74</v>
      </c>
    </row>
    <row r="46" spans="1:5" x14ac:dyDescent="0.25">
      <c r="A46" s="31" t="s">
        <v>42</v>
      </c>
      <c r="B46" s="11" t="s">
        <v>69</v>
      </c>
      <c r="C46" s="11" t="s">
        <v>72</v>
      </c>
      <c r="D46" s="26">
        <v>50000000</v>
      </c>
      <c r="E46" s="11" t="s">
        <v>74</v>
      </c>
    </row>
    <row r="47" spans="1:5" x14ac:dyDescent="0.25">
      <c r="A47" s="31" t="s">
        <v>43</v>
      </c>
      <c r="B47" s="11" t="s">
        <v>69</v>
      </c>
      <c r="C47" s="11" t="s">
        <v>72</v>
      </c>
      <c r="D47" s="26">
        <v>50000000</v>
      </c>
      <c r="E47" s="11" t="s">
        <v>74</v>
      </c>
    </row>
    <row r="48" spans="1:5" x14ac:dyDescent="0.25">
      <c r="A48" s="14" t="s">
        <v>44</v>
      </c>
      <c r="B48" s="11"/>
      <c r="C48" s="11"/>
      <c r="D48" s="26"/>
      <c r="E48" s="11"/>
    </row>
    <row r="49" spans="1:5" x14ac:dyDescent="0.25">
      <c r="A49" s="17" t="s">
        <v>45</v>
      </c>
      <c r="B49" s="11" t="s">
        <v>67</v>
      </c>
      <c r="C49" s="11" t="s">
        <v>72</v>
      </c>
      <c r="D49" s="27">
        <v>75000000</v>
      </c>
      <c r="E49" s="11" t="s">
        <v>74</v>
      </c>
    </row>
    <row r="50" spans="1:5" x14ac:dyDescent="0.25">
      <c r="A50" s="7" t="s">
        <v>46</v>
      </c>
      <c r="B50" s="11" t="s">
        <v>67</v>
      </c>
      <c r="C50" s="11" t="s">
        <v>72</v>
      </c>
      <c r="D50" s="27">
        <v>95240000</v>
      </c>
      <c r="E50" s="11" t="s">
        <v>74</v>
      </c>
    </row>
    <row r="51" spans="1:5" x14ac:dyDescent="0.25">
      <c r="A51" s="7"/>
      <c r="B51" s="11"/>
      <c r="C51" s="11"/>
      <c r="D51" s="26"/>
      <c r="E51" s="11"/>
    </row>
    <row r="52" spans="1:5" x14ac:dyDescent="0.25">
      <c r="A52" s="15" t="s">
        <v>47</v>
      </c>
      <c r="B52" s="11"/>
      <c r="C52" s="11"/>
      <c r="D52" s="21"/>
      <c r="E52" s="11"/>
    </row>
    <row r="53" spans="1:5" x14ac:dyDescent="0.25">
      <c r="A53" s="15" t="s">
        <v>48</v>
      </c>
      <c r="B53" s="11" t="s">
        <v>71</v>
      </c>
      <c r="C53" s="11" t="s">
        <v>72</v>
      </c>
      <c r="D53" s="21">
        <v>8000000</v>
      </c>
      <c r="E53" s="11" t="s">
        <v>74</v>
      </c>
    </row>
    <row r="54" spans="1:5" x14ac:dyDescent="0.25">
      <c r="A54" s="11"/>
      <c r="B54" s="11"/>
      <c r="C54" s="11"/>
      <c r="D54" s="21"/>
      <c r="E54" s="11"/>
    </row>
    <row r="55" spans="1:5" x14ac:dyDescent="0.25">
      <c r="A55" s="16" t="s">
        <v>49</v>
      </c>
      <c r="B55" s="11"/>
      <c r="C55" s="11"/>
      <c r="D55" s="21"/>
      <c r="E55" s="11"/>
    </row>
    <row r="56" spans="1:5" x14ac:dyDescent="0.25">
      <c r="A56" s="6" t="s">
        <v>50</v>
      </c>
      <c r="B56" s="11"/>
      <c r="C56" s="11"/>
      <c r="D56" s="21"/>
      <c r="E56" s="11"/>
    </row>
    <row r="57" spans="1:5" x14ac:dyDescent="0.25">
      <c r="A57" s="14" t="s">
        <v>44</v>
      </c>
      <c r="B57" s="11"/>
      <c r="C57" s="11"/>
      <c r="D57" s="27"/>
      <c r="E57" s="11"/>
    </row>
    <row r="58" spans="1:5" x14ac:dyDescent="0.25">
      <c r="A58" s="7" t="s">
        <v>51</v>
      </c>
      <c r="B58" s="11" t="s">
        <v>69</v>
      </c>
      <c r="C58" s="11" t="s">
        <v>72</v>
      </c>
      <c r="D58" s="27">
        <v>15000000</v>
      </c>
      <c r="E58" s="11" t="s">
        <v>74</v>
      </c>
    </row>
    <row r="59" spans="1:5" x14ac:dyDescent="0.25">
      <c r="A59" s="7" t="s">
        <v>52</v>
      </c>
      <c r="B59" s="11" t="s">
        <v>69</v>
      </c>
      <c r="C59" s="11" t="s">
        <v>72</v>
      </c>
      <c r="D59" s="27">
        <v>10000000</v>
      </c>
      <c r="E59" s="11" t="s">
        <v>74</v>
      </c>
    </row>
    <row r="60" spans="1:5" x14ac:dyDescent="0.25">
      <c r="A60" s="17" t="s">
        <v>53</v>
      </c>
      <c r="B60" s="11" t="s">
        <v>71</v>
      </c>
      <c r="C60" s="11" t="s">
        <v>72</v>
      </c>
      <c r="D60" s="27">
        <v>15500000</v>
      </c>
      <c r="E60" s="11" t="s">
        <v>74</v>
      </c>
    </row>
    <row r="61" spans="1:5" x14ac:dyDescent="0.25">
      <c r="A61" s="7"/>
      <c r="B61" s="11"/>
      <c r="C61" s="11"/>
      <c r="D61" s="27"/>
      <c r="E61" s="11"/>
    </row>
    <row r="62" spans="1:5" x14ac:dyDescent="0.25">
      <c r="A62" s="6" t="s">
        <v>54</v>
      </c>
      <c r="B62" s="11"/>
      <c r="C62" s="11"/>
      <c r="D62" s="21"/>
      <c r="E62" s="11"/>
    </row>
    <row r="63" spans="1:5" x14ac:dyDescent="0.25">
      <c r="A63" s="7" t="s">
        <v>55</v>
      </c>
      <c r="B63" s="11" t="s">
        <v>71</v>
      </c>
      <c r="C63" s="11" t="s">
        <v>72</v>
      </c>
      <c r="D63" s="21">
        <v>30000000</v>
      </c>
      <c r="E63" s="11" t="s">
        <v>74</v>
      </c>
    </row>
    <row r="64" spans="1:5" x14ac:dyDescent="0.25">
      <c r="A64" s="7"/>
      <c r="B64" s="11"/>
      <c r="C64" s="11"/>
      <c r="D64" s="21"/>
      <c r="E64" s="11"/>
    </row>
    <row r="65" spans="1:5" x14ac:dyDescent="0.25">
      <c r="A65" s="6" t="s">
        <v>56</v>
      </c>
      <c r="B65" s="11"/>
      <c r="C65" s="11"/>
      <c r="D65" s="21"/>
      <c r="E65" s="11"/>
    </row>
    <row r="66" spans="1:5" x14ac:dyDescent="0.25">
      <c r="A66" s="7" t="s">
        <v>57</v>
      </c>
      <c r="B66" s="11" t="s">
        <v>69</v>
      </c>
      <c r="C66" s="11" t="s">
        <v>72</v>
      </c>
      <c r="D66" s="21">
        <v>15000000</v>
      </c>
      <c r="E66" s="11" t="s">
        <v>74</v>
      </c>
    </row>
    <row r="67" spans="1:5" x14ac:dyDescent="0.25">
      <c r="A67" s="7"/>
      <c r="B67" s="11"/>
      <c r="C67" s="11"/>
      <c r="D67" s="22"/>
      <c r="E67" s="11"/>
    </row>
    <row r="68" spans="1:5" x14ac:dyDescent="0.25">
      <c r="A68" s="16" t="s">
        <v>58</v>
      </c>
      <c r="B68" s="11"/>
      <c r="C68" s="11"/>
      <c r="D68" s="22"/>
      <c r="E68" s="11"/>
    </row>
    <row r="69" spans="1:5" x14ac:dyDescent="0.25">
      <c r="A69" s="6" t="s">
        <v>59</v>
      </c>
      <c r="B69" s="11"/>
      <c r="C69" s="11"/>
      <c r="D69" s="20"/>
      <c r="E69" s="11"/>
    </row>
    <row r="70" spans="1:5" x14ac:dyDescent="0.25">
      <c r="A70" s="11" t="s">
        <v>60</v>
      </c>
      <c r="B70" s="11"/>
      <c r="C70" s="11"/>
      <c r="D70" s="20"/>
      <c r="E70" s="11"/>
    </row>
    <row r="71" spans="1:5" x14ac:dyDescent="0.25">
      <c r="A71" s="7" t="s">
        <v>61</v>
      </c>
      <c r="B71" s="11" t="s">
        <v>70</v>
      </c>
      <c r="C71" s="11" t="s">
        <v>72</v>
      </c>
      <c r="D71" s="21">
        <v>72969000</v>
      </c>
      <c r="E71" s="11" t="s">
        <v>74</v>
      </c>
    </row>
    <row r="72" spans="1:5" x14ac:dyDescent="0.25">
      <c r="A72" s="5"/>
      <c r="B72" s="11"/>
      <c r="C72" s="11"/>
      <c r="D72" s="22"/>
      <c r="E72" s="11"/>
    </row>
    <row r="73" spans="1:5" x14ac:dyDescent="0.25">
      <c r="A73" s="6" t="s">
        <v>62</v>
      </c>
      <c r="B73" s="11"/>
      <c r="C73" s="11"/>
      <c r="D73" s="22"/>
      <c r="E73" s="11"/>
    </row>
    <row r="74" spans="1:5" x14ac:dyDescent="0.25">
      <c r="A74" s="7" t="s">
        <v>63</v>
      </c>
      <c r="B74" s="11" t="s">
        <v>70</v>
      </c>
      <c r="C74" s="11" t="s">
        <v>72</v>
      </c>
      <c r="D74" s="20">
        <f>37*12*300000</f>
        <v>133200000</v>
      </c>
      <c r="E74" s="11" t="s">
        <v>74</v>
      </c>
    </row>
    <row r="75" spans="1:5" x14ac:dyDescent="0.25">
      <c r="A75" s="7"/>
      <c r="B75" s="11"/>
      <c r="C75" s="11"/>
      <c r="D75" s="20"/>
      <c r="E75" s="11"/>
    </row>
    <row r="76" spans="1:5" x14ac:dyDescent="0.25">
      <c r="A76" s="14" t="s">
        <v>64</v>
      </c>
      <c r="B76" s="11"/>
      <c r="C76" s="11"/>
      <c r="D76" s="20"/>
      <c r="E76" s="11"/>
    </row>
    <row r="77" spans="1:5" x14ac:dyDescent="0.25">
      <c r="A77" s="11" t="s">
        <v>65</v>
      </c>
      <c r="B77" s="11" t="s">
        <v>71</v>
      </c>
      <c r="C77" s="11" t="s">
        <v>72</v>
      </c>
      <c r="D77" s="23">
        <v>25000000</v>
      </c>
      <c r="E77" s="11" t="s">
        <v>74</v>
      </c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 t="s">
        <v>75</v>
      </c>
      <c r="B79" s="11" t="s">
        <v>70</v>
      </c>
      <c r="C79" s="11" t="s">
        <v>72</v>
      </c>
      <c r="D79" s="20">
        <v>5000000</v>
      </c>
      <c r="E79" s="11" t="s">
        <v>78</v>
      </c>
    </row>
    <row r="80" spans="1:5" x14ac:dyDescent="0.25">
      <c r="A80" s="11" t="s">
        <v>76</v>
      </c>
      <c r="B80" s="11" t="s">
        <v>77</v>
      </c>
      <c r="C80" s="11" t="s">
        <v>72</v>
      </c>
      <c r="D80" s="28">
        <v>270000000</v>
      </c>
      <c r="E80" s="11" t="s">
        <v>78</v>
      </c>
    </row>
    <row r="81" spans="1:5" ht="30" x14ac:dyDescent="0.25">
      <c r="A81" s="32" t="s">
        <v>117</v>
      </c>
      <c r="B81" s="11" t="s">
        <v>69</v>
      </c>
      <c r="C81" s="11" t="s">
        <v>72</v>
      </c>
      <c r="D81" s="33">
        <v>50000000</v>
      </c>
      <c r="E81" s="11" t="s">
        <v>78</v>
      </c>
    </row>
    <row r="82" spans="1:5" ht="30" x14ac:dyDescent="0.25">
      <c r="A82" s="32" t="s">
        <v>118</v>
      </c>
      <c r="B82" s="11" t="s">
        <v>69</v>
      </c>
      <c r="C82" s="11" t="s">
        <v>72</v>
      </c>
      <c r="D82" s="33">
        <v>50000000</v>
      </c>
      <c r="E82" s="11" t="s">
        <v>78</v>
      </c>
    </row>
    <row r="83" spans="1:5" ht="30" x14ac:dyDescent="0.25">
      <c r="A83" s="32" t="s">
        <v>119</v>
      </c>
      <c r="B83" s="11" t="s">
        <v>69</v>
      </c>
      <c r="C83" s="11" t="s">
        <v>72</v>
      </c>
      <c r="D83" s="33">
        <v>150000000</v>
      </c>
      <c r="E83" s="11" t="s">
        <v>78</v>
      </c>
    </row>
    <row r="84" spans="1:5" ht="30" x14ac:dyDescent="0.25">
      <c r="A84" s="32" t="s">
        <v>120</v>
      </c>
      <c r="B84" s="11" t="s">
        <v>69</v>
      </c>
      <c r="C84" s="11" t="s">
        <v>72</v>
      </c>
      <c r="D84" s="33">
        <v>200000000</v>
      </c>
      <c r="E84" s="11" t="s">
        <v>78</v>
      </c>
    </row>
    <row r="85" spans="1:5" ht="30" x14ac:dyDescent="0.25">
      <c r="A85" s="32" t="s">
        <v>121</v>
      </c>
      <c r="B85" s="11" t="s">
        <v>69</v>
      </c>
      <c r="C85" s="11" t="s">
        <v>72</v>
      </c>
      <c r="D85" s="33">
        <v>100000000</v>
      </c>
      <c r="E85" s="11" t="s">
        <v>78</v>
      </c>
    </row>
    <row r="86" spans="1:5" ht="30" x14ac:dyDescent="0.25">
      <c r="A86" s="32" t="s">
        <v>122</v>
      </c>
      <c r="B86" s="11" t="s">
        <v>69</v>
      </c>
      <c r="C86" s="11" t="s">
        <v>72</v>
      </c>
      <c r="D86" s="33">
        <v>100000000</v>
      </c>
      <c r="E86" s="11" t="s">
        <v>78</v>
      </c>
    </row>
    <row r="87" spans="1:5" x14ac:dyDescent="0.25">
      <c r="A87" s="11"/>
      <c r="B87" s="11"/>
      <c r="C87" s="11"/>
      <c r="D87" s="11"/>
      <c r="E87" s="11"/>
    </row>
    <row r="88" spans="1:5" x14ac:dyDescent="0.25">
      <c r="A88" s="13" t="s">
        <v>79</v>
      </c>
      <c r="B88" s="34" t="s">
        <v>70</v>
      </c>
      <c r="C88" s="13" t="s">
        <v>72</v>
      </c>
      <c r="D88" s="34">
        <v>44400000</v>
      </c>
      <c r="E88" s="11" t="s">
        <v>88</v>
      </c>
    </row>
    <row r="89" spans="1:5" x14ac:dyDescent="0.25">
      <c r="A89" s="13" t="s">
        <v>80</v>
      </c>
      <c r="B89" s="34" t="s">
        <v>70</v>
      </c>
      <c r="C89" s="13" t="s">
        <v>72</v>
      </c>
      <c r="D89" s="34">
        <v>4500000</v>
      </c>
      <c r="E89" s="11" t="s">
        <v>88</v>
      </c>
    </row>
    <row r="90" spans="1:5" x14ac:dyDescent="0.25">
      <c r="A90" s="13" t="s">
        <v>81</v>
      </c>
      <c r="B90" s="34" t="s">
        <v>70</v>
      </c>
      <c r="C90" s="13" t="s">
        <v>72</v>
      </c>
      <c r="D90" s="34">
        <v>408480000</v>
      </c>
      <c r="E90" s="11" t="s">
        <v>88</v>
      </c>
    </row>
    <row r="91" spans="1:5" x14ac:dyDescent="0.25">
      <c r="A91" s="13" t="s">
        <v>82</v>
      </c>
      <c r="B91" s="34" t="s">
        <v>70</v>
      </c>
      <c r="C91" s="34" t="s">
        <v>72</v>
      </c>
      <c r="D91" s="35">
        <v>12900000</v>
      </c>
      <c r="E91" s="11" t="s">
        <v>88</v>
      </c>
    </row>
    <row r="92" spans="1:5" x14ac:dyDescent="0.25">
      <c r="A92" s="13" t="s">
        <v>83</v>
      </c>
      <c r="B92" s="34" t="s">
        <v>70</v>
      </c>
      <c r="C92" s="13" t="s">
        <v>72</v>
      </c>
      <c r="D92" s="34">
        <v>1233200</v>
      </c>
      <c r="E92" s="11" t="s">
        <v>88</v>
      </c>
    </row>
    <row r="93" spans="1:5" x14ac:dyDescent="0.25">
      <c r="A93" s="13" t="s">
        <v>84</v>
      </c>
      <c r="B93" s="34" t="s">
        <v>86</v>
      </c>
      <c r="C93" s="13" t="s">
        <v>72</v>
      </c>
      <c r="D93" s="34">
        <v>102500000</v>
      </c>
      <c r="E93" s="11" t="s">
        <v>88</v>
      </c>
    </row>
    <row r="94" spans="1:5" x14ac:dyDescent="0.25">
      <c r="A94" s="13" t="s">
        <v>85</v>
      </c>
      <c r="B94" s="34" t="s">
        <v>87</v>
      </c>
      <c r="C94" s="13" t="s">
        <v>72</v>
      </c>
      <c r="D94" s="34">
        <v>1000000</v>
      </c>
      <c r="E94" s="11" t="s">
        <v>88</v>
      </c>
    </row>
    <row r="95" spans="1:5" x14ac:dyDescent="0.25">
      <c r="A95" s="24"/>
      <c r="B95" s="36"/>
      <c r="C95" s="24"/>
      <c r="D95" s="36"/>
      <c r="E95" s="11"/>
    </row>
    <row r="96" spans="1:5" ht="30" x14ac:dyDescent="0.25">
      <c r="A96" s="29" t="s">
        <v>89</v>
      </c>
      <c r="B96" s="13" t="s">
        <v>69</v>
      </c>
      <c r="C96" s="24" t="s">
        <v>72</v>
      </c>
      <c r="D96" s="37">
        <v>50000000</v>
      </c>
      <c r="E96" s="11" t="s">
        <v>93</v>
      </c>
    </row>
    <row r="97" spans="1:5" x14ac:dyDescent="0.25">
      <c r="A97" s="7" t="s">
        <v>90</v>
      </c>
      <c r="B97" s="11" t="s">
        <v>92</v>
      </c>
      <c r="C97" s="11" t="s">
        <v>72</v>
      </c>
      <c r="D97" s="20">
        <v>5000000</v>
      </c>
      <c r="E97" s="11" t="s">
        <v>94</v>
      </c>
    </row>
    <row r="98" spans="1:5" x14ac:dyDescent="0.25">
      <c r="A98" s="7" t="s">
        <v>91</v>
      </c>
      <c r="B98" s="11" t="s">
        <v>92</v>
      </c>
      <c r="C98" s="11" t="s">
        <v>72</v>
      </c>
      <c r="D98" s="20">
        <v>5000000</v>
      </c>
      <c r="E98" s="11" t="s">
        <v>94</v>
      </c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 t="s">
        <v>95</v>
      </c>
      <c r="B100" s="11" t="s">
        <v>100</v>
      </c>
      <c r="C100" s="11" t="s">
        <v>72</v>
      </c>
      <c r="D100" s="20">
        <v>20400000</v>
      </c>
      <c r="E100" s="11" t="s">
        <v>101</v>
      </c>
    </row>
    <row r="101" spans="1:5" x14ac:dyDescent="0.25">
      <c r="A101" s="11" t="s">
        <v>96</v>
      </c>
      <c r="B101" s="11" t="s">
        <v>100</v>
      </c>
      <c r="C101" s="11" t="s">
        <v>72</v>
      </c>
      <c r="D101" s="23">
        <v>31800000</v>
      </c>
      <c r="E101" s="11" t="s">
        <v>101</v>
      </c>
    </row>
    <row r="102" spans="1:5" x14ac:dyDescent="0.25">
      <c r="A102" s="11"/>
      <c r="B102" s="11"/>
      <c r="C102" s="11"/>
      <c r="D102" s="23"/>
      <c r="E102" s="11"/>
    </row>
    <row r="103" spans="1:5" x14ac:dyDescent="0.25">
      <c r="A103" s="11" t="s">
        <v>97</v>
      </c>
      <c r="B103" s="11" t="s">
        <v>70</v>
      </c>
      <c r="C103" s="11" t="s">
        <v>72</v>
      </c>
      <c r="D103" s="23">
        <v>9771000</v>
      </c>
      <c r="E103" s="11" t="s">
        <v>101</v>
      </c>
    </row>
    <row r="104" spans="1:5" x14ac:dyDescent="0.25">
      <c r="A104" s="11"/>
      <c r="B104" s="11"/>
      <c r="C104" s="11"/>
      <c r="D104" s="38"/>
      <c r="E104" s="11"/>
    </row>
    <row r="105" spans="1:5" x14ac:dyDescent="0.25">
      <c r="A105" s="11" t="s">
        <v>99</v>
      </c>
      <c r="B105" s="11" t="s">
        <v>70</v>
      </c>
      <c r="C105" s="11" t="s">
        <v>72</v>
      </c>
      <c r="D105" s="21">
        <v>30600000</v>
      </c>
      <c r="E105" s="11" t="s">
        <v>101</v>
      </c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3" t="s">
        <v>102</v>
      </c>
      <c r="B107" s="25" t="s">
        <v>70</v>
      </c>
      <c r="C107" s="11" t="s">
        <v>72</v>
      </c>
      <c r="D107" s="25">
        <v>38945000</v>
      </c>
      <c r="E107" s="11" t="s">
        <v>116</v>
      </c>
    </row>
    <row r="108" spans="1:5" x14ac:dyDescent="0.25">
      <c r="A108" s="11" t="s">
        <v>103</v>
      </c>
      <c r="B108" s="39" t="s">
        <v>113</v>
      </c>
      <c r="C108" s="11" t="s">
        <v>72</v>
      </c>
      <c r="D108" s="40">
        <f>8*2220000</f>
        <v>17760000</v>
      </c>
      <c r="E108" s="11" t="s">
        <v>116</v>
      </c>
    </row>
    <row r="109" spans="1:5" x14ac:dyDescent="0.25">
      <c r="A109" s="11" t="s">
        <v>104</v>
      </c>
      <c r="B109" s="39" t="s">
        <v>68</v>
      </c>
      <c r="C109" s="11" t="s">
        <v>72</v>
      </c>
      <c r="D109" s="23">
        <v>5900000</v>
      </c>
      <c r="E109" s="11" t="s">
        <v>116</v>
      </c>
    </row>
    <row r="110" spans="1:5" x14ac:dyDescent="0.25">
      <c r="A110" s="11" t="s">
        <v>105</v>
      </c>
      <c r="B110" s="39" t="s">
        <v>114</v>
      </c>
      <c r="C110" s="11" t="s">
        <v>72</v>
      </c>
      <c r="D110" s="23">
        <v>5000000</v>
      </c>
      <c r="E110" s="11" t="s">
        <v>116</v>
      </c>
    </row>
    <row r="111" spans="1:5" x14ac:dyDescent="0.25">
      <c r="A111" s="11" t="s">
        <v>106</v>
      </c>
      <c r="B111" s="39" t="s">
        <v>115</v>
      </c>
      <c r="C111" s="11" t="s">
        <v>72</v>
      </c>
      <c r="D111" s="23">
        <v>5000000</v>
      </c>
      <c r="E111" s="11" t="s">
        <v>116</v>
      </c>
    </row>
    <row r="112" spans="1:5" x14ac:dyDescent="0.25">
      <c r="A112" s="11" t="s">
        <v>107</v>
      </c>
      <c r="B112" s="39" t="s">
        <v>113</v>
      </c>
      <c r="C112" s="11" t="s">
        <v>72</v>
      </c>
      <c r="D112" s="23">
        <f>15*100000</f>
        <v>1500000</v>
      </c>
      <c r="E112" s="11" t="s">
        <v>116</v>
      </c>
    </row>
    <row r="113" spans="1:5" x14ac:dyDescent="0.25">
      <c r="A113" s="11" t="s">
        <v>108</v>
      </c>
      <c r="B113" s="39" t="s">
        <v>113</v>
      </c>
      <c r="C113" s="11" t="s">
        <v>72</v>
      </c>
      <c r="D113" s="38">
        <v>2940000</v>
      </c>
      <c r="E113" s="11" t="s">
        <v>116</v>
      </c>
    </row>
    <row r="114" spans="1:5" x14ac:dyDescent="0.25">
      <c r="A114" s="11" t="s">
        <v>109</v>
      </c>
      <c r="B114" s="39" t="s">
        <v>70</v>
      </c>
      <c r="C114" s="11" t="s">
        <v>72</v>
      </c>
      <c r="D114" s="38">
        <v>1300000</v>
      </c>
      <c r="E114" s="11" t="s">
        <v>116</v>
      </c>
    </row>
    <row r="115" spans="1:5" x14ac:dyDescent="0.25">
      <c r="A115" s="11" t="s">
        <v>98</v>
      </c>
      <c r="B115" s="39"/>
      <c r="C115" s="11"/>
      <c r="D115" s="38">
        <v>0</v>
      </c>
      <c r="E115" s="11"/>
    </row>
    <row r="116" spans="1:5" x14ac:dyDescent="0.25">
      <c r="A116" s="11" t="s">
        <v>110</v>
      </c>
      <c r="B116" s="39" t="s">
        <v>70</v>
      </c>
      <c r="C116" s="11" t="s">
        <v>72</v>
      </c>
      <c r="D116" s="38">
        <v>3795000</v>
      </c>
      <c r="E116" s="11" t="s">
        <v>116</v>
      </c>
    </row>
    <row r="117" spans="1:5" x14ac:dyDescent="0.25">
      <c r="A117" s="11" t="s">
        <v>111</v>
      </c>
      <c r="B117" s="39" t="s">
        <v>70</v>
      </c>
      <c r="C117" s="11" t="s">
        <v>72</v>
      </c>
      <c r="D117" s="38">
        <v>1589779</v>
      </c>
      <c r="E117" s="11" t="s">
        <v>116</v>
      </c>
    </row>
    <row r="118" spans="1:5" x14ac:dyDescent="0.25">
      <c r="A118" s="11" t="s">
        <v>112</v>
      </c>
      <c r="B118" s="39" t="s">
        <v>113</v>
      </c>
      <c r="C118" s="11" t="s">
        <v>72</v>
      </c>
      <c r="D118" s="26">
        <v>22200000</v>
      </c>
      <c r="E118" s="11" t="s">
        <v>116</v>
      </c>
    </row>
    <row r="119" spans="1:5" x14ac:dyDescent="0.25">
      <c r="A119" s="11" t="s">
        <v>111</v>
      </c>
      <c r="B119" s="39" t="s">
        <v>70</v>
      </c>
      <c r="C119" s="11" t="s">
        <v>72</v>
      </c>
      <c r="D119" s="23">
        <v>1000000</v>
      </c>
      <c r="E119" s="1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2023-03-03T02:45:55Z</dcterms:created>
  <dcterms:modified xsi:type="dcterms:W3CDTF">2023-03-03T03:51:07Z</dcterms:modified>
</cp:coreProperties>
</file>