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K SITEPLAN\"/>
    </mc:Choice>
  </mc:AlternateContent>
  <xr:revisionPtr revIDLastSave="0" documentId="13_ncr:1_{364EDA4A-C387-410B-8D36-57C36900423A}" xr6:coauthVersionLast="47" xr6:coauthVersionMax="47" xr10:uidLastSave="{00000000-0000-0000-0000-000000000000}"/>
  <bookViews>
    <workbookView xWindow="24" yWindow="12" windowWidth="13620" windowHeight="12360" xr2:uid="{00000000-000D-0000-FFFF-FFFF00000000}"/>
  </bookViews>
  <sheets>
    <sheet name="JUMLAH LUASAN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7" i="2" l="1"/>
  <c r="J38" i="2"/>
  <c r="J39" i="2"/>
  <c r="J41" i="2"/>
  <c r="J40" i="2"/>
  <c r="J36" i="2"/>
  <c r="J34" i="2"/>
  <c r="J32" i="2" l="1"/>
  <c r="J29" i="2"/>
  <c r="J28" i="2"/>
  <c r="J27" i="2"/>
  <c r="J33" i="2" l="1"/>
  <c r="J31" i="2"/>
  <c r="J26" i="2" l="1"/>
</calcChain>
</file>

<file path=xl/sharedStrings.xml><?xml version="1.0" encoding="utf-8"?>
<sst xmlns="http://schemas.openxmlformats.org/spreadsheetml/2006/main" count="167" uniqueCount="120">
  <si>
    <t>NO</t>
  </si>
  <si>
    <t>NAMA PERUMAHAN</t>
  </si>
  <si>
    <t>NAMA PENGEMBANG</t>
  </si>
  <si>
    <t>NO &amp; TGL SK</t>
  </si>
  <si>
    <t>JUMLAH UNIT</t>
  </si>
  <si>
    <t>ALAMAT PENGEMBANG</t>
  </si>
  <si>
    <t>LUAS LAHAN (m2)</t>
  </si>
  <si>
    <t>PEMAKAMAN</t>
  </si>
  <si>
    <t>LOKASI PERUMAHAN</t>
  </si>
  <si>
    <t>TAMAN</t>
  </si>
  <si>
    <t>PJU</t>
  </si>
  <si>
    <t>LUAS PSU (m2)</t>
  </si>
  <si>
    <t>JALAN &amp; SALURAN</t>
  </si>
  <si>
    <t xml:space="preserve">PSU </t>
  </si>
  <si>
    <t>TAMAN (m2)</t>
  </si>
  <si>
    <t>PJU (unit)</t>
  </si>
  <si>
    <t>APAR TROLI (bh)</t>
  </si>
  <si>
    <t>LOKASI</t>
  </si>
  <si>
    <t>LUAS (m2)</t>
  </si>
  <si>
    <t>T.BERMAIN</t>
  </si>
  <si>
    <t>T. RTH</t>
  </si>
  <si>
    <t>BANGUNAN LAIN</t>
  </si>
  <si>
    <t>NAMA</t>
  </si>
  <si>
    <t>JALAN &amp; SALURAN (m2)</t>
  </si>
  <si>
    <t>SATUAN</t>
  </si>
  <si>
    <t>m2</t>
  </si>
  <si>
    <t>KEPALA DINAS PEKERJAAN UMUM</t>
  </si>
  <si>
    <t>KABUPATEN KARANGANYAR</t>
  </si>
  <si>
    <t>LUAS PSU</t>
  </si>
  <si>
    <t>T.RTH</t>
  </si>
  <si>
    <t>T. BERMAIN</t>
  </si>
  <si>
    <t>TPS</t>
  </si>
  <si>
    <t>BANGUNAN  LAIN</t>
  </si>
  <si>
    <t>bh</t>
  </si>
  <si>
    <t>JUMLAH</t>
  </si>
  <si>
    <t>unit</t>
  </si>
  <si>
    <t>Landasan TPS</t>
  </si>
  <si>
    <t>tempat ibadah</t>
  </si>
  <si>
    <t>KET.</t>
  </si>
  <si>
    <t>KOORDINAT</t>
  </si>
  <si>
    <t>APAR TROLI / Hydran</t>
  </si>
  <si>
    <t>-</t>
  </si>
  <si>
    <t>TPS (bh) / tiap unit</t>
  </si>
  <si>
    <t>Sumur resapan air hujan</t>
  </si>
  <si>
    <t>DAN  PERUMAHAN RAKYAT</t>
  </si>
  <si>
    <t>Sumur resapan induk</t>
  </si>
  <si>
    <t>Plt.</t>
  </si>
  <si>
    <t>DAFTAR SITEPLAN 2021</t>
  </si>
  <si>
    <t>Peta Bidang PSU</t>
  </si>
  <si>
    <t>Sarana Pendidikan</t>
  </si>
  <si>
    <t>Sarana Kesehatan</t>
  </si>
  <si>
    <t>Bale Pertemuan</t>
  </si>
  <si>
    <t>Reservoir</t>
  </si>
  <si>
    <t xml:space="preserve"> </t>
  </si>
  <si>
    <t>7 kontainer</t>
  </si>
  <si>
    <t>Pos Satpam</t>
  </si>
  <si>
    <t>( Drs. Titis Sri Jawoto )</t>
  </si>
  <si>
    <t>NIP 196609231986031003</t>
  </si>
  <si>
    <t>2 unit</t>
  </si>
  <si>
    <t>6 bh</t>
  </si>
  <si>
    <t>Kontainer 4 unit</t>
  </si>
  <si>
    <t>Griya Kanaya 2</t>
  </si>
  <si>
    <t>Hermawan Riyadi</t>
  </si>
  <si>
    <t>Desa Jati, Kecamatan Jaten</t>
  </si>
  <si>
    <t>Perumahan Loh Agung 5 Blok A-6 RT 05 RW 023 Desa Jaten, Kec. Jaten, Kab. Karanganyar</t>
  </si>
  <si>
    <t>Desa Blorong, Kec. Jumantono</t>
  </si>
  <si>
    <t>648.3/41.6.5/IV/2022 &amp; 1 April 2022</t>
  </si>
  <si>
    <t>Griya Gamersi Lalung 2</t>
  </si>
  <si>
    <t>Yunianto Suko Raharjo / PT. Gamersi Setia Budi</t>
  </si>
  <si>
    <t>648.3/41.6.3/IV/2022 &amp; 1 April 2022</t>
  </si>
  <si>
    <t>Desa Lalung, Kecamatan Karanganyar</t>
  </si>
  <si>
    <r>
      <t>7</t>
    </r>
    <r>
      <rPr>
        <sz val="11"/>
        <color theme="1"/>
        <rFont val="Calibri"/>
        <family val="2"/>
      </rPr>
      <t>° 36' 27.00'' S 110° 57' 13.00'' E</t>
    </r>
  </si>
  <si>
    <t>Perumnas, Jl. Jeruk 3 No. 49 RT 03 RW 21, Desa Ngringo, Kec. Jaten, Kab Kranganyar</t>
  </si>
  <si>
    <t>Desa Wonosari, Kec. Karanganyar</t>
  </si>
  <si>
    <t>648.3/41.6.2/IV/2022 &amp; 1 April 2022</t>
  </si>
  <si>
    <t>Desa Wonorejo, Kecamatan Gondangrejo</t>
  </si>
  <si>
    <t>Nanang Hardianto / PT. Gaesha Putra Land</t>
  </si>
  <si>
    <t>Garuda Regency</t>
  </si>
  <si>
    <t>-7.522440, 110.834379</t>
  </si>
  <si>
    <t>Semanggi, RT 02 RW 07, Semanggi, Kec. Pasar Kliwon, Kota Surakarta</t>
  </si>
  <si>
    <t>Bumi Klebet Baru Wonorejo</t>
  </si>
  <si>
    <t>Sugeng Mulato / PT. Subasbo Bravoland Indonesia</t>
  </si>
  <si>
    <t>648.3/41.6.4/IV/2022 &amp; 1 April 2022</t>
  </si>
  <si>
    <t>-7.527373, 110.838392</t>
  </si>
  <si>
    <t>Clolo RT 02 RW 31, Kadipiro, Banjarsari, Kota Surakarta</t>
  </si>
  <si>
    <t>Sapari 5</t>
  </si>
  <si>
    <t>Turi Mulya Indah</t>
  </si>
  <si>
    <t>Puri Kahuripan Jungke</t>
  </si>
  <si>
    <t>Puri Kahuripan Geneng</t>
  </si>
  <si>
    <t>Griya Mandira</t>
  </si>
  <si>
    <t>Bumi Kaliwuluh Asri</t>
  </si>
  <si>
    <t>Yuna Trianta</t>
  </si>
  <si>
    <t>648.3/121.6.7/VII/2022 &amp; 7 Juli 2022</t>
  </si>
  <si>
    <t>Desa Kaliwuluh, Kecamatan Kebakkramat</t>
  </si>
  <si>
    <t>Kragilan, Banjarsari, Kota Surakarta</t>
  </si>
  <si>
    <t>-7,508563, 110.956206</t>
  </si>
  <si>
    <t>648.3/121.6.8/VII/2022 &amp; 7 Juli 2022</t>
  </si>
  <si>
    <t>Desa Nangsri, Kecamatan Kebakkramat</t>
  </si>
  <si>
    <t>-7.5400147, 110.9027620</t>
  </si>
  <si>
    <t>648.3/108.6/VI/2022 &amp; 15 Juni 2022</t>
  </si>
  <si>
    <t>Rahmat Efendi,S.H./PT. Tiga Lalung</t>
  </si>
  <si>
    <t>Kelurahan Jungke, Kecamatan Karanganyar</t>
  </si>
  <si>
    <t>-7.6087250, 110.9473180</t>
  </si>
  <si>
    <t>Puri Kahuripan RT 02 RW 08, Jati, Jaten, Karanganyar</t>
  </si>
  <si>
    <t>Desa Gayamdompo, Kec. Karanganyar</t>
  </si>
  <si>
    <t>Drs. Wagiyo Ahmad/ PT. Jagat Semesta</t>
  </si>
  <si>
    <t>648.3/85.6.2/V/2022 &amp; 11 Mei 2022</t>
  </si>
  <si>
    <t>Desa Karangmojo, Kecamatan Tasikmadu</t>
  </si>
  <si>
    <t>-7.598062, 110.928283</t>
  </si>
  <si>
    <t>-7.558525, 110.906863</t>
  </si>
  <si>
    <t>Nangsri RT 05 RW 01, Desa Nangsri, Kecamatan Kebakkramat, Kab. Karanganyar</t>
  </si>
  <si>
    <t>Desa Kaling, Kec. Tasikmadu</t>
  </si>
  <si>
    <t>Nurul Wulansari / PT. Padi Mulya</t>
  </si>
  <si>
    <t>648.3/85.6/V/2022 &amp; 11 Mei 2022</t>
  </si>
  <si>
    <t>Sidodadi RT 03 RW 03, Desa Delanggu, Kecamatan Delanggu, Kab. Klaten</t>
  </si>
  <si>
    <t>-7.516228, 110.864418</t>
  </si>
  <si>
    <t>Desa Karangturi, Kecamatan Gondangrejo</t>
  </si>
  <si>
    <t xml:space="preserve">Tower air </t>
  </si>
  <si>
    <t>m</t>
  </si>
  <si>
    <t>Ngaliyan RT 02 RW 01 Lalung, Kec. Karanganyar, Kab. Karanganyar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</si>
</sst>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2" x14ac:knownFonts="1">
    <font>
      <sz val="11"/>
      <color theme="1"/>
      <name val="Calibri"/>
      <family val="2"/>
      <scheme val="minor"/>
    </font>
    <font>
      <b/>
      <i/>
      <u/>
      <sz val="2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sz val="12"/>
      <color theme="1"/>
      <name val="Arial"/>
      <family val="2"/>
    </font>
    <font>
      <u/>
      <sz val="12"/>
      <name val="Arial"/>
      <family val="2"/>
    </font>
    <font>
      <sz val="12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76">
    <xf numFmtId="0" fontId="0" fillId="0" borderId="0" xfId="0"/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0" xfId="0" applyBorder="1" applyAlignment="1"/>
    <xf numFmtId="0" fontId="0" fillId="0" borderId="0" xfId="0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Alignment="1"/>
    <xf numFmtId="0" fontId="3" fillId="0" borderId="21" xfId="0" applyFont="1" applyBorder="1" applyAlignment="1">
      <alignment vertical="center" wrapText="1"/>
    </xf>
    <xf numFmtId="0" fontId="3" fillId="0" borderId="22" xfId="0" applyFont="1" applyBorder="1" applyAlignment="1">
      <alignment vertical="center" wrapText="1"/>
    </xf>
    <xf numFmtId="0" fontId="0" fillId="0" borderId="16" xfId="0" applyFill="1" applyBorder="1" applyAlignment="1">
      <alignment vertical="center" wrapText="1"/>
    </xf>
    <xf numFmtId="0" fontId="2" fillId="0" borderId="18" xfId="0" applyFont="1" applyFill="1" applyBorder="1" applyAlignment="1">
      <alignment horizontal="right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vertical="center" wrapText="1"/>
    </xf>
    <xf numFmtId="0" fontId="2" fillId="0" borderId="18" xfId="0" applyFont="1" applyFill="1" applyBorder="1" applyAlignment="1">
      <alignment vertical="center" wrapText="1"/>
    </xf>
    <xf numFmtId="0" fontId="2" fillId="0" borderId="16" xfId="0" applyFont="1" applyFill="1" applyBorder="1" applyAlignment="1">
      <alignment horizontal="right" vertical="center" wrapText="1"/>
    </xf>
    <xf numFmtId="0" fontId="2" fillId="0" borderId="18" xfId="0" applyFont="1" applyFill="1" applyBorder="1" applyAlignment="1">
      <alignment horizontal="left" vertical="center" wrapText="1"/>
    </xf>
    <xf numFmtId="0" fontId="0" fillId="0" borderId="23" xfId="0" applyFill="1" applyBorder="1" applyAlignment="1">
      <alignment vertical="center" wrapText="1"/>
    </xf>
    <xf numFmtId="0" fontId="0" fillId="0" borderId="23" xfId="0" applyFill="1" applyBorder="1" applyAlignment="1">
      <alignment horizontal="center" vertical="center" wrapText="1"/>
    </xf>
    <xf numFmtId="0" fontId="2" fillId="0" borderId="4" xfId="0" applyFont="1" applyFill="1" applyBorder="1" applyAlignment="1">
      <alignment vertical="center" wrapText="1"/>
    </xf>
    <xf numFmtId="0" fontId="2" fillId="0" borderId="27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right" vertical="center" wrapText="1"/>
    </xf>
    <xf numFmtId="0" fontId="0" fillId="0" borderId="27" xfId="0" applyFill="1" applyBorder="1" applyAlignment="1">
      <alignment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14" xfId="0" applyFont="1" applyFill="1" applyBorder="1" applyAlignment="1">
      <alignment horizontal="left" vertical="center" wrapText="1"/>
    </xf>
    <xf numFmtId="0" fontId="0" fillId="0" borderId="18" xfId="0" applyFill="1" applyBorder="1" applyAlignment="1">
      <alignment horizontal="center" vertical="top" wrapText="1"/>
    </xf>
    <xf numFmtId="0" fontId="0" fillId="0" borderId="31" xfId="0" applyBorder="1" applyAlignment="1">
      <alignment vertical="center"/>
    </xf>
    <xf numFmtId="0" fontId="0" fillId="0" borderId="17" xfId="0" applyBorder="1"/>
    <xf numFmtId="0" fontId="0" fillId="0" borderId="16" xfId="0" applyFill="1" applyBorder="1" applyAlignment="1">
      <alignment horizontal="center" vertical="top" wrapText="1"/>
    </xf>
    <xf numFmtId="0" fontId="0" fillId="0" borderId="25" xfId="0" applyBorder="1"/>
    <xf numFmtId="0" fontId="0" fillId="3" borderId="0" xfId="0" applyFill="1" applyBorder="1"/>
    <xf numFmtId="0" fontId="2" fillId="3" borderId="27" xfId="0" applyFont="1" applyFill="1" applyBorder="1" applyAlignment="1">
      <alignment vertical="center" wrapText="1"/>
    </xf>
    <xf numFmtId="0" fontId="2" fillId="3" borderId="16" xfId="0" applyFont="1" applyFill="1" applyBorder="1" applyAlignment="1">
      <alignment vertical="center" wrapText="1"/>
    </xf>
    <xf numFmtId="0" fontId="2" fillId="3" borderId="18" xfId="0" applyFont="1" applyFill="1" applyBorder="1" applyAlignment="1">
      <alignment horizontal="right" vertical="center" wrapText="1"/>
    </xf>
    <xf numFmtId="0" fontId="0" fillId="3" borderId="23" xfId="0" applyFill="1" applyBorder="1" applyAlignment="1">
      <alignment vertical="center" wrapText="1"/>
    </xf>
    <xf numFmtId="0" fontId="0" fillId="3" borderId="0" xfId="0" applyFill="1"/>
    <xf numFmtId="0" fontId="0" fillId="3" borderId="0" xfId="0" applyFill="1" applyBorder="1" applyAlignment="1">
      <alignment horizontal="center" vertical="center" wrapText="1"/>
    </xf>
    <xf numFmtId="0" fontId="0" fillId="0" borderId="24" xfId="0" applyBorder="1" applyAlignment="1">
      <alignment vertical="center"/>
    </xf>
    <xf numFmtId="0" fontId="2" fillId="3" borderId="18" xfId="0" applyFont="1" applyFill="1" applyBorder="1" applyAlignment="1">
      <alignment horizontal="left" vertical="center" wrapText="1"/>
    </xf>
    <xf numFmtId="0" fontId="2" fillId="0" borderId="16" xfId="0" applyFont="1" applyFill="1" applyBorder="1" applyAlignment="1">
      <alignment horizontal="left" vertical="center" wrapText="1"/>
    </xf>
    <xf numFmtId="0" fontId="0" fillId="0" borderId="16" xfId="0" applyBorder="1"/>
    <xf numFmtId="0" fontId="4" fillId="0" borderId="5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0" borderId="16" xfId="0" applyBorder="1" applyAlignment="1">
      <alignment vertical="center"/>
    </xf>
    <xf numFmtId="0" fontId="0" fillId="0" borderId="14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3" borderId="9" xfId="0" applyFill="1" applyBorder="1" applyAlignment="1">
      <alignment horizontal="center" vertical="center" wrapText="1"/>
    </xf>
    <xf numFmtId="0" fontId="0" fillId="0" borderId="31" xfId="0" applyBorder="1" applyAlignment="1">
      <alignment horizontal="center" vertical="center"/>
    </xf>
    <xf numFmtId="0" fontId="0" fillId="0" borderId="9" xfId="0" applyFont="1" applyBorder="1" applyAlignment="1">
      <alignment vertical="center" wrapText="1"/>
    </xf>
    <xf numFmtId="0" fontId="0" fillId="0" borderId="8" xfId="0" applyBorder="1"/>
    <xf numFmtId="0" fontId="0" fillId="0" borderId="3" xfId="0" applyBorder="1"/>
    <xf numFmtId="0" fontId="0" fillId="3" borderId="3" xfId="0" applyFill="1" applyBorder="1"/>
    <xf numFmtId="0" fontId="0" fillId="0" borderId="29" xfId="0" applyBorder="1"/>
    <xf numFmtId="0" fontId="0" fillId="0" borderId="9" xfId="0" applyBorder="1" applyAlignment="1">
      <alignment horizontal="center" vertical="center" wrapText="1"/>
    </xf>
    <xf numFmtId="0" fontId="0" fillId="4" borderId="0" xfId="0" applyFill="1" applyAlignment="1"/>
    <xf numFmtId="0" fontId="0" fillId="0" borderId="1" xfId="0" applyFont="1" applyBorder="1" applyAlignment="1">
      <alignment horizontal="center" vertical="center" wrapText="1"/>
    </xf>
    <xf numFmtId="0" fontId="0" fillId="0" borderId="34" xfId="0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0" fillId="3" borderId="0" xfId="0" applyFill="1" applyAlignment="1"/>
    <xf numFmtId="0" fontId="0" fillId="3" borderId="0" xfId="0" applyFill="1" applyBorder="1" applyAlignment="1"/>
    <xf numFmtId="0" fontId="0" fillId="0" borderId="9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left" vertical="center"/>
    </xf>
    <xf numFmtId="0" fontId="5" fillId="0" borderId="0" xfId="0" applyFont="1"/>
    <xf numFmtId="0" fontId="5" fillId="0" borderId="0" xfId="0" applyFont="1" applyAlignment="1">
      <alignment horizontal="center" vertical="center"/>
    </xf>
    <xf numFmtId="0" fontId="6" fillId="0" borderId="0" xfId="0" applyFont="1" applyBorder="1" applyAlignment="1"/>
    <xf numFmtId="0" fontId="7" fillId="0" borderId="0" xfId="0" applyFont="1" applyBorder="1" applyAlignment="1"/>
    <xf numFmtId="0" fontId="0" fillId="0" borderId="9" xfId="0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3" fontId="0" fillId="5" borderId="1" xfId="0" applyNumberFormat="1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31" xfId="0" applyFont="1" applyBorder="1" applyAlignment="1">
      <alignment vertical="center"/>
    </xf>
    <xf numFmtId="0" fontId="0" fillId="0" borderId="13" xfId="0" applyFont="1" applyBorder="1" applyAlignment="1">
      <alignment horizontal="center" vertical="center" wrapText="1"/>
    </xf>
    <xf numFmtId="4" fontId="0" fillId="5" borderId="1" xfId="0" applyNumberFormat="1" applyFont="1" applyFill="1" applyBorder="1" applyAlignment="1">
      <alignment horizontal="center" vertical="center" wrapText="1"/>
    </xf>
    <xf numFmtId="0" fontId="0" fillId="0" borderId="35" xfId="0" applyFont="1" applyBorder="1" applyAlignment="1">
      <alignment horizontal="center" vertical="center" wrapText="1"/>
    </xf>
    <xf numFmtId="4" fontId="0" fillId="5" borderId="9" xfId="0" applyNumberFormat="1" applyFont="1" applyFill="1" applyBorder="1" applyAlignment="1">
      <alignment horizontal="center" vertical="center" wrapText="1"/>
    </xf>
    <xf numFmtId="0" fontId="0" fillId="3" borderId="9" xfId="0" applyFont="1" applyFill="1" applyBorder="1" applyAlignment="1">
      <alignment horizontal="center" vertical="center" wrapText="1"/>
    </xf>
    <xf numFmtId="0" fontId="0" fillId="0" borderId="31" xfId="0" applyFont="1" applyBorder="1" applyAlignment="1">
      <alignment horizontal="center" vertical="center"/>
    </xf>
    <xf numFmtId="0" fontId="0" fillId="3" borderId="31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22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0" fillId="0" borderId="34" xfId="0" applyFont="1" applyBorder="1" applyAlignment="1">
      <alignment horizontal="center" vertical="center"/>
    </xf>
    <xf numFmtId="4" fontId="0" fillId="3" borderId="1" xfId="0" applyNumberFormat="1" applyFont="1" applyFill="1" applyBorder="1" applyAlignment="1">
      <alignment horizontal="center" vertical="center" wrapText="1"/>
    </xf>
    <xf numFmtId="3" fontId="0" fillId="3" borderId="1" xfId="0" applyNumberFormat="1" applyFont="1" applyFill="1" applyBorder="1" applyAlignment="1">
      <alignment horizontal="center" vertical="center" wrapText="1"/>
    </xf>
    <xf numFmtId="3" fontId="0" fillId="3" borderId="9" xfId="0" applyNumberFormat="1" applyFont="1" applyFill="1" applyBorder="1" applyAlignment="1">
      <alignment horizontal="center" vertical="center" wrapText="1"/>
    </xf>
    <xf numFmtId="4" fontId="0" fillId="0" borderId="1" xfId="0" applyNumberFormat="1" applyFont="1" applyBorder="1" applyAlignment="1">
      <alignment horizontal="center" vertical="center" wrapText="1"/>
    </xf>
    <xf numFmtId="3" fontId="0" fillId="0" borderId="9" xfId="0" applyNumberFormat="1" applyFont="1" applyBorder="1" applyAlignment="1">
      <alignment horizontal="center" vertical="center" wrapText="1"/>
    </xf>
    <xf numFmtId="49" fontId="0" fillId="3" borderId="1" xfId="0" applyNumberFormat="1" applyFont="1" applyFill="1" applyBorder="1" applyAlignment="1">
      <alignment horizontal="center" vertical="center" wrapText="1"/>
    </xf>
    <xf numFmtId="4" fontId="0" fillId="3" borderId="9" xfId="0" applyNumberFormat="1" applyFont="1" applyFill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4" fontId="0" fillId="3" borderId="9" xfId="0" applyNumberFormat="1" applyFill="1" applyBorder="1" applyAlignment="1">
      <alignment horizontal="center" vertical="center" wrapText="1"/>
    </xf>
    <xf numFmtId="49" fontId="0" fillId="0" borderId="9" xfId="0" applyNumberFormat="1" applyBorder="1" applyAlignment="1">
      <alignment horizontal="center" vertical="center" wrapText="1"/>
    </xf>
    <xf numFmtId="3" fontId="0" fillId="0" borderId="14" xfId="0" applyNumberFormat="1" applyBorder="1" applyAlignment="1">
      <alignment horizontal="center" vertical="center" wrapText="1"/>
    </xf>
    <xf numFmtId="4" fontId="0" fillId="0" borderId="9" xfId="0" applyNumberFormat="1" applyBorder="1" applyAlignment="1">
      <alignment horizontal="center" vertical="center" wrapText="1"/>
    </xf>
    <xf numFmtId="4" fontId="0" fillId="3" borderId="1" xfId="0" applyNumberFormat="1" applyFill="1" applyBorder="1" applyAlignment="1">
      <alignment horizontal="center" vertical="center" wrapText="1"/>
    </xf>
    <xf numFmtId="0" fontId="0" fillId="0" borderId="27" xfId="0" applyBorder="1" applyAlignment="1">
      <alignment vertical="center"/>
    </xf>
    <xf numFmtId="4" fontId="0" fillId="0" borderId="16" xfId="0" applyNumberFormat="1" applyBorder="1" applyAlignment="1">
      <alignment vertical="center"/>
    </xf>
    <xf numFmtId="4" fontId="0" fillId="5" borderId="9" xfId="0" applyNumberFormat="1" applyFill="1" applyBorder="1" applyAlignment="1">
      <alignment horizontal="center" vertical="center" wrapText="1"/>
    </xf>
    <xf numFmtId="49" fontId="0" fillId="0" borderId="0" xfId="0" applyNumberFormat="1" applyBorder="1"/>
    <xf numFmtId="49" fontId="0" fillId="5" borderId="1" xfId="0" applyNumberFormat="1" applyFont="1" applyFill="1" applyBorder="1" applyAlignment="1">
      <alignment horizontal="center" vertical="center" wrapText="1"/>
    </xf>
    <xf numFmtId="49" fontId="0" fillId="5" borderId="9" xfId="0" applyNumberFormat="1" applyFont="1" applyFill="1" applyBorder="1" applyAlignment="1">
      <alignment horizontal="center" vertical="center" wrapText="1"/>
    </xf>
    <xf numFmtId="49" fontId="0" fillId="5" borderId="9" xfId="0" applyNumberFormat="1" applyFill="1" applyBorder="1" applyAlignment="1">
      <alignment horizontal="center" vertical="center" wrapText="1"/>
    </xf>
    <xf numFmtId="49" fontId="0" fillId="0" borderId="3" xfId="0" applyNumberFormat="1" applyBorder="1"/>
    <xf numFmtId="49" fontId="3" fillId="0" borderId="22" xfId="0" applyNumberFormat="1" applyFont="1" applyBorder="1" applyAlignment="1">
      <alignment vertical="center" wrapText="1"/>
    </xf>
    <xf numFmtId="49" fontId="0" fillId="0" borderId="0" xfId="0" applyNumberFormat="1"/>
    <xf numFmtId="49" fontId="0" fillId="0" borderId="0" xfId="0" applyNumberFormat="1" applyBorder="1" applyAlignment="1">
      <alignment horizontal="center" vertical="center" wrapText="1"/>
    </xf>
    <xf numFmtId="4" fontId="0" fillId="5" borderId="1" xfId="0" applyNumberFormat="1" applyFill="1" applyBorder="1" applyAlignment="1">
      <alignment horizontal="center" vertical="center" wrapText="1"/>
    </xf>
    <xf numFmtId="3" fontId="0" fillId="5" borderId="9" xfId="0" applyNumberFormat="1" applyFill="1" applyBorder="1" applyAlignment="1">
      <alignment horizontal="center" vertical="center" wrapText="1"/>
    </xf>
    <xf numFmtId="164" fontId="0" fillId="3" borderId="9" xfId="0" applyNumberFormat="1" applyFill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49" fontId="0" fillId="5" borderId="9" xfId="0" applyNumberFormat="1" applyFont="1" applyFill="1" applyBorder="1" applyAlignment="1">
      <alignment horizontal="center" vertical="center" wrapText="1"/>
    </xf>
    <xf numFmtId="0" fontId="0" fillId="0" borderId="34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 wrapText="1"/>
    </xf>
    <xf numFmtId="3" fontId="0" fillId="5" borderId="9" xfId="0" applyNumberFormat="1" applyFont="1" applyFill="1" applyBorder="1" applyAlignment="1">
      <alignment horizontal="center" vertical="center" wrapText="1"/>
    </xf>
    <xf numFmtId="3" fontId="0" fillId="0" borderId="9" xfId="0" applyNumberFormat="1" applyFont="1" applyBorder="1" applyAlignment="1">
      <alignment horizontal="center" vertical="center" wrapText="1"/>
    </xf>
    <xf numFmtId="3" fontId="0" fillId="3" borderId="9" xfId="0" applyNumberFormat="1" applyFont="1" applyFill="1" applyBorder="1" applyAlignment="1">
      <alignment horizontal="center" vertical="center" wrapText="1"/>
    </xf>
    <xf numFmtId="49" fontId="0" fillId="5" borderId="33" xfId="0" applyNumberFormat="1" applyFont="1" applyFill="1" applyBorder="1" applyAlignment="1">
      <alignment horizontal="center" vertical="center" wrapText="1"/>
    </xf>
    <xf numFmtId="49" fontId="0" fillId="5" borderId="15" xfId="0" applyNumberFormat="1" applyFont="1" applyFill="1" applyBorder="1" applyAlignment="1">
      <alignment horizontal="center" vertical="center" wrapText="1"/>
    </xf>
    <xf numFmtId="49" fontId="0" fillId="5" borderId="39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0" fontId="0" fillId="0" borderId="9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 wrapText="1"/>
    </xf>
    <xf numFmtId="0" fontId="0" fillId="3" borderId="1" xfId="0" applyFont="1" applyFill="1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3" borderId="0" xfId="0" applyFill="1" applyAlignment="1">
      <alignment horizontal="center" vertical="center" wrapText="1"/>
    </xf>
    <xf numFmtId="0" fontId="2" fillId="0" borderId="16" xfId="0" applyFont="1" applyFill="1" applyBorder="1" applyAlignment="1">
      <alignment horizontal="left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49" fontId="9" fillId="2" borderId="32" xfId="0" applyNumberFormat="1" applyFont="1" applyFill="1" applyBorder="1" applyAlignment="1">
      <alignment horizontal="center" vertical="center" wrapText="1"/>
    </xf>
    <xf numFmtId="49" fontId="9" fillId="2" borderId="28" xfId="0" applyNumberFormat="1" applyFont="1" applyFill="1" applyBorder="1" applyAlignment="1">
      <alignment horizontal="center" vertical="center" wrapText="1"/>
    </xf>
    <xf numFmtId="49" fontId="9" fillId="2" borderId="10" xfId="0" applyNumberFormat="1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9" fillId="2" borderId="35" xfId="0" applyFont="1" applyFill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28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49" fontId="0" fillId="5" borderId="9" xfId="0" applyNumberFormat="1" applyFont="1" applyFill="1" applyBorder="1" applyAlignment="1">
      <alignment horizontal="center" vertical="center" wrapText="1"/>
    </xf>
    <xf numFmtId="49" fontId="0" fillId="5" borderId="2" xfId="0" applyNumberFormat="1" applyFont="1" applyFill="1" applyBorder="1" applyAlignment="1">
      <alignment horizontal="center" vertical="center" wrapText="1"/>
    </xf>
    <xf numFmtId="4" fontId="0" fillId="5" borderId="9" xfId="0" applyNumberFormat="1" applyFont="1" applyFill="1" applyBorder="1" applyAlignment="1">
      <alignment horizontal="center" vertical="center" wrapText="1"/>
    </xf>
    <xf numFmtId="4" fontId="0" fillId="5" borderId="2" xfId="0" applyNumberFormat="1" applyFont="1" applyFill="1" applyBorder="1" applyAlignment="1">
      <alignment horizontal="center" vertical="center" wrapText="1"/>
    </xf>
    <xf numFmtId="0" fontId="0" fillId="3" borderId="9" xfId="0" applyFont="1" applyFill="1" applyBorder="1" applyAlignment="1">
      <alignment horizontal="center" vertical="center" wrapText="1"/>
    </xf>
    <xf numFmtId="0" fontId="0" fillId="3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P83"/>
  <sheetViews>
    <sheetView tabSelected="1" topLeftCell="G4" zoomScale="68" zoomScaleNormal="68" workbookViewId="0">
      <pane ySplit="1452" topLeftCell="A10" activePane="bottomLeft"/>
      <selection activeCell="G4" sqref="G1:G1048576"/>
      <selection pane="bottomLeft" activeCell="J15" sqref="J15:J18"/>
    </sheetView>
  </sheetViews>
  <sheetFormatPr defaultRowHeight="14.4" x14ac:dyDescent="0.3"/>
  <cols>
    <col min="1" max="1" width="11.5546875" customWidth="1"/>
    <col min="2" max="2" width="5.33203125" customWidth="1"/>
    <col min="3" max="3" width="22.77734375" customWidth="1"/>
    <col min="4" max="4" width="24.5546875" customWidth="1"/>
    <col min="5" max="5" width="25" customWidth="1"/>
    <col min="6" max="6" width="29" customWidth="1"/>
    <col min="7" max="7" width="30.44140625" style="115" customWidth="1"/>
    <col min="8" max="8" width="29" customWidth="1"/>
    <col min="9" max="9" width="22.6640625" customWidth="1"/>
    <col min="10" max="10" width="11" customWidth="1"/>
    <col min="11" max="11" width="10.77734375" style="37" customWidth="1"/>
    <col min="12" max="12" width="18.109375" customWidth="1"/>
    <col min="13" max="13" width="9.88671875" customWidth="1"/>
    <col min="14" max="16" width="10.5546875" customWidth="1"/>
    <col min="17" max="17" width="12.44140625" customWidth="1"/>
    <col min="18" max="18" width="10" customWidth="1"/>
    <col min="19" max="20" width="10.5546875" customWidth="1"/>
    <col min="21" max="21" width="14.109375" customWidth="1"/>
    <col min="22" max="23" width="9.88671875" customWidth="1"/>
    <col min="24" max="24" width="18.109375" customWidth="1"/>
  </cols>
  <sheetData>
    <row r="1" spans="1:146" s="1" customFormat="1" ht="15" customHeight="1" x14ac:dyDescent="0.3">
      <c r="B1" s="153" t="s">
        <v>47</v>
      </c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  <c r="Q1" s="153"/>
      <c r="R1" s="153"/>
      <c r="S1" s="153"/>
      <c r="T1" s="153"/>
      <c r="U1" s="153"/>
      <c r="V1" s="153"/>
      <c r="W1" s="153"/>
      <c r="X1" s="153"/>
      <c r="Y1" s="2"/>
      <c r="Z1" s="2"/>
      <c r="AA1" s="2"/>
      <c r="AB1" s="2"/>
      <c r="AC1" s="2"/>
    </row>
    <row r="2" spans="1:146" s="6" customFormat="1" ht="15" customHeight="1" x14ac:dyDescent="0.3"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  <c r="P2" s="153"/>
      <c r="Q2" s="153"/>
      <c r="R2" s="153"/>
      <c r="S2" s="153"/>
      <c r="T2" s="153"/>
      <c r="U2" s="153"/>
      <c r="V2" s="153"/>
      <c r="W2" s="153"/>
      <c r="X2" s="153"/>
      <c r="Y2" s="5"/>
      <c r="Z2" s="5"/>
      <c r="AA2" s="5"/>
      <c r="AB2" s="5"/>
      <c r="AC2" s="5"/>
    </row>
    <row r="3" spans="1:146" ht="15" customHeight="1" x14ac:dyDescent="0.3">
      <c r="B3" s="153"/>
      <c r="C3" s="153"/>
      <c r="D3" s="153"/>
      <c r="E3" s="153"/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3"/>
      <c r="Z3" s="3"/>
      <c r="AA3" s="3"/>
      <c r="AB3" s="3"/>
      <c r="AC3" s="3"/>
    </row>
    <row r="4" spans="1:146" ht="15" thickBot="1" x14ac:dyDescent="0.35">
      <c r="B4" s="3"/>
      <c r="C4" s="3"/>
      <c r="D4" s="3"/>
      <c r="E4" s="3"/>
      <c r="F4" s="3"/>
      <c r="G4" s="109"/>
      <c r="H4" s="3"/>
      <c r="I4" s="3"/>
      <c r="J4" s="3"/>
      <c r="K4" s="32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</row>
    <row r="5" spans="1:146" s="9" customFormat="1" ht="22.5" customHeight="1" thickTop="1" x14ac:dyDescent="0.3">
      <c r="B5" s="163" t="s">
        <v>0</v>
      </c>
      <c r="C5" s="137" t="s">
        <v>1</v>
      </c>
      <c r="D5" s="137" t="s">
        <v>2</v>
      </c>
      <c r="E5" s="137" t="s">
        <v>3</v>
      </c>
      <c r="F5" s="137" t="s">
        <v>8</v>
      </c>
      <c r="G5" s="157" t="s">
        <v>39</v>
      </c>
      <c r="H5" s="137" t="s">
        <v>5</v>
      </c>
      <c r="I5" s="137" t="s">
        <v>6</v>
      </c>
      <c r="J5" s="137" t="s">
        <v>4</v>
      </c>
      <c r="K5" s="137" t="s">
        <v>11</v>
      </c>
      <c r="L5" s="140" t="s">
        <v>13</v>
      </c>
      <c r="M5" s="141"/>
      <c r="N5" s="141"/>
      <c r="O5" s="141"/>
      <c r="P5" s="141"/>
      <c r="Q5" s="141"/>
      <c r="R5" s="141"/>
      <c r="S5" s="141"/>
      <c r="T5" s="141"/>
      <c r="U5" s="141"/>
      <c r="V5" s="141"/>
      <c r="W5" s="141"/>
      <c r="X5" s="154" t="s">
        <v>38</v>
      </c>
      <c r="Y5" s="4"/>
      <c r="Z5" s="4"/>
      <c r="AA5" s="4"/>
      <c r="AB5" s="4"/>
      <c r="AC5" s="4"/>
    </row>
    <row r="6" spans="1:146" s="9" customFormat="1" ht="21" customHeight="1" x14ac:dyDescent="0.3">
      <c r="B6" s="164"/>
      <c r="C6" s="138"/>
      <c r="D6" s="138"/>
      <c r="E6" s="138"/>
      <c r="F6" s="138"/>
      <c r="G6" s="158"/>
      <c r="H6" s="138"/>
      <c r="I6" s="138"/>
      <c r="J6" s="138"/>
      <c r="K6" s="138"/>
      <c r="L6" s="138" t="s">
        <v>7</v>
      </c>
      <c r="M6" s="138"/>
      <c r="N6" s="142" t="s">
        <v>23</v>
      </c>
      <c r="O6" s="160" t="s">
        <v>14</v>
      </c>
      <c r="P6" s="161"/>
      <c r="Q6" s="162"/>
      <c r="R6" s="142" t="s">
        <v>15</v>
      </c>
      <c r="S6" s="142" t="s">
        <v>16</v>
      </c>
      <c r="T6" s="142" t="s">
        <v>42</v>
      </c>
      <c r="U6" s="160" t="s">
        <v>21</v>
      </c>
      <c r="V6" s="161"/>
      <c r="W6" s="161"/>
      <c r="X6" s="155"/>
      <c r="Y6" s="4"/>
      <c r="Z6" s="4"/>
      <c r="AA6" s="4"/>
      <c r="AB6" s="4"/>
      <c r="AC6" s="4"/>
    </row>
    <row r="7" spans="1:146" s="9" customFormat="1" ht="33.75" customHeight="1" thickBot="1" x14ac:dyDescent="0.35">
      <c r="B7" s="165"/>
      <c r="C7" s="142"/>
      <c r="D7" s="142"/>
      <c r="E7" s="142"/>
      <c r="F7" s="142"/>
      <c r="G7" s="159"/>
      <c r="H7" s="139"/>
      <c r="I7" s="139"/>
      <c r="J7" s="139"/>
      <c r="K7" s="139"/>
      <c r="L7" s="88" t="s">
        <v>17</v>
      </c>
      <c r="M7" s="88" t="s">
        <v>18</v>
      </c>
      <c r="N7" s="143"/>
      <c r="O7" s="89" t="s">
        <v>9</v>
      </c>
      <c r="P7" s="89" t="s">
        <v>20</v>
      </c>
      <c r="Q7" s="89" t="s">
        <v>19</v>
      </c>
      <c r="R7" s="143"/>
      <c r="S7" s="143"/>
      <c r="T7" s="143"/>
      <c r="U7" s="89" t="s">
        <v>22</v>
      </c>
      <c r="V7" s="88" t="s">
        <v>34</v>
      </c>
      <c r="W7" s="90" t="s">
        <v>24</v>
      </c>
      <c r="X7" s="156"/>
      <c r="Y7" s="4"/>
      <c r="Z7" s="4"/>
      <c r="AA7" s="4"/>
      <c r="AB7" s="4"/>
      <c r="AC7" s="4"/>
    </row>
    <row r="8" spans="1:146" s="9" customFormat="1" ht="45.75" customHeight="1" thickTop="1" x14ac:dyDescent="0.3">
      <c r="B8" s="58">
        <v>1</v>
      </c>
      <c r="C8" s="130" t="s">
        <v>61</v>
      </c>
      <c r="D8" s="58" t="s">
        <v>62</v>
      </c>
      <c r="E8" s="58" t="s">
        <v>66</v>
      </c>
      <c r="F8" s="58" t="s">
        <v>63</v>
      </c>
      <c r="G8" s="127" t="s">
        <v>108</v>
      </c>
      <c r="H8" s="75" t="s">
        <v>64</v>
      </c>
      <c r="I8" s="77">
        <v>2140</v>
      </c>
      <c r="J8" s="58">
        <v>18</v>
      </c>
      <c r="K8" s="93">
        <v>696</v>
      </c>
      <c r="L8" s="75" t="s">
        <v>65</v>
      </c>
      <c r="M8" s="58">
        <v>50</v>
      </c>
      <c r="N8" s="79">
        <v>463</v>
      </c>
      <c r="O8" s="79">
        <v>233</v>
      </c>
      <c r="P8" s="79"/>
      <c r="Q8" s="79"/>
      <c r="R8" s="79">
        <v>3</v>
      </c>
      <c r="S8" s="79">
        <v>1</v>
      </c>
      <c r="T8" s="79">
        <v>1</v>
      </c>
      <c r="U8" s="74" t="s">
        <v>45</v>
      </c>
      <c r="V8" s="74">
        <v>2</v>
      </c>
      <c r="W8" s="74" t="s">
        <v>33</v>
      </c>
      <c r="X8" s="80"/>
      <c r="Y8" s="4"/>
      <c r="Z8" s="4"/>
      <c r="AA8" s="4"/>
      <c r="AB8" s="4"/>
      <c r="AC8" s="4"/>
    </row>
    <row r="9" spans="1:146" s="9" customFormat="1" ht="54.75" customHeight="1" x14ac:dyDescent="0.3">
      <c r="B9" s="58">
        <v>2</v>
      </c>
      <c r="C9" s="130" t="s">
        <v>67</v>
      </c>
      <c r="D9" s="58" t="s">
        <v>68</v>
      </c>
      <c r="E9" s="58" t="s">
        <v>69</v>
      </c>
      <c r="F9" s="58" t="s">
        <v>70</v>
      </c>
      <c r="G9" s="128" t="s">
        <v>71</v>
      </c>
      <c r="H9" s="74" t="s">
        <v>72</v>
      </c>
      <c r="I9" s="82">
        <v>2805.47</v>
      </c>
      <c r="J9" s="58">
        <v>30</v>
      </c>
      <c r="K9" s="93">
        <v>995.47</v>
      </c>
      <c r="L9" s="74" t="s">
        <v>73</v>
      </c>
      <c r="M9" s="58">
        <v>67</v>
      </c>
      <c r="N9" s="79">
        <v>696.5</v>
      </c>
      <c r="O9" s="79">
        <v>298.97000000000003</v>
      </c>
      <c r="P9" s="79"/>
      <c r="Q9" s="79"/>
      <c r="R9" s="79">
        <v>4</v>
      </c>
      <c r="S9" s="79">
        <v>2</v>
      </c>
      <c r="T9" s="79">
        <v>1</v>
      </c>
      <c r="U9" s="74" t="s">
        <v>45</v>
      </c>
      <c r="V9" s="74">
        <v>2</v>
      </c>
      <c r="W9" s="74" t="s">
        <v>33</v>
      </c>
      <c r="X9" s="80"/>
      <c r="Y9" s="4"/>
      <c r="Z9" s="4"/>
      <c r="AA9" s="4"/>
      <c r="AB9" s="4"/>
      <c r="AC9" s="4"/>
    </row>
    <row r="10" spans="1:146" s="9" customFormat="1" ht="54.75" customHeight="1" x14ac:dyDescent="0.3">
      <c r="B10" s="58">
        <v>3</v>
      </c>
      <c r="C10" s="130" t="s">
        <v>77</v>
      </c>
      <c r="D10" s="58" t="s">
        <v>76</v>
      </c>
      <c r="E10" s="58" t="s">
        <v>74</v>
      </c>
      <c r="F10" s="58" t="s">
        <v>75</v>
      </c>
      <c r="G10" s="128" t="s">
        <v>78</v>
      </c>
      <c r="H10" s="76" t="s">
        <v>79</v>
      </c>
      <c r="I10" s="82">
        <v>6612</v>
      </c>
      <c r="J10" s="58">
        <v>58</v>
      </c>
      <c r="K10" s="93">
        <v>2984</v>
      </c>
      <c r="L10" s="74" t="s">
        <v>73</v>
      </c>
      <c r="M10" s="58">
        <v>133</v>
      </c>
      <c r="N10" s="96">
        <v>2316</v>
      </c>
      <c r="O10" s="96">
        <v>668</v>
      </c>
      <c r="P10" s="58"/>
      <c r="Q10" s="58"/>
      <c r="R10" s="58">
        <v>6</v>
      </c>
      <c r="S10" s="58">
        <v>3</v>
      </c>
      <c r="T10" s="58">
        <v>1</v>
      </c>
      <c r="U10" s="74" t="s">
        <v>45</v>
      </c>
      <c r="V10" s="74">
        <v>3</v>
      </c>
      <c r="W10" s="74" t="s">
        <v>33</v>
      </c>
      <c r="X10" s="80"/>
      <c r="Y10" s="4"/>
      <c r="Z10" s="4"/>
      <c r="AA10" s="4"/>
      <c r="AB10" s="4"/>
      <c r="AC10" s="4"/>
    </row>
    <row r="11" spans="1:146" s="9" customFormat="1" ht="54.75" customHeight="1" x14ac:dyDescent="0.3">
      <c r="B11" s="58">
        <v>4</v>
      </c>
      <c r="C11" s="91" t="s">
        <v>80</v>
      </c>
      <c r="D11" s="74" t="s">
        <v>81</v>
      </c>
      <c r="E11" s="58" t="s">
        <v>82</v>
      </c>
      <c r="F11" s="58" t="s">
        <v>75</v>
      </c>
      <c r="G11" s="129" t="s">
        <v>83</v>
      </c>
      <c r="H11" s="74" t="s">
        <v>84</v>
      </c>
      <c r="I11" s="84">
        <v>6420.3</v>
      </c>
      <c r="J11" s="73">
        <v>50</v>
      </c>
      <c r="K11" s="95">
        <v>2926</v>
      </c>
      <c r="L11" s="75" t="s">
        <v>65</v>
      </c>
      <c r="M11" s="73">
        <v>129</v>
      </c>
      <c r="N11" s="97">
        <v>2253</v>
      </c>
      <c r="O11" s="97">
        <v>673</v>
      </c>
      <c r="P11" s="73"/>
      <c r="Q11" s="73"/>
      <c r="R11" s="73">
        <v>8</v>
      </c>
      <c r="S11" s="73">
        <v>3</v>
      </c>
      <c r="T11" s="73">
        <v>1</v>
      </c>
      <c r="U11" s="74" t="s">
        <v>45</v>
      </c>
      <c r="V11" s="74">
        <v>4</v>
      </c>
      <c r="W11" s="74" t="s">
        <v>33</v>
      </c>
      <c r="X11" s="80"/>
      <c r="Y11" s="4"/>
      <c r="Z11" s="4"/>
      <c r="AA11" s="4"/>
      <c r="AB11" s="4"/>
      <c r="AC11" s="4"/>
    </row>
    <row r="12" spans="1:146" s="9" customFormat="1" ht="54.75" customHeight="1" x14ac:dyDescent="0.3">
      <c r="B12" s="58">
        <v>5</v>
      </c>
      <c r="C12" s="131" t="s">
        <v>85</v>
      </c>
      <c r="D12" s="123" t="s">
        <v>105</v>
      </c>
      <c r="E12" s="120" t="s">
        <v>106</v>
      </c>
      <c r="F12" s="120" t="s">
        <v>107</v>
      </c>
      <c r="G12" s="121" t="s">
        <v>109</v>
      </c>
      <c r="H12" s="123" t="s">
        <v>110</v>
      </c>
      <c r="I12" s="124">
        <v>6869</v>
      </c>
      <c r="J12" s="120">
        <v>58</v>
      </c>
      <c r="K12" s="126">
        <v>3254</v>
      </c>
      <c r="L12" s="120" t="s">
        <v>111</v>
      </c>
      <c r="M12" s="120">
        <v>140</v>
      </c>
      <c r="N12" s="125">
        <v>2125</v>
      </c>
      <c r="O12" s="125">
        <v>1129</v>
      </c>
      <c r="P12" s="120"/>
      <c r="Q12" s="120"/>
      <c r="R12" s="120">
        <v>7</v>
      </c>
      <c r="S12" s="120">
        <v>2</v>
      </c>
      <c r="T12" s="120">
        <v>1</v>
      </c>
      <c r="U12" s="74" t="s">
        <v>45</v>
      </c>
      <c r="V12" s="74">
        <v>2</v>
      </c>
      <c r="W12" s="74" t="s">
        <v>33</v>
      </c>
      <c r="X12" s="122"/>
      <c r="Y12" s="4"/>
      <c r="Z12" s="4"/>
      <c r="AA12" s="4"/>
      <c r="AB12" s="4"/>
      <c r="AC12" s="4"/>
    </row>
    <row r="13" spans="1:146" s="9" customFormat="1" ht="45.75" customHeight="1" x14ac:dyDescent="0.3">
      <c r="B13" s="166">
        <v>6</v>
      </c>
      <c r="C13" s="166" t="s">
        <v>86</v>
      </c>
      <c r="D13" s="166" t="s">
        <v>112</v>
      </c>
      <c r="E13" s="166" t="s">
        <v>113</v>
      </c>
      <c r="F13" s="168" t="s">
        <v>116</v>
      </c>
      <c r="G13" s="170" t="s">
        <v>115</v>
      </c>
      <c r="H13" s="166" t="s">
        <v>114</v>
      </c>
      <c r="I13" s="172">
        <v>9016</v>
      </c>
      <c r="J13" s="166">
        <v>80</v>
      </c>
      <c r="K13" s="174">
        <v>3611</v>
      </c>
      <c r="L13" s="166" t="s">
        <v>73</v>
      </c>
      <c r="M13" s="166">
        <v>182</v>
      </c>
      <c r="N13" s="166">
        <v>2844</v>
      </c>
      <c r="O13" s="166">
        <v>937</v>
      </c>
      <c r="P13" s="166"/>
      <c r="Q13" s="166"/>
      <c r="R13" s="166">
        <v>12</v>
      </c>
      <c r="S13" s="166">
        <v>3</v>
      </c>
      <c r="T13" s="166">
        <v>1</v>
      </c>
      <c r="U13" s="74" t="s">
        <v>45</v>
      </c>
      <c r="V13" s="74">
        <v>4</v>
      </c>
      <c r="W13" s="74" t="s">
        <v>33</v>
      </c>
      <c r="X13" s="92"/>
      <c r="Y13" s="4"/>
      <c r="Z13" s="4"/>
      <c r="AA13" s="4"/>
      <c r="AB13" s="4"/>
      <c r="AC13" s="4"/>
    </row>
    <row r="14" spans="1:146" s="9" customFormat="1" ht="24.6" customHeight="1" x14ac:dyDescent="0.3">
      <c r="B14" s="167"/>
      <c r="C14" s="167"/>
      <c r="D14" s="167"/>
      <c r="E14" s="167"/>
      <c r="F14" s="169"/>
      <c r="G14" s="171"/>
      <c r="H14" s="167"/>
      <c r="I14" s="173"/>
      <c r="J14" s="167"/>
      <c r="K14" s="175"/>
      <c r="L14" s="167"/>
      <c r="M14" s="167"/>
      <c r="N14" s="167"/>
      <c r="O14" s="167"/>
      <c r="P14" s="167"/>
      <c r="Q14" s="167"/>
      <c r="R14" s="167"/>
      <c r="S14" s="167"/>
      <c r="T14" s="167"/>
      <c r="U14" s="74" t="s">
        <v>117</v>
      </c>
      <c r="V14" s="74">
        <v>30</v>
      </c>
      <c r="W14" s="74" t="s">
        <v>118</v>
      </c>
      <c r="X14" s="122"/>
      <c r="Y14" s="4"/>
      <c r="Z14" s="4"/>
      <c r="AA14" s="4"/>
      <c r="AB14" s="4"/>
      <c r="AC14" s="4"/>
    </row>
    <row r="15" spans="1:146" s="9" customFormat="1" ht="50.25" customHeight="1" x14ac:dyDescent="0.3">
      <c r="B15" s="58">
        <v>7</v>
      </c>
      <c r="C15" s="132" t="s">
        <v>87</v>
      </c>
      <c r="D15" s="58" t="s">
        <v>100</v>
      </c>
      <c r="E15" s="58" t="s">
        <v>99</v>
      </c>
      <c r="F15" s="58" t="s">
        <v>101</v>
      </c>
      <c r="G15" s="110" t="s">
        <v>102</v>
      </c>
      <c r="H15" s="58" t="s">
        <v>119</v>
      </c>
      <c r="I15" s="82">
        <v>11350</v>
      </c>
      <c r="J15" s="58">
        <v>102</v>
      </c>
      <c r="K15" s="85">
        <v>4333</v>
      </c>
      <c r="L15" s="58" t="s">
        <v>104</v>
      </c>
      <c r="M15" s="58">
        <v>232</v>
      </c>
      <c r="N15" s="58">
        <v>4983</v>
      </c>
      <c r="O15" s="58">
        <v>1138</v>
      </c>
      <c r="P15" s="58"/>
      <c r="Q15" s="58"/>
      <c r="R15" s="58">
        <v>10</v>
      </c>
      <c r="S15" s="58">
        <v>4</v>
      </c>
      <c r="T15" s="58">
        <v>1</v>
      </c>
      <c r="U15" s="74" t="s">
        <v>45</v>
      </c>
      <c r="V15" s="74">
        <v>5</v>
      </c>
      <c r="W15" s="74" t="s">
        <v>33</v>
      </c>
      <c r="X15" s="86"/>
      <c r="Y15" s="4"/>
      <c r="Z15" s="4"/>
      <c r="AA15" s="4"/>
      <c r="AB15" s="4"/>
      <c r="AC15" s="4"/>
    </row>
    <row r="16" spans="1:146" s="57" customFormat="1" ht="60" customHeight="1" x14ac:dyDescent="0.3">
      <c r="A16" s="61"/>
      <c r="B16" s="58">
        <v>8</v>
      </c>
      <c r="C16" s="133" t="s">
        <v>88</v>
      </c>
      <c r="D16" s="135" t="s">
        <v>100</v>
      </c>
      <c r="E16" s="78" t="s">
        <v>99</v>
      </c>
      <c r="F16" s="78" t="s">
        <v>101</v>
      </c>
      <c r="G16" s="110" t="s">
        <v>102</v>
      </c>
      <c r="H16" s="78" t="s">
        <v>103</v>
      </c>
      <c r="I16" s="77">
        <v>2815</v>
      </c>
      <c r="J16" s="78">
        <v>28</v>
      </c>
      <c r="K16" s="95">
        <v>1133</v>
      </c>
      <c r="L16" s="78" t="s">
        <v>104</v>
      </c>
      <c r="M16" s="78">
        <v>57</v>
      </c>
      <c r="N16" s="94">
        <v>851.6</v>
      </c>
      <c r="O16" s="78">
        <v>281.39999999999998</v>
      </c>
      <c r="P16" s="78"/>
      <c r="Q16" s="78"/>
      <c r="R16" s="78">
        <v>2</v>
      </c>
      <c r="S16" s="78">
        <v>4</v>
      </c>
      <c r="T16" s="78">
        <v>1</v>
      </c>
      <c r="U16" s="74" t="s">
        <v>45</v>
      </c>
      <c r="V16" s="74">
        <v>1</v>
      </c>
      <c r="W16" s="74" t="s">
        <v>33</v>
      </c>
      <c r="X16" s="87"/>
      <c r="Y16" s="62"/>
      <c r="Z16" s="62"/>
      <c r="AA16" s="62"/>
      <c r="AB16" s="62"/>
      <c r="AC16" s="62"/>
      <c r="AD16" s="61"/>
      <c r="AE16" s="61"/>
      <c r="AF16" s="61"/>
      <c r="AG16" s="61"/>
      <c r="AH16" s="61"/>
      <c r="AI16" s="61"/>
      <c r="AJ16" s="61"/>
      <c r="AK16" s="61"/>
      <c r="AL16" s="61"/>
      <c r="AM16" s="61"/>
      <c r="AN16" s="61"/>
      <c r="AO16" s="61"/>
      <c r="AP16" s="61"/>
      <c r="AQ16" s="61"/>
      <c r="AR16" s="61"/>
      <c r="AS16" s="61"/>
      <c r="AT16" s="61"/>
      <c r="AU16" s="61"/>
      <c r="AV16" s="61"/>
      <c r="AW16" s="61"/>
      <c r="AX16" s="61"/>
      <c r="AY16" s="61"/>
      <c r="AZ16" s="61"/>
      <c r="BA16" s="61"/>
      <c r="BB16" s="61"/>
      <c r="BC16" s="61"/>
      <c r="BD16" s="61"/>
      <c r="BE16" s="61"/>
      <c r="BF16" s="61"/>
      <c r="BG16" s="61"/>
      <c r="BH16" s="61"/>
      <c r="BI16" s="61"/>
      <c r="BJ16" s="61"/>
      <c r="BK16" s="61"/>
      <c r="BL16" s="61"/>
      <c r="BM16" s="61"/>
      <c r="BN16" s="61"/>
      <c r="BO16" s="61"/>
      <c r="BP16" s="61"/>
      <c r="BQ16" s="61"/>
      <c r="BR16" s="61"/>
      <c r="BS16" s="61"/>
      <c r="BT16" s="61"/>
      <c r="BU16" s="61"/>
      <c r="BV16" s="61"/>
      <c r="BW16" s="61"/>
      <c r="BX16" s="61"/>
      <c r="BY16" s="61"/>
      <c r="BZ16" s="61"/>
      <c r="CA16" s="61"/>
      <c r="CB16" s="61"/>
      <c r="CC16" s="61"/>
      <c r="CD16" s="61"/>
      <c r="CE16" s="61"/>
      <c r="CF16" s="61"/>
      <c r="CG16" s="61"/>
      <c r="CH16" s="61"/>
      <c r="CI16" s="61"/>
      <c r="CJ16" s="61"/>
      <c r="CK16" s="61"/>
      <c r="CL16" s="61"/>
      <c r="CM16" s="61"/>
      <c r="CN16" s="61"/>
      <c r="CO16" s="61"/>
      <c r="CP16" s="61"/>
      <c r="CQ16" s="61"/>
      <c r="CR16" s="61"/>
      <c r="CS16" s="61"/>
      <c r="CT16" s="61"/>
      <c r="CU16" s="61"/>
      <c r="CV16" s="61"/>
      <c r="CW16" s="61"/>
      <c r="CX16" s="61"/>
      <c r="CY16" s="61"/>
      <c r="CZ16" s="61"/>
      <c r="DA16" s="61"/>
      <c r="DB16" s="61"/>
      <c r="DC16" s="61"/>
      <c r="DD16" s="61"/>
      <c r="DE16" s="61"/>
      <c r="DF16" s="61"/>
      <c r="DG16" s="61"/>
      <c r="DH16" s="61"/>
      <c r="DI16" s="61"/>
      <c r="DJ16" s="61"/>
      <c r="DK16" s="61"/>
      <c r="DL16" s="61"/>
      <c r="DM16" s="61"/>
      <c r="DN16" s="61"/>
      <c r="DO16" s="61"/>
      <c r="DP16" s="61"/>
      <c r="DQ16" s="61"/>
      <c r="DR16" s="61"/>
      <c r="DS16" s="61"/>
      <c r="DT16" s="61"/>
      <c r="DU16" s="61"/>
      <c r="DV16" s="61"/>
      <c r="DW16" s="61"/>
      <c r="DX16" s="61"/>
      <c r="DY16" s="61"/>
      <c r="DZ16" s="61"/>
      <c r="EA16" s="61"/>
      <c r="EB16" s="61"/>
      <c r="EC16" s="61"/>
      <c r="ED16" s="61"/>
      <c r="EE16" s="61"/>
      <c r="EF16" s="61"/>
      <c r="EG16" s="61"/>
      <c r="EH16" s="61"/>
      <c r="EI16" s="61"/>
      <c r="EJ16" s="61"/>
      <c r="EK16" s="61"/>
      <c r="EL16" s="61"/>
      <c r="EM16" s="61"/>
      <c r="EN16" s="61"/>
      <c r="EO16" s="61"/>
      <c r="EP16" s="61"/>
    </row>
    <row r="17" spans="2:29" s="9" customFormat="1" ht="50.25" customHeight="1" x14ac:dyDescent="0.3">
      <c r="B17" s="58">
        <v>9</v>
      </c>
      <c r="C17" s="132" t="s">
        <v>89</v>
      </c>
      <c r="D17" s="58" t="s">
        <v>62</v>
      </c>
      <c r="E17" s="58" t="s">
        <v>96</v>
      </c>
      <c r="F17" s="58" t="s">
        <v>97</v>
      </c>
      <c r="G17" s="110" t="s">
        <v>98</v>
      </c>
      <c r="H17" s="58" t="s">
        <v>64</v>
      </c>
      <c r="I17" s="82">
        <v>3255</v>
      </c>
      <c r="J17" s="58">
        <v>21</v>
      </c>
      <c r="K17" s="99">
        <v>1485</v>
      </c>
      <c r="L17" s="58" t="s">
        <v>65</v>
      </c>
      <c r="M17" s="58">
        <v>70</v>
      </c>
      <c r="N17" s="58">
        <v>1152</v>
      </c>
      <c r="O17" s="58">
        <v>333</v>
      </c>
      <c r="P17" s="58"/>
      <c r="Q17" s="58"/>
      <c r="R17" s="58">
        <v>5</v>
      </c>
      <c r="S17" s="58">
        <v>1</v>
      </c>
      <c r="T17" s="58">
        <v>1</v>
      </c>
      <c r="U17" s="100" t="s">
        <v>45</v>
      </c>
      <c r="V17" s="58">
        <v>2</v>
      </c>
      <c r="W17" s="58" t="s">
        <v>33</v>
      </c>
      <c r="X17" s="86"/>
      <c r="Y17" s="4"/>
      <c r="Z17" s="4"/>
      <c r="AA17" s="4"/>
      <c r="AB17" s="4"/>
      <c r="AC17" s="4"/>
    </row>
    <row r="18" spans="2:29" s="9" customFormat="1" ht="44.25" customHeight="1" x14ac:dyDescent="0.3">
      <c r="B18" s="58">
        <v>10</v>
      </c>
      <c r="C18" s="134" t="s">
        <v>90</v>
      </c>
      <c r="D18" s="72" t="s">
        <v>91</v>
      </c>
      <c r="E18" s="58" t="s">
        <v>92</v>
      </c>
      <c r="F18" s="72" t="s">
        <v>93</v>
      </c>
      <c r="G18" s="112" t="s">
        <v>95</v>
      </c>
      <c r="H18" s="72" t="s">
        <v>94</v>
      </c>
      <c r="I18" s="118">
        <v>2019</v>
      </c>
      <c r="J18" s="48">
        <v>20</v>
      </c>
      <c r="K18" s="49">
        <v>819</v>
      </c>
      <c r="L18" s="74" t="s">
        <v>73</v>
      </c>
      <c r="M18" s="48">
        <v>41</v>
      </c>
      <c r="N18" s="48">
        <v>617</v>
      </c>
      <c r="O18" s="48">
        <v>202</v>
      </c>
      <c r="P18" s="44"/>
      <c r="Q18" s="44"/>
      <c r="R18" s="48">
        <v>3</v>
      </c>
      <c r="S18" s="48">
        <v>1</v>
      </c>
      <c r="T18" s="48">
        <v>1</v>
      </c>
      <c r="U18" s="74" t="s">
        <v>45</v>
      </c>
      <c r="V18" s="74">
        <v>1</v>
      </c>
      <c r="W18" s="74" t="s">
        <v>33</v>
      </c>
      <c r="X18" s="50"/>
      <c r="Y18" s="4"/>
      <c r="Z18" s="4"/>
      <c r="AA18" s="4"/>
      <c r="AB18" s="4"/>
      <c r="AC18" s="4"/>
    </row>
    <row r="19" spans="2:29" s="9" customFormat="1" ht="44.25" customHeight="1" x14ac:dyDescent="0.3">
      <c r="B19" s="81"/>
      <c r="C19" s="72"/>
      <c r="D19" s="72"/>
      <c r="E19" s="60"/>
      <c r="F19" s="72"/>
      <c r="G19" s="112"/>
      <c r="H19" s="72"/>
      <c r="I19" s="108"/>
      <c r="J19" s="60"/>
      <c r="K19" s="101"/>
      <c r="L19" s="60"/>
      <c r="M19" s="60"/>
      <c r="N19" s="60"/>
      <c r="O19" s="60"/>
      <c r="P19" s="60"/>
      <c r="Q19" s="60"/>
      <c r="R19" s="60"/>
      <c r="S19" s="60"/>
      <c r="T19" s="60"/>
      <c r="U19" s="44"/>
      <c r="V19" s="56"/>
      <c r="W19" s="56"/>
      <c r="X19" s="59"/>
      <c r="Y19" s="4"/>
      <c r="Z19" s="4"/>
      <c r="AA19" s="4"/>
      <c r="AB19" s="4"/>
      <c r="AC19" s="4"/>
    </row>
    <row r="20" spans="2:29" ht="54" customHeight="1" x14ac:dyDescent="0.3">
      <c r="B20" s="83"/>
      <c r="C20" s="73"/>
      <c r="D20" s="51"/>
      <c r="E20" s="98"/>
      <c r="F20" s="73"/>
      <c r="G20" s="111"/>
      <c r="H20" s="73"/>
      <c r="I20" s="108"/>
      <c r="J20" s="48"/>
      <c r="K20" s="119"/>
      <c r="L20" s="48"/>
      <c r="M20" s="48"/>
      <c r="N20" s="103"/>
      <c r="O20" s="47"/>
      <c r="P20" s="44"/>
      <c r="Q20" s="44"/>
      <c r="R20" s="47"/>
      <c r="S20" s="47"/>
      <c r="T20" s="47"/>
      <c r="U20" s="44"/>
      <c r="V20" s="48"/>
      <c r="W20" s="72"/>
      <c r="X20" s="28"/>
    </row>
    <row r="21" spans="2:29" ht="51" customHeight="1" x14ac:dyDescent="0.3">
      <c r="B21" s="81"/>
      <c r="C21" s="58"/>
      <c r="D21" s="58"/>
      <c r="E21" s="44"/>
      <c r="F21" s="58"/>
      <c r="G21" s="110"/>
      <c r="H21" s="58"/>
      <c r="I21" s="117"/>
      <c r="J21" s="44"/>
      <c r="K21" s="45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58"/>
      <c r="X21" s="50"/>
    </row>
    <row r="22" spans="2:29" ht="51" customHeight="1" x14ac:dyDescent="0.3">
      <c r="B22" s="83"/>
      <c r="C22" s="73"/>
      <c r="D22" s="73"/>
      <c r="E22" s="102"/>
      <c r="F22" s="73"/>
      <c r="G22" s="111"/>
      <c r="H22" s="73"/>
      <c r="I22" s="108"/>
      <c r="J22" s="64"/>
      <c r="K22" s="105"/>
      <c r="L22" s="64"/>
      <c r="M22" s="64"/>
      <c r="N22" s="64"/>
      <c r="O22" s="64"/>
      <c r="P22" s="64"/>
      <c r="Q22" s="64"/>
      <c r="R22" s="64"/>
      <c r="S22" s="64"/>
      <c r="T22" s="64"/>
      <c r="U22" s="44"/>
      <c r="V22" s="64"/>
      <c r="W22" s="63"/>
      <c r="X22" s="65"/>
    </row>
    <row r="23" spans="2:29" ht="63" customHeight="1" x14ac:dyDescent="0.3">
      <c r="B23" s="81"/>
      <c r="C23" s="73"/>
      <c r="D23" s="73"/>
      <c r="E23" s="102"/>
      <c r="F23" s="63"/>
      <c r="G23" s="110"/>
      <c r="H23" s="73"/>
      <c r="I23" s="108"/>
      <c r="J23" s="64"/>
      <c r="K23" s="105"/>
      <c r="L23" s="64"/>
      <c r="M23" s="64"/>
      <c r="N23" s="104"/>
      <c r="O23" s="64"/>
      <c r="P23" s="64"/>
      <c r="Q23" s="64"/>
      <c r="R23" s="64"/>
      <c r="S23" s="64"/>
      <c r="T23" s="64"/>
      <c r="U23" s="44"/>
      <c r="V23" s="64"/>
      <c r="W23" s="63"/>
      <c r="X23" s="65"/>
    </row>
    <row r="24" spans="2:29" ht="15" thickBot="1" x14ac:dyDescent="0.35">
      <c r="B24" s="52"/>
      <c r="C24" s="53"/>
      <c r="D24" s="53"/>
      <c r="E24" s="53"/>
      <c r="F24" s="53"/>
      <c r="G24" s="113"/>
      <c r="H24" s="53"/>
      <c r="I24" s="53"/>
      <c r="J24" s="53"/>
      <c r="K24" s="54"/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53"/>
      <c r="W24" s="53"/>
      <c r="X24" s="55"/>
    </row>
    <row r="25" spans="2:29" ht="15.75" customHeight="1" thickTop="1" x14ac:dyDescent="0.3">
      <c r="B25" s="144" t="s">
        <v>53</v>
      </c>
      <c r="C25" s="145"/>
      <c r="D25" s="145"/>
      <c r="E25" s="145"/>
      <c r="F25" s="145"/>
      <c r="G25" s="145"/>
      <c r="H25" s="146"/>
      <c r="I25" s="21"/>
      <c r="J25" s="22"/>
      <c r="K25" s="33"/>
      <c r="L25" s="22"/>
      <c r="M25" s="23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39"/>
    </row>
    <row r="26" spans="2:29" ht="15" customHeight="1" x14ac:dyDescent="0.3">
      <c r="B26" s="147"/>
      <c r="C26" s="148"/>
      <c r="D26" s="148"/>
      <c r="E26" s="148"/>
      <c r="F26" s="148"/>
      <c r="G26" s="148"/>
      <c r="H26" s="149"/>
      <c r="I26" s="25" t="s">
        <v>28</v>
      </c>
      <c r="J26" s="17">
        <f>SUM(K8:K23)</f>
        <v>22236.47</v>
      </c>
      <c r="K26" s="34" t="s">
        <v>25</v>
      </c>
      <c r="L26" s="15"/>
      <c r="M26" s="15"/>
      <c r="N26" s="13"/>
      <c r="O26" s="12"/>
      <c r="P26" s="12"/>
      <c r="Q26" s="12"/>
      <c r="R26" s="12"/>
      <c r="S26" s="12"/>
      <c r="T26" s="12"/>
      <c r="U26" s="12"/>
      <c r="V26" s="12"/>
      <c r="W26" s="12"/>
      <c r="X26" s="29"/>
    </row>
    <row r="27" spans="2:29" ht="15" customHeight="1" x14ac:dyDescent="0.3">
      <c r="B27" s="147"/>
      <c r="C27" s="148"/>
      <c r="D27" s="148"/>
      <c r="E27" s="148"/>
      <c r="F27" s="148"/>
      <c r="G27" s="148"/>
      <c r="H27" s="149"/>
      <c r="I27" s="25" t="s">
        <v>7</v>
      </c>
      <c r="J27" s="17">
        <f>SUM(M8:M23)</f>
        <v>1101</v>
      </c>
      <c r="K27" s="34" t="s">
        <v>25</v>
      </c>
      <c r="L27" s="15"/>
      <c r="M27" s="15"/>
      <c r="N27" s="17"/>
      <c r="O27" s="13"/>
      <c r="P27" s="13"/>
      <c r="Q27" s="13"/>
      <c r="R27" s="12"/>
      <c r="S27" s="12"/>
      <c r="T27" s="12"/>
      <c r="U27" s="12"/>
      <c r="V27" s="12"/>
      <c r="W27" s="12"/>
      <c r="X27" s="29"/>
    </row>
    <row r="28" spans="2:29" ht="15" customHeight="1" x14ac:dyDescent="0.3">
      <c r="B28" s="147"/>
      <c r="C28" s="148"/>
      <c r="D28" s="148"/>
      <c r="E28" s="148"/>
      <c r="F28" s="148"/>
      <c r="G28" s="148"/>
      <c r="H28" s="149"/>
      <c r="I28" s="25" t="s">
        <v>12</v>
      </c>
      <c r="J28" s="17">
        <f>SUM(N8:N23)</f>
        <v>18301.099999999999</v>
      </c>
      <c r="K28" s="34" t="s">
        <v>25</v>
      </c>
      <c r="L28" s="15"/>
      <c r="M28" s="15"/>
      <c r="N28" s="15"/>
      <c r="O28" s="15"/>
      <c r="P28" s="15"/>
      <c r="Q28" s="17"/>
      <c r="R28" s="13"/>
      <c r="S28" s="12"/>
      <c r="T28" s="12"/>
      <c r="U28" s="12"/>
      <c r="V28" s="12"/>
      <c r="W28" s="12"/>
      <c r="X28" s="29"/>
    </row>
    <row r="29" spans="2:29" ht="15" customHeight="1" x14ac:dyDescent="0.3">
      <c r="B29" s="147"/>
      <c r="C29" s="148"/>
      <c r="D29" s="148"/>
      <c r="E29" s="148"/>
      <c r="F29" s="148"/>
      <c r="G29" s="148"/>
      <c r="H29" s="149"/>
      <c r="I29" s="25" t="s">
        <v>9</v>
      </c>
      <c r="J29" s="17">
        <f>SUM(O8:O23)</f>
        <v>5893.37</v>
      </c>
      <c r="K29" s="34" t="s">
        <v>25</v>
      </c>
      <c r="L29" s="15"/>
      <c r="M29" s="15"/>
      <c r="N29" s="15"/>
      <c r="O29" s="15"/>
      <c r="P29" s="15"/>
      <c r="Q29" s="15"/>
      <c r="R29" s="15"/>
      <c r="S29" s="13"/>
      <c r="T29" s="12"/>
      <c r="U29" s="12"/>
      <c r="V29" s="12"/>
      <c r="W29" s="12"/>
      <c r="X29" s="29"/>
    </row>
    <row r="30" spans="2:29" ht="15" customHeight="1" x14ac:dyDescent="0.3">
      <c r="B30" s="147"/>
      <c r="C30" s="148"/>
      <c r="D30" s="148"/>
      <c r="E30" s="148"/>
      <c r="F30" s="148"/>
      <c r="G30" s="148"/>
      <c r="H30" s="149"/>
      <c r="I30" s="26" t="s">
        <v>29</v>
      </c>
      <c r="J30" s="17" t="s">
        <v>41</v>
      </c>
      <c r="K30" s="34" t="s">
        <v>25</v>
      </c>
      <c r="L30" s="15"/>
      <c r="M30" s="15"/>
      <c r="N30" s="15"/>
      <c r="O30" s="15"/>
      <c r="P30" s="15"/>
      <c r="Q30" s="15"/>
      <c r="R30" s="15"/>
      <c r="S30" s="17"/>
      <c r="T30" s="13"/>
      <c r="U30" s="12"/>
      <c r="V30" s="12"/>
      <c r="W30" s="12"/>
      <c r="X30" s="29"/>
    </row>
    <row r="31" spans="2:29" ht="15" customHeight="1" x14ac:dyDescent="0.3">
      <c r="B31" s="147"/>
      <c r="C31" s="148"/>
      <c r="D31" s="148"/>
      <c r="E31" s="148"/>
      <c r="F31" s="148"/>
      <c r="G31" s="148"/>
      <c r="H31" s="149"/>
      <c r="I31" s="26" t="s">
        <v>30</v>
      </c>
      <c r="J31" s="13">
        <f>SUM(Q8:Q23)</f>
        <v>0</v>
      </c>
      <c r="K31" s="40" t="s">
        <v>25</v>
      </c>
      <c r="L31" s="14"/>
      <c r="M31" s="14"/>
      <c r="N31" s="14"/>
      <c r="O31" s="14"/>
      <c r="P31" s="14"/>
      <c r="Q31" s="15"/>
      <c r="R31" s="15"/>
      <c r="S31" s="15"/>
      <c r="T31" s="15"/>
      <c r="U31" s="15"/>
      <c r="V31" s="18"/>
      <c r="W31" s="27"/>
      <c r="X31" s="29"/>
    </row>
    <row r="32" spans="2:29" ht="15" customHeight="1" x14ac:dyDescent="0.3">
      <c r="B32" s="147"/>
      <c r="C32" s="148"/>
      <c r="D32" s="148"/>
      <c r="E32" s="148"/>
      <c r="F32" s="148"/>
      <c r="G32" s="148"/>
      <c r="H32" s="149"/>
      <c r="I32" s="26" t="s">
        <v>10</v>
      </c>
      <c r="J32" s="13">
        <f>SUM(R8:R23)</f>
        <v>60</v>
      </c>
      <c r="K32" s="40" t="s">
        <v>35</v>
      </c>
      <c r="L32" s="14"/>
      <c r="M32" s="14"/>
      <c r="N32" s="14"/>
      <c r="O32" s="14"/>
      <c r="P32" s="14"/>
      <c r="Q32" s="16"/>
      <c r="R32" s="16"/>
      <c r="S32" s="13"/>
      <c r="T32" s="13"/>
      <c r="U32" s="15"/>
      <c r="V32" s="18"/>
      <c r="W32" s="27"/>
      <c r="X32" s="29"/>
    </row>
    <row r="33" spans="2:24" ht="15" customHeight="1" x14ac:dyDescent="0.3">
      <c r="B33" s="147"/>
      <c r="C33" s="148"/>
      <c r="D33" s="148"/>
      <c r="E33" s="148"/>
      <c r="F33" s="148"/>
      <c r="G33" s="148"/>
      <c r="H33" s="149"/>
      <c r="I33" s="26" t="s">
        <v>40</v>
      </c>
      <c r="J33" s="13">
        <f>SUM(S8:S23)</f>
        <v>24</v>
      </c>
      <c r="K33" s="40" t="s">
        <v>33</v>
      </c>
      <c r="L33" s="14"/>
      <c r="M33" s="14"/>
      <c r="N33" s="14"/>
      <c r="O33" s="14"/>
      <c r="P33" s="14"/>
      <c r="Q33" s="16"/>
      <c r="R33" s="16"/>
      <c r="S33" s="13"/>
      <c r="T33" s="13"/>
      <c r="U33" s="15"/>
      <c r="V33" s="18"/>
      <c r="W33" s="27"/>
      <c r="X33" s="29"/>
    </row>
    <row r="34" spans="2:24" ht="15" customHeight="1" x14ac:dyDescent="0.3">
      <c r="B34" s="147"/>
      <c r="C34" s="148"/>
      <c r="D34" s="148"/>
      <c r="E34" s="148"/>
      <c r="F34" s="148"/>
      <c r="G34" s="148"/>
      <c r="H34" s="149"/>
      <c r="I34" s="25" t="s">
        <v>31</v>
      </c>
      <c r="J34" s="13">
        <f>SUM(T8:T23)</f>
        <v>10</v>
      </c>
      <c r="K34" s="40" t="s">
        <v>33</v>
      </c>
      <c r="L34" s="14" t="s">
        <v>54</v>
      </c>
      <c r="M34" s="14"/>
      <c r="N34" s="14"/>
      <c r="O34" s="14"/>
      <c r="P34" s="14"/>
      <c r="Q34" s="16"/>
      <c r="R34" s="16"/>
      <c r="S34" s="13"/>
      <c r="T34" s="13"/>
      <c r="U34" s="15"/>
      <c r="V34" s="18"/>
      <c r="W34" s="27"/>
      <c r="X34" s="29"/>
    </row>
    <row r="35" spans="2:24" ht="15" customHeight="1" x14ac:dyDescent="0.3">
      <c r="B35" s="147"/>
      <c r="C35" s="148"/>
      <c r="D35" s="148"/>
      <c r="E35" s="148"/>
      <c r="F35" s="148"/>
      <c r="G35" s="148"/>
      <c r="H35" s="149"/>
      <c r="I35" s="43" t="s">
        <v>32</v>
      </c>
      <c r="J35" s="42"/>
      <c r="K35" s="35"/>
      <c r="L35" s="14"/>
      <c r="M35" s="14"/>
      <c r="N35" s="14"/>
      <c r="O35" s="14"/>
      <c r="P35" s="14"/>
      <c r="Q35" s="16"/>
      <c r="R35" s="16"/>
      <c r="S35" s="13"/>
      <c r="T35" s="13"/>
      <c r="U35" s="15"/>
      <c r="V35" s="18"/>
      <c r="W35" s="27"/>
      <c r="X35" s="29"/>
    </row>
    <row r="36" spans="2:24" ht="23.25" customHeight="1" x14ac:dyDescent="0.3">
      <c r="B36" s="147"/>
      <c r="C36" s="148"/>
      <c r="D36" s="148"/>
      <c r="E36" s="148"/>
      <c r="F36" s="148"/>
      <c r="G36" s="148"/>
      <c r="H36" s="149"/>
      <c r="I36" s="18" t="s">
        <v>55</v>
      </c>
      <c r="J36" s="46" t="e">
        <f>SUM(#REF!,#REF!,#REF!)</f>
        <v>#REF!</v>
      </c>
      <c r="K36" s="40" t="s">
        <v>25</v>
      </c>
      <c r="L36" s="14"/>
      <c r="M36" s="14" t="s">
        <v>52</v>
      </c>
      <c r="N36" s="14"/>
      <c r="O36" s="14" t="s">
        <v>58</v>
      </c>
      <c r="P36" s="14"/>
      <c r="Q36" s="16"/>
      <c r="R36" s="16"/>
      <c r="S36" s="13"/>
      <c r="T36" s="13"/>
      <c r="U36" s="16"/>
      <c r="V36" s="18"/>
      <c r="W36" s="27"/>
      <c r="X36" s="29"/>
    </row>
    <row r="37" spans="2:24" ht="28.5" customHeight="1" x14ac:dyDescent="0.3">
      <c r="B37" s="147"/>
      <c r="C37" s="148"/>
      <c r="D37" s="148"/>
      <c r="E37" s="148"/>
      <c r="F37" s="148"/>
      <c r="G37" s="148"/>
      <c r="H37" s="149"/>
      <c r="I37" s="18" t="s">
        <v>51</v>
      </c>
      <c r="J37" s="46" t="e">
        <f>SUM(#REF!)</f>
        <v>#REF!</v>
      </c>
      <c r="K37" s="40" t="s">
        <v>25</v>
      </c>
      <c r="L37" s="14"/>
      <c r="M37" s="136" t="s">
        <v>48</v>
      </c>
      <c r="N37" s="136"/>
      <c r="O37" s="14" t="s">
        <v>59</v>
      </c>
      <c r="P37" s="14"/>
      <c r="Q37" s="16"/>
      <c r="R37" s="16"/>
      <c r="S37" s="13"/>
      <c r="T37" s="13"/>
      <c r="U37" s="16"/>
      <c r="V37" s="18"/>
      <c r="W37" s="27"/>
      <c r="X37" s="29"/>
    </row>
    <row r="38" spans="2:24" ht="28.5" customHeight="1" x14ac:dyDescent="0.3">
      <c r="B38" s="147"/>
      <c r="C38" s="148"/>
      <c r="D38" s="148"/>
      <c r="E38" s="148"/>
      <c r="F38" s="148"/>
      <c r="G38" s="148"/>
      <c r="H38" s="149"/>
      <c r="I38" s="18" t="s">
        <v>50</v>
      </c>
      <c r="J38" s="46" t="e">
        <f>SUM(#REF!)</f>
        <v>#REF!</v>
      </c>
      <c r="K38" s="40" t="s">
        <v>25</v>
      </c>
      <c r="L38" s="14"/>
      <c r="M38" s="14"/>
      <c r="N38" s="14"/>
      <c r="O38" s="14"/>
      <c r="P38" s="14"/>
      <c r="Q38" s="16"/>
      <c r="R38" s="16"/>
      <c r="S38" s="13"/>
      <c r="T38" s="13"/>
      <c r="U38" s="16"/>
      <c r="V38" s="18"/>
      <c r="W38" s="27"/>
      <c r="X38" s="29"/>
    </row>
    <row r="39" spans="2:24" ht="28.5" customHeight="1" x14ac:dyDescent="0.3">
      <c r="B39" s="147"/>
      <c r="C39" s="148"/>
      <c r="D39" s="148"/>
      <c r="E39" s="148"/>
      <c r="F39" s="148"/>
      <c r="G39" s="148"/>
      <c r="H39" s="149"/>
      <c r="I39" s="18" t="s">
        <v>49</v>
      </c>
      <c r="J39" s="107" t="e">
        <f>SUM(#REF!,#REF!)</f>
        <v>#REF!</v>
      </c>
      <c r="K39" s="40" t="s">
        <v>25</v>
      </c>
      <c r="L39" s="14"/>
      <c r="M39" s="14"/>
      <c r="N39" s="14"/>
      <c r="O39" s="14"/>
      <c r="P39" s="14"/>
      <c r="Q39" s="16"/>
      <c r="R39" s="16"/>
      <c r="S39" s="13"/>
      <c r="T39" s="13"/>
      <c r="U39" s="16"/>
      <c r="V39" s="18"/>
      <c r="W39" s="27"/>
      <c r="X39" s="29"/>
    </row>
    <row r="40" spans="2:24" ht="32.25" customHeight="1" x14ac:dyDescent="0.3">
      <c r="B40" s="147"/>
      <c r="C40" s="148"/>
      <c r="D40" s="148"/>
      <c r="E40" s="148"/>
      <c r="F40" s="148"/>
      <c r="G40" s="148"/>
      <c r="H40" s="149"/>
      <c r="I40" s="18" t="s">
        <v>43</v>
      </c>
      <c r="J40" s="46" t="e">
        <f>SUM(V23,V22,V21,#REF!,#REF!,V20,V13:V19,#REF!,#REF!,#REF!,V12,V8:V11)</f>
        <v>#REF!</v>
      </c>
      <c r="K40" s="40" t="s">
        <v>33</v>
      </c>
      <c r="L40" s="14"/>
      <c r="M40" s="14"/>
      <c r="N40" s="14"/>
      <c r="O40" s="14"/>
      <c r="P40" s="14"/>
      <c r="Q40" s="16"/>
      <c r="R40" s="16"/>
      <c r="S40" s="13"/>
      <c r="T40" s="13"/>
      <c r="U40" s="16"/>
      <c r="V40" s="18"/>
      <c r="W40" s="27"/>
      <c r="X40" s="29"/>
    </row>
    <row r="41" spans="2:24" ht="23.25" customHeight="1" x14ac:dyDescent="0.3">
      <c r="B41" s="147"/>
      <c r="C41" s="148"/>
      <c r="D41" s="148"/>
      <c r="E41" s="148"/>
      <c r="F41" s="148"/>
      <c r="G41" s="148"/>
      <c r="H41" s="149"/>
      <c r="I41" s="18" t="s">
        <v>37</v>
      </c>
      <c r="J41" s="42" t="e">
        <f>SUM(#REF!,#REF!)</f>
        <v>#REF!</v>
      </c>
      <c r="K41" s="40" t="s">
        <v>25</v>
      </c>
      <c r="L41" s="14"/>
      <c r="M41" s="14"/>
      <c r="N41" s="14"/>
      <c r="O41" s="14"/>
      <c r="P41" s="14"/>
      <c r="Q41" s="16"/>
      <c r="R41" s="16"/>
      <c r="S41" s="13"/>
      <c r="T41" s="13"/>
      <c r="U41" s="16"/>
      <c r="V41" s="18"/>
      <c r="W41" s="27"/>
      <c r="X41" s="29"/>
    </row>
    <row r="42" spans="2:24" ht="23.25" customHeight="1" x14ac:dyDescent="0.3">
      <c r="B42" s="150"/>
      <c r="C42" s="151"/>
      <c r="D42" s="151"/>
      <c r="E42" s="151"/>
      <c r="F42" s="151"/>
      <c r="G42" s="151"/>
      <c r="H42" s="152"/>
      <c r="I42" s="41" t="s">
        <v>36</v>
      </c>
      <c r="J42" s="106">
        <v>60</v>
      </c>
      <c r="K42" s="40" t="s">
        <v>25</v>
      </c>
      <c r="L42" s="14" t="s">
        <v>60</v>
      </c>
      <c r="M42" s="14"/>
      <c r="N42" s="14"/>
      <c r="O42" s="14"/>
      <c r="P42" s="14"/>
      <c r="Q42" s="16"/>
      <c r="R42" s="16"/>
      <c r="S42" s="13"/>
      <c r="T42" s="13"/>
      <c r="U42" s="16"/>
      <c r="V42" s="18"/>
      <c r="W42" s="30"/>
      <c r="X42" s="29"/>
    </row>
    <row r="43" spans="2:24" ht="16.5" customHeight="1" thickBot="1" x14ac:dyDescent="0.35">
      <c r="B43" s="10"/>
      <c r="C43" s="11"/>
      <c r="D43" s="11"/>
      <c r="E43" s="11"/>
      <c r="F43" s="11"/>
      <c r="G43" s="114"/>
      <c r="H43" s="11"/>
      <c r="I43" s="19"/>
      <c r="J43" s="19"/>
      <c r="K43" s="36"/>
      <c r="L43" s="19"/>
      <c r="M43" s="19"/>
      <c r="N43" s="19"/>
      <c r="O43" s="19"/>
      <c r="P43" s="19"/>
      <c r="Q43" s="19"/>
      <c r="R43" s="19"/>
      <c r="S43" s="20"/>
      <c r="T43" s="20"/>
      <c r="U43" s="20"/>
      <c r="V43" s="20"/>
      <c r="W43" s="20"/>
      <c r="X43" s="31"/>
    </row>
    <row r="44" spans="2:24" ht="15" thickTop="1" x14ac:dyDescent="0.3"/>
    <row r="46" spans="2:24" ht="15.6" x14ac:dyDescent="0.3">
      <c r="T46" s="66" t="s">
        <v>46</v>
      </c>
      <c r="U46" s="67" t="s">
        <v>26</v>
      </c>
      <c r="V46" s="68"/>
      <c r="W46" s="68"/>
      <c r="X46" s="68"/>
    </row>
    <row r="47" spans="2:24" ht="15.6" x14ac:dyDescent="0.3">
      <c r="T47" s="68"/>
      <c r="U47" s="67" t="s">
        <v>44</v>
      </c>
      <c r="V47" s="68"/>
      <c r="W47" s="68"/>
      <c r="X47" s="68"/>
    </row>
    <row r="48" spans="2:24" ht="15.6" x14ac:dyDescent="0.3">
      <c r="T48" s="68"/>
      <c r="U48" s="67" t="s">
        <v>27</v>
      </c>
      <c r="V48" s="68"/>
      <c r="W48" s="68"/>
      <c r="X48" s="68"/>
    </row>
    <row r="49" spans="20:24" ht="15.6" x14ac:dyDescent="0.3">
      <c r="T49" s="69"/>
      <c r="U49" s="68"/>
      <c r="V49" s="68"/>
      <c r="W49" s="68"/>
      <c r="X49" s="68"/>
    </row>
    <row r="50" spans="20:24" ht="15.6" x14ac:dyDescent="0.3">
      <c r="T50" s="69"/>
      <c r="U50" s="68"/>
      <c r="V50" s="68"/>
      <c r="W50" s="68"/>
      <c r="X50" s="68"/>
    </row>
    <row r="51" spans="20:24" ht="15.6" x14ac:dyDescent="0.3">
      <c r="T51" s="69"/>
      <c r="U51" s="68"/>
      <c r="V51" s="68"/>
      <c r="W51" s="68"/>
      <c r="X51" s="68"/>
    </row>
    <row r="52" spans="20:24" ht="15.6" x14ac:dyDescent="0.3">
      <c r="T52" s="69"/>
      <c r="U52" s="68"/>
      <c r="V52" s="68"/>
      <c r="W52" s="68"/>
      <c r="X52" s="68"/>
    </row>
    <row r="53" spans="20:24" ht="15.6" x14ac:dyDescent="0.3">
      <c r="U53" s="70" t="s">
        <v>56</v>
      </c>
      <c r="V53" s="70"/>
      <c r="W53" s="70"/>
      <c r="X53" s="68"/>
    </row>
    <row r="54" spans="20:24" ht="15.6" x14ac:dyDescent="0.3">
      <c r="U54" s="71" t="s">
        <v>57</v>
      </c>
      <c r="V54" s="71"/>
      <c r="W54" s="71"/>
      <c r="X54" s="68"/>
    </row>
    <row r="77" spans="2:23" x14ac:dyDescent="0.3">
      <c r="B77" s="7"/>
      <c r="C77" s="8"/>
      <c r="D77" s="8"/>
      <c r="E77" s="8"/>
      <c r="F77" s="8"/>
      <c r="G77" s="116"/>
      <c r="H77" s="8"/>
      <c r="I77" s="8"/>
      <c r="J77" s="8"/>
      <c r="K77" s="3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</row>
    <row r="78" spans="2:23" x14ac:dyDescent="0.3">
      <c r="B78" s="7"/>
      <c r="C78" s="8"/>
      <c r="D78" s="8"/>
      <c r="E78" s="8"/>
      <c r="F78" s="8"/>
      <c r="G78" s="116"/>
      <c r="H78" s="8"/>
      <c r="I78" s="8"/>
      <c r="J78" s="8"/>
      <c r="K78" s="3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</row>
    <row r="79" spans="2:23" x14ac:dyDescent="0.3">
      <c r="B79" s="7"/>
      <c r="C79" s="8"/>
      <c r="D79" s="8"/>
      <c r="E79" s="8"/>
      <c r="F79" s="8"/>
      <c r="G79" s="116"/>
      <c r="H79" s="8"/>
      <c r="I79" s="8"/>
      <c r="J79" s="8"/>
      <c r="K79" s="3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</row>
    <row r="80" spans="2:23" x14ac:dyDescent="0.3">
      <c r="B80" s="7"/>
      <c r="C80" s="8"/>
      <c r="D80" s="8"/>
      <c r="E80" s="8"/>
      <c r="F80" s="8"/>
      <c r="G80" s="116"/>
      <c r="H80" s="8"/>
      <c r="I80" s="8"/>
      <c r="J80" s="8"/>
      <c r="K80" s="3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</row>
    <row r="81" spans="2:23" x14ac:dyDescent="0.3">
      <c r="B81" s="7"/>
      <c r="C81" s="8"/>
      <c r="D81" s="8"/>
      <c r="E81" s="8"/>
      <c r="F81" s="8"/>
      <c r="G81" s="116"/>
      <c r="H81" s="8"/>
      <c r="I81" s="8"/>
      <c r="J81" s="8"/>
      <c r="K81" s="3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</row>
    <row r="82" spans="2:23" x14ac:dyDescent="0.3">
      <c r="B82" s="7"/>
      <c r="C82" s="8"/>
      <c r="D82" s="8"/>
      <c r="E82" s="8"/>
      <c r="F82" s="8"/>
      <c r="G82" s="116"/>
      <c r="H82" s="8"/>
      <c r="I82" s="8"/>
      <c r="J82" s="8"/>
      <c r="K82" s="3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</row>
    <row r="83" spans="2:23" x14ac:dyDescent="0.3">
      <c r="B83" s="7"/>
      <c r="C83" s="8"/>
      <c r="D83" s="8"/>
      <c r="E83" s="8"/>
      <c r="F83" s="8"/>
      <c r="G83" s="116"/>
      <c r="H83" s="8"/>
      <c r="I83" s="8"/>
      <c r="J83" s="8"/>
      <c r="K83" s="3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</row>
  </sheetData>
  <mergeCells count="41">
    <mergeCell ref="G13:G14"/>
    <mergeCell ref="H13:H14"/>
    <mergeCell ref="I13:I14"/>
    <mergeCell ref="J13:J14"/>
    <mergeCell ref="K13:K14"/>
    <mergeCell ref="B13:B14"/>
    <mergeCell ref="C13:C14"/>
    <mergeCell ref="D13:D14"/>
    <mergeCell ref="E13:E14"/>
    <mergeCell ref="F13:F14"/>
    <mergeCell ref="B25:H42"/>
    <mergeCell ref="B1:X3"/>
    <mergeCell ref="X5:X7"/>
    <mergeCell ref="G5:G7"/>
    <mergeCell ref="O6:Q6"/>
    <mergeCell ref="R6:R7"/>
    <mergeCell ref="S6:S7"/>
    <mergeCell ref="T6:T7"/>
    <mergeCell ref="U6:W6"/>
    <mergeCell ref="B5:B7"/>
    <mergeCell ref="C5:C7"/>
    <mergeCell ref="D5:D7"/>
    <mergeCell ref="E5:E7"/>
    <mergeCell ref="F5:F7"/>
    <mergeCell ref="H5:H7"/>
    <mergeCell ref="I5:I7"/>
    <mergeCell ref="M37:N37"/>
    <mergeCell ref="J5:J7"/>
    <mergeCell ref="K5:K7"/>
    <mergeCell ref="L5:W5"/>
    <mergeCell ref="L6:M6"/>
    <mergeCell ref="N6:N7"/>
    <mergeCell ref="L13:L14"/>
    <mergeCell ref="M13:M14"/>
    <mergeCell ref="N13:N14"/>
    <mergeCell ref="O13:O14"/>
    <mergeCell ref="P13:P14"/>
    <mergeCell ref="Q13:Q14"/>
    <mergeCell ref="R13:R14"/>
    <mergeCell ref="S13:S14"/>
    <mergeCell ref="T13:T14"/>
  </mergeCells>
  <phoneticPr fontId="10" type="noConversion"/>
  <pageMargins left="0" right="0" top="0" bottom="0" header="0.31496062992125984" footer="0.31496062992125984"/>
  <pageSetup scale="3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JUMLAH LUASAN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yustiono</dc:creator>
  <cp:lastModifiedBy>ASUS</cp:lastModifiedBy>
  <cp:lastPrinted>2019-07-15T03:52:48Z</cp:lastPrinted>
  <dcterms:created xsi:type="dcterms:W3CDTF">2017-05-09T03:39:40Z</dcterms:created>
  <dcterms:modified xsi:type="dcterms:W3CDTF">2022-07-25T01:31:30Z</dcterms:modified>
</cp:coreProperties>
</file>