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12" i="1"/>
  <c r="E13"/>
  <c r="E11"/>
  <c r="H12"/>
  <c r="H13"/>
  <c r="J12"/>
  <c r="M12" s="1"/>
  <c r="J13"/>
  <c r="M13" s="1"/>
  <c r="K12"/>
  <c r="C14"/>
  <c r="D14"/>
  <c r="J11"/>
  <c r="M11" s="1"/>
  <c r="H11"/>
  <c r="G14"/>
  <c r="K13" l="1"/>
  <c r="K11"/>
  <c r="L11" s="1"/>
  <c r="N13"/>
  <c r="N12"/>
  <c r="H14"/>
  <c r="J14"/>
  <c r="E14"/>
  <c r="N11"/>
  <c r="I14"/>
  <c r="N14" l="1"/>
  <c r="M14"/>
  <c r="L14"/>
  <c r="F14"/>
  <c r="K14"/>
</calcChain>
</file>

<file path=xl/sharedStrings.xml><?xml version="1.0" encoding="utf-8"?>
<sst xmlns="http://schemas.openxmlformats.org/spreadsheetml/2006/main" count="50" uniqueCount="47">
  <si>
    <t>PEMERINTAH KABUPATEN KARANGANYAR</t>
  </si>
  <si>
    <t>LAPORAN PERTANGGUNGJAWABAN BENDAHARA PENERIMA SKPD</t>
  </si>
  <si>
    <t>SKPD</t>
  </si>
  <si>
    <t>: DISPARPORA</t>
  </si>
  <si>
    <t>PENGGUNA ANGGARAN</t>
  </si>
  <si>
    <t>: Drs. TITIS SRI JAWOTO</t>
  </si>
  <si>
    <t>BENDAHARA PENERIMA</t>
  </si>
  <si>
    <t>: Drs. AGUS SUJIANTO</t>
  </si>
  <si>
    <t>Kode Rekening</t>
  </si>
  <si>
    <t>Uraian</t>
  </si>
  <si>
    <t>Sampai dengan bulan lalu</t>
  </si>
  <si>
    <t>Bulan ini</t>
  </si>
  <si>
    <t>Sampai dengan Bulan ini</t>
  </si>
  <si>
    <t>%</t>
  </si>
  <si>
    <t>Jumlah Anggaran</t>
  </si>
  <si>
    <t xml:space="preserve">Penerimaan </t>
  </si>
  <si>
    <t xml:space="preserve">Penyetoran </t>
  </si>
  <si>
    <t>Sisa</t>
  </si>
  <si>
    <t>Jml Angg yg terealisasi</t>
  </si>
  <si>
    <t>Jml Angg yg telah disetor</t>
  </si>
  <si>
    <t>Sisa yg belum disetor</t>
  </si>
  <si>
    <t>Sisa Angg. Yg Belum terealisasi</t>
  </si>
  <si>
    <t>6 = 5-4</t>
  </si>
  <si>
    <t>9 = 8-7</t>
  </si>
  <si>
    <t>10 = 4+7</t>
  </si>
  <si>
    <t>11 = 5+8</t>
  </si>
  <si>
    <t>12 = 11-10</t>
  </si>
  <si>
    <t>13 = 3-10</t>
  </si>
  <si>
    <t>2.04.01.01.4.1.2.02.01</t>
  </si>
  <si>
    <t>Ret.Pem.Kekyn. Daerah</t>
  </si>
  <si>
    <t>2.04.01.01.4.1.2.02.22</t>
  </si>
  <si>
    <t>Ret. Tempat Pariwisata</t>
  </si>
  <si>
    <t>2.04.01.01.4.1.4.18.01</t>
  </si>
  <si>
    <t>Lain-lain PAD yg Sah</t>
  </si>
  <si>
    <t xml:space="preserve">Mengetahui </t>
  </si>
  <si>
    <t>KEPALA DINAS PARIWISATA</t>
  </si>
  <si>
    <t>Bendahara Penerima</t>
  </si>
  <si>
    <t>PEMUDA DAN OLAH RAGA</t>
  </si>
  <si>
    <t>Dinas Pariwisata Pemuda dan Olah Raga</t>
  </si>
  <si>
    <t>KABUPATEN KARANGANYAR</t>
  </si>
  <si>
    <t>Kabupaten Karanganyar</t>
  </si>
  <si>
    <t>Drs. TITIS SRI JAWOTO</t>
  </si>
  <si>
    <t>Drs. AGUS SUJIANTO</t>
  </si>
  <si>
    <t>Pembina Utama Muda</t>
  </si>
  <si>
    <t>NIP. 19610801 098903 1 006</t>
  </si>
  <si>
    <t>NIP. 19660923 198603 1 003</t>
  </si>
  <si>
    <t>Bulan  :   MEI   2019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</si>
</sst>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%"/>
  </numFmts>
  <fonts count="6"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Alignment="1"/>
    <xf numFmtId="0" fontId="2" fillId="0" borderId="0" xfId="0" applyFont="1" applyAlignment="1"/>
    <xf numFmtId="0" fontId="2" fillId="0" borderId="0" xfId="0" applyFont="1" applyBorder="1" applyAlignment="1"/>
    <xf numFmtId="0" fontId="3" fillId="0" borderId="7" xfId="0" applyFont="1" applyBorder="1" applyAlignment="1">
      <alignment horizontal="center"/>
    </xf>
    <xf numFmtId="3" fontId="3" fillId="0" borderId="7" xfId="0" applyNumberFormat="1" applyFont="1" applyBorder="1" applyAlignment="1">
      <alignment horizontal="right"/>
    </xf>
    <xf numFmtId="3" fontId="3" fillId="0" borderId="7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Border="1"/>
    <xf numFmtId="3" fontId="4" fillId="0" borderId="11" xfId="0" applyNumberFormat="1" applyFont="1" applyFill="1" applyBorder="1"/>
    <xf numFmtId="0" fontId="2" fillId="0" borderId="10" xfId="0" applyFont="1" applyBorder="1" applyAlignment="1">
      <alignment horizontal="left"/>
    </xf>
    <xf numFmtId="0" fontId="2" fillId="0" borderId="10" xfId="0" applyFont="1" applyBorder="1"/>
    <xf numFmtId="0" fontId="2" fillId="0" borderId="9" xfId="0" applyFont="1" applyBorder="1" applyAlignment="1">
      <alignment horizontal="left"/>
    </xf>
    <xf numFmtId="0" fontId="2" fillId="0" borderId="9" xfId="0" applyFont="1" applyBorder="1" applyAlignment="1">
      <alignment horizontal="left" vertical="center"/>
    </xf>
    <xf numFmtId="164" fontId="2" fillId="0" borderId="9" xfId="0" applyNumberFormat="1" applyFont="1" applyBorder="1" applyAlignment="1">
      <alignment horizontal="right"/>
    </xf>
    <xf numFmtId="0" fontId="2" fillId="0" borderId="7" xfId="0" applyFont="1" applyBorder="1"/>
    <xf numFmtId="164" fontId="2" fillId="0" borderId="7" xfId="0" applyNumberFormat="1" applyFont="1" applyBorder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4" fillId="0" borderId="0" xfId="0" applyFont="1"/>
    <xf numFmtId="0" fontId="3" fillId="0" borderId="0" xfId="0" applyFont="1" applyFill="1" applyBorder="1" applyAlignment="1">
      <alignment horizontal="left" indent="1"/>
    </xf>
    <xf numFmtId="3" fontId="5" fillId="0" borderId="0" xfId="0" applyNumberFormat="1" applyFont="1" applyAlignment="1">
      <alignment horizontal="center"/>
    </xf>
    <xf numFmtId="43" fontId="2" fillId="0" borderId="9" xfId="0" applyNumberFormat="1" applyFont="1" applyBorder="1" applyAlignment="1">
      <alignment horizontal="center" vertical="center"/>
    </xf>
    <xf numFmtId="43" fontId="2" fillId="0" borderId="1" xfId="0" applyNumberFormat="1" applyFont="1" applyBorder="1" applyAlignment="1">
      <alignment horizontal="center" vertical="center"/>
    </xf>
    <xf numFmtId="43" fontId="3" fillId="0" borderId="9" xfId="0" applyNumberFormat="1" applyFont="1" applyBorder="1" applyAlignment="1">
      <alignment horizontal="center" vertical="center"/>
    </xf>
    <xf numFmtId="43" fontId="2" fillId="0" borderId="7" xfId="0" applyNumberFormat="1" applyFont="1" applyBorder="1" applyAlignment="1">
      <alignment horizontal="center" vertical="center"/>
    </xf>
    <xf numFmtId="43" fontId="1" fillId="0" borderId="0" xfId="0" applyNumberFormat="1" applyFont="1" applyBorder="1" applyAlignment="1">
      <alignment horizontal="center" vertical="center"/>
    </xf>
    <xf numFmtId="43" fontId="3" fillId="0" borderId="11" xfId="0" applyNumberFormat="1" applyFont="1" applyFill="1" applyBorder="1" applyAlignment="1">
      <alignment horizontal="center" vertical="center"/>
    </xf>
    <xf numFmtId="43" fontId="3" fillId="0" borderId="11" xfId="0" applyNumberFormat="1" applyFont="1" applyBorder="1" applyAlignment="1">
      <alignment horizontal="center" vertical="center"/>
    </xf>
    <xf numFmtId="43" fontId="3" fillId="0" borderId="12" xfId="0" applyNumberFormat="1" applyFont="1" applyFill="1" applyBorder="1" applyAlignment="1">
      <alignment horizontal="center" vertical="center"/>
    </xf>
    <xf numFmtId="43" fontId="3" fillId="0" borderId="7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3" fontId="3" fillId="0" borderId="1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wrapText="1"/>
    </xf>
    <xf numFmtId="3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6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activeCell="A4" sqref="A4"/>
    </sheetView>
  </sheetViews>
  <sheetFormatPr defaultRowHeight="15"/>
  <cols>
    <col min="1" max="1" width="21" bestFit="1" customWidth="1"/>
    <col min="2" max="2" width="21.85546875" bestFit="1" customWidth="1"/>
    <col min="3" max="3" width="16" bestFit="1" customWidth="1"/>
    <col min="4" max="5" width="14.5703125" bestFit="1" customWidth="1"/>
    <col min="6" max="6" width="9.42578125" bestFit="1" customWidth="1"/>
    <col min="7" max="8" width="14.5703125" bestFit="1" customWidth="1"/>
    <col min="9" max="9" width="13.85546875" customWidth="1"/>
    <col min="10" max="10" width="15.42578125" customWidth="1"/>
    <col min="11" max="11" width="25.5703125" bestFit="1" customWidth="1"/>
    <col min="12" max="12" width="14.7109375" customWidth="1"/>
    <col min="13" max="13" width="27" bestFit="1" customWidth="1"/>
  </cols>
  <sheetData>
    <row r="1" spans="1:14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</row>
    <row r="2" spans="1:14">
      <c r="A2" s="39" t="s">
        <v>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4">
      <c r="A3" s="39" t="s">
        <v>46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</row>
    <row r="4" spans="1:14">
      <c r="A4" s="3" t="s">
        <v>2</v>
      </c>
      <c r="B4" s="3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2"/>
    </row>
    <row r="5" spans="1:14">
      <c r="A5" s="3" t="s">
        <v>4</v>
      </c>
      <c r="B5" s="4" t="s">
        <v>5</v>
      </c>
      <c r="C5" s="5"/>
      <c r="D5" s="6"/>
      <c r="E5" s="6"/>
      <c r="F5" s="39"/>
      <c r="G5" s="39"/>
      <c r="H5" s="39"/>
      <c r="I5" s="39"/>
      <c r="J5" s="39"/>
      <c r="K5" s="6"/>
      <c r="L5" s="6"/>
      <c r="M5" s="6"/>
      <c r="N5" s="2"/>
    </row>
    <row r="6" spans="1:14">
      <c r="A6" s="3" t="s">
        <v>6</v>
      </c>
      <c r="B6" s="3" t="s">
        <v>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1:14">
      <c r="A7" s="43" t="s">
        <v>8</v>
      </c>
      <c r="B7" s="43" t="s">
        <v>9</v>
      </c>
      <c r="C7" s="46" t="s">
        <v>10</v>
      </c>
      <c r="D7" s="47"/>
      <c r="E7" s="47"/>
      <c r="F7" s="48"/>
      <c r="G7" s="46" t="s">
        <v>11</v>
      </c>
      <c r="H7" s="47"/>
      <c r="I7" s="48"/>
      <c r="J7" s="46" t="s">
        <v>12</v>
      </c>
      <c r="K7" s="47"/>
      <c r="L7" s="47"/>
      <c r="M7" s="48"/>
      <c r="N7" s="40" t="s">
        <v>13</v>
      </c>
    </row>
    <row r="8" spans="1:14">
      <c r="A8" s="45"/>
      <c r="B8" s="45"/>
      <c r="C8" s="43" t="s">
        <v>14</v>
      </c>
      <c r="D8" s="40" t="s">
        <v>15</v>
      </c>
      <c r="E8" s="40" t="s">
        <v>16</v>
      </c>
      <c r="F8" s="40" t="s">
        <v>17</v>
      </c>
      <c r="G8" s="40" t="s">
        <v>15</v>
      </c>
      <c r="H8" s="40" t="s">
        <v>16</v>
      </c>
      <c r="I8" s="40" t="s">
        <v>17</v>
      </c>
      <c r="J8" s="40" t="s">
        <v>18</v>
      </c>
      <c r="K8" s="40" t="s">
        <v>19</v>
      </c>
      <c r="L8" s="40" t="s">
        <v>20</v>
      </c>
      <c r="M8" s="40" t="s">
        <v>21</v>
      </c>
      <c r="N8" s="42"/>
    </row>
    <row r="9" spans="1:14">
      <c r="A9" s="41"/>
      <c r="B9" s="41"/>
      <c r="C9" s="41"/>
      <c r="D9" s="41"/>
      <c r="E9" s="41"/>
      <c r="F9" s="41"/>
      <c r="G9" s="41"/>
      <c r="H9" s="41"/>
      <c r="I9" s="41"/>
      <c r="J9" s="44"/>
      <c r="K9" s="41"/>
      <c r="L9" s="41"/>
      <c r="M9" s="41"/>
      <c r="N9" s="41"/>
    </row>
    <row r="10" spans="1:14">
      <c r="A10" s="7">
        <v>1</v>
      </c>
      <c r="B10" s="7">
        <v>2</v>
      </c>
      <c r="C10" s="7">
        <v>3</v>
      </c>
      <c r="D10" s="8">
        <v>4</v>
      </c>
      <c r="E10" s="8">
        <v>5</v>
      </c>
      <c r="F10" s="9" t="s">
        <v>22</v>
      </c>
      <c r="G10" s="9">
        <v>7</v>
      </c>
      <c r="H10" s="9">
        <v>8</v>
      </c>
      <c r="I10" s="9" t="s">
        <v>23</v>
      </c>
      <c r="J10" s="9" t="s">
        <v>24</v>
      </c>
      <c r="K10" s="9" t="s">
        <v>25</v>
      </c>
      <c r="L10" s="9" t="s">
        <v>26</v>
      </c>
      <c r="M10" s="9" t="s">
        <v>27</v>
      </c>
      <c r="N10" s="9"/>
    </row>
    <row r="11" spans="1:14">
      <c r="A11" s="10" t="s">
        <v>28</v>
      </c>
      <c r="B11" s="11" t="s">
        <v>29</v>
      </c>
      <c r="C11" s="26">
        <v>51500000</v>
      </c>
      <c r="D11" s="27">
        <v>7400000</v>
      </c>
      <c r="E11" s="27">
        <f>D11</f>
        <v>7400000</v>
      </c>
      <c r="F11" s="27"/>
      <c r="G11" s="12">
        <v>0</v>
      </c>
      <c r="H11" s="28">
        <f>G11</f>
        <v>0</v>
      </c>
      <c r="I11" s="27"/>
      <c r="J11" s="28">
        <f>D11+G11</f>
        <v>7400000</v>
      </c>
      <c r="K11" s="28">
        <f>E11+H11</f>
        <v>7400000</v>
      </c>
      <c r="L11" s="28">
        <f>K11-J11</f>
        <v>0</v>
      </c>
      <c r="M11" s="34">
        <f>C11-J11</f>
        <v>44100000</v>
      </c>
      <c r="N11" s="17">
        <f>J11/C11</f>
        <v>0.1436893203883495</v>
      </c>
    </row>
    <row r="12" spans="1:14">
      <c r="A12" s="13" t="s">
        <v>30</v>
      </c>
      <c r="B12" s="14" t="s">
        <v>31</v>
      </c>
      <c r="C12" s="29">
        <v>595000000</v>
      </c>
      <c r="D12" s="29">
        <v>168339290</v>
      </c>
      <c r="E12" s="27">
        <f t="shared" ref="E12:E13" si="0">D12</f>
        <v>168339290</v>
      </c>
      <c r="F12" s="29">
        <v>0</v>
      </c>
      <c r="G12" s="29">
        <v>30849657</v>
      </c>
      <c r="H12" s="28">
        <f t="shared" ref="H12:H13" si="1">G12</f>
        <v>30849657</v>
      </c>
      <c r="I12" s="29">
        <v>0</v>
      </c>
      <c r="J12" s="28">
        <f t="shared" ref="J12:J13" si="2">D12+G12</f>
        <v>199188947</v>
      </c>
      <c r="K12" s="28">
        <f t="shared" ref="K12:K13" si="3">E12+H12</f>
        <v>199188947</v>
      </c>
      <c r="L12" s="29">
        <v>0</v>
      </c>
      <c r="M12" s="34">
        <f t="shared" ref="M12:M14" si="4">C12-J12</f>
        <v>395811053</v>
      </c>
      <c r="N12" s="17">
        <f t="shared" ref="N12:N13" si="5">J12/C12</f>
        <v>0.33477133949579829</v>
      </c>
    </row>
    <row r="13" spans="1:14">
      <c r="A13" s="15" t="s">
        <v>32</v>
      </c>
      <c r="B13" s="16" t="s">
        <v>33</v>
      </c>
      <c r="C13" s="30">
        <v>1165000000</v>
      </c>
      <c r="D13" s="31">
        <v>263416826</v>
      </c>
      <c r="E13" s="27">
        <f t="shared" si="0"/>
        <v>263416826</v>
      </c>
      <c r="F13" s="32"/>
      <c r="G13" s="33">
        <v>105257891</v>
      </c>
      <c r="H13" s="28">
        <f t="shared" si="1"/>
        <v>105257891</v>
      </c>
      <c r="I13" s="32"/>
      <c r="J13" s="28">
        <f t="shared" si="2"/>
        <v>368674717</v>
      </c>
      <c r="K13" s="28">
        <f t="shared" si="3"/>
        <v>368674717</v>
      </c>
      <c r="L13" s="32"/>
      <c r="M13" s="34">
        <f t="shared" si="4"/>
        <v>796325283</v>
      </c>
      <c r="N13" s="17">
        <f t="shared" si="5"/>
        <v>0.31645898454935623</v>
      </c>
    </row>
    <row r="14" spans="1:14">
      <c r="A14" s="18"/>
      <c r="B14" s="18"/>
      <c r="C14" s="29">
        <f t="shared" ref="C14:L14" si="6">SUM(C11:C13)</f>
        <v>1811500000</v>
      </c>
      <c r="D14" s="29">
        <f t="shared" si="6"/>
        <v>439156116</v>
      </c>
      <c r="E14" s="29">
        <f t="shared" si="6"/>
        <v>439156116</v>
      </c>
      <c r="F14" s="29">
        <f t="shared" si="6"/>
        <v>0</v>
      </c>
      <c r="G14" s="29">
        <f t="shared" si="6"/>
        <v>136107548</v>
      </c>
      <c r="H14" s="29">
        <f t="shared" si="6"/>
        <v>136107548</v>
      </c>
      <c r="I14" s="29">
        <f t="shared" si="6"/>
        <v>0</v>
      </c>
      <c r="J14" s="29">
        <f t="shared" si="6"/>
        <v>575263664</v>
      </c>
      <c r="K14" s="29">
        <f t="shared" si="6"/>
        <v>575263664</v>
      </c>
      <c r="L14" s="29">
        <f t="shared" si="6"/>
        <v>0</v>
      </c>
      <c r="M14" s="34">
        <f t="shared" si="4"/>
        <v>1236236336</v>
      </c>
      <c r="N14" s="19">
        <f>J14/C14</f>
        <v>0.31756205575489926</v>
      </c>
    </row>
    <row r="15" spans="1:14">
      <c r="A15" s="20"/>
      <c r="B15" s="20"/>
      <c r="C15" s="20"/>
      <c r="D15" s="21"/>
      <c r="E15" s="22"/>
      <c r="F15" s="22"/>
      <c r="G15" s="22"/>
      <c r="H15" s="22"/>
      <c r="I15" s="22"/>
      <c r="J15" s="22"/>
      <c r="K15" s="22"/>
      <c r="L15" s="22"/>
      <c r="M15" s="23"/>
      <c r="N15" s="23"/>
    </row>
    <row r="16" spans="1:14">
      <c r="A16" s="35" t="s">
        <v>34</v>
      </c>
      <c r="B16" s="35"/>
      <c r="C16" s="22"/>
      <c r="D16" s="22"/>
      <c r="E16" s="22"/>
      <c r="F16" s="22"/>
      <c r="G16" s="22"/>
      <c r="H16" s="22"/>
      <c r="I16" s="22"/>
      <c r="J16" s="23"/>
      <c r="K16" s="22"/>
      <c r="L16" s="22"/>
      <c r="M16" s="23"/>
      <c r="N16" s="23"/>
    </row>
    <row r="17" spans="1:14">
      <c r="A17" s="35" t="s">
        <v>35</v>
      </c>
      <c r="B17" s="35"/>
      <c r="C17" s="24"/>
      <c r="D17" s="22"/>
      <c r="E17" s="22"/>
      <c r="F17" s="22"/>
      <c r="G17" s="22"/>
      <c r="H17" s="22"/>
      <c r="I17" s="22"/>
      <c r="J17" s="36" t="s">
        <v>36</v>
      </c>
      <c r="K17" s="36"/>
      <c r="L17" s="36"/>
      <c r="M17" s="23"/>
      <c r="N17" s="23"/>
    </row>
    <row r="18" spans="1:14">
      <c r="A18" s="35" t="s">
        <v>37</v>
      </c>
      <c r="B18" s="35"/>
      <c r="C18" s="24"/>
      <c r="D18" s="22"/>
      <c r="E18" s="22"/>
      <c r="F18" s="22"/>
      <c r="G18" s="22"/>
      <c r="H18" s="22"/>
      <c r="I18" s="22"/>
      <c r="J18" s="36" t="s">
        <v>38</v>
      </c>
      <c r="K18" s="36"/>
      <c r="L18" s="36"/>
      <c r="M18" s="23"/>
      <c r="N18" s="23"/>
    </row>
    <row r="19" spans="1:14">
      <c r="A19" s="35" t="s">
        <v>39</v>
      </c>
      <c r="B19" s="35"/>
      <c r="C19" s="24"/>
      <c r="D19" s="22"/>
      <c r="E19" s="22"/>
      <c r="F19" s="22"/>
      <c r="G19" s="22"/>
      <c r="H19" s="22"/>
      <c r="I19" s="22"/>
      <c r="J19" s="36" t="s">
        <v>40</v>
      </c>
      <c r="K19" s="36"/>
      <c r="L19" s="36"/>
      <c r="M19" s="23"/>
      <c r="N19" s="23"/>
    </row>
    <row r="20" spans="1:14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</row>
    <row r="21" spans="1:14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spans="1:14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</row>
    <row r="23" spans="1:14">
      <c r="A23" s="37" t="s">
        <v>41</v>
      </c>
      <c r="B23" s="37"/>
      <c r="C23" s="23"/>
      <c r="D23" s="23"/>
      <c r="E23" s="23"/>
      <c r="F23" s="23"/>
      <c r="G23" s="23"/>
      <c r="H23" s="23"/>
      <c r="I23" s="23"/>
      <c r="J23" s="23"/>
      <c r="K23" s="25" t="s">
        <v>42</v>
      </c>
      <c r="L23" s="23"/>
      <c r="M23" s="23"/>
      <c r="N23" s="23"/>
    </row>
    <row r="24" spans="1:14">
      <c r="A24" s="35" t="s">
        <v>43</v>
      </c>
      <c r="B24" s="35"/>
      <c r="C24" s="23"/>
      <c r="D24" s="23"/>
      <c r="E24" s="23"/>
      <c r="F24" s="23"/>
      <c r="G24" s="23"/>
      <c r="H24" s="23"/>
      <c r="I24" s="23"/>
      <c r="J24" s="23"/>
      <c r="K24" s="22" t="s">
        <v>44</v>
      </c>
      <c r="L24" s="23"/>
      <c r="M24" s="23"/>
      <c r="N24" s="23"/>
    </row>
    <row r="25" spans="1:14">
      <c r="A25" s="35" t="s">
        <v>45</v>
      </c>
      <c r="B25" s="35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</row>
  </sheetData>
  <mergeCells count="31">
    <mergeCell ref="A7:A9"/>
    <mergeCell ref="B7:B9"/>
    <mergeCell ref="C7:F7"/>
    <mergeCell ref="G7:I7"/>
    <mergeCell ref="J7:M7"/>
    <mergeCell ref="A16:B16"/>
    <mergeCell ref="A17:B17"/>
    <mergeCell ref="J17:L17"/>
    <mergeCell ref="A18:B18"/>
    <mergeCell ref="J18:L18"/>
    <mergeCell ref="A1:N1"/>
    <mergeCell ref="A2:N2"/>
    <mergeCell ref="A3:N3"/>
    <mergeCell ref="L8:L9"/>
    <mergeCell ref="M8:M9"/>
    <mergeCell ref="N7:N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F5:J5"/>
    <mergeCell ref="A19:B19"/>
    <mergeCell ref="J19:L19"/>
    <mergeCell ref="A23:B23"/>
    <mergeCell ref="A24:B24"/>
    <mergeCell ref="A25:B25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2022-10-12T03:44:57Z</dcterms:created>
  <dcterms:modified xsi:type="dcterms:W3CDTF">2022-10-12T04:11:59Z</dcterms:modified>
</cp:coreProperties>
</file>