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PBD 2021\"/>
    </mc:Choice>
  </mc:AlternateContent>
  <bookViews>
    <workbookView xWindow="0" yWindow="0" windowWidth="28800" windowHeight="11715" activeTab="1"/>
  </bookViews>
  <sheets>
    <sheet name="Hibah" sheetId="1" r:id="rId1"/>
    <sheet name="Bansos" sheetId="2" r:id="rId2"/>
  </sheets>
  <definedNames>
    <definedName name="_xlnm.Print_Area" localSheetId="1">Bansos!$A$1:$E$59</definedName>
    <definedName name="_xlnm.Print_Titles" localSheetId="1">Bansos!$9:$10</definedName>
    <definedName name="_xlnm.Print_Titles" localSheetId="0">Hibah!$11:$11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8" i="1" l="1"/>
  <c r="E830" i="1"/>
  <c r="E885" i="1"/>
  <c r="E205" i="1"/>
  <c r="H311" i="1" l="1"/>
  <c r="H310" i="1"/>
  <c r="E114" i="1"/>
  <c r="I41" i="2" l="1"/>
  <c r="I39" i="2" s="1"/>
  <c r="E892" i="1" l="1"/>
  <c r="E323" i="1"/>
  <c r="E73" i="1" l="1"/>
  <c r="E45" i="1"/>
  <c r="E17" i="1"/>
  <c r="E1001" i="1" l="1"/>
  <c r="E996" i="1"/>
  <c r="E814" i="1"/>
  <c r="E784" i="1"/>
  <c r="E780" i="1"/>
  <c r="E271" i="1"/>
  <c r="E196" i="1"/>
  <c r="E241" i="1"/>
  <c r="E247" i="1"/>
  <c r="E849" i="1"/>
  <c r="E835" i="1"/>
  <c r="E123" i="1"/>
  <c r="E125" i="1" s="1"/>
  <c r="H780" i="1" l="1"/>
  <c r="H778" i="1"/>
  <c r="E1003" i="1"/>
  <c r="E207" i="1"/>
  <c r="E41" i="2"/>
  <c r="E43" i="2" l="1"/>
  <c r="E26" i="2"/>
  <c r="E28" i="2" s="1"/>
  <c r="E17" i="2"/>
  <c r="E19" i="2" s="1"/>
  <c r="E45" i="2" s="1"/>
  <c r="E1015" i="1"/>
  <c r="E1017" i="1" s="1"/>
  <c r="E1009" i="1"/>
  <c r="E255" i="1"/>
  <c r="E788" i="1"/>
  <c r="E264" i="1"/>
  <c r="E259" i="1"/>
  <c r="E963" i="1"/>
  <c r="E907" i="1"/>
  <c r="E895" i="1" l="1"/>
  <c r="H896" i="1" s="1"/>
  <c r="H899" i="1" s="1"/>
  <c r="E965" i="1"/>
  <c r="E213" i="1" l="1"/>
  <c r="E249" i="1" s="1"/>
  <c r="E110" i="1"/>
  <c r="E106" i="1"/>
  <c r="E100" i="1"/>
  <c r="E96" i="1"/>
  <c r="E92" i="1"/>
  <c r="E87" i="1"/>
  <c r="E83" i="1"/>
  <c r="E78" i="1"/>
  <c r="E50" i="1"/>
  <c r="E41" i="1"/>
  <c r="E24" i="1"/>
  <c r="E30" i="1" l="1"/>
  <c r="E34" i="1" l="1"/>
  <c r="E116" i="1" s="1"/>
  <c r="H117" i="1" l="1"/>
  <c r="E1019" i="1"/>
</calcChain>
</file>

<file path=xl/sharedStrings.xml><?xml version="1.0" encoding="utf-8"?>
<sst xmlns="http://schemas.openxmlformats.org/spreadsheetml/2006/main" count="1831" uniqueCount="976">
  <si>
    <t>DAFTAR NAMA CALON PENERIMA, ALAMAT DAN BESARAN</t>
  </si>
  <si>
    <t>ALOKASI HIBAH BERUPA UANG YANG DITERIMA SERTA SKPD PEMBERI</t>
  </si>
  <si>
    <t>NO</t>
  </si>
  <si>
    <t>JUMLAH (Rp)</t>
  </si>
  <si>
    <t>Belanja Hibah untuk Kursus dan Pelatihan Lembaga Non Formal</t>
  </si>
  <si>
    <t>Belanja Hibah Pembangunan Gedung PAUD</t>
  </si>
  <si>
    <t>Belanja Hibah Pembangunan Sarana dan Prasarana PAUD</t>
  </si>
  <si>
    <t>Belanja Hibah BOP PAUD Kab. Karanganyar</t>
  </si>
  <si>
    <t>Belanja Hibah BOP Paket A</t>
  </si>
  <si>
    <t>Belanja Hibah BOP Paket B</t>
  </si>
  <si>
    <t>Belanja Hibah BOP Paket C</t>
  </si>
  <si>
    <t>SKPD : Dinas Pendidikan dan Kebudayaan</t>
  </si>
  <si>
    <t>Hibah Padepokan Seni Budaya "PANDAN SARI" Pandan Kidul, Desa Karangpandan  Kec Karangpandan</t>
  </si>
  <si>
    <t>Hibah Pesestari Budaya Jawa "SETYO BUDOYO" Gondang Rw 13 Desa Nglebak Kec Tawangmangu</t>
  </si>
  <si>
    <t>Pembangunan Kamar Mandi Pompes "KISNUL MUKMININ" Sangen RT.04 RW.02</t>
  </si>
  <si>
    <t>Pondok Pesantren "NURUL UMAH" Kalimas Desa Bangsri Kec. Karangpandan</t>
  </si>
  <si>
    <t>Hibah Pesestari Budaya Jawa "TRESNO BUDOYO" Genengan Desa Puntukrejo Kec Ngargoyoso</t>
  </si>
  <si>
    <t>Hibah Pametri Budaya Jawa "PARIKESIT " Desa Ngargoyoso Kec Ngargoyoso</t>
  </si>
  <si>
    <t>Hibah Pesestari Budaya Jawa "NGGAYUH KATENTREMAN" Jembangan Desa Harjosari Kec Karangpandan</t>
  </si>
  <si>
    <t>Hibah Pametri Budaya Jawa "NYAWIJI" Desa Kuto Kec Kerjo</t>
  </si>
  <si>
    <t>Hibah Pametri Budoyo" RAHAYU WIDODO" Klewonan Desa Karangrejo Kec Kerjo</t>
  </si>
  <si>
    <t>Hibah Pametri Budoyo Campursari "BANYU LANGIT" Salam Rt 01/04 Desa Jenawi Kec Jenawi</t>
  </si>
  <si>
    <t>Kegiatan Seni Budaya ( Cetho Rt 01/03, Gumeng) Desa Menjing Kec Jenawi</t>
  </si>
  <si>
    <t>Kegiatan Gelar Budaya Sanggar Deling, Mogol Rt 03/12 Desa Tawangmangu Kec Tawangmangu</t>
  </si>
  <si>
    <t>Kelompok Abdul Syukur Rock Band Pulo Rt 3/2 Karangturi Kec Gondangrejo</t>
  </si>
  <si>
    <t>Kesenian Reog "PAGUYUBAN REYOG SURO BARONG" Dusun banyak Desa Kadipiro Kec Jumapalo</t>
  </si>
  <si>
    <t>Pengadaan Peralatan Sanggar Seni "CAKRA BUDAYA" Dusun Plosorejo Rt 03 Rw 12 Desa Plosorejo Kec Matesih</t>
  </si>
  <si>
    <t>Paguyuban Sanggar Tari SENTONO BUDOYO Dukuh Macanan Rt 03 Rw 02 Desa Macanan Kebakkramat</t>
  </si>
  <si>
    <t>Kelompok Seni Dekorasi Tunas Muda, Duwet Rt 01 Rw 11 Desa Karangrejo Kecamatan Kerjo</t>
  </si>
  <si>
    <t>Kelompok Seni Hadroh AL-HIDAYAH Dusun Wonokeso Rt 02 Rw 02 Desa Doplang Kecamatan Karangpandan</t>
  </si>
  <si>
    <t>Sub Kegiatan :  Pembangunan Gedung/Ruang Kelas/Ruang Guru PAUD</t>
  </si>
  <si>
    <t>Sub Kegiatan : Pengadaan Mebel PAUD</t>
  </si>
  <si>
    <t>Rehab Gedung/RAB MI AL-HUDA Karangpandan, Pandan Lor, Desa Karangpandan, Kec. Karangpandan</t>
  </si>
  <si>
    <t>Pembangunan Ruang Kelas SMPIT Tahfidzul Qur'an Ulil Albab Karanganyar, Desa Selokaton Kec. Gondangrejo</t>
  </si>
  <si>
    <t>Pembangunan Ruang Kelas Baru SMPIT Insan Kamil Karanganyar</t>
  </si>
  <si>
    <t>Pembangunan Gedung MTS Muhammadiyah 1 Gondangrejo</t>
  </si>
  <si>
    <t>Pembangunan Ruang Kelas MTS Sudirman Kebakkramat, Dusun Jomblang, Desa Kaliwuuh, Kec. Kebakkramat</t>
  </si>
  <si>
    <t>Sub Kegiatan : Penambahan Ruang Kelas Baru</t>
  </si>
  <si>
    <t>Bantuan Keuangan Pembangunan Gedung MI Muhammadiyah Bloran, Brangkal RT 01 RW 01 Karangrejo Kerjo</t>
  </si>
  <si>
    <t>Pembangunan Gedung SD AL MUKHLISIN (Gerdu RT 01 RW 11, Tegalgede, Karanganyar)</t>
  </si>
  <si>
    <t>Pembangunan RKB MI SUDIRMAN Gondanglegi Dukuh Gondanglegi, Desa Kwangsan, Kec. Jumapolo</t>
  </si>
  <si>
    <t>Pembangunan Ruang Kelas SDIT Tahfidzul Qur'an Ulil Albab Gondangrejo</t>
  </si>
  <si>
    <t>Pembangunan Pompes Al Muhlisin Tahap II ( Gerdu RT 01, Rw. 11 Tegal Gede Karanganyar)</t>
  </si>
  <si>
    <t>Sub Kegiatan : Pembangunan Sarana Prasarana dan Utilitas Sekolah</t>
  </si>
  <si>
    <t>Sub Kegiatan :  Rehabilitasi Sedang/Berat Ruang Kelas</t>
  </si>
  <si>
    <t>Rehab Ruang Kelas MTS MUHAMMADIYAH Jumantono, Desa Ngunut, Kec. Jumantono</t>
  </si>
  <si>
    <t>Rehabilitasi Gedung SMA Muhammadiyah 3 Gondangrejo</t>
  </si>
  <si>
    <t>Sub Kegiatan :  Perlindungan, pengembangan, pemanfaatan obyek pemajuan tradisi budaya</t>
  </si>
  <si>
    <t xml:space="preserve">Hibah Kelompok Reog "SINGO REJO" Sumberejo Desa Botok Kec Kerjo </t>
  </si>
  <si>
    <t>Kelompok Musik Rebana Modren GEMA AL FATIH, Dusun Genuk RT. 02 RW. 02 Desa Paseban Jumapolo</t>
  </si>
  <si>
    <t>Sub Kegiatan : Pembangunan Sarana Prasarana dan Utilitas PAUD</t>
  </si>
  <si>
    <t xml:space="preserve">Sub Kegiatan : Rehabilitasi Sedang/Berat Gedung/Ruang Kelas/Ruang Guru PAUD </t>
  </si>
  <si>
    <t>Belanja Hibah Rehabilitasi Gedung PAUD  (Hibah Uang)</t>
  </si>
  <si>
    <t>Belanja Hibah Pengadaan Mebelair PAUD (Uang)</t>
  </si>
  <si>
    <t>Sub Kegiatan : Penyediaan Biaya Personil Peserta  Didik PAUD</t>
  </si>
  <si>
    <t>Sub Kegiatan : Pengadaan Alat Praktif dan Peraga Siswa PAUD</t>
  </si>
  <si>
    <t>Sub Kegiatan : Peyediaan Biaya Personil Peserta Didik Nonformal/Keseteraan</t>
  </si>
  <si>
    <t>SKPD : DINAS PERDAGANGAN, KOPERASI DAN UKM</t>
  </si>
  <si>
    <t>Sub Kegiatan : Pengembangan Usaha Mikro dengan Orientasi Peningkatan Skala Usaha Menjadi Usaha Kecil</t>
  </si>
  <si>
    <t>Kelompok Usaha Makanan Kecil "MEKAR ABADI", Dusun Krajan RT. 04/04 Desa Koripan Kec. Matesih</t>
  </si>
  <si>
    <t xml:space="preserve">Hibah KUBE Ekonomi Kreatif "MEKAR ASRI", Dawungan Rt. 02/04 Desa Bangsri Kec. Karangpandan </t>
  </si>
  <si>
    <t>Hibah KUBE Ekonomi Kreatif Buper "PLESERAN", Nglurah Kel Tawangmangu Kec. Tawangmangu</t>
  </si>
  <si>
    <t>Hibah KUBE Ekonomi Kreatif "PUTRA MANDIRI", Ngrandah Rt. 01/03 Desa TamanSari Kec. Kerjo</t>
  </si>
  <si>
    <t>Hibah KUBE Ekonomi Kreatif "ANEKA HIAS", Tepus Rt. 01/05 Desa TamanSari Kec. Kerjo</t>
  </si>
  <si>
    <t>Hibah KUBE Wisata Agro "USAHA BERSAMA", Gadungan Kulon, Desa Girimulyo, Kec. Ngargoyoso</t>
  </si>
  <si>
    <t>Hibah KUBE Ekonomi Kreatif "SENATAH ADU", Gadungan Etan Desa Girimulyo Kec. Ngargoyoso</t>
  </si>
  <si>
    <t>Hibah KUBE Ekonomi Kreatif "PESONA TAMBAK", Tambak Desa Berjo Kec. Ngargoyoso</t>
  </si>
  <si>
    <t>Hibah KUBE Ekonomi Kreatif "MAJU LANCAR", Kasihan Desa PuntukRejo Kec. Ngargoyoso</t>
  </si>
  <si>
    <t>Hibah KUBE Ekonomi Kreatif "MAJU BERSAMA", Sabrang Rt. 01/01 Desa Jatirejo Kec.Ngargoyoso</t>
  </si>
  <si>
    <t>Hibah KUBE Ekonomi Kreatif "SRIKANDI", Geneng Rt. 03/04 Desa Ganten Kec. Kerjo</t>
  </si>
  <si>
    <t>Hibah KUBE Ekonomi Kreatif "KLEGUNG KONGKOW", Ngledok Rt. 02/05 Desa Segoro Gunung Kec. Ngargooyoso</t>
  </si>
  <si>
    <t>Mesin Penggiling Mocap KWT "SINDU MAKMUR", Desa Jatiharjo, Kec. Jatipuro</t>
  </si>
  <si>
    <t>Hibah Kelompok Usaha Kecil Mikro "MAKMUR BERKARYA", Tawangmangu Rt. 01, Rw. 03 Kel tawangangu Kec. Tawangmangu</t>
  </si>
  <si>
    <t>Hibah Kelompok Usaha Kecil Menengah "SUGENG MAKARYO", Sawahan Rt. 05/III Desa Karangpandan Kec. Karangpandan</t>
  </si>
  <si>
    <t xml:space="preserve">Hibah Kelompok Usaha Kecil "MUDA BERKARYA", Karangpandan Rt. 05, Rw. 03 Desa Karangpandan Kec. Karangpandan </t>
  </si>
  <si>
    <t>Hibah Kelompok Usaha Kecil "DEWI SINTA", Ngudal Rw. 10 Desa Nglebak Kec Tawangmangu</t>
  </si>
  <si>
    <t>Hibah Kelompok Usaha Kecil "DONAT JAYA", Banaran Rt. 05, Rw. 01 Desa Jati Kec. Jaten</t>
  </si>
  <si>
    <t xml:space="preserve">Hibah Usahan Mikro Kecil "GONIS BERKARYA", Gopel Desa Gondangmanis Kec. Karangpandan </t>
  </si>
  <si>
    <t>KUBE Catering " CAHAYA " , Lompong Rt.06/02 Desa Balong Kec. Jenawi</t>
  </si>
  <si>
    <t>Hibah KUBE "CLASSIC ADVENTURE", Jenawi Rt. 01/01, Desa Jenawi, Kec. Jenawi</t>
  </si>
  <si>
    <t xml:space="preserve">Hibah KUBE Jamu "SEGER WARAS", Jamanganti Rt. 01/08 Desa Karang Kec. Karangpandan </t>
  </si>
  <si>
    <t>Hibah KUBE "MAJU BERSAMA", Nerang Rt. 03/05 Desa Plosorejo Kec. Kerjo</t>
  </si>
  <si>
    <t>Hibah KUBE "BERKAH MAJU", Musuk Rt. 02, Rw. 03 Desa Tohkuning Kec. Karangpandan</t>
  </si>
  <si>
    <t>Bantuan Keuangan UMKM ANGGREK Jl. Wilis No. 16 RT 06 RW 20 Josroyo, Desa Jaten, Kec. Jaten</t>
  </si>
  <si>
    <t xml:space="preserve">Bantuan Keuangan UMKM 70'S Dukuh Rt.03 Rw.04 Kaling, Tasikmadu  </t>
  </si>
  <si>
    <t>Kelompok Usaha Bersama /KUBE "Ngudi Makmur" Dukuh Berjo,Rt.03,Rw 01 Desa Jenawi Kec. Jenawi</t>
  </si>
  <si>
    <t>Kelompok Usaha Bersama "Rukun Makmur"  Dukuh Kopenen,Rt.02,Rw 02 Desa jenawi Kec. Jenawi</t>
  </si>
  <si>
    <t>Bantuan Keuangan Sangkar Abadi, Kauman Rt. 03 Rw. 05 Kwadungan, Kerjo</t>
  </si>
  <si>
    <t>Kelompok Usaha E- Warung Kampung Tegalaseri, Desa Tuban, Kec. Gondangrejo</t>
  </si>
  <si>
    <t xml:space="preserve">Usaha Kue " BARAKOH " Dusun Ploso Kidul Rt.02 Rw.01 Desa Plosorejo Kec.Matesih </t>
  </si>
  <si>
    <t>Kelompok Usaha Kecil Menengah "Klatak Makmur", Klatak RT. 01/01 Karangpandan</t>
  </si>
  <si>
    <t>Hibah Kelompok Seni Dekorasi REZA Desa Jati RT. 01 RW. 07 Desa Jati Kec Jaten</t>
  </si>
  <si>
    <t>Kube Bengkel Cat "SCUMB" Desa Gawanan Kec Colomadu</t>
  </si>
  <si>
    <t>Kube Bengkel Cat "POL PAINT" Desa Gawanan Kec Colomadu</t>
  </si>
  <si>
    <t>Kube Konveksi "ABADI TAILOR" Desa Gawanan Kec Colomadu</t>
  </si>
  <si>
    <t>Kube Bengkel Motor "BERKAH" Desa Gawanan Kec Colomadu</t>
  </si>
  <si>
    <t>Kube Bengkel Elektronik "JP MASTER ELEKTRONIK" Desa Gawanan Kec Colomadu</t>
  </si>
  <si>
    <t>Kube Bengkel Pengeboran Sumur "SUMBER AGUNG" Desa Gawanan Kec Colomadu</t>
  </si>
  <si>
    <t>Kube Bengkel Bubut "USAHA MANDIRI" Dusun Kradenan Desa Blulukan Kec Colomadu</t>
  </si>
  <si>
    <t>Kube Percetakan dan Sablon "KARYA JUANG" Dusun Klegen Desa Malangjiwan Kec Colomadu</t>
  </si>
  <si>
    <t>SKPD : DINAS PARIWISATA, PEMUDA DAN OLAHRAGA</t>
  </si>
  <si>
    <t>Hibah uang kepada Kampung Wisata di Lingkungan Klatak RT.02/01 Karangpandan</t>
  </si>
  <si>
    <t>Sub Kegiatan : Penetapan Daya Tarik Wisata Kabupaten/Kota</t>
  </si>
  <si>
    <t>Sub Kegiatan : Pengembangan Organisasi Keolahragaan</t>
  </si>
  <si>
    <t>Hibah KONI untuk hari Jadi DPRD</t>
  </si>
  <si>
    <t>Hibah KONI -Hibah Kepada Cabang Olah Raga Pentanquae Karanganyar (Pembangunan Lapangan)</t>
  </si>
  <si>
    <t>Hibah Disparpora - ILDI (Ikatan Langkah Dansa Indonesia) Kab. Karanganyar</t>
  </si>
  <si>
    <t>Hibah KONI -Pengadaan Seragam dan Peralatan Kantor Persinas ASAD Ranting Mojogedang</t>
  </si>
  <si>
    <t>Hibah KONI -Hibah IKS PI Ranting Mojogedang, Kec. Mojogedang</t>
  </si>
  <si>
    <t>Hibah KONI -Pengadaan Peralatan Olahraga Pencak Silat PAGAR NUSA PAC Jumantono, Sekretariat Dusun Kuwon, Desa Tugu, Kec. Jumantono</t>
  </si>
  <si>
    <t>Hibah KONI -Pengadaan Peralatan Olahraga Pencak Silat PSHT Rayon Jatiwarno, Ranting Jatipuro, Kec. Jatipuro</t>
  </si>
  <si>
    <t>Hibah KONI -Pengadaan Peralatan Olahraga Pencak Silat PSHT Kec. Jumapolo</t>
  </si>
  <si>
    <t>Hibah KONI -PERBASI, Seleksi Pemain dan TC Bola Basket Persiapan Pra Porprov Jateng</t>
  </si>
  <si>
    <t>Hibah KONI -Seleksi Atlet dan TC Cabang Olahraga Wushu untuk Pra Porprov Jateng</t>
  </si>
  <si>
    <t>Hibah KONI -Pembinaan Cabang Olahraga Bola Tangan dan Sosialisasi Olahraga Bola Tangan</t>
  </si>
  <si>
    <t>Hibah KONI -Kejuaraan Bola Basket antar Klub/Perkumpulan Tahun 2021</t>
  </si>
  <si>
    <t>Hibah KONI -Pembinaan Cabang Olahraga korfball Tahun 2021</t>
  </si>
  <si>
    <t>Hibah KONI -Pembinaan Olahraga Basket (Kelompok Umur) Tahun 2021</t>
  </si>
  <si>
    <t>Hibah KONI -Sekolah Sepak Bola (SSB) SR10 Amarta Junior</t>
  </si>
  <si>
    <t xml:space="preserve">Hibah KONI -PengembanganSarana prasarana Tempat Latihan Cabang Olahraga Wushu </t>
  </si>
  <si>
    <t>Hibah KONI -Pengadaan Ring Bola Baskeet 3 x 3 Perbasi Karanganyar</t>
  </si>
  <si>
    <t>Hibah KONI -Kejurda Bola Basket Prov. Jateng Tahun 2021 Perbasi Karanganyar</t>
  </si>
  <si>
    <t>Hibah KONI -Untuk SSB Sekolah Sepak Bola Perseman Karanganyar</t>
  </si>
  <si>
    <t>Hibah KONI -Pengadaan Matras dan Pelapis Matras Sarana Cabang Olahraga Wushu untuk persiapan Pra PON</t>
  </si>
  <si>
    <t>Hibah KONI -Komunitas Strong Nation Karanganyar</t>
  </si>
  <si>
    <t>Hibah KONI -IKS PI Kera Sakti Cabang Karanganyar, Badran Baru RT. 09/08 Desa Papahan Kec. Tasikmadu</t>
  </si>
  <si>
    <t>SKPD : DINAS PERTANIAN, PETERNAKAN DAN PANGAN</t>
  </si>
  <si>
    <t>Sub Kegiatan : Penyediaan Infrastruktur Lumbung Pangan</t>
  </si>
  <si>
    <t>Lumbung Pangan 1 unit</t>
  </si>
  <si>
    <t>Penyediaan infrastruktur lantai jemur</t>
  </si>
  <si>
    <t>Rumah RMU  (1 unit)</t>
  </si>
  <si>
    <t>RMU (1 unit)</t>
  </si>
  <si>
    <t>Sub Kegiatan : Penyediaan Infrastruktur Lantai Jemur</t>
  </si>
  <si>
    <t>Sub Kegiatan : Penyediaan Infrastruktur Pendukung Kemandirian Pangan Lainnya</t>
  </si>
  <si>
    <t>Pengadaan cultivator (16.500.000 x 2 unit)</t>
  </si>
  <si>
    <t>Mesin Pertanian - Hand Sprayer Elektrik</t>
  </si>
  <si>
    <t>Daftar Harga Pintu Ronsel Ganda - Sabit kecil</t>
  </si>
  <si>
    <t>Mesin Pertanian - Traktor Roda 2 (8,5 PK)</t>
  </si>
  <si>
    <t>Sub Kegiatan : Pengawasan Penggunaan Sarana Pendukung Pertanian Sesuai dengan Komoditas, Teknologi dan Spesifik Lokasi</t>
  </si>
  <si>
    <t>Sub Kegiatan : Pendampingan Penggunaan Sarana Pendukung Pertanian</t>
  </si>
  <si>
    <t>Hibah Kelompok Tani "LESTARI II", Dusung Nerang Desa Plosorejo Kec. Kerjo</t>
  </si>
  <si>
    <t>Hibah Kelompok Tani "PRANOTO MONGSO", Gumeng Rt. 01, Rw. 05 Desa Gumeng Kec. Jenawi</t>
  </si>
  <si>
    <t xml:space="preserve">Kelompok Tani "Taman Sari 3 " Lingkungan Nglurah, Rt.01, Rw. 11 </t>
  </si>
  <si>
    <t>Bantuan Keuangan Kelompok Tani Sumber Rejeki,Ngasem,Tugu, Jumantono</t>
  </si>
  <si>
    <t>Pengembangan Pertanian Organik Kelompok Tani Subur Makmur, Dayu Rt 01 Rw 06, Lempong Jenawi</t>
  </si>
  <si>
    <t>Bantuan Pertanian Kelompok Tani  "Margo Mulyo" Rt.03 Rw. 06 Dukuh Ngledok,Desa Sepanjang,Kec. Tawangmangu</t>
  </si>
  <si>
    <t xml:space="preserve">Bantuan Pertanian Kelompok Tani "Ngudi Rukun" Rt.04 Rw 08 Lingk. Beji, Kel. Tawangmangu, Kecamatan Tawangmangu  </t>
  </si>
  <si>
    <t xml:space="preserve">Bantuan Pertanian Kelompok Wanita Tani " Mutiara " Beji Rt.03 Rw.08 Kel.Tawangmangu, Kec.Tawangmangu </t>
  </si>
  <si>
    <t xml:space="preserve">Bantuan Keuangan Pengambangan Tanaman Hias "GUYUB RUKUN", Desa Ngledoksari Rw.12, Kec Tawangmangu </t>
  </si>
  <si>
    <t>Bantuan Keuangan Bibit Tanaman Kelompok "BINA TARUNA SEJAHTERA" Dusun Banaran, Rt.02 Rw.02 Desa Gondosuli Kec.Tawangmangu</t>
  </si>
  <si>
    <t xml:space="preserve">Bantuan Keuangan untuk Alat Pertanian Kelompok Tani "GALANG MITRA SEJAHTERA" Dusun Pancot, Kel. Kalisoro, Kec. Tawangmangu </t>
  </si>
  <si>
    <t>Bantuan Keuangan untuk Alat Pertanian Kelompok Tani "KISMO MULYO 2" Dusun Sembuh wetan RT 02\05 Desa Kwangsan Kec. Jumapolo</t>
  </si>
  <si>
    <t>1.</t>
  </si>
  <si>
    <t xml:space="preserve">Pupuk SP36 </t>
  </si>
  <si>
    <t>Pupuk ZA</t>
  </si>
  <si>
    <t xml:space="preserve">Pupuk ZK </t>
  </si>
  <si>
    <t xml:space="preserve">Pupuk NPK </t>
  </si>
  <si>
    <t xml:space="preserve">Pupuk KNO3 </t>
  </si>
  <si>
    <t>Insektisida</t>
  </si>
  <si>
    <t xml:space="preserve">Cultivator </t>
  </si>
  <si>
    <t xml:space="preserve">Handsprayer </t>
  </si>
  <si>
    <t>Pompa Air</t>
  </si>
  <si>
    <t xml:space="preserve">Herbisida </t>
  </si>
  <si>
    <t>Pupuk Organik Fermentasi</t>
  </si>
  <si>
    <t>KUBE Kelompok Kambing "KUKUH JAYA", Banjaran RT. 04 RW. 06 Desa Koripan Kec. Matesih</t>
  </si>
  <si>
    <t>Kelompok Ternak Sapi "NGUDI REJEKI", Dukuh Polan RT. 02 RW. 05 Desa Menjing Kec. Jenawi</t>
  </si>
  <si>
    <t>KUBE Kelompok Kambing Karang Taruna "MANUNGGAL KARYA", Dukuh Sidorejo RT. 01 RW. 02 Sumberjo 1 Desa Pojok Kec. Mojogedang</t>
  </si>
  <si>
    <t>Kelompok Ternak Kelinci "MARRY JAYA RABBIT", Jikut Desa Gondangmanis Kec. Karangpandan</t>
  </si>
  <si>
    <t>KUBE Kambing "LUMINTU", Beji RT. 01 RW. 03 Kel. Bejen Kec. Karanganyar</t>
  </si>
  <si>
    <t>KUBE Ternak "DIMAS MULYO" Dukuh Tompe RT. 06 RW. 07 Desa Girilayu Kec. Matesih</t>
  </si>
  <si>
    <t>KUBE Ternak "RAHMAD MULYO" Dukuh Sumengguh RT. 06 RW. 09 Desa Girilayu Kec. Matesih</t>
  </si>
  <si>
    <t>KUBE Ternak "CITRA LESTARI" Dukuh Girilayu RT. 04 RW. 06 Desa Girilayu Kec. Matesih</t>
  </si>
  <si>
    <t>KUBE Ternak "BANGKIT" Dusun Dondong RT. 04 RW. 09 Desa Pereng Kec. Mojogedang</t>
  </si>
  <si>
    <t>KUBE Ternak "RAHAYU" Dusun Bedoyo RT. 02 RW. 08 Desa Pereng Kec. Mojogedang</t>
  </si>
  <si>
    <t>KUBE Ternak "KARYO LESTARI" Dusun Sidoharjo RT. 01 RW. 09 Desa Pereng Kec. Mojogedang</t>
  </si>
  <si>
    <t>KUBE Ternak "BEJO" Dusun Sepokoh RT. 02 RW. 05 Desa Pereng Kec. Mojogedang</t>
  </si>
  <si>
    <t>KUBE Ternak "GUYUP RUKUN" Dusun Pereng RT. 06 RW. 03 Desa Pereng Kec. Mojogedang</t>
  </si>
  <si>
    <t>KUBE Ternak "NGREMBOKO" Dusun Pojok RT. 05 RW. 07 Desa Pereng Kec. Mojogedang</t>
  </si>
  <si>
    <t>KUBE Ternak "SUMBER REJEKI" Dusun Siwalan RT. 05 RW. 05 Desa Munggur Kec. Mojogedang</t>
  </si>
  <si>
    <t>KUBE Ternak "BERKAH" Dusun Ngelo RT. 01 RW. 10 Desa Pendem Kec. Mojogedang</t>
  </si>
  <si>
    <t>KUBE Ternak "MAJU" Dusun Dongko RT. 01 RW. 06 Desa Buntar Kec. Mojogedang</t>
  </si>
  <si>
    <t>Kelompok Ternak "BERKAH" Bancak I RT. 03/1 Desa Gebyok Kec. Mojogedang</t>
  </si>
  <si>
    <t xml:space="preserve">Kelompok Ternak Ayam "CAPIT URANG", Plosorejo Rt. 01/02, Desa Kuto , Kec. Kerjo </t>
  </si>
  <si>
    <t>Kelompok Ternak Ayam "LASKAR LAWU", Plosorejo Rt. 01/02, Desa Kuto, Kec. Kerjo</t>
  </si>
  <si>
    <t>Kelompok Ternak Ayam "MANUNGGAL SEJATI I", Kacangan Rt. 01/08, Desa Tawangsari, Kec.Kerjo</t>
  </si>
  <si>
    <t>Kelompok Ternak Ayam "MANUNGGAL SEJATI II", Kacangan Rt. 02/08, Desa Tawangsari, Kec.Kerjo</t>
  </si>
  <si>
    <t>Kelompok Ternak Ayam "MANUNGGAL SEJATI III", Kacangan Rt. 03/08, Desa Tawangsari, Kec. Kerjo</t>
  </si>
  <si>
    <t>Kelompok Ternak Ayam "MAJU JAYA", Sekocor Rt. 05/04, Desa Plosorejo, Kec. Kerjo</t>
  </si>
  <si>
    <t>Kelompok Ternak Ayam "RESTU MANUNGGAL", Dumpul Rt. 02/06, Desa Sumberejo, Kec. Kerjo</t>
  </si>
  <si>
    <t>Kelompok Ternak Ayam "MITRA BERSAMA", Grobogan,  Desa Kuto, Kec. Kerjo</t>
  </si>
  <si>
    <t>Kelompok Ternak Ayam "MITRA TANI", Gondangrejo Rt. 01/08, Desa Karangrejo, Kec.Kerjo</t>
  </si>
  <si>
    <t>Kelompok Ternak Ayam "NGUDI NONGKO LESTARI", Karangnongko Rt. 01/05, Desa Karangrejo,Kec.Kerjo</t>
  </si>
  <si>
    <t>Kelompok Ternak Ayam "NONGKO MUDA LESTARI", Karangnongko Rt. 01/05, Desa Karangrejo,Kec.Kerjo</t>
  </si>
  <si>
    <t>Kelompok Ternak Ayam "GEMPOL BAROKAH", Semang Rt. 02/10, Desa Gempolan, Kec. Kerjo</t>
  </si>
  <si>
    <t>Kelompok Ternak Ayam " MANUNGGAL ROSO " Genengan Rt.01/08 Desa Sepanjang Kec. Tawangmangu</t>
  </si>
  <si>
    <t>Kelompok Ternak Ayam "TUNAS MUDA", Gopel, Desa  Karangpandan, Kec.Karangpandan</t>
  </si>
  <si>
    <t>Kelompok Ternak Bibit Lele "UDAN MAS", Dukuh Rt. 03/05, Kel.Popongan, Kec. Karanganyar</t>
  </si>
  <si>
    <t>Kelompok Ternak Ayam "KALI AGUNG", Dumpul Rt. 02/06, Desa Suberejo, Kec.Kerjo</t>
  </si>
  <si>
    <t>Kelompok Ternak Ayam "MENTARI", Sudan, Desa Tawangsari, Kec. Kerjo</t>
  </si>
  <si>
    <t>Kelompok Ternak Ayam "JADI MULIA", Tawangrejo, Desa Tawangsari, Kec. Kerjo</t>
  </si>
  <si>
    <t>Kelompok Ternak Ayam "NIAT SEJAHTERA", Jambe Wangi Rt. 03/04, Desa Tamansari, Kec. Kerjo</t>
  </si>
  <si>
    <t>Kelompok Ternak Ayam "KARYA MANUNGGAL", Taman, Desa Tamansari, Kec. Kerjo</t>
  </si>
  <si>
    <t>Kelompok Ternak Ayam "SUMBER MAKMUR", Pandan Anom Rt. 02/02, Desa Dukuh, Kec. Ngargoyoso</t>
  </si>
  <si>
    <t>Kelompok Ternak Sapi "NGUDI REJEKI", Puthon, Desa Kemuning, Kec. Ngargoyoso</t>
  </si>
  <si>
    <t>Kelompok Ternak Ayam "SARI REJEKI", Kikis, Desa Kemuning, Kec. Ngargoyoso</t>
  </si>
  <si>
    <t>Kelompok Ternak Ayam "SAMI SENTOSA", Selurik, Desa Girimulyo Kec. Ngargoyoso</t>
  </si>
  <si>
    <t>Kelompok Ternak Sapi "DWI MANUNGGAL", Watu Bonang, Desa Berjo Kec. Ngargoyoso</t>
  </si>
  <si>
    <t>Kelompok Ternak Kambing "NGUDI REJEKI", Dukuhan Tawang, Desa Berjo Kec. Ngargoyoso</t>
  </si>
  <si>
    <t>Kelompok Ternak Ayam "ABADI", Gondang Rt. 01/10, Desa Ganten, Kec. Kerjo</t>
  </si>
  <si>
    <t>Kelompok Ternak Ayam "GUYUB RUKUN", Dukuh Rt. 01/02, Desa Dukuh, Kec. Ngargoyoso</t>
  </si>
  <si>
    <t>Kelompok Ternak Ayam "SEMPULUR", Gemawang Rt. 01/02, Desa Dukuh, Kec. Ngargoyoso</t>
  </si>
  <si>
    <t>Kelompok Ternak Ayam "MAJU MAPAN", Gemawang Rt. 02/04, Desa Dukuh, Kec. Ngargoyoso</t>
  </si>
  <si>
    <t>Kelompok Ternak Ayam "SEMBADA", Tlukanjati Rt. 02/04,  Desa Jatirejo, Kec. Ngargoyoso</t>
  </si>
  <si>
    <t>KUBE Ternak Kambing "KARANGANYAR MAJU", Dusun Karanganyar, Desa Jatisuko, Kec.Jatipuro</t>
  </si>
  <si>
    <t>Kelompok Ternak Burung "MURAI BATU", Dusun Sangen Rt. 01 Rw. 01, Desa Jatipuro, Kec.Jatipuro</t>
  </si>
  <si>
    <t>Ternak Kambing dan Domba "NGUDI KEBERKAHAN", Dusun Blorong, Desa ngunut, Kec. Jumantono</t>
  </si>
  <si>
    <t>KUBE Ternak Kambing "GENENG JAYA", Dusun Geneng, Desa Jatisawit, Kec. Jatiyoso</t>
  </si>
  <si>
    <t>Kelompok Ternak kambing "ngemplak bersatu", Dukuh Ngemplak , Desa Genengan, Kec. Jumantono</t>
  </si>
  <si>
    <t>Kelompok Ternak Kambing "ngrombo berkarya" , Ngrombo, Desa Seringin, Kec. Jumantono</t>
  </si>
  <si>
    <t>Kelompok Ternak Kambing "RUKUN TANI", Dukuh nglaban rt 01 rw 09, Desa Bakalan, Kec. Jumapolo</t>
  </si>
  <si>
    <t>Kelompok Ternak "NGUDI MAKMUR II", Bulurejo Rt. 01, Rw. 03, Desa Jenawi, Kec. Jenawi</t>
  </si>
  <si>
    <t>Kelompok Ternak Kambing "MANUNGGAL JAYA", Karanggandu Rt. 02/05, Desa Gempolan, Kec. Kerjo</t>
  </si>
  <si>
    <t>Kelompok Pembudidaya Ikan "MINA MAKMUR", Nerang Rt. 02/05, Desa Plosorejo, Kec.Kerjo</t>
  </si>
  <si>
    <t>Kelompok ternak Kambing "Mendo Barokah", Titang Rt. 02/07, Desa Tegalgede, Kec. Tawangmangu</t>
  </si>
  <si>
    <t>Kelompok ternak Kambing "SETYO TUHU", Tempel, Desa Popongan, Kec. Karanganyar</t>
  </si>
  <si>
    <t>Kelompok ternak Sapi " Lembu Cahyo", Sendang Songo, Desa Tokuning, Kec.Karangpandan</t>
  </si>
  <si>
    <t>Kelompok Ternak kambing " Mendo Gembel", Padangan Rt. 01/08, Desa Jungke, Kec.Karanganyar</t>
  </si>
  <si>
    <t>Kelompok Ternak Kambing " Sumber Rejeki ", Seneng Rt. 02/02, Desa Balong, Kec. Karanganyar</t>
  </si>
  <si>
    <t>Kelompok Ternak Kambing "BAKTI MAKMUR", Talun Rt. 04/01, Desa Balong, Kec. Jenawi</t>
  </si>
  <si>
    <t>Kelompok Ternak Kambing "KANDANG MAKMUR", Gapur Rt. 01/02, Desa Jenawi, Kec. Jenawi</t>
  </si>
  <si>
    <t>Kelompok Ternak Kambing "MAJU MAKMUR", Balong Rt. 04/03,Desa Balong, Kec. Jenawi</t>
  </si>
  <si>
    <t>Kelompok Ternak Kambing "MUGI BAROKAH", Prapatan Rt. 01/02, Desa Seloromo, Kec. Jenawi</t>
  </si>
  <si>
    <t>Kelompok Ternak Kambing "LANCAR JAYA", Klebak Rt. 02/05, Desa Lempong, Kec. Jenawi</t>
  </si>
  <si>
    <t>Kelompok Ternak Kambing "PEJUANG FARM", Balong Rt. 02/03, Desa Balong, Kec. Jenawi</t>
  </si>
  <si>
    <t>Kelompok Ternak Kambing "SINAR MUDA", Melikan Rt. 03/03, Desa Seloromo, Kec. Jenawi</t>
  </si>
  <si>
    <t>Kelompok Ternak Kambing "SUMBER BAROKAH", Gumeng Rt. 01/05, Desa Gumeng, Kec. Jenawi</t>
  </si>
  <si>
    <t>Kelompok Ternak Kambing "SUMBER REJEKI", Gununganten Rt. 05/04, Desa Balong, Kec. Jenawi</t>
  </si>
  <si>
    <t>Kelompok Ternak  "SUMBER MULYO", Sidorejo Rt. 02/05, Desa Gerdu, Kec. Karangpandan</t>
  </si>
  <si>
    <t>Kelompok Ternak  "TERNAK MULYO", Popongan Rt. 02/01, Desa Gerdu, Kec. Karangpandan</t>
  </si>
  <si>
    <t>Kelompok Ternak  "SETIA BERSAMA", Sampangan Rt. 01/01, Desa Karang, Kec. Karangpandan</t>
  </si>
  <si>
    <t>Kelompok Ternak Kambing "BULAK BERSATU", Bulak Rt. 02/01, Desa Kwadungan, Kec. Kerjo</t>
  </si>
  <si>
    <t>Kelompok Ternak Kambing "KARANGREJO BERSATU", Gondangrejo Rt. 02/08, Desa Karangrejo, Kec. Kerjo</t>
  </si>
  <si>
    <t xml:space="preserve"> Kelompok Ternak Kambing "MANUNGGAL JIWO", Sumberejo Rt. 01/12, Desa Sumberejo, Kec. Kerjo</t>
  </si>
  <si>
    <t xml:space="preserve"> Kelompok Ternak Kambing "KARYA MUDA", Tanen Rt. 02/11,Desa Kemuning, Kec. Ngargoyoso</t>
  </si>
  <si>
    <t>Kelompok Ternak Kambing "NDERBOLO", Melikan Rt. 02/07,Desa Ngargoyoso, Kec. Ngargoyoso</t>
  </si>
  <si>
    <t>Kelompok Ternak Kambing "NGREMBOKO", Tlobo Rt. 02/09,Desa Ngargoyoso, Kec. Ngargoyoso</t>
  </si>
  <si>
    <t>Kelompok Ternak Kambing "GONDANG", Gondang Rt. 01/13, Desa Nglebak, Kec. Tawangmangu</t>
  </si>
  <si>
    <t>Kelompok Ternak Kambing "GONDOSULI MAKMUR", Gondosuli Rt. 02/05, Desa Gondosuli, Kec.Tawangmangu</t>
  </si>
  <si>
    <t xml:space="preserve"> Kelompok Ternak Kambing "PANJANG MULYO", Panjang Rt. 04/05, Desa Sepanjang, Kec.Tawangmangu</t>
  </si>
  <si>
    <t>Kelompok Ternak Kambing "RAHARJO", Barakan Rt. 01/09, Desa Bandardawung, Kec.Tawangmangu</t>
  </si>
  <si>
    <t>Kelompok Ternak Kambing "PANGESTU", Mloko Rt. 01/04, Desa Bandardawung, Kec.Tawangmangu</t>
  </si>
  <si>
    <t xml:space="preserve"> Kelompok Ternak Kambing "DADI MULYO", Mloko Rt. 02/04, Desa Bandardawung, Kec.Tawangmangu</t>
  </si>
  <si>
    <t xml:space="preserve"> Kelompok Ternak Kambing "MAJU MAKMUR", Tarukan Rt. 04/05, Desa Plumbon, Kec.Tawangmangu</t>
  </si>
  <si>
    <t>Kelompok Ternak "BAKARAN NGUPADI", Bakaran Rt. 01, Rw. 06,  Desa Sukosari, Kec. Jumantono</t>
  </si>
  <si>
    <t>Bantuan Ternak Sapi " KELOMPOK TANI TERNAK MAJU LESTARI" Dusun Dayu, Rt.03 Rw.05 Desa Lempong, Kec. Jenawi</t>
  </si>
  <si>
    <t xml:space="preserve">Bantuan Ternak Domba " KELOMPOK TERNAK MAJU MAKMUR" Sawahan Rt 06 Rw 03 Klatak, Kec. Karangpandan </t>
  </si>
  <si>
    <t xml:space="preserve">Bantuan Ternak Sapi " KELOMPOK TANI TERNAK NGUDI MAKMUR" Rw.02 Dusun Plalar Desa Tengklik, Kec. Tawangmangu </t>
  </si>
  <si>
    <t>Bantuan Kelompok Ternak Lele "MAKMUR", Dusun Nglebak, Desa Jatiroyo, Kec. Jatipuro</t>
  </si>
  <si>
    <t>Bantuan Keuangan Kelompok Sapi "MUGI BABAR BAROKAH", Desa Pandeyan Kec. Tasikmadu</t>
  </si>
  <si>
    <t>Bantuan Keuangan  Kelompok ternak "SUMBER MAKMUR" Dukuh Glagah Rt 04 Rw 02 Desa Anggrasmanis, Kec.Jenawi</t>
  </si>
  <si>
    <t>Bantuan Keuangan Kelompok ternak "LEMBU BAROKAH 1" Dukuh Polan Rt 01 Rw 05 Desa Menjing, Kec.Jenawi</t>
  </si>
  <si>
    <t>Bantuan Keuangan Kelompok Ternak ''SUBUR MAKMUR" Popongan Rt.01, Rw 01 Desa Gerdu Kec.Karangpandan</t>
  </si>
  <si>
    <t>BU Kelompok Ternak ''LEMBU IRENG" Cempo  Rt.01, Rw 07 Desa Salam Kec.Karangpandan</t>
  </si>
  <si>
    <t>Bantuan Keuangan Kelompok ternak "ROJO KOYO" Kedungbiru Rt 06 Rw 04 Desa Balong, Kec.Jenawi</t>
  </si>
  <si>
    <t>Bantuan Keuangan Kelompok ternak "LEMBU LESTARI" Kadipekso Rt 02 Rw 04 Desa Gumeng, Kec.Jenawi</t>
  </si>
  <si>
    <t>Bantuan Keuangan Kelompok ternak "MAKMUR JAYA" Kadipekso Rt 01 Rw 02 Desa Gumeng, Kec.Jenawi</t>
  </si>
  <si>
    <t>Bantuan Keuangan Kelompok ternak "TANI MAJU" Sawah bero Rt 02 Rw 10 Desa Kemuning, Kec.Ngargoyoso</t>
  </si>
  <si>
    <t>Bantuan KeuanganKelompok ternak "NGUDI LESTARI" Selorejo Rt 02 Rw 08 Desa Tohkuning, Kec.Karangpandan</t>
  </si>
  <si>
    <t>Bantuan Keuangan Kelompok ternak '' MAJU BERSAMA" Gondangrejo Rt 02 Rw 08  Tangkilan,Desa Bangsri Kec.Karangpandan</t>
  </si>
  <si>
    <t>Bantuan Keuangan Kelompok ternak "SUMBER BAROKAH" Gandu Desa Anggrasmanis,Kec.Jenawi</t>
  </si>
  <si>
    <t>Bantuan Keuangan Kelompok ternak "LEMBU AJI" Tomosio Rt 02 Rw 09 Desa Doplang, Kec.Karangpandan</t>
  </si>
  <si>
    <t>Bantuan Keuangan Kelompok ternak "LEMBU AJI" Drojo Rt 01 Rw 011 Desa Puntukrejo, Kec.Ngargoyoso</t>
  </si>
  <si>
    <t>Kelompok Ternak "BABAR LESTARI" Manggeh RT 01 Rw 13 Lalung, Kec. Karanganyar</t>
  </si>
  <si>
    <t>Kelompok Tani ternak "BAROKAH" Dusun Krajan Rt 04 Rw 04 Desa Koripan, Kec. Matesih</t>
  </si>
  <si>
    <t>Kelompok ternak sapi " KALONG BALI" Dusun Dukuh Rt 02 Rw 10 Desa Koripan, Kec. Matesih</t>
  </si>
  <si>
    <t>Kelompok tani ternak " SIDO DADI" Dukuh Bulan, Desa Ngemplak, Kec. Karangpandan</t>
  </si>
  <si>
    <t>Kelompok ternak " MURAI BATU JAYA ABADI" Dusun Jloko Tengah Rt 03 Rw 16 Desa Plosorejo, Kec.Matesih</t>
  </si>
  <si>
    <t>Kelompokternak murai batu " KICAU MERDU" Dusun Jiringan Wetan Rt 02 Rw 01 Desa Dawung, Kec. Matesih</t>
  </si>
  <si>
    <t>Kelompok ternak " Ayam Kampung Waru Mandiri " Dusun Ngwaru Rt 02 Rw 06 Desa Plosorejo, Kec. Matesih</t>
  </si>
  <si>
    <t xml:space="preserve">Kelompok Ternak " NGUDI TANI" Dusun Duren, Desa Karang, Kec. Karangpandan </t>
  </si>
  <si>
    <t>Bantuan Keuangan Kelompok ternak "LEMBU JAYA" Dusun Bakalan Rt 01 Rw 01 Desa Bakalan Kec. Jumapolo</t>
  </si>
  <si>
    <t>Bantuan Keuangan Kelompok ternak "SIDO DADI" Dusun Seban Lor Rt 03 Rw 06 Desa Paseban Kec. Jumapolo</t>
  </si>
  <si>
    <t>Bantuan Keuangan Kelompok ternak "MAJU JAYA" Dusun Patih Rt 02 Rw 03 Desa Lemahbang Kec. Jumapolo</t>
  </si>
  <si>
    <t>Bantuan Keuangan Kelompok ternak "TUNAS MAKMUR" Dusun Bogangin Rt 02 Rw 01 Desa Lemahbang Kec. Jumapolo</t>
  </si>
  <si>
    <t>Bantuan Keuangan Kelompok ternak Sapi "ROJO KOYO MITIR" Dusun Mitir Desa Ploso Kec. Jumapolo</t>
  </si>
  <si>
    <t>Bantuan Keuangan Kelompok ternak Kelinci "BRONGKOL RABBITS FARM" Dusun Brongkol Desa Kwangsan Kec. Jumapolo</t>
  </si>
  <si>
    <t>Bantuan Keuangan Kelompok ternak Entog dan Bebek "NGUDI BOGA" Dusun Jumapuro Desa Kwangsan Kec. Jumapolo</t>
  </si>
  <si>
    <t>Bantuan Keuangan Kelompok ternak "MARGO UTOMO" Dusun Dologan Rt21 Rw07 Desa Jatisuko Kec. Jatipuro</t>
  </si>
  <si>
    <t>Bantuan Keuangan Kelompok ternak Sapi "PLOSO MAKMUR" Dusun Ploso Kulon Desa Ploso Kec. Jumapolo</t>
  </si>
  <si>
    <t>Pengadaan Ternak Sapi Kube Sari Makmur Ngaglik Desa Solokaton Kec. Gondangrejo</t>
  </si>
  <si>
    <t>Bantuan Keuangan Kelompok ternak Sapi Sari Mulyo, Bajang Kulon, Desa Petung Kec. Jatiyoso</t>
  </si>
  <si>
    <t>Bantuan Pengembangan Peternakan Sapi Kelompok Ternak Wahyu Mulyo, Ngasinan Rt 01 Rw 11, Karangbangun Matesih</t>
  </si>
  <si>
    <t xml:space="preserve">Peternakan Kambing "Matahari Lawu" Dukuh Sodong, Rt. 01, Rw. 9 </t>
  </si>
  <si>
    <t>Kelompok Ternak Kambing "Ngupoyo Bogo" Dukuh Sidorejo, Rt. 09, Rw. 2 Desa Munggur Mojogedang</t>
  </si>
  <si>
    <t xml:space="preserve">Hibah Bantuan Kelompok Ternak Sapi "MAJU BERSAMA" Dusun Ngledok Rt. 03, Rw. 08 Desa Sroyo, Jaten </t>
  </si>
  <si>
    <t xml:space="preserve">Hibah Bantuan Kelompok Ternak Sapi "MANUNGGAL MAKMUR" DESA KRASAK Rt. 05, Rw. 01 Desa Sroyo, Jaten </t>
  </si>
  <si>
    <t xml:space="preserve">Hibah Bantuan Kelompok Ternak Sapi "RUKUN MAKMUR" Dusun Mencon Rt. 02, Rw. 03 Desa Kalijirak, Tasikmadu </t>
  </si>
  <si>
    <t>Hibah Bantuan Kelompok Ternak Sapi "MADU MAPAN" Pingin Tengah Rt. 01, Rw. 10 Desa Macanan, Kec. Macanan</t>
  </si>
  <si>
    <t>Bantuan Usaha Bersama Ternak Kambing "GUYUB RUKUN" Derman Rt.01, Rw.03 Karangmojo, Kec. Tasikmadu</t>
  </si>
  <si>
    <t xml:space="preserve">Bantuan Usaha Kelompok Peternak Kambing "MAKMUR" Karangmojo RT.04, Rw. 01 Karangmojo Kec. Tasikmadu </t>
  </si>
  <si>
    <t>Bantuan Untuk Kelompok Ternak Sapi "BAROKAH" Mencon Rt.04, Rw.03 Kalijirak Kec. Tasikmadu</t>
  </si>
  <si>
    <t xml:space="preserve">Bantuan Kepada Kelompok Pembudidaya Ikan Gurame "TRUNA JAYA" Dusun Jetis Rt.04, Rw.03 Desa Suruh Kec. Tasikmadu </t>
  </si>
  <si>
    <t>Bantuan Kepada Kelompok Ternak "NGUDI MAKMUR" Manggal Rt.05, Rw.02 Banjarharjo Kec. Kebakkramat</t>
  </si>
  <si>
    <t>Kelompok Ternak SUMEBR MAKMUR Karangduren, Desa Jati, Kec. Jaten</t>
  </si>
  <si>
    <t>Bantuan untuk Kelompok Ternak Burung Murai Batu "SEJATI" Kaling Rt.5, Rw.1 Kaling Kec.Tasikmadu</t>
  </si>
  <si>
    <t>Ternak Kambing ( Kelompok Ternak "SIDOMULYO" ) Dusun Sulurejo Desa Plesungan Kec. Gondangrejo</t>
  </si>
  <si>
    <t>Ternak sapi Gemah rt 02 rw 06 Desa Berjo, Kec.Ngargoyoso</t>
  </si>
  <si>
    <t>Ternak sapi Segondang Rt 02 Rw07, Desa Girimulyo, Kec.Ngargoyoso</t>
  </si>
  <si>
    <t>Ternak Sapi Kembang Gede Rt 02 Rw 08 kec.Ngargoyoso</t>
  </si>
  <si>
    <t>Ternak Kambing " BUDI UTOMO" Jamus Rt  02 Rw 03, Kec. Kerjo</t>
  </si>
  <si>
    <t>Ternak Kambing "BINTANG NUSANTARA" Ds.Randubener Rt 02 Rw 04 Kec. Kerjo</t>
  </si>
  <si>
    <t>Ternak Kambing " REJEKI NUSANTARA" Ds.Kasihan Rt 03 Rw 07 Kec. Kerjo</t>
  </si>
  <si>
    <t>Ternak Sapi Banjar Rt 03 Rw 04  Desa Gerdu, Kec. Karangpandan</t>
  </si>
  <si>
    <t>Ternak Sapi Wonoketi Rt 01 Rw 05, Desa Ngemplak, Kec. Karangpandan</t>
  </si>
  <si>
    <t>Ternak Kambing Sampangan Rt 02 rw 01 Desa Karang, Kec.Karangpandan</t>
  </si>
  <si>
    <t>Ternak Kambing "MAJU PRATAMA" Segawe RT 02 RW 08, Desa Lempong, Kec. Jenawi</t>
  </si>
  <si>
    <t>Ternak Kambing Dk.Demping Rt 03 Rw 05 desa Anggrasmanis Kec.Jenawi</t>
  </si>
  <si>
    <t>Ternak Kambing Ngumbul Rejo Rt 05 Rw 03 Desa Trengguli Kec.Jenawi</t>
  </si>
  <si>
    <t>Ternak Kambing Bongklot Rt 02 Rw 03 Kec.Jenawi</t>
  </si>
  <si>
    <t>Bankeu pengadaan Ternak Sapi PO Kelompok Tani ternak "LUMBUNG REJEKI" Gununganten Rt 05 Rw 04 Desa Balong Kec. Jenawi</t>
  </si>
  <si>
    <t>Bankeu pengadaan Ternak Sapi PO Kelompok Tani ternak "SOMO MULYO" RT 02 RW 07 Desa Dayu, Desa Lempong, Kec. Jenawi</t>
  </si>
  <si>
    <t>Bankeu Ternak Sapi PO Kelompok "BLUMBANG SEJAHTERA" Blumbang Kidul, Rt 04 Rw 03 Blumbang, Kec. Tawangmangu</t>
  </si>
  <si>
    <t>Bankeu Ternak sapi Po Kelompok " NGUDI MAKMUR" Banaran , Desa Gondosuli, Kec. Tawangmangu</t>
  </si>
  <si>
    <t>Bankeu Kelompok Ternak  " BANGUN SEJAHTERA" Desa Bangsri Kec. Karangpandan</t>
  </si>
  <si>
    <t>Bankeu Kelompok Ternak " DIA NURI " Babadan Rt 03 Rw 05 , Desa Tamansari, Kec. Kerjo</t>
  </si>
  <si>
    <t>Bnkeu Kelompok Ternak " LEMBU BAROKAH " Betis Rt 02 Rw 10 Ganten, Kec. Kerjo</t>
  </si>
  <si>
    <t>Bankeu Kelompok ternak " ROJO KOYO " Jirak Rt 04 Rw 07 Ganten, Kec. Kerjo</t>
  </si>
  <si>
    <t>Bantuan Ternak Bebek " GONDANG JAYA" Ds. Mundu rt 04 Rw 07 Selokaton, Gondangrejo</t>
  </si>
  <si>
    <t>Bantuan Ternak Kambing " ADIYATAMA TIRTA"  Ds. Jengglong Rt 06 Rw 12 Waru, Kebakkramat</t>
  </si>
  <si>
    <t>Bantuan Kepada Kelompok Ternak Ayam Bangkok"SUMBER REJEKI" Desa Gawanan Kec. Colomadu</t>
  </si>
  <si>
    <t>Bantuan Kepada Kelompok Ternak Kambing "SUMBER REJEKI" Dusun Kradenan Desa Blulukan Kec. Colomadu</t>
  </si>
  <si>
    <t>Kelompok Ternak "SUMBER BAROKAH" Desa Jeruksawit Kec. Gondangrejo</t>
  </si>
  <si>
    <t>Kelompok Ternak"RUKUN PANGESTU" Kp.Gunungduk Desa Bulurejo Kec. Gondangrejo</t>
  </si>
  <si>
    <t>Kelompok Ternak"BUMI DAYU MAKMUR" Desa Dayu Kec. Gondangrejo</t>
  </si>
  <si>
    <t xml:space="preserve">Kelompok Ternak " MAJU SANTOSA" Dusun Tirip Rt 03 Rw 02 Desa Lempong, Kec. Jenawi </t>
  </si>
  <si>
    <t>Kelompok Ternak Burung "KENARI JAYA" Banaran RT 04 RW 05, Desa Ngringo, Kec. Jaten</t>
  </si>
  <si>
    <t>Kelompok Ternak Burung Kenari "JATEN FARM" Jaten RT 2 RW 14, Desa Jaten, Kec. Jaten</t>
  </si>
  <si>
    <t>Kelompok Ternak Lele "MINA JAYA MAKMUR" Kanten RT 2 RW 7 , Desa Sroyo, Kec. Jaten</t>
  </si>
  <si>
    <t>Kelompok Ternak Mentok " MEKARSARI" Duwet RT 3 RW 1, Desa Jetis, Kec. Jaten</t>
  </si>
  <si>
    <t>Kelompok Ternak Kambing " MARHAEN" Songgorunggi RT 3 RW 6, Desa Dagen, Kec. Jaten</t>
  </si>
  <si>
    <t>Kelompok Ternak Kambing " BARENG MAKARYO" Kamplok RT 3 RW 1, Desa Desa Jetis, Kec. Jaten</t>
  </si>
  <si>
    <t>Kelompok Petani Bebek  "BERDIKARI" Nilorjo RT 1 RW 4 Jetis Etan, Desa Jetis, Kec. Jaten</t>
  </si>
  <si>
    <t xml:space="preserve">Kelompok Ternak Kambing "KELOMPOK TERNAK MANDIRI" Semenharjo Suruh Kalang , Desa Suruh Kalang, Kec. Jaten </t>
  </si>
  <si>
    <t xml:space="preserve">Kelompok Petani Mentok  " KELOMPOK TERNAK GEMAR RIPAH" Jetis RT 02 RW 7, Desa Jati, Kec. Jaten </t>
  </si>
  <si>
    <t>Kelompok Ternak Kambing  " MANUNGGAL KARYA " Mojotelu RT 1 RW 10, Desa Alastuwo, Kec. Kebakkramat</t>
  </si>
  <si>
    <t>Kelompok Ternak Kambing "RUKUN MULYO" Kauman RT 2 RW 10, Desa Nangsri, Kec. Kebakkramat</t>
  </si>
  <si>
    <t>Kelompok Ternak Ayam " MAKMUR" Malanggaten RT 1 RW 2, Desa Malanggaten, Kec. Kebakkramat</t>
  </si>
  <si>
    <t>Kelompok Ternak Burung Muray " SATU TEKAD" Jati RT 2 RW 10, Desa Malanggaten, Kec. Kebakkaramat</t>
  </si>
  <si>
    <t>Kelompok Ternak Kambing " LANCAR MAKMUR" Lajer RT 5 RW 18 , Desa Kaliwuluh, Kec. Kebakkramat</t>
  </si>
  <si>
    <t>Kelompok Ternak Lele  "MUTIARA ABADI" Palur RT 1 RW 3, Desa Ngringo, Kec. Jaten</t>
  </si>
  <si>
    <t>Ternak Kambing "MARGO RUKUN" Nglano Wetan RT 4 RW 5, Desa Ngijo, Kec. Tasikmadu</t>
  </si>
  <si>
    <t>Kelompok Ternak Sapi " KELOMPOK TERNAK SANJAYA" Bulu RT 02 RW 03 , Desa Jaten, Kec. Jaten</t>
  </si>
  <si>
    <t>Kelompok Ternak Sapi " LEMBU AJI" Mendungan Jungke , Kec. Karanganyar</t>
  </si>
  <si>
    <t>Kelompok Ternak Sapi "ROJO KOYO" Ngadiluwih, Desa Ngadiluwih, Kec. Matesih</t>
  </si>
  <si>
    <t>Kelompok Ternak " ARIF WIJOYO" Bangsri, Desa Bangsri, Kec. Karangpandan</t>
  </si>
  <si>
    <t xml:space="preserve">Kelompok Ternak " WIJAYA KUSUMO" Pojok, Desa Pojok, Kec. Mojogedang </t>
  </si>
  <si>
    <t xml:space="preserve">Kelompok Ternak "PRASOJO" Waru, Desa Waru, Kec. Kebakkramat </t>
  </si>
  <si>
    <t xml:space="preserve">Kelompok Ternak " BUDI JAYA" Tegal Gede, Desa Tegal Gede, Kec. Karanganyar </t>
  </si>
  <si>
    <t>Ternak Kambing " BAROKAH GUSTI" Sriyi Rt 7 Rw 09, Desa Sroyo, Kec. Jaten</t>
  </si>
  <si>
    <t>Ternak Lele " TERNAK LELE BAROKAH JAYA" Karangasem, Desa Sroyo, Kec. Jaten</t>
  </si>
  <si>
    <t>Ternak Lele "TERNAK LELE REMAJA BAKTI" Ngabean RT 03 RW 07 Kanten, Desa Sroyo, Kec. Jaten</t>
  </si>
  <si>
    <t>Kelompok Ternak Lele " MINA LAWU MARITIM" Kalongan Kulon RT 1 RW 14, Desa Papahan, Kec. Tasikmadu</t>
  </si>
  <si>
    <t>Kelompok Ternak Burung Love Bird " KELOMPOK TERNAK BURUNG MUDA MANDIRI" Wates RT 02 RW 05, Desa Karangmojo, Kec. Tasikmadu</t>
  </si>
  <si>
    <t xml:space="preserve">Kelompok Ternak Kambing " SEGER WARAS" Titang RT 2 RW 3, Desa Pandean, Kec. Tasikmadu </t>
  </si>
  <si>
    <t xml:space="preserve">Kelompok Ternak Kambing " KELOMPOK NGRINGO MANDIRI" Dukuh Ngringo RT 2 RW 4 , Desa Ngringo, Kec. Jaten </t>
  </si>
  <si>
    <t>Kelompok Ternak Entok " KELOMPOK TERNAK ENTOK SURONEGORO" Jurug, Desa Ngringo, Kec. Jaten</t>
  </si>
  <si>
    <t xml:space="preserve">Ternak Ayam KUB " KELOMPOK TERNAK AYAM DADI REJEKI" Palur RW 3 , Desa Ngringo, Kec. Jaten </t>
  </si>
  <si>
    <t xml:space="preserve">Ternak Burung Muray Ekor Panjang " KELOMPOK REJEKI BERKAH" Desa Suruhkalang, Kec. Jaten </t>
  </si>
  <si>
    <t>Kelompok Ternak "KELOMPOK ROJOKOYO MENDO" Dagen RT 3 RW 10 Desa Dagen, Kec. Jaten</t>
  </si>
  <si>
    <t>Kelompok Ternak " BERKAH LEMBU" Dusun Kambangan, RT 02/06 , Desa Beruk, Kec. Jatiyoso</t>
  </si>
  <si>
    <t xml:space="preserve">Kelompok Ternak "BERKAH JAYA" Dusun Kambangan RT 01/06, Desa Beruk, Kec. Jatiyoso </t>
  </si>
  <si>
    <t>Kelompok Tenak " SAPI AJI" Dusun Beruk Wetan RT 01/04, Desa Beruk, Kec. Jatiyoso</t>
  </si>
  <si>
    <t xml:space="preserve">Kelompok Ternak "ROJO KOYO" Dusun Beruk Wetan RT 04/04, Desa Beruk, Kec. Jatiyoso </t>
  </si>
  <si>
    <t xml:space="preserve">Kelompok Ternak "WAHYU SEJATI" Dusun Pingkok RT 03/01, Desa Beruk, Kec. Jatiyoso </t>
  </si>
  <si>
    <t xml:space="preserve">Kelompok Ternak "RUKUN MAKMUR" Dusun Beruk Kulon RT 04/05, Desa beruk, Kec. Jatiyoso </t>
  </si>
  <si>
    <t>Kelompokm Ternak Sapi "NGUDI MULYO IV" Dusun Ngepring, Desa Jatiyoso, Kec. Jatiyoso</t>
  </si>
  <si>
    <t>Kelompok Ternak Sapi " JATI MULYO" Dusun Ngepring,  Desa Jatiyoso, Kec. Jatiyoso</t>
  </si>
  <si>
    <t>Kelompok Ternak Sapi " SIDO MULYO" Dusun Ngepring,  Desa Jatiyoso, Kec. Jatiyoso</t>
  </si>
  <si>
    <t>Kelompok Ternak Sapi " MUNCAR RAHAYU" Dusun Mloko,  Desa Jatiyoso, Kec. Jatiyoso</t>
  </si>
  <si>
    <t>Kelompok Ternak Kambing "WALUYO JATI" Dusun Manggal RT 21/6, Desa Sawit, Kec. Jatiyoso</t>
  </si>
  <si>
    <t>Kelompok Ternak Kambing "MAKMUR REJEKII" Dusun Wining RT 27/07, Desa Jatisawit, Kec. Jatiyoso</t>
  </si>
  <si>
    <t>Kelompok Ternak "BAROKAH" Bakalan RT 03/01, Bakalan</t>
  </si>
  <si>
    <t>Kelompok Ternak " BHAKTI" Wates RT 03/09, Jumantoro</t>
  </si>
  <si>
    <t>Kelompok Ternak " ROJO KOYO" Ngelo RT 17/08, Kedawung</t>
  </si>
  <si>
    <t xml:space="preserve">Kelompok Ternak " RUKUN MANUNGGAL" Jambean, Jatimuulyo, Jatipuro </t>
  </si>
  <si>
    <t>Kelompok Ternak " SEMPULUR" Seban Lor, Desa Paseban, Jumapolo</t>
  </si>
  <si>
    <t>Kelompok "MARTANI MUKTI 4 " Gondang Manis Rt 04/03, Jumantoro</t>
  </si>
  <si>
    <t>Kelompok Ternak " TENTREM AYEM" Dusun Patih RT 03/03, Lemahbang, Jumapolo</t>
  </si>
  <si>
    <t>Kelompok Ternak " KISMO MULYO" Sembuh Wetan Rt 01/05 Kwangsan</t>
  </si>
  <si>
    <t xml:space="preserve">Kelompok Ternak " PEKSI SUBUR" Jungke, Karanganyar </t>
  </si>
  <si>
    <t xml:space="preserve">Kelompok Ternak " AJI REJEKI" Manggung, Cangakan, Karanganyar </t>
  </si>
  <si>
    <t>Kelompok Ternak " MENDO JOWO" Cangakan, Karanganyar</t>
  </si>
  <si>
    <t>Kelompok Ternak " WAHYU LESTARI" Jumantono</t>
  </si>
  <si>
    <t>Kelompok Ternak " TUNGGAL JAYA" Ngringo, Jaten</t>
  </si>
  <si>
    <t>Kelompok Ternak " LEMBU MULYO" Jungke, Karanganyar</t>
  </si>
  <si>
    <t xml:space="preserve">Kelompok Ternak " KARYA MUDA" </t>
  </si>
  <si>
    <t>Kelompok Ternak Burung " SUBUR KICO" Pambregan, Malangjiwan, Colomadu</t>
  </si>
  <si>
    <t>Kelompok Tani Ternak Manunggal 1 Jurug,Jumapolo</t>
  </si>
  <si>
    <t>Bantuan ternak kambing "DALEM SEJAHTERA" RT 02/03 RW  4  Dusun Bakdalem, Desa Sukosari, Kec. Jumantono</t>
  </si>
  <si>
    <t>Bantuan kelompok ternak sapi "PENGURIPAN" Jatisari RT 02/RW 05, Sedayu, Jumantono</t>
  </si>
  <si>
    <t>Bantuan ternak kambing "MAKMUR LESTARI" Mojodipo RT 3/RW 2, desa Tugu, Kec. Jumantono</t>
  </si>
  <si>
    <t>Budiaya Ternak Domba Kelompok "TERNAK PERKASA" Dusun Ngadirejo, RT 03 /RW 03, Desa Ngunut, Kec. Jumantono</t>
  </si>
  <si>
    <t>Bantuan ternak kambing kelompok ternak "BERSERI FARM" Rt 03/ 05 Dusun Sawit, Desa Blorong, Kec. Jumantono</t>
  </si>
  <si>
    <t>Bantuan ternak kambing "MAJU JAYA PONCOL" RT 02/RW 03, Desa Tugu, Kec. Jumantono</t>
  </si>
  <si>
    <t>Penggemukan sapi kelompok ternak " BAHAGIA SEJAHTERA" Dusun Pakis RT 01/07, Desa Genengan, Kec. Jumantono</t>
  </si>
  <si>
    <t>Bantuan ternak kambing "NGREMBOKO BELANG" Rt 01/08 Desa Jumantoro, Kec. Jumapolo</t>
  </si>
  <si>
    <t>Bantuan ternak sapi "MAKMUR SENTOSA MUNGON" RT 03/08, Desa Jatirejo, Kec. Jumapolo</t>
  </si>
  <si>
    <t>Bantuan ternak kambing "KUBE BAROKAH" Dusun Kebon Wetan Rt 01/08, Desa Karangbangun, Kec. Jumapolo</t>
  </si>
  <si>
    <t>Bantuan ternak sapi kelompok ternak " NYAWIJI TEKAD" Dusun Nagsem RT 01/08, Desa Lemahbang, Kec. Jumapolo</t>
  </si>
  <si>
    <t>Peningkatan kesejahteraan anggota "KWT TANI MAKMUR" dengan ternak kambing RT 11 RW 05, Dusun Suren, Dsea Jatimulyo, Kec. Jatipuro</t>
  </si>
  <si>
    <t>Bantuan ternak kambing "MANDIRI MAKMUR" Joho Rt 24-25 RW 11, Desa Jatimulyo, Kec. Jatipuro</t>
  </si>
  <si>
    <t xml:space="preserve">Bantuan bibit ternak  "MAKMUR" Dusun Kalimo RT 02/04, Desa Wonorejo, Kec. Jatiyoso </t>
  </si>
  <si>
    <t xml:space="preserve">Penggemukan sapi kelompok "WONOSARI TERNAK" 09, Dusun Pitran, RT001/09, Desa Wonorejo, Kec. Jatiyosos </t>
  </si>
  <si>
    <t>Kelompok Ternak Kambing ABADI MAKMUR, Sawahan, Desa Karangpandan, Kecamatan Karangpandan</t>
  </si>
  <si>
    <t>Kelompok Ternak Sapi Lembu Suro, Tukorejo RT 06 RW 01, Botok, Kecamatan Kerjo</t>
  </si>
  <si>
    <t>Kelompok Ternak Kambing "MAJU BERSAMA", Karasan RT 03 RW 04, Pendem, Desa Harjosari, Kecamatan Karangpandan</t>
  </si>
  <si>
    <t>kelompok ternak kambing karya mandiri dusun banjarsari 04/06 desa koripan kec. Matesih</t>
  </si>
  <si>
    <t>Kelompok Ternak Ayam RAGIL JAYA MANUNGGAL kec mojogedang</t>
  </si>
  <si>
    <t>Kelompok ternak menthok tugu kemantren dukuh tugu 01/01 desa tugu kec jumantono</t>
  </si>
  <si>
    <t>kelompok ternak kelinci sumber urip pandon 03/05 gayamdompo karanganyar</t>
  </si>
  <si>
    <t>kelompok ternak bekisar rawis kadipiro 05/05 kadipiro bejen karanganyar</t>
  </si>
  <si>
    <t>kelompok ternak kelinci gayatri farm krangean 02/03 nglebak tawangmangu</t>
  </si>
  <si>
    <t>kelompok ternak kambing dhimas farm josroyo 11/20 jaten</t>
  </si>
  <si>
    <t>kelompok ternak ayam kampung karya mulya plamar 01/15 jatiyoso</t>
  </si>
  <si>
    <t>kelompok ternak menthok sumber makmur sambirejo 01/06 gebyok mojogedang</t>
  </si>
  <si>
    <t>Kelompok Ternak Berlian Farm Kalongan Kulon RT. 08 RW. 16 Desa Papahan Kec. Tasikmadu</t>
  </si>
  <si>
    <t>Kelompok Ternak Unggul Mulyo, Geneng RT. 1/5 Desa Kaling Kec. Tasikmadu</t>
  </si>
  <si>
    <t>Kelompok Ternak Sri Rejeki Jenawi</t>
  </si>
  <si>
    <t>Kelompok Ternak "SEKAR WINASIH" Jumantono</t>
  </si>
  <si>
    <t>Kelompok Ternak "AMONG KISMO" Berjo Ngargoyoso</t>
  </si>
  <si>
    <t>Kelompok Ternak "AGUNG REJEKI" Nglorok, Berjo Ngargoyoso</t>
  </si>
  <si>
    <t>Kelompok Ternak "MENDO WIJOYO" Desa Jatiwarno Jatipuro</t>
  </si>
  <si>
    <t>Kelompok Ternak "KUSUMO" Desa Tawangsari Kec Kerjo</t>
  </si>
  <si>
    <t>Kelompok Ternak "PANDANSARI" Karangpandan</t>
  </si>
  <si>
    <t>Kelompok Ternak "LUMBUNG REJEKI" Jatisobo Jatipuro</t>
  </si>
  <si>
    <t>Kelompok Ternak "ABIMANYU" Bakdan Desa Berjo Kec Ngargoyoso</t>
  </si>
  <si>
    <t>Kelompok Ternak "BAGASKORO" Matesih</t>
  </si>
  <si>
    <t>Kelompok Ternak "CEMPOKO WANGI" Jatiyoso</t>
  </si>
  <si>
    <t>Kelompok Ternak Kambing ''PUTRA NGUDI BAROKAH", Dusun Deres RT. 02 RW. 07 Desa Kadipiro Kec. Jumapolo</t>
  </si>
  <si>
    <t xml:space="preserve">Sub Kegiatan : Pemanfaatan SDG Hewan/Tanaman </t>
  </si>
  <si>
    <t>Gabah Kering Giling</t>
  </si>
  <si>
    <t>Uang untuk diberikan pada masyarakat (2 kelompok x Rp 55.000.000) Aktivitas Pekarangan Pangan Lestari</t>
  </si>
  <si>
    <t>Sub Kegiatan : Pemberdayaan Masyarakat dalam PenganekaragamanKonsumsi Pangan Berbasis Sumber daya Lokal</t>
  </si>
  <si>
    <t>Sub Kegiatan : Pengembangan Kapasitas Pembudi Daya Ikan Kecil</t>
  </si>
  <si>
    <t>Kelompok Pembudidaya Ikan "MINO MARTANI", Ngudal Rt. 02/09, Desa Nglebak, Kec. Tawangmangu</t>
  </si>
  <si>
    <t>Kelompok Pembudidaya Ikan Cupang Dk.Cale rt 02 Rw 04 Desa.Ngargoyoso, Kec.Ngargoyoso</t>
  </si>
  <si>
    <t>Hibah Kelompok Budidaya Lele "MINA BERKAH", Dusun Kendal Lor, Jatipuro</t>
  </si>
  <si>
    <t>Hibah Kelompok Budidaya Lele "SUMBER REJEKI", Supan Rt. 01/16, Tegal Gede</t>
  </si>
  <si>
    <t>Hibah Kelompok Budidaya Lele "MAJU LANCAR 2", Dungiri Rt. 03/06, Bolong</t>
  </si>
  <si>
    <t>Hibah Kelompok Budidaya Lele "USAHA MAKMUR", Bibis Rt. 02/10, Jungke</t>
  </si>
  <si>
    <t>Hibah Kelompok Budidaya Lele "INDRA JAYA", Ngasem Rt. 01/01, Ngasem</t>
  </si>
  <si>
    <t>Hibah Kelompok Budidaya Lele "GUYUB RUKUN", Blulukan II Rt. 03/06, Blulukan</t>
  </si>
  <si>
    <t>Hibah Kelompok Budidaya Lele "TIRTA KENCANA", Sobayan Rt. 01/11, Brujul</t>
  </si>
  <si>
    <t>Hibah Kelompok Budidaya Lele "KARYA MUDA", Jetis Wetan Rt. 02/03, Jetis</t>
  </si>
  <si>
    <t>Hibah Kelompok Budidaya Lele "MINA KARYA", Kebonagung Rt. 05/06, Suruh</t>
  </si>
  <si>
    <t>Hibah Kelompok Budidaya Lele "MINA JAYA", Dukuhan Rt. 04/06, Wonolopo</t>
  </si>
  <si>
    <t>Kelompok Ternak Kambing "DERSO BERSATU", Derso Rt. 01/04, Desa Sumberejo, Kec. Kerjo</t>
  </si>
  <si>
    <t>Kelompok Ternak Kambing "TANI MULYO", Ngarjosari, Desa Trengguli, Kec. Jenawi</t>
  </si>
  <si>
    <t>Kelompok Ternak  "MAJU BARENG", Gemawang Rt. 01/02, Desa Ngemplak, Kec. Karangpandan</t>
  </si>
  <si>
    <t>Kelompok Ternak Kambing "SINAR MUDA", Melikan Rt. 03/03, Desa Balong, Kec. Jenawi</t>
  </si>
  <si>
    <t>Kelompok Ternak Kambing "SEDAYU MAKMUR", Semagar Rt. 03/07, Desa Balong, Kec. Jenawi</t>
  </si>
  <si>
    <t>Kelompok Ternak Kambing "NGREMBOKO", Kondo Rt. 08/06, Desa Balong, Kec. Jenawi</t>
  </si>
  <si>
    <t>Kelompok Ternak Kambing "MAJU LANCAR", Domas Rt. 01/03,Desa Balong, Kec. Jenawi</t>
  </si>
  <si>
    <t>Kelompok ternak Sapi "Lembu Jaya", Ngelowates Rt. 04/10, Desa Popongan, Kec. Karanganyar</t>
  </si>
  <si>
    <t>Kelompok Ternak "DOMBA SAKTI", Menjing Rt. 01, Rw. 02, Desa Menjing, Kec. Jenawi</t>
  </si>
  <si>
    <t>Kelompok Ternak "BIMA SAKTI", Selokerto Rt. 01, Rw. 07, Desa Menjing, Kec. Jenawi</t>
  </si>
  <si>
    <t>KUBE Ternak Kambing "MAJU LANCAR", Dusun Sonosari, Desa Jatiwarno, Kec.Jatipuro</t>
  </si>
  <si>
    <t>SKPD : BADAN KESATUAN BANGSA DAN POLITIK</t>
  </si>
  <si>
    <t>Bantuan Keuangan Kepada Partai Politik PKB</t>
  </si>
  <si>
    <t>Bantuan Keuangan Kepada Partai Politik GERINDRA</t>
  </si>
  <si>
    <t>Bantuan Keuangan Kepada Partai Politik PDIP</t>
  </si>
  <si>
    <t>Bantuan Keuangan Kepada Partai Politik GOLKAR</t>
  </si>
  <si>
    <t>Bantuan Keuangan Kepada Partai Politik PKS</t>
  </si>
  <si>
    <t>Bantuan Keuangan Kepada Partai Politik PAN</t>
  </si>
  <si>
    <t>Bantuan Keuangan Kepada Partai Politik DEMOKRAT</t>
  </si>
  <si>
    <t>Paguyuban CIPTO WENING Jomblang, Kebakkramat</t>
  </si>
  <si>
    <t>Pegurus Ranting Fatayat NU Desa Alastuwo, Kec. Kebakkramat</t>
  </si>
  <si>
    <t>LMDH NGUDI LESTARI Dusun Cetho untuk Pembangunan Jalan/Betonisasi Jalan Menuju Candi Kethek</t>
  </si>
  <si>
    <t>LMDH NGUDI LESTARI Dusun Cetho untuk Pembangunan Basecamp</t>
  </si>
  <si>
    <t>LMDH NGUDI LESTARI Dusun Cetho untuk Pembuatan Rumah Pohon dan Fasilitas Umum</t>
  </si>
  <si>
    <t>PAC Fatayat NU Kec. Jatiyoso</t>
  </si>
  <si>
    <t>PAC GP Ansor Jatiyoso</t>
  </si>
  <si>
    <t>PAC IPNU Kec Jatiyoso</t>
  </si>
  <si>
    <t>MWC NU KEC. KARANGANYAR,</t>
  </si>
  <si>
    <t>LAZIZNU KARANGANYAR Jl. Gatot Subroto Bejen Karanganyar</t>
  </si>
  <si>
    <t>NU Ranting Gedong Kec. Karanganyar</t>
  </si>
  <si>
    <t>Ranting Ansor NU Ds. Berjo Ngadioro RT 02 RW 03 Berjo, Kec. Ngargoyoso</t>
  </si>
  <si>
    <t>Ranting Fatayat NU Ds. Berjo Gemah Berjo RT 02 RW 06, Kec. Ngargoyoso</t>
  </si>
  <si>
    <t>Ranting Muslimat NU Ds. Segorogunung, Ngledok RT 02 RW 05 Segorogunung</t>
  </si>
  <si>
    <t>MWC NU NGARGOYOSO, Gadungan RT 04 RW 13, Desa Girimulyo, Kec. Ngargoyoso</t>
  </si>
  <si>
    <t>Ranting NU Nglenjing Ds. Puntukrejo, Nglenjing RT 02 RW 05 Puntukrejp, Kec. Ngargoyoso</t>
  </si>
  <si>
    <t>PAC Fatayat NU Ds. Gemawang RT 03 RW 04 Dukuh Ngargoyoso, Kec. Ngargoyoso</t>
  </si>
  <si>
    <t>PAC Fatayat NU Kec. Kerjo</t>
  </si>
  <si>
    <t>FKPB kerjo Kecamatan Kerjo</t>
  </si>
  <si>
    <t>MWC NU Karangpandan (Pembangunan Kantor)</t>
  </si>
  <si>
    <t>Kelompok Masyarakat Ngudi Kasarasan "JUMPA LAGI", Desa Karangpandan Kec Karangpandan</t>
  </si>
  <si>
    <t>PWRI Kecamatan Ngargoyoso</t>
  </si>
  <si>
    <t>Hibah Kepada APSI Kec Jaten</t>
  </si>
  <si>
    <t>Hibah Kepada DPD PSHM Kab Karanganyar</t>
  </si>
  <si>
    <t>Yayasan Assyukur Dusun Geneng RT. 01 RW. 07 Desa Kwangsan Kec. Jumapolo</t>
  </si>
  <si>
    <t>Sub Kegiatan : Pelaksanaan Kebijakan di Bidang Pendaftaran Ormas, Pemberdayaan Ormas, Evaluasi dan Mediasi Sengketa Ormas</t>
  </si>
  <si>
    <t>Sub Kegiatan : Pelaksanaan Kebijakan di Bidang Pendidikan Politik, Etika Budaya Politik, Peningkatan Demokrasi, Fasilitasi Kelembagaan Pemerintah, Perwakilan dan Partai Politik Pemilu/Pilkada serta Pemantauan Hasil Situasi Politik di Daerah</t>
  </si>
  <si>
    <t>Belanja hibah uang kepada P4GN Kabupaten Karanganyar</t>
  </si>
  <si>
    <t>Sub Kegiatan : Pelaksanaan Kebijakan di Bidang Ketahanan Ekonomi, Sosial Buidaya dan Fasilitasi Pencegahan Penyalahgunaan Narkotika, Fasilitasi Kerukunan Umat Beragama dan Penghayat Kepercayaan di Daerah</t>
  </si>
  <si>
    <t>SKPD : SEKRETARIAT DAERAH</t>
  </si>
  <si>
    <t>Pengajian AL HIDAYAH Kecamatan Gondangrejo</t>
  </si>
  <si>
    <t>Pengajian AL HIDAYAH Kecamatan Colomadu</t>
  </si>
  <si>
    <t>Hibah Sidang Jemaat GBIS "JEMAAT RAJAWALI", Badan Rt. 04, Rw. 04, Desa Kemuning, Kec Ngargoysoso</t>
  </si>
  <si>
    <t>Hibah Majelis Taklim Muda Mudi "DWI MANUNGGAL", Dusun Ngreso, Desa Nglebak, Kec. Tawangmangu</t>
  </si>
  <si>
    <t>Hibah Majelis Dzikir "AT TAUHID", Klodron, desa Puntukrejo, Kec. Ngargoyoso</t>
  </si>
  <si>
    <t>Hibah Majelis Taklim "AL-IKHLAS", Karanggandu, Desa Gempolan, Kec. Kerjo</t>
  </si>
  <si>
    <t>Hibah Majelis Taklim "AT TAQWA", Sendang Songo, Desa tohkuning, Kec Karangpandan</t>
  </si>
  <si>
    <t>Hibah Majelis Taklim "OLAH ROSO", Tohkuning, Dusun Salam, Desa Tohkuning, Kec. Karangpandan</t>
  </si>
  <si>
    <t>Hibah Majelis Taklim "TAUBAT NASUHA", Ngudal Rt. 01, Rw. 09, Desa Nglebak, Kec. Tawangmangu</t>
  </si>
  <si>
    <t>Hibah Majelis Taklim "RUKUN AGAWE SANTOSA", Pandan Kidul Rw. 13, Desa Karangpandan, Kec. Karangpandan</t>
  </si>
  <si>
    <t>Hibah Majelis Taklim "NGUPADI TENTREMING ATI", Ndaan Kidul, Desa Karanglo, Dec. Tawangmangu</t>
  </si>
  <si>
    <t>Hibah Majelis Taklim "AN-NUR", Gondang Rt. 03, Rw. 12, Desa Nglebak, Kec. Tawangmangu</t>
  </si>
  <si>
    <t>Hibah Majelis Taklim "DARUL MUKOMAH", Pandan Lor Rw. 14, Desa Karangpandan, Kec. Karangpandan</t>
  </si>
  <si>
    <t>Majelis Dzikir &amp; Sholawat NAHDOTUL AFKAR Sumberejo, Desa Waru, Kec. Kebakkramat</t>
  </si>
  <si>
    <t>Majlis Taklim Masjid AS-Salam dk. Ngelosari, Desa Sambirejo, Kec. Jumantono</t>
  </si>
  <si>
    <t>Pembangunan Gedung TPA Dusun Tlobo Sempon Desa Karangsari Kec. Jatiyoso</t>
  </si>
  <si>
    <t>Pembangunan Griya Qur'an Nurul Istiqomah Dukuh Sodong</t>
  </si>
  <si>
    <t>Hibah Kepada KUTTAB Chalahuddin Al Ayyubi Ngringo Kec Jaten</t>
  </si>
  <si>
    <t>Renovasi Gedung TPA Macanan RT. 05 RW. 02 Kebakkramat</t>
  </si>
  <si>
    <t>Pembangunan Gedung TPA Nurussibyan Dusun Brenggolo RT.30 RW.13</t>
  </si>
  <si>
    <t>Sub Kegiatan : Pelaksanaan Kebijakan , Evaluasi, dan Capaian Kinerja Terkait Kesejahteraan Sosial</t>
  </si>
  <si>
    <t>JUMLAH HIBAH PADA SUB KEGIATAN Penambahan Ruang Kelas Baru</t>
  </si>
  <si>
    <t>JUMLAH HIBAH PADA SUB KEGIATAN Pembangunan Sarana Prasarana dan Utilitas Sekolah</t>
  </si>
  <si>
    <t>BENTUK</t>
  </si>
  <si>
    <t>JUMLAH HIBAH PADA SUB KEGIATAN Rehabilitasi Sedang/Berat Ruang Kelas</t>
  </si>
  <si>
    <t>JUMLAH HIBAH PADA SUB KEGIATAN Perlindungan, pengembangan, pemanfaatan obyek pemajuan tradisi budaya</t>
  </si>
  <si>
    <t>JUMLAH HIBAH PADA SUB KEGIATAN Pembangunan Gedung/Ruang Kelas/Ruang Guru PAUD</t>
  </si>
  <si>
    <t>JUMLAH HIBAH PADA SUB KEGIATAN Pembangunan Sarana Prasarana dan Utilitas PAUD</t>
  </si>
  <si>
    <t xml:space="preserve">JUMLAH HIBAH PADA SUB KEGIATAN Rehabilitasi Sedang/Berat Gedung/Ruang Kelas/Ruang Guru PAUD </t>
  </si>
  <si>
    <t>JUMLAH HIBAH PADA SUB KEGIATAN Pengadaan Mebel PAUD</t>
  </si>
  <si>
    <t>JUMLAH HIBAH PADA SUB KEGIATAN Penyediaan Biaya Personil Peserta  Didik PAUD</t>
  </si>
  <si>
    <t>JUMLAH HIBAH PADA SUB KEGIATAN Pengadaan Alat Praktif dan Peraga Siswa PAUD</t>
  </si>
  <si>
    <t>JUMLAH HIBAH PADA SUB KEGIATAN Peyediaan Biaya Personil Peserta Didik Nonformal/Keseteraan</t>
  </si>
  <si>
    <t>JUMLAH HIBAH PADA SUB KEGIATAN Penyelenggaraan Prtoses Belajar Non Formal/Keseteraan</t>
  </si>
  <si>
    <t>JUMLAH HIBAH PADA SKPD PENDIDIKAN DAN KEBUDAYAAN</t>
  </si>
  <si>
    <t>JUMLAH HIBAH PADA SUB KEGIATAN Pengembangan Usaha Mikro dengan Orientasi Peningkatan Skala Usaha Menjadi Usaha Kecil</t>
  </si>
  <si>
    <t>JUMLAH HIBAH PADA SKPD DINAS PERDAGANGAN, KOPERASI DAN UKM</t>
  </si>
  <si>
    <t>JUMLAH HIBAH PADA SKPD DINAS PARIWISATA, PEMUDA DAN OLAHRAGA</t>
  </si>
  <si>
    <t>Kelompok Ternak "ANDINI LESTARI III", Nglebak Kelurahan Lalung Kecamatan Karanganyar</t>
  </si>
  <si>
    <t>Hibah Kelompok Ternak "MAJU JAYA", Jetis Rt. 01/01, Menjing</t>
  </si>
  <si>
    <t>Hibah Kelompok Ternak "TANI MAKMUR", Trengguli Rt. 01/01, Trengguli</t>
  </si>
  <si>
    <t>Hibah Kelompok Ternak "TANI MULYA", Guyangan Rt. 01/01, Anggrasmanis</t>
  </si>
  <si>
    <t>Hibah Kelompok Ternak "SELOKATON", Seloromo Rt. 02/02, Seloromo</t>
  </si>
  <si>
    <t>Hibah Kelompok Ternak "GUMENG BERKAH", Gumeng Rt. 02/05, Gumeng</t>
  </si>
  <si>
    <t>Hibah Kelompok Ternak "MAJU BERSAMA", Dukuh Watukutil Rw. 10, Lempong</t>
  </si>
  <si>
    <t>Hibah Kelompok Ternak "SIDO DADI", Lempong Rt. 07/02, Balong</t>
  </si>
  <si>
    <t>Hibah Kelompok Ternak "PANTANG MUNDUR", Jenawi Rt. 02/01, Jenawi</t>
  </si>
  <si>
    <t>Hibah Kelompok Ternak "MANUNGGAL JAYA", Balong Rt. 01/05, Balong</t>
  </si>
  <si>
    <t>Hibah Kelompok Ternak "RAHAYU SANTOSA", Balong Rt. 02/03, Balong</t>
  </si>
  <si>
    <t>Hibah Kelompok Ternak  "LEMBU MULYO", Dukuh Duwet Rt. 01/11, Karangrejo</t>
  </si>
  <si>
    <t>Hibah Kelompok Ternak  "MUGIYO BERKAH", Dukuh Majan Rt. 02/04, Kwadungan</t>
  </si>
  <si>
    <t>Hibah Kelompok Ternak  "BERKAH MULYA", Kurahan Rt. 02/07, Karangrejo</t>
  </si>
  <si>
    <t>Hibah Kelompok Ternak  "LUMINTU", Dukuh Bakalan Rt. 04/02, Botok</t>
  </si>
  <si>
    <t>Hibah Kelompok Ternak "UNGGUL MULYO", Dusun Semang Rt. 03/02, Gempolan</t>
  </si>
  <si>
    <t>Hibah Kelompok Ternak  "DOMBA MULYA", Dukuh Jenggrik Rt. 01/08, Ganten</t>
  </si>
  <si>
    <t>Hibah Kelompok Ternak  "RAHAYU NGREMBOKO", Dukuh Plandan Rt. 04/10, Sumberejo</t>
  </si>
  <si>
    <t>Hibah Kelompok Ternak  "MAJU LANCAR", Dukuh Jamus Rt. 06/04, Kuto</t>
  </si>
  <si>
    <t>Hibah Kelompok Ternak  "MARGO MULYO", Dusun Singget Rt. 01/11, Tawangsari</t>
  </si>
  <si>
    <t>Hibah Kelompok Ternak  "MAJU JAYA", Dukuh Banyu Kuning Rt. 04/04, Plosorejo</t>
  </si>
  <si>
    <t>Hibah Kelompok Ternak  "BERKAH", Dukuh Kotto Rt. 02/10, Karangrejo</t>
  </si>
  <si>
    <t>Hibah Kelompok Ternak "SUMBER REJEKI", Cumpleng, Plumbon</t>
  </si>
  <si>
    <t>Hibah Kelompok Ternak "WAHYU SEJATI", Pancot Lor Rt. 01/06, Kalisoro</t>
  </si>
  <si>
    <t>Hibah Kelompok Ternak "MUDA KARYA", Ngasem Rt. 02/03, Bandardawung</t>
  </si>
  <si>
    <t>Hibah Kelompok Ternak "DASA MANUNGGAL", Blumbang Kidul Rt. 02/03, Blumbang</t>
  </si>
  <si>
    <t>Hibah Kelompok Ternak "PUTRA GEMBALA", Tengklik Rt. 02/06</t>
  </si>
  <si>
    <t>Hibah Kelompok Ternak "MUGI SEMULUR", Bandar Rt. 01/06, Bandardawung</t>
  </si>
  <si>
    <t>Hibah Kelompok Ternak "YESOYA", Sodong Rt. 03/08, Tengklik</t>
  </si>
  <si>
    <t>Hibah Kelompok Ternak "ALANG ALANG IJO", Kalisoro Rt. 03/03, Kalisoro</t>
  </si>
  <si>
    <t>Hibah Kelompok Ternak "KARYA MANDIRI", Tawangmangu Rt. 01/02, Tawangmangu</t>
  </si>
  <si>
    <t>Hibah Kelompok Ternak "REJEKI BABAR", Kakum Rt. 01/12, Genengan</t>
  </si>
  <si>
    <t>Hibah Kelompok Ternak "SUMBER REJEKI 4", Santen Rt. 03/04, Sambirejo</t>
  </si>
  <si>
    <t>Hibah Kelompok Ternak Kambing "SIDO MUKTI", Salam Rt. 01/07, Ngunut</t>
  </si>
  <si>
    <t>Hibah Kelompok Ternak "DALAN MULYO", Bakaran, Sukosari</t>
  </si>
  <si>
    <t>Hibah Kelompok Ternak  "SAPI BAROKAH", Jumok Rt. 02/08, Jaten</t>
  </si>
  <si>
    <t>Hibah Kelompok Ternak  "LEMBU LESTARI", Karangduren Rt. 04/04, Jati</t>
  </si>
  <si>
    <t>Hibah Kelompok Ternak  "KARYA SEJAHTERA", Jetak Rt. 03/07, Dagen</t>
  </si>
  <si>
    <t>Hibah Kelompok Ternak  "GIBAS", Serut Rt. 05/12, Ngringo</t>
  </si>
  <si>
    <t>Hibah Kelompok Ternak "ITIK MAKMUR", Tundungan Rt. 06/04, Sroyo</t>
  </si>
  <si>
    <t>Hibah Kelompok Ternak  "KARYA MUDA", Sambirejo Rt. 02/02, Jetis</t>
  </si>
  <si>
    <t>Hibah Kelompok Ternak  "KAMBING MAKMUR", Kopaan Rt. 02/16, Kemiri</t>
  </si>
  <si>
    <t>Hibah Kelompok Ternak  "TERNAK JAYA", Kebakjoro - Sapen Rt. 05/08, Kemiri</t>
  </si>
  <si>
    <t>Hibah Kelompok Ternak  "JAYA MAKMUR", Waru Rt. 06/12</t>
  </si>
  <si>
    <t>Hibah Kelompok Ternak  "KALI MAKMUR", Kaliwuluh Rt. 01/01, Kaliwuluh</t>
  </si>
  <si>
    <t>Hibah Kelompok Ternak  "TERNAK SUKSES", Malanggaten Rt. 03/08, Malanggaten</t>
  </si>
  <si>
    <t>Hibah Kelompok Ternak  "PULO MAKMUR", Pulosari Rt. 07/02, Pulosari</t>
  </si>
  <si>
    <t>Hibah Kelompok Ternak  "KAMBING RAHARJO", Banjarharjo Rt. 01/02</t>
  </si>
  <si>
    <t>Hibah Kelompok Ternak "WONO KAMBING", Alastuwo Rt. 01/10, Alastuwo</t>
  </si>
  <si>
    <t>Hibah Kelompok Ternak  "SUMBER REJEKI", Nayan Rt. 01/08, Nangsri</t>
  </si>
  <si>
    <t>Hibah Kelompok Ternak  "KAMBING GIBAS", Macanan Rt. 03/05, Macanan</t>
  </si>
  <si>
    <t>Hibah Kelompok Ternak "LEMBU MULYO", Tawang Rt. 02/01, Macanan</t>
  </si>
  <si>
    <t>Hibah Kelompok Ternak  "PEMUDA KARYA", Beji Tengah Rt. 02/10, Kemiri</t>
  </si>
  <si>
    <t>Hibah Kelompok Ternak  "RINDANG KARYA", Pendem Kulon Rt. 06/01, Suruh</t>
  </si>
  <si>
    <t>Hibah Kelompok Ternak  "NGUDI MAKMUR", Gaum Rt. 02/02, Gaum</t>
  </si>
  <si>
    <t>Hibah Kelompok Ternak  "REJEKI MAKMUR", Ngijo Kulon Rt. 04/01, Ngijo</t>
  </si>
  <si>
    <t>Hibah Kelompok Ternak "SUMBER REJEKI", Kalongan Rt. 01/14, Papahan</t>
  </si>
  <si>
    <t>Hibah Kelompok Ternak "KENDHIT JAYA", Celengan Rt. 02/07, Kaling</t>
  </si>
  <si>
    <t>Hibah Kelompok Ternak  "SAGA KARYA", Karangwuni Rt. 02/04, Karangmojo</t>
  </si>
  <si>
    <t>Hibah Kelompok Ternak  "SEJAHTERA", Nglinggo Rt. 02/04, Buran</t>
  </si>
  <si>
    <t>Hibah Kelompok Ternak "UNGGAS JAYA", Pakis Rt. 01/06, Suruh</t>
  </si>
  <si>
    <t>Hibah Kelompok Ternak  "MAPAN", Suruh Wangan Rt. 05/08, Pandeyan</t>
  </si>
  <si>
    <t>Hibah Kelompok Ternak  "SUMBER MAKMUR", Mesen Rt. 06/01, Kalijirak</t>
  </si>
  <si>
    <t>Hibah Kelompok Ternak  "KAMBING MUDA", Dawan Rt. 01/01, Gaum</t>
  </si>
  <si>
    <t>Hibah Kelompok Ternak  "BAROKAH", Dusun Sangen, Jatipuro</t>
  </si>
  <si>
    <t>Hibah Kelompok Ternak  "MOJO MANUNGGAL", Dusun Mojo, Jatipurwo</t>
  </si>
  <si>
    <t>Hibah Kelompok Ternak  "BONDUKUH MAKMUR", Bondukuh Kidul Rt. 24/07</t>
  </si>
  <si>
    <t>Hibah Kelompok Ternak  "SINDU MUDA", Dusun Sindon, Jatiharjo</t>
  </si>
  <si>
    <t>Hibah Kelompok Ternak  "MAJU LANCAR", Dusun Tegal Mojo, Jatimulyo</t>
  </si>
  <si>
    <t>Hibah Kelompok Ternak  "MANUNGGAL", Dusun Janglengan, Jatiwarno</t>
  </si>
  <si>
    <t>Hibah Kelompok Ternak  "SUMBER REJEKI", Dusun Keron, Jatisobo</t>
  </si>
  <si>
    <t>Hibah Kelompok Ternak "MAJU MAPAN", Dusun Jajar, Jatikuwung</t>
  </si>
  <si>
    <t>Hibah Kelompok Ternak  "KARYA MANDIRI", Munggur Rt. 01/14, Bejen</t>
  </si>
  <si>
    <t>Hibah Kelompok Ternak  "MAJU LANCAR", Wates, Popongan</t>
  </si>
  <si>
    <t>Hibah Kelompok Ternak  "NGUDI REJEKI", Cerbonan Rt. 03/01, Karanganyar</t>
  </si>
  <si>
    <t>Hibah Kelompok Ternak "MOJO MAKMUR", Mojo Rt. 01/10, Jantiharjo</t>
  </si>
  <si>
    <t>Hibah Kelompok Ternak Sapi "MANUNGGAL", Tegalan Rt. 02/06, Lalung</t>
  </si>
  <si>
    <t>Hibah Kelompok Ternak  "MANDIRI", Jungke Rt. 02/02, Jungke</t>
  </si>
  <si>
    <t>Hibah Kelompok Ternak  "LESTARI MAKMUR", Pelet Rt. 03/05</t>
  </si>
  <si>
    <t>Hibah Kelompok Ternak  "AYEM", Pojok Rt. 01/02, Delingan</t>
  </si>
  <si>
    <t>Hibah Kelompok Ternak  "TERKAM KARBID", Karan Kidul Rt. 02/10, Gayamdompo</t>
  </si>
  <si>
    <t>Hibah Kelompok Ternak  "RAHAYU", Cangakan Timur Rt. 03/03, Cangakan</t>
  </si>
  <si>
    <t>Hibah Kelompok Ternak "NGUDI MAKMUR", Kampung Sapi, Kel. Jungke</t>
  </si>
  <si>
    <t>Hibah Kelompok Ternak  "BERKAH", Titang Rt. 02/07, Tegalgede</t>
  </si>
  <si>
    <t>HIBAH KELOMPOK TERNAK " TARUNA KARYA ", WATES, POPONGAN</t>
  </si>
  <si>
    <t>Hibah Kelompok Ternak  "BAROKAH", Bangunsari Rt. 01/11, Pendem</t>
  </si>
  <si>
    <t>Hibah Kelompok Ternak "MANUNGGAL", Pendek Rt. 03/04, Mojogedang</t>
  </si>
  <si>
    <t>Hibah Kelompok Ternak "KOMPAK", Sentul Gragalan Rt. 02/01, Sewurejo</t>
  </si>
  <si>
    <t>Hibah Kelompok Ternak  "MARGO MULYO", Ngelosari Rt. 05/08, Kaliboto</t>
  </si>
  <si>
    <t>Hibah Kelompok Ternak "LEMBU  LUMINTU", Munggur Rt. 05/03, Munggur</t>
  </si>
  <si>
    <t>Hibah Kelompok Ternak  "BERKAH", Karangmendeng Rt. 02/12, Gebyok</t>
  </si>
  <si>
    <t>Hibah Kelompok Ternak  "MAJU LANCAR", Clepor Rt. 01/05, Ngadirejo</t>
  </si>
  <si>
    <t>Hibah Kelompok Ternak  "BAROKAH", Banarn Rt. 03/05, Pojok</t>
  </si>
  <si>
    <t>Hibah Kelompok Ternak  "MULYO RAHAYU", Sidomulyo Rt. 01/06, Pendem</t>
  </si>
  <si>
    <t>Hibah Kelompok Ternak  "LESTARI", Cilengan Rt. 02/05, Mojoroto</t>
  </si>
  <si>
    <t>Hibah Kelompok Ternak "LEMBU  AGUNG", Jenggrik Rt. 02/05, Buntar</t>
  </si>
  <si>
    <t>Hibah Kelompok Ternak  "SUMBER BUGA", Mlandang Rt. 01/06, Kedungjeruk</t>
  </si>
  <si>
    <t>Hibah Kelompok Ternak  "ROJO KOYO MULYO", Sidodadi Rt. 07/12, Gentungan</t>
  </si>
  <si>
    <t>Hibah Kelompok Ternak "RAHAYU", Bedoyo Rt. 03/08, Pereng</t>
  </si>
  <si>
    <t>Hibah Kelompok Ternak  "BAROKAHI", Sidodadi Rt. 02/10, Gentungan</t>
  </si>
  <si>
    <t>Hibah Kelompok Ternak  "SRIKANDI", Pendek Rt. 03/04, Dukuh Dersono, Mojogedang</t>
  </si>
  <si>
    <t>HIBAH KELOMPOK TERNAK " BAROKAH ", DUSUN KENTANGAN</t>
  </si>
  <si>
    <t>HIBAH KELOMPOK TERNAK " KARYA MAJU ", DUSUN KARANGBANGUN</t>
  </si>
  <si>
    <t>HIBAH KELOMPOK TERNAK " MAJU LANCAR ", DUSUN SUKOREJO</t>
  </si>
  <si>
    <t>HIBAH KELOMPOK TERNAK " TARUNA MAJU", DUSUN KREMEN</t>
  </si>
  <si>
    <t>Hibah Kelompok Ternak  "SEMPULUR", Nigasan Rt. 04/06, Karangpandan</t>
  </si>
  <si>
    <t>Hibah Kelompok Ternak  "SUMBER REJEKI", Pendowo Rejo Rt. 04/10, Tohkuning</t>
  </si>
  <si>
    <t>Hibah Kelompok Ternak "SIDO MAKMUR", Modinan Rt. 02/06, Gondangmanis</t>
  </si>
  <si>
    <t>Hibah Kelompok Ternak  "NGUDI LUHUR", Sapitan Rt. 02/09, Ngemplak</t>
  </si>
  <si>
    <t>Hibah Kelompok Ternak  "DADI BERKAH", Kalongan Rt. 03/07, Gerdu</t>
  </si>
  <si>
    <t>Hibah Kelompok Ternak  "SIDO MULYO", Kapingan Rt. 01/09, Dayu</t>
  </si>
  <si>
    <t>Hibah Kelompok Ternak  "BAROKAH MULYO", Gedangan Rt. 02/03, Salam</t>
  </si>
  <si>
    <t>Hibah Kelompok Ternak  "SIDO DADI" Karang Taji Rt. 03/03, Karang</t>
  </si>
  <si>
    <t>Hibah Kelompok Ternak  "BAKAL MULYO", Bakalan Rt. 02/03, Harjosari</t>
  </si>
  <si>
    <t>Hibah Kelompok Ternak  "SIDO MUKTI", Ngumpeng Rt. 02/14, Bangsri</t>
  </si>
  <si>
    <t>Hibah Kelompok Ternak  "SIDO RUKUN", Truneng Rt. 02/05, Doplang</t>
  </si>
  <si>
    <t>Hibah Kelompok Ternak  "RAHAYU", Dukuhrejo Rt. 02/05, Ngemplak</t>
  </si>
  <si>
    <t>Hibah Kelompok Ternak  "SETYO TUHU", Modinan Rt. 02/06, Gondangmanis</t>
  </si>
  <si>
    <t>Hibah Kelompok Ternak  "GIRI MULYO", Dusun Plawan Rt. 01/06, Girimulyo</t>
  </si>
  <si>
    <t>Hibah Kelompok Ternak  "GIRI MAKMUR", Pondok Rt. 01/07, Girimulyo</t>
  </si>
  <si>
    <t>Hibah Kelompok Ternak "TANI MULYO", Sepranten Rt. 02/07, Kemuning</t>
  </si>
  <si>
    <t>Hibah Kelompok Ternak  "ADEM AYEM", Pabongan Rt. 03/04, Berjo</t>
  </si>
  <si>
    <t>Hibah Kelompok Ternak  "DADI MULYO", Ngranten Rt. 02/07, Puntukrejo</t>
  </si>
  <si>
    <t>Hibah Kelompok Ternak  "MAJU MAKMUR", Tanggal Rt. 05/06, Ngargoyoso</t>
  </si>
  <si>
    <t>Hibah Kelompok Ternak  "BAROKAH", Puthon Rt. 02/03, Kemuning</t>
  </si>
  <si>
    <t>Hibah Kelompok Ternak  "LEMBU SENGON", Sengon Rejo Rt. 02/06, Ngargoyoso</t>
  </si>
  <si>
    <t>Hibah Kelompok Ternak "SEGORO LAWU" Segoro Gunung Rt. 02/07, Segoro Gunung</t>
  </si>
  <si>
    <t>Hibah Kelompok Ternak  "MEKAR JAYA", Jenggrik Rt. 03/05, Ngledok</t>
  </si>
  <si>
    <t>Hibah Kelompok Ternak  "REJO MULYO", Pondok Rt. 02/03, Jatirejo</t>
  </si>
  <si>
    <t>Hibah Kelompok Ternak "GEMA LESTARI", Gemawang Rt. 02/04, Dukuh</t>
  </si>
  <si>
    <t>Hibah Kelompok Ternak  "KARYA REMAJA", Sengon Rejo Rt. 02/05, Ngargoyoso</t>
  </si>
  <si>
    <t>Hibah Kelompok Ternak  "KARYA MAJU", Puspan Rt. 02/01, Blulukan</t>
  </si>
  <si>
    <t>Hibah Kelompok Ternak  "SUMBER REJEKI", Klemboran Rt. 02/03, Baturan</t>
  </si>
  <si>
    <t>Hibah Kelompok Ternak  "DESA PUTRA", Mantren Rt. 01/08, Klodran</t>
  </si>
  <si>
    <t>Hibah Kelompok Ternak  "GAJAH MADA", Gajahan Rt. 01/01, Gajahan</t>
  </si>
  <si>
    <t>Hibah Kelompok Ternak "RAKUNI HANDAYANI", Bolon Rt. 06/02, Bolon</t>
  </si>
  <si>
    <t>Hibah Kelompok Ternak  "BERKAH BELUT", Gajahan Rt. 02/01, Gajahan</t>
  </si>
  <si>
    <t>Hibah Kelompok Ternak  "PUTRA KARYA TANI", Blulukan I Rt. 03/03, Blulukan</t>
  </si>
  <si>
    <t>Hibah Kelompok Ternak  "BERKAH", Bison Rt. 03/04, Karangturi</t>
  </si>
  <si>
    <t>Hibah Kelompok Ternak  "SUMBER REJEKI", Kauman Rt. 03/01, Kragan</t>
  </si>
  <si>
    <t>Hibah Kelompok Ternak  "BERKAH JAYA", Gunungduk Rt. 03/05, Bulurejo</t>
  </si>
  <si>
    <t>Hibah Kelompok Ternak  "GUYUB RUKUN", Rejosari Rt. 01/01, Rejosari</t>
  </si>
  <si>
    <t>Hibah Kelompok Ternak  "BAROKAH", Tuban Kidul Rt. 04/09, Tuban</t>
  </si>
  <si>
    <t>Hibah Kelompok Ternak  "LESTARI", Tuban Kidul Rt. 05/05, Tuban</t>
  </si>
  <si>
    <t>Hibah Kelompok Ternak  "SEJAHTERA WARIS", Gemolong Rt. 04/05, Krendowahono</t>
  </si>
  <si>
    <t>Hibah Kelompok Ternak  "SUMBER MAKMUR", Bojong Rt. 02/04, Krendowahono</t>
  </si>
  <si>
    <t>Hibah Kelompok Ternak  "BAROKAH", Banyuanyar Rt. 01/03, Jeruksawit</t>
  </si>
  <si>
    <t>Hibah Kelompok Ternak  "KAROMAH", Jeruk Sawit Rt. 08/06, Jeruksawit</t>
  </si>
  <si>
    <t>Hibah Kelompok Ternak  "MURNI JAYA", Pulosari Rt. 05/04, Jatikuwung</t>
  </si>
  <si>
    <t>Hibah Kelompok Ternak  "ROJO JOYO", Ngrancang Rt. 02/07, Plesungan</t>
  </si>
  <si>
    <t>Hibah Kelompok Ternak  "SIDO MAKMUR", Gayaman Rt. 04/03, Dayu</t>
  </si>
  <si>
    <t>Hibah Kelompok Ternak  "BERKAH JAYA", Randusari Rt. 01/04, Wonosari</t>
  </si>
  <si>
    <t>Hibah Kelompok Ternak  "REMBOKO", Sidorejo Rt. 03/10, Selokaton</t>
  </si>
  <si>
    <t>Hibah Kelompok Ternak  "AYEM", Wonoharjo Rt. 01/08, Wonorejo</t>
  </si>
  <si>
    <t>Hibah Kelompok Ternak  "MANUNGGAL", Bison Rt. 03/04, Karangturi</t>
  </si>
  <si>
    <t>Hibah Kelompok Ternak "BAKALAN MULYO", Desa Bakalan, Kec. Jumapolo</t>
  </si>
  <si>
    <t>Hibah Kelompok Ternak "MANUNGGAL KARYA", Desa Bakalan, Kec. Jumapolo</t>
  </si>
  <si>
    <t>Hibah Kelompok Ternak "JATI REJO", Desa Bakalan, Kec. Jumapolo</t>
  </si>
  <si>
    <t>Hibah Kelompok Ternak "SATU KARYA", Desa Bakalan, Kec. Jumapolo</t>
  </si>
  <si>
    <t>Hibah Kelompok Ternak " MULYO", Desa Bakalan, Kec. Jumapolo</t>
  </si>
  <si>
    <t>Hibah Kelompok Ternak "PIRO MULYO", Desa Bakalan, Kec. Jumapolo</t>
  </si>
  <si>
    <t>Uang</t>
  </si>
  <si>
    <t>SKPD : BPBD</t>
  </si>
  <si>
    <t>Bantuan Sosial Untuk Korban Bencana Alam</t>
  </si>
  <si>
    <t>Sub Kegiatan : Kerjasama antar Lembaga dan Kemitraan dalam Penanggulangan Bencana Kabupaten/Kota</t>
  </si>
  <si>
    <t>Relawan Gumeng (Regeng) desa Gumeng Kec Jenawi</t>
  </si>
  <si>
    <t>JUMLAH HIBAH PADA SKPD SEKRETARIAT DAERAH</t>
  </si>
  <si>
    <t>JUMLAH HIBAH PADA SUB KEGIATAN Pelaksanaan Kebijakan di Bidang Pendidikan Politik, Etika Budaya Politik, Peningkatan Demokrasi, Fasilitasi Kelembagaan Pemerintah, Perwakilan dan Partai Politik Pemilu/Pilkada serta Pemantauan Hasil Situasi Politik di Daerah</t>
  </si>
  <si>
    <t>JUMLAH HIBAH PADA SUB KEGIATAN Pelaksanaan Kebijakan di Bidang Pendaftaran Ormas, Pemberdayaan Ormas, Evaluasi dan Mediasi Sengketa Ormas</t>
  </si>
  <si>
    <t>JUMLAH HIBAH PADA SUB KEGIATAN Pelaksanaan Kebijakan di Bidang Ketahanan Ekonomi, Sosial Buidaya dan Fasilitasi Pencegahan Penyalahgunaan Narkotika, Fasilitasi Kerukunan Umat Beragama dan Penghayat Kepercayaan di Daerah</t>
  </si>
  <si>
    <t>JUMLAH HIBAH PADA SKPD : BADAN KESATUAN BANGSA DAN POLITIK</t>
  </si>
  <si>
    <t>JUMLAH HIBAH PADA SUB KEGIATAN Pelaksanaan Kebijakan , Evaluasi, dan Capaian Kinerja Terkait Kesejahteraan Sosial</t>
  </si>
  <si>
    <t>JUMLAH HIBAH PADA SUB KEGIATAN Penyediaan Infrastruktur Lumbung Pangan</t>
  </si>
  <si>
    <t>JUMLAH HIBAH PADA SUB KEGIATAN Penyediaan Infrastruktur Lantai Jemur</t>
  </si>
  <si>
    <t>JUMLAH HIBAH PADA SUB KEGIATAN Penyediaan Infrastruktur Pendukung Kemandirian Pangan Lainnya</t>
  </si>
  <si>
    <t>JUMLAH HIBAH PADA SUB KEGIATAN Pengawasan Penggunaan Sarana Pendukung Pertanian Sesuai dengan Komoditas, Teknologi dan Spesifik Lokasi</t>
  </si>
  <si>
    <t>JUMLAH HIBAH PADA SUB KEGIATAN Pendampingan Penggunaan Sarana Pendukung Pertanian</t>
  </si>
  <si>
    <t>Hibah Kelompok Ternak "MUKTI MULYO", Dusun Duwet Rt. 01/06, Sidomukti</t>
  </si>
  <si>
    <t xml:space="preserve">JUMLAH HIBAH PADA SUB KEGIATAN Pemanfaatan SDG Hewan/Tanaman </t>
  </si>
  <si>
    <t>JUMLAH HIBAH PADA SUB KEGIATAN Pengadaan Cadangan Pangan Pemreintah Kabupaten/Kota</t>
  </si>
  <si>
    <t>JUMLAH HIBAH PADA SUB KEGIATAN Pemberdayaan Masyarakat dalam PenganekaragamanKonsumsi Pangan Berbasis Sumber daya Lokal</t>
  </si>
  <si>
    <t>JUMLAH HIBAH PADA SUB KEGIATAN Pengembangan Kapasitas Pembudi Daya Ikan Kecil</t>
  </si>
  <si>
    <t>JUMLAH HIBAH PADA SKPD DINAS PERTANIAN, PETERNAKAN DAN PANGAN</t>
  </si>
  <si>
    <t>JUMLAH HIBAH PADA SKPD BPBD</t>
  </si>
  <si>
    <t>SKPD : DISKOMINFO</t>
  </si>
  <si>
    <t>Hibah Kepada LPPL Swiba</t>
  </si>
  <si>
    <t>JUMLAH HIBAH PADA SUB KEGIATAN Penyediaa n/Pengadaan SArana dan Prasarana Pendukung Informasi dan Komunikasi Publik Pemda Kab/Kota</t>
  </si>
  <si>
    <t>JUMLAH HIBAH PADA SKPD DISKOMINFO</t>
  </si>
  <si>
    <t>Sub Kegiatan : Penanganan Pasca Bencana Kabupaten/Kota</t>
  </si>
  <si>
    <t>SKPD : SATPOL</t>
  </si>
  <si>
    <t>Sub Kegiatan : Pemberdayaan Perlindungan Masyarakat dalam rangka Ketenteramandan Ketertiban Umum</t>
  </si>
  <si>
    <t xml:space="preserve">Bantuan Sosial Bagi Anggota Satlinmas yang Sakit atau Meninggal </t>
  </si>
  <si>
    <t>JUMLAH HIBAH PADA SKPD SATPOL</t>
  </si>
  <si>
    <t>SKPD : DINAS SOSIAL</t>
  </si>
  <si>
    <t>Sub Kegiatan : Pemberian Bimbingan Sosial kepada Keluarga Penyandang Disabilitas Terlantar, Anak Terlantar, Lanjut Usia Terlantar serta Gelandangan</t>
  </si>
  <si>
    <t>Bansos Kepada Lansia (4625 org)</t>
  </si>
  <si>
    <t>uang</t>
  </si>
  <si>
    <t>Bansos Kepada Anak Yatim, Piatu, dan Yatim Piatu (3500 org)</t>
  </si>
  <si>
    <t>Bansos Kepada Lansia Terlantar (50 org)</t>
  </si>
  <si>
    <t>Bansos Kepada Anak Terlantar (5 org)</t>
  </si>
  <si>
    <t>JUMLAH HIBAH PADA SUB KEGIATAN Pemberian Bimbingan Sosial kepada Keluarga Penyandang Disabilitas Terlantar, Anak Terlantar, Lanjut Usia Terlantar serta Gelandangan</t>
  </si>
  <si>
    <t>Bansos Bahan Permakanan Lansia Terlantar</t>
  </si>
  <si>
    <t>barang</t>
  </si>
  <si>
    <t>Bansos Bahan Sandang Lansia Terlantar</t>
  </si>
  <si>
    <t>Bansos Bahan Permakanan Anak Terlantar</t>
  </si>
  <si>
    <t>Bansos Bahan Sandang Anak Terlantar</t>
  </si>
  <si>
    <t>JUMLAH HIBAH PADA SKPD DINAS SOSIAL</t>
  </si>
  <si>
    <t>JUMLAH BANTUAN SOSIAL</t>
  </si>
  <si>
    <t>Barang</t>
  </si>
  <si>
    <t>SKPD : DINAS KESEHATAN</t>
  </si>
  <si>
    <t>Hibah Kepada PMI Kabupaten Karanganyar</t>
  </si>
  <si>
    <t>Hibah Kepada KP AIDS</t>
  </si>
  <si>
    <t>Hibah koperasi serba usaha "margi rahayu" , Girimulyo , Ngargoyoso</t>
  </si>
  <si>
    <t>Hibah Koperasi "Sekawan Artha Mulia", Sroyo, Jaten</t>
  </si>
  <si>
    <t>Hibah Koperasi "Prima Sejahtera", Kebakkramat, Karanganyar</t>
  </si>
  <si>
    <t>Hibah Koperasi "Demen Makmur Sesarengan", Colomadu</t>
  </si>
  <si>
    <t>JUMLAH HIBAH PADA SUB KEGIATAN Pemberdayaan peningk produktivitas, nilai tambah, akses pasar, akses pembiayaan, penguatan kelembagaan</t>
  </si>
  <si>
    <t>Hibah Kepada BAZNAS</t>
  </si>
  <si>
    <t>Sub Kegiatan : pembangunan, rehabilitasi dan pemeliharaan jalan usaha tani</t>
  </si>
  <si>
    <t>Pembangunan Gorong-gorong dan Talud Jalan Pertanian Dukuh Gayaman, Desa Dayu Kec. Gondangrejo</t>
  </si>
  <si>
    <t>Pembangunan Cor Jalan Tani Dusun Karanguni Desa Karangmojo Kec. Tasikmadu</t>
  </si>
  <si>
    <t>Pembangunan Jalan Usaha Tani Desa Koripan Kecamatan Matesih (DAK)</t>
  </si>
  <si>
    <t>Pembangunan Jalan Usaha Tani Desa Papahan Kecamatan Tasikmadu (DAK)</t>
  </si>
  <si>
    <t>Pembangunan Jalan Usaha Tani Desa Sidomukti Kecamatan Jenawi (DAK)</t>
  </si>
  <si>
    <t>Pembangunan Jalan Usaha Tani Desa Anggrasmanis Kecamatan Jenawi (DAK)</t>
  </si>
  <si>
    <t>Pembangunan Jalan Usaha Tani Dusun Jati Kelurahan Tegalgede Kec. Karanganyar</t>
  </si>
  <si>
    <t>JUMLAH HIBAH PADA SUB KEGIATAN pembangunan, rehabilitasi dan pemeliharaan jalan usaha tani</t>
  </si>
  <si>
    <t xml:space="preserve">Pembangunan, Rehabilitasi dan Pemeliharaan DAM Parit </t>
  </si>
  <si>
    <t>Sub Kegiatan : pembangunan, rehabilitasi dan pemeliharaan pintu air</t>
  </si>
  <si>
    <t>Sub Kegiatan : pembangunan, rehabilitasi dan pemeliharaan DAM parit</t>
  </si>
  <si>
    <t>JUMLAH HIBAH PADA SUB KEGIATAN pembangunan, rehabilitasi dan pemeliharaan DAM parit</t>
  </si>
  <si>
    <t>JUMLAH HIBAH PADA SUB KEGIATAN pembangunan, rehabilitasi dan pemeliharaanpintu air</t>
  </si>
  <si>
    <t>Pembangunan, Rehabilitasi dan Pemeliharaan Pintu Air Desa Nangsri Kec Kebakkramat</t>
  </si>
  <si>
    <t>Pembangunan, Rehabilitasi dan Pemeliharaan Pintu Air Desa Ngadiluwih Kec Matesih</t>
  </si>
  <si>
    <t>Pembangunan, Rehabilitasi dan Pemeliharaan Pintu Air Desa Koripan Kec Matesih</t>
  </si>
  <si>
    <t>Pembangunan, Rehabilitasi dan Pemeliharaan Pintu Air Desa Plosorejo Kec Matesih</t>
  </si>
  <si>
    <t>Pembangunan, Rehabilitasi dan Pemeliharaan Pintu Air Desa Bolong Kec Karanganyar</t>
  </si>
  <si>
    <t>Pembangunan, Rehabilitasi dan Pemeliharaan Pintu Air Kel Tegalgede Kec Karanganyar</t>
  </si>
  <si>
    <t>Pembangunan, Rehabilitasi dan Pemeliharaan Pintu Air Desa Gaum Kec Tasikmadu</t>
  </si>
  <si>
    <t>Pembangunan, Rehabilitasi dan Pemeliharaan Pintu Air Desa Jetis Kec Jaten</t>
  </si>
  <si>
    <t>Pembangunan, Rehabilitasi dan Pemeliharaan Pintu Air Desa Ngadirejo Kec Mojogedang</t>
  </si>
  <si>
    <t>Pembangunan, Rehabilitasi dan Pemeliharaan Pintu Air Desa Kalijirak Kec Tasikmadu</t>
  </si>
  <si>
    <t xml:space="preserve">Sub Kegiatan : pembangunan, rehabilitasi dan pemeliharaan prasarana pertanian lainnya </t>
  </si>
  <si>
    <t>Pembangunan Irigasi Air Tanah Dalam Kelompok Tani "MAHARGYO TANI 5" Kelurahan Jantiharjo Kecamatan Karanganyar</t>
  </si>
  <si>
    <t>Pembangunan Irigasi Air Tanah Dalam Popongan Kel. Popongan Kec. Karanganyar</t>
  </si>
  <si>
    <t>Pembangunan Irigasi Air Tanah Dalam Kelompok Tani "SUBUR MAKMUR 1" Lingkungan Geneng Kel. Gedong Kec. Karanganyar</t>
  </si>
  <si>
    <t>Pembangunan Irigasi Air Tanah Dalam Kelompok Tani "SEDYO MULYO" Desa Pojok Kec. Mojogedang</t>
  </si>
  <si>
    <t>Pembangunan Irigasi Air Tanah Dalam Kelompok Tani "MAHAGYO TANI II" Lingkungan Tunggul Kalang, Kel. Jantiharjo, Kec. Karanganyar</t>
  </si>
  <si>
    <t>Pembangunan Irigasi Air Tanah Dalam Kelompok Tani "MURNI" Desa Mojogedang, Kecamatan Mojogedang</t>
  </si>
  <si>
    <t>Pembangunan Irigasi Air Tanah Dalam Kelompok Tani "MAKARYO TANI 1" Kelurahan Bolong, Kec. Karanganyar</t>
  </si>
  <si>
    <t>Pembangunan Irigasi Air Tanah Dalam Kelompok Tani "SITI AJI" Dusun Mindi Rt. 02 Rw. 07 Desa Sedayu Kec. Jumantono</t>
  </si>
  <si>
    <t>Pembangunan Irigasi Air Tanah Dalam Kelompok Tani "SRI MULYO" Dusun Klengkingan Rt. 02 Rw. 09 Desa Sedayu, Kec. Jumantono</t>
  </si>
  <si>
    <t>Pembangunan Irigasi Air Tanah Dalam Desa Banjarharjo, Kec. Kebakkramat</t>
  </si>
  <si>
    <t>Pembangunan Irigasi Air Tanah Dalam Kelompok Tani "USAHA MANDIRI" Dukuh Puluhan Rt. 02 Rw. 11, Desa Sedayu, Kec. Jumantono</t>
  </si>
  <si>
    <t>Pembangunan Irigasi Air Tanah Dalam Kelompok Tani "RANJING KIDUL" Dusun Kwangsan Rt. 02 Rw. 01 Desa Kwangsan, Kec. Jumapolo</t>
  </si>
  <si>
    <t>Pembangunan Irigasi Air Tanah Dalam Kelompok Tani "NGUDI MAKMUR" Kelurahan Cangakan Kec. Karanganyar</t>
  </si>
  <si>
    <t>Pembangunan Irigasi Air Tanah Dalam Kelompok Tani "RUKUN TANI I" Kelurahan Lalung Kec. Karanganyar</t>
  </si>
  <si>
    <t>Pembangunan Irigasi Air Tanah Dalam Kelompok Tani "RUKUN TANI" Dusun Nglinggo Desa Buran Kec. Tasikmadu</t>
  </si>
  <si>
    <t>Pembangunan Irigasi Air Tanah Dalam Dusun Banaran Kel. Jantiharjo Kec. Karanganyar</t>
  </si>
  <si>
    <t>Pembangunan Irigasi Air Tanah Dalam Kel. Lalung Kec. Karanganyar</t>
  </si>
  <si>
    <t>Pembangunan irigasi air tanah dalam Desa Sidomukti Kec Jenawi (DAK)</t>
  </si>
  <si>
    <t>Pembangunan irigasi air tanah dalam Desa Lempong  Kec Jenawi (DAK)</t>
  </si>
  <si>
    <t>Pembangunan irigasi air tanah dalam Desa Koripan Kec Matesih (DAK)</t>
  </si>
  <si>
    <t>Pembangunan irigasi air tanah dalam Desa Tawangsari Kec Kerjo (DAK)</t>
  </si>
  <si>
    <t>Pembangunan irigasi air tanah dalam Desa Jatipuro Kec Jatipuro (DAK)</t>
  </si>
  <si>
    <t>Pembangunan irigasi air tanah dalam Desa Paseban Kec Jumapolo (DAK)</t>
  </si>
  <si>
    <t>Pembangunan irigasi air tanah dalam Desa Jumantoro Kec Jumapolo (DAK)</t>
  </si>
  <si>
    <t>Pembangunan irigasi air tanah dalam Desa Gemantar Kec Jumantono (DAK)</t>
  </si>
  <si>
    <t>Pembangunan irigasi air tanah dalam Desa Tugu Kec Jumantono (DAK)</t>
  </si>
  <si>
    <t>Pembangunan irigasi air tanah dalam Desa Sroyo Kec Jaten (DAK)</t>
  </si>
  <si>
    <t>Pembangunan irigasi air tanah dalam Desa Kaliwuluh Kec Kebakkramat (DAK)</t>
  </si>
  <si>
    <t>Pembangunan irigasi air tanah dalam Desa Kedungjeruk Kec Mojogedang (DAK)</t>
  </si>
  <si>
    <t>Pembangunan irigasi air tanah dalam Desa Karanglo Kec Tawangmangu (DAK)</t>
  </si>
  <si>
    <t>Pembangunan irigasi air tanah dalam Kelurahan Popongan Kec Karanganyar (DAK)</t>
  </si>
  <si>
    <t>Pembangunan irigasi air tanah dalam Desa Jatiyoso Kec Jatiyoso (DAK)</t>
  </si>
  <si>
    <t>Sub Kegiatan : Pengadaan Cadangan Pangan Pemerintah Kabupaten/Kota</t>
  </si>
  <si>
    <t>KONI</t>
  </si>
  <si>
    <t>FORMI</t>
  </si>
  <si>
    <t>NPC</t>
  </si>
  <si>
    <t>Sub Kegiatan : Penyediaan/Pengadaan SArana dan Prasarana Pendukung Informasi dan Komunikasi Publik Pemda Kab/Kota</t>
  </si>
  <si>
    <t>Dewan Cabang Karanganyar Wanita Katolik RI</t>
  </si>
  <si>
    <t>GOW Kabupaten</t>
  </si>
  <si>
    <t>GNOTA Kabupaten</t>
  </si>
  <si>
    <t>IPHI Kec. Tasikmadu, Badran Baru RT 9 RW 8 Papahan</t>
  </si>
  <si>
    <t>PWRI Kec. Tawangmangu</t>
  </si>
  <si>
    <t>PWRI Kabupaten Karanganyar</t>
  </si>
  <si>
    <t>FKUB Kabupaten Karanganyar</t>
  </si>
  <si>
    <t>KORPRI</t>
  </si>
  <si>
    <t>DHARMA WANITA</t>
  </si>
  <si>
    <t>PP POLRI</t>
  </si>
  <si>
    <t>2.</t>
  </si>
  <si>
    <t>3.</t>
  </si>
  <si>
    <t>4.</t>
  </si>
  <si>
    <t>5.</t>
  </si>
  <si>
    <t>6.</t>
  </si>
  <si>
    <t>7.</t>
  </si>
  <si>
    <t>8.</t>
  </si>
  <si>
    <t>Sub Kegiatan : Peningkatan kepemimpinan, kepelaporan dan kesukarelawanan pemuda</t>
  </si>
  <si>
    <t>Hibah Kepada PRAMUKA</t>
  </si>
  <si>
    <t>JUMLAH HIBAH PADA SKPD DINAS KESEHATAN</t>
  </si>
  <si>
    <t>KELEBIHAN 20</t>
  </si>
  <si>
    <t>TENTANG  ANGGARAN PENDAPATAN DAN BELANJA DAERAH</t>
  </si>
  <si>
    <t>KABUPATEN KARANGANYAR TAHUN ANGGARAN 2021</t>
  </si>
  <si>
    <t>LAMPIRAN IV :</t>
  </si>
  <si>
    <t>PERATURAN BUPATI KABUPATEN KARANGANYAR</t>
  </si>
  <si>
    <t>ALOKASI BANTUAN SOSIAL</t>
  </si>
  <si>
    <t>URAIAN</t>
  </si>
  <si>
    <t>ANGGARAN</t>
  </si>
  <si>
    <t>1</t>
  </si>
  <si>
    <t>2</t>
  </si>
  <si>
    <t>3</t>
  </si>
  <si>
    <t>4</t>
  </si>
  <si>
    <t>BUPATI KARANGANYAR</t>
  </si>
  <si>
    <t>JUMLAH HIBAH PADA SUB KEGIATAN Penanganan Pasca Bencana Kabupaten/Kota</t>
  </si>
  <si>
    <t>JUMLAH HIBAH PADA SUB KEGIATAN Pemberdayaan Perlindungan Masyarakat dalam rangka Ketenteramandan Ketertiban Umum</t>
  </si>
  <si>
    <t>Hibah kepada Dewan Pendidikan</t>
  </si>
  <si>
    <t>Sub Kegiatan : Evaluasi kinerja perangkat daerah</t>
  </si>
  <si>
    <t>Hibah Kepada SMP Muh 7 Karanganyar di Colomadu</t>
  </si>
  <si>
    <t>Kelompok Seni Kwangsan Bersatu Desa Kwangsan Kec Jumapolo</t>
  </si>
  <si>
    <t>Kelompok Seni Tukul Laras Desa Sedayu Kec Jumantono</t>
  </si>
  <si>
    <t>Sub Kegiatan : Fasilitasi Pengelolaan Bina Mental Spiritual</t>
  </si>
  <si>
    <t>JUMLAH HIBAH PADA SUB KEGIATAN Fasilitasi Pengelolaan Bina Mental Spiritual</t>
  </si>
  <si>
    <t>Kelompok Pengajian AL HIDAYAH Kabupaten Karanganyar</t>
  </si>
  <si>
    <t>Pembangunan Islamic Center Desa Sedayu Jumantono</t>
  </si>
  <si>
    <t>Hibah Kelompok Ternak "BANGUN KARYA", Desa Bakalan, Kec. Jumapolo</t>
  </si>
  <si>
    <t>Hibah Kelompok Ternak "DAWUNG NGUDI", Desa Bakalan, Kec. Jumapolo</t>
  </si>
  <si>
    <t>Hibah Kelompok Ternak "SEJAHTERA KARYA", Desa Bakalan, Kec. Jumapolo</t>
  </si>
  <si>
    <t>Hibah Kelompok Ternak "LEMAH MULYO", Desa Bakalan, Kec. Jumapolo</t>
  </si>
  <si>
    <t>Hibah Kelompok Ternak "PASEBAN MAKARYO", Desa Bakalan, Kec. Jumapolo</t>
  </si>
  <si>
    <t>Hibah Kelompok Ternak "PLOSO DADI", Desa Bakalan, Kec. Jumapolo</t>
  </si>
  <si>
    <t>Kelompok Ternak "TANI MULYO" Ngesep Kidul RT. 02 RW.02 Desa Wonokeling Kec. Jatiyoso</t>
  </si>
  <si>
    <t>Kelompok Tani "RINGIN SONGO BONSAI", Tanggung Rt. 04/10, Menjing</t>
  </si>
  <si>
    <t>Kelompok Wanita Tani "NGUDI UTOMO", Tempelrejo RT. 01/01 Desa Jatisawit</t>
  </si>
  <si>
    <t>Kelompok Wanita Tani "TANI MULYO", Bajang Kulon Rt. 08/08, Petung</t>
  </si>
  <si>
    <t>Kelompok Wanita Tani  "SETYO NGUDI MAKMUR", Metro Rt. 01/04, Wonokeling</t>
  </si>
  <si>
    <t>Kelompok Wanita Tani  "NGUDI MULYO", Gempolan Rt. 04/04, Jatiyoso</t>
  </si>
  <si>
    <t>Kelompok Wanita Tani  "TANI MAKMUR", Tlobo RT. 21/11 Jatiyoso</t>
  </si>
  <si>
    <t>Kelompok Wanita Tani  "WONOSARI TANI",Kuryo RT. 02/07 Wonorejo</t>
  </si>
  <si>
    <t>Kelompok Wanita Tani  "AMONG KISMO", Kangsi  RT. 02/03, Karangsari</t>
  </si>
  <si>
    <t>Hibah Kelompok Wanita Tani "GIRI TANI", Ngantirejo Rt. 01/03, Beruk</t>
  </si>
  <si>
    <t>Hibah Kelompok Wanita Tani "NGUPOYO BOGO", Dusun Tirto, Wukirsawit</t>
  </si>
  <si>
    <t>Hibah Kelompok Wanita Tani "NGUDI MULYO II", Gempolan Rt. 01/03, Jatiyoso</t>
  </si>
  <si>
    <t>Hibah untuk pembangunan irigasi air tanah dalam Kelompok Tani "SUMBER REJEKI 5" Desa Kalijirak, Kec. Tasimadu</t>
  </si>
  <si>
    <t>Sub Kegiatan : pengendalian organisme penganggu Tumbuhan (OPT) Tanaman Pangan Holtikultura dan Perkebunan</t>
  </si>
  <si>
    <t>Hand sprayer elektrik</t>
  </si>
  <si>
    <t xml:space="preserve">APH </t>
  </si>
  <si>
    <t>JUMLAH HIBAH PADA SUB KEGIATAN pengendalian organisme penganggu Tumbuhan (OPT) Tanaman Pangan Holtikultura dan Perkebunan</t>
  </si>
  <si>
    <t>Sub Kegiatan : Pemberdayaan peningk produktivitas, nilai tambah, akses pasar, akses pembiayaan, penguatan kelembagaan</t>
  </si>
  <si>
    <t>NAMA PENERIMA DAN ALAMAT</t>
  </si>
  <si>
    <t>JUMLAH TOTAL</t>
  </si>
  <si>
    <t>LAMPIRAN III :</t>
  </si>
  <si>
    <t>Belanja Hibah Pengadaan Alat Peraga Edukatif PAUD</t>
  </si>
  <si>
    <t>Sub Kegiatan : Penyelenggaraan Proses Belajar Non Formal/Keseteraan</t>
  </si>
  <si>
    <t>Sub Kegiatan : Pengadaan Perlengkapan Pendidikan Nonformal/Kesetaraan</t>
  </si>
  <si>
    <t>Belanja Hibah Uang Yang Akan Diserahkan Kepada Pihak Ketiga -  PKBM Prima Education</t>
  </si>
  <si>
    <t>Kelompok Tani Ngudi Lestari Dusun Kaliondo Desa Malanggaten RT.0 1 RW. 07 Kecamatan Kebakkramat</t>
  </si>
  <si>
    <t>Kelompok Tani " LEMBU AJI" Banjarsari Desa Girimulyo Kec. Ngargoyoso</t>
  </si>
  <si>
    <t>Kelompok Tani MARSUDI TANI 2,  Desa Gaum, Kec. Tasikmadu</t>
  </si>
  <si>
    <t>Kelompok Tani "SUMBER REJEKI 1" Dusun Bayas Desa Sambirejo Kec Jumantono</t>
  </si>
  <si>
    <t>Kelompok Tani "SIDO MAKMUR KMR" Desa Kemiri Kec Kebakkramat</t>
  </si>
  <si>
    <t>Kelompok Tani Tani Makmur Desa Tlobo Kec. Jatiyoso</t>
  </si>
  <si>
    <t>Kelompok "PELANGI" Dusun Pancot Kidul, Rt.02 Rw.08 Kel. Kalisoro Kec. Tawangmangu</t>
  </si>
  <si>
    <t>Hibah Kelompok Pemuda Tani "NGUDI MULYO", Mloko Rt. 01/09, Jatiyoso</t>
  </si>
  <si>
    <t xml:space="preserve">Gapoktan "Mbangun Karyo Tani", Desa Jati, Kec. Jaten </t>
  </si>
  <si>
    <t>Kelompok Jamur Kuping "MANDIRI", Dusun Karanganyar, Jatisuko Kec Jatipuro</t>
  </si>
  <si>
    <t>Kelompok Tani "Tani Makaryo" Desa Ngringo Kecamatan Jaten</t>
  </si>
  <si>
    <t>Kelompok Tani "Subur Makmur" Desa Brujul Kecamatan Jaten</t>
  </si>
  <si>
    <t xml:space="preserve">Bibit Kopi </t>
  </si>
  <si>
    <t>Kelompok Usaha Sumber Urip, Dukuh Siwalan Rt 03 Rw V Desa Munggur Kecamatan Mojogedang</t>
  </si>
  <si>
    <t>Kelompok Harto jaya, Badran Asri Rt 01 Rw 10 Keluarahan Cangakan Kecamatan Karanganyar</t>
  </si>
  <si>
    <t>UKM MT Center Kuber Karanganyar</t>
  </si>
  <si>
    <t>Kelompok Usaha Bersama Ngarjosari Kelurahan Popongan Kecamatan Karanganyar</t>
  </si>
  <si>
    <t>Kelompok umkm mandiri makmur 1 Desa Baturan Kecamatan Colomadu</t>
  </si>
  <si>
    <t>Kelompok umkm mandiri makmur 2 Desa Baturan Kecamatan Colomadu</t>
  </si>
  <si>
    <t>Kelompok umkm mandiri makmur 3 Desa Baturan Kecamatan Colomadu</t>
  </si>
  <si>
    <t>Kelompok umkm mandiri makmur 4 Desa Baturan Kecamatan Colomadu</t>
  </si>
  <si>
    <t>Kelompok umkm mandiri makmur 5 Desa Baturan Kecamatan Colomadu</t>
  </si>
  <si>
    <t>Kelompok umkm mandiri makmur 6 Desa Baturan Kecamatan Colomadu</t>
  </si>
  <si>
    <t>Kelompok umkm mandiri makmur 7 Desa Baturan Kecamatan Colomadu</t>
  </si>
  <si>
    <t>Kelompok umkm mandiri makmur 8 Desa Baturan Kecamatan Colomadu</t>
  </si>
  <si>
    <t>Kelompok umkm mandiri makmur 9 Desa Baturan Kecamatan Colomadu</t>
  </si>
  <si>
    <t>Kelompok umkm mandiri makmur 10 Desa Baturan Kecamatan Colomadu</t>
  </si>
  <si>
    <t>Kelompok umkm mandiri makmur 11 Desa Baturan Kecamatan Colomadu</t>
  </si>
  <si>
    <t>Kelompok umkm mandiri makmur 12 Desa Baturan Kecamatan Colomadu</t>
  </si>
  <si>
    <t>Kelompok umkm mandiri makmur 13 Desa Baturan Kecamatan Colomadu</t>
  </si>
  <si>
    <t>Kelompok umkm mandiri makmur 14 Desa Baturan Kecamatan Colomadu</t>
  </si>
  <si>
    <t>Kelompok umkm mandiri makmur 15 Desa Baturan Kecamatan Colomadu</t>
  </si>
  <si>
    <t>Kelompok umkm mandiri makmur 16 Desa Baturan Kecamatan Colomadu</t>
  </si>
  <si>
    <t>Kelompok umkm mandiri makmur 17 Desa Baturan Kecamatan Colomadu</t>
  </si>
  <si>
    <t>Kelompok umkm mandiri makmur 18 Desa Baturan Kecamatan Colomadu</t>
  </si>
  <si>
    <t>Kelompok umkm mandiri makmur 19 Desa Baturan Kecamatan Colomadu</t>
  </si>
  <si>
    <t>Kelompok umkm mandiri makmur 20 Desa Baturan Kecamatan Colomadu</t>
  </si>
  <si>
    <t>Kelompok umkm mandiri makmur 21 Desa Baturan Kecamatan Colomadu</t>
  </si>
  <si>
    <t>Kelompok umkm mandiri makmur 22 Desa Baturan Kecamatan Colomadu</t>
  </si>
  <si>
    <t>Kelompok Ternak Ikan Lele "MADJOE LANCAR" Dusun Gondang Legi Desa Kwangsan Kec. Jumapolo</t>
  </si>
  <si>
    <t>Pupuk NPK Kakao</t>
  </si>
  <si>
    <t>Betonisasi Jalan usaha Tani Kulon Gomber Desa Pendem Kecamatan Mojogedang</t>
  </si>
  <si>
    <t>Pembangunan Talud Jalan Usaha Tani Desa Papahan Kec. Tasikmadu</t>
  </si>
  <si>
    <t>PAC LDII Desa Gebyog, Poncol RT 02/17, Desa Gebyog, Kec Mojogedang</t>
  </si>
  <si>
    <t>PC. LDII Kecamatan Karanganyar, Kel. Tegalgede, Kec.Karanganyar</t>
  </si>
  <si>
    <t>PAC. LDII Kelurahan Tegalgede, Kel. Tegalgede, Kec.Karanganyar</t>
  </si>
  <si>
    <t>PAC. LDII Desa Ngadiluwih, Kec. Matesih</t>
  </si>
  <si>
    <t>PAC. LDII Dsa Papahan (Ngablak Rt. 02/09, Papahan, Tasikmadu</t>
  </si>
  <si>
    <t>Kegiatan PEMUDA MANUNGGAL Desa Kragan, Kec. Gondangrejo</t>
  </si>
  <si>
    <t>Forum Kamtibmas Kab. Karanganyar, Jl. Banaran Rt. 04/06, Ngringo, Kec.Jaten</t>
  </si>
  <si>
    <t>KNPI Kabupaten Karanganyar</t>
  </si>
  <si>
    <t>LSM GARDAL Kabupaten Karanganyar</t>
  </si>
  <si>
    <t>Ormas "TEBAS", Tegalsari Rt. 02/08, Desa Pendem, Kec. Mojogedang</t>
  </si>
  <si>
    <t xml:space="preserve">PAC Fatayat NU Jumantono Kec. Jumantono </t>
  </si>
  <si>
    <t>PGRI</t>
  </si>
  <si>
    <t>Hibah Kepada MTMI</t>
  </si>
  <si>
    <t>Hibah Untuk Pembangunan Gedung TPA Lingkungan Masjid Al Hidayah Pokoh Desa Ngijo Tasikmadu</t>
  </si>
  <si>
    <t>NOMOR :  106    TAHUN 2020</t>
  </si>
  <si>
    <t xml:space="preserve">Uang </t>
  </si>
  <si>
    <t>NOMOR :   106   TAHUN 2020</t>
  </si>
  <si>
    <t>Hibah Kelompok Ternak Cempaka, Punukan Rt 4 Rw 5 Desa Ngadiluwih Kecamatan Matesih</t>
  </si>
  <si>
    <t>Hibah Kelompok Ternak "KREATIF" Kecamatan Kerjo</t>
  </si>
  <si>
    <t>Hibah Kelompok Ternak "Maju Pratama" Windurejo Rt 02 Rw 12 Desa Lempong Kecamatan Jenawi</t>
  </si>
  <si>
    <t>Gapoktan Ngudi Mulyo Desa Suruh Kecamatan Tasikmadu</t>
  </si>
  <si>
    <t>Hibah Kelompok Ternak sapi "Putra Mandiri" Suruh Sangan, Desa Pandeyan Kecamatan Tasikmadu</t>
  </si>
  <si>
    <t>Hibah Kelompok Ternak mendo "Rejeki" Pulosari Rt 05 Rw 2 Desa Sroyo Kecamatan jaten</t>
  </si>
  <si>
    <t>Hibah Kelompok Ternak sapi "Sempulur" Dusun Sidomukti Desa Pendem Kecamatan Mojogedang</t>
  </si>
  <si>
    <t>Hibah Kelompok Ternak "BINTANG MANUNGGAL" Dukuh Giren Rt 02/05, Tamansari</t>
  </si>
  <si>
    <t>TELAH DIKOORDINASIKAN</t>
  </si>
  <si>
    <t>Pejabat</t>
  </si>
  <si>
    <t>Paraf</t>
  </si>
  <si>
    <t>1. Assisten Administrasi</t>
  </si>
  <si>
    <t>2. Kepala BKD</t>
  </si>
  <si>
    <t>3. Sekretaris BKD</t>
  </si>
  <si>
    <t>4. Kepala Bidang Anggaran</t>
  </si>
  <si>
    <t xml:space="preserve"> </t>
  </si>
  <si>
    <t>JULIYAMONO</t>
  </si>
  <si>
    <t>T 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</si>
</sst>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  <numFmt numFmtId="166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u/>
      <sz val="10"/>
      <name val="Tahoma"/>
      <family val="2"/>
    </font>
    <font>
      <sz val="9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3" borderId="2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center" vertical="top" wrapText="1"/>
    </xf>
    <xf numFmtId="166" fontId="3" fillId="3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66" fontId="3" fillId="0" borderId="2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165" fontId="3" fillId="3" borderId="0" xfId="1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65" fontId="3" fillId="0" borderId="0" xfId="1" applyNumberFormat="1" applyFont="1" applyFill="1" applyAlignment="1">
      <alignment wrapText="1"/>
    </xf>
    <xf numFmtId="0" fontId="4" fillId="3" borderId="0" xfId="0" applyFont="1" applyFill="1" applyAlignment="1">
      <alignment wrapText="1"/>
    </xf>
    <xf numFmtId="165" fontId="4" fillId="3" borderId="0" xfId="1" applyNumberFormat="1" applyFont="1" applyFill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Alignment="1">
      <alignment wrapText="1"/>
    </xf>
    <xf numFmtId="165" fontId="5" fillId="0" borderId="0" xfId="1" applyNumberFormat="1" applyFont="1" applyFill="1" applyAlignment="1">
      <alignment wrapText="1"/>
    </xf>
    <xf numFmtId="43" fontId="5" fillId="0" borderId="0" xfId="1" applyFont="1" applyFill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1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5" fontId="5" fillId="0" borderId="2" xfId="1" applyNumberFormat="1" applyFont="1" applyFill="1" applyBorder="1" applyAlignment="1">
      <alignment wrapText="1"/>
    </xf>
    <xf numFmtId="0" fontId="5" fillId="0" borderId="1" xfId="0" quotePrefix="1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65" fontId="5" fillId="0" borderId="2" xfId="1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43" fontId="5" fillId="0" borderId="0" xfId="1" applyFont="1" applyFill="1" applyAlignment="1">
      <alignment vertical="top" wrapText="1"/>
    </xf>
    <xf numFmtId="0" fontId="5" fillId="0" borderId="2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5" fillId="0" borderId="2" xfId="2" applyNumberFormat="1" applyFont="1" applyFill="1" applyBorder="1" applyAlignment="1">
      <alignment vertical="center" wrapText="1"/>
    </xf>
    <xf numFmtId="165" fontId="5" fillId="0" borderId="2" xfId="1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vertical="center" wrapText="1"/>
    </xf>
    <xf numFmtId="41" fontId="5" fillId="0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165" fontId="2" fillId="2" borderId="2" xfId="1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right" vertical="top" wrapText="1"/>
    </xf>
    <xf numFmtId="43" fontId="2" fillId="0" borderId="0" xfId="1" applyFont="1" applyFill="1" applyAlignment="1">
      <alignment wrapText="1"/>
    </xf>
    <xf numFmtId="165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wrapText="1"/>
    </xf>
    <xf numFmtId="164" fontId="5" fillId="0" borderId="2" xfId="0" applyNumberFormat="1" applyFont="1" applyFill="1" applyBorder="1" applyAlignment="1" applyProtection="1">
      <alignment wrapText="1"/>
    </xf>
    <xf numFmtId="165" fontId="5" fillId="3" borderId="2" xfId="1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vertical="center" wrapText="1"/>
    </xf>
    <xf numFmtId="39" fontId="5" fillId="0" borderId="2" xfId="0" applyNumberFormat="1" applyFont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2" xfId="1" applyNumberFormat="1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165" fontId="2" fillId="0" borderId="3" xfId="1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165" fontId="5" fillId="0" borderId="2" xfId="1" applyNumberFormat="1" applyFont="1" applyBorder="1"/>
    <xf numFmtId="166" fontId="4" fillId="4" borderId="3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165" fontId="2" fillId="3" borderId="2" xfId="1" applyNumberFormat="1" applyFont="1" applyFill="1" applyBorder="1" applyAlignment="1">
      <alignment wrapText="1"/>
    </xf>
    <xf numFmtId="165" fontId="5" fillId="3" borderId="2" xfId="1" applyNumberFormat="1" applyFont="1" applyFill="1" applyBorder="1" applyAlignment="1">
      <alignment wrapText="1"/>
    </xf>
    <xf numFmtId="165" fontId="2" fillId="3" borderId="2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right" vertical="top" wrapText="1"/>
    </xf>
    <xf numFmtId="0" fontId="5" fillId="0" borderId="2" xfId="0" applyFont="1" applyBorder="1"/>
    <xf numFmtId="0" fontId="5" fillId="3" borderId="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 readingOrder="1"/>
    </xf>
    <xf numFmtId="0" fontId="5" fillId="0" borderId="0" xfId="0" applyFont="1" applyBorder="1" applyAlignment="1">
      <alignment vertical="top" wrapText="1" readingOrder="1"/>
    </xf>
    <xf numFmtId="39" fontId="5" fillId="0" borderId="0" xfId="0" applyNumberFormat="1" applyFont="1" applyAlignment="1">
      <alignment vertical="top"/>
    </xf>
    <xf numFmtId="43" fontId="5" fillId="0" borderId="0" xfId="1" applyFont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5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3" fontId="5" fillId="0" borderId="0" xfId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4" xfId="0" applyFont="1" applyFill="1" applyBorder="1"/>
    <xf numFmtId="0" fontId="7" fillId="0" borderId="8" xfId="0" applyFont="1" applyFill="1" applyBorder="1"/>
    <xf numFmtId="0" fontId="7" fillId="0" borderId="3" xfId="0" applyFont="1" applyBorder="1"/>
    <xf numFmtId="0" fontId="5" fillId="0" borderId="0" xfId="0" applyFont="1" applyFill="1" applyAlignment="1">
      <alignment horizontal="left" wrapText="1"/>
    </xf>
    <xf numFmtId="0" fontId="7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3" fontId="4" fillId="0" borderId="3" xfId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3" fontId="4" fillId="0" borderId="0" xfId="1" applyFont="1" applyAlignment="1">
      <alignment horizontal="center" wrapText="1"/>
    </xf>
    <xf numFmtId="0" fontId="4" fillId="0" borderId="4" xfId="0" quotePrefix="1" applyFont="1" applyBorder="1" applyAlignment="1">
      <alignment horizontal="center" wrapText="1"/>
    </xf>
    <xf numFmtId="0" fontId="4" fillId="0" borderId="3" xfId="0" quotePrefix="1" applyFont="1" applyBorder="1" applyAlignment="1">
      <alignment horizontal="center" wrapText="1"/>
    </xf>
    <xf numFmtId="43" fontId="4" fillId="0" borderId="3" xfId="1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6" fontId="3" fillId="0" borderId="2" xfId="1" applyNumberFormat="1" applyFont="1" applyBorder="1" applyAlignment="1">
      <alignment wrapText="1"/>
    </xf>
    <xf numFmtId="0" fontId="3" fillId="0" borderId="1" xfId="0" quotePrefix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4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3" fontId="3" fillId="0" borderId="0" xfId="1" applyFont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5" fillId="0" borderId="0" xfId="0" applyFont="1" applyFill="1" applyAlignment="1">
      <alignment horizontal="left" wrapText="1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7"/>
  <sheetViews>
    <sheetView topLeftCell="A1006" zoomScaleNormal="100" workbookViewId="0">
      <selection activeCell="C1024" sqref="C1024:E1024"/>
    </sheetView>
  </sheetViews>
  <sheetFormatPr defaultRowHeight="12.75" x14ac:dyDescent="0.2"/>
  <cols>
    <col min="1" max="1" width="8.5703125" style="88" customWidth="1"/>
    <col min="2" max="2" width="104.5703125" style="19" customWidth="1"/>
    <col min="3" max="3" width="2.85546875" style="19" customWidth="1"/>
    <col min="4" max="4" width="12" style="88" customWidth="1"/>
    <col min="5" max="5" width="20.7109375" style="20" customWidth="1"/>
    <col min="6" max="7" width="9.140625" style="19"/>
    <col min="8" max="8" width="42.140625" style="21" customWidth="1"/>
    <col min="9" max="16384" width="9.140625" style="19"/>
  </cols>
  <sheetData>
    <row r="1" spans="1:5" x14ac:dyDescent="0.2">
      <c r="C1" s="17" t="s">
        <v>893</v>
      </c>
    </row>
    <row r="2" spans="1:5" x14ac:dyDescent="0.2">
      <c r="C2" s="18" t="s">
        <v>847</v>
      </c>
    </row>
    <row r="3" spans="1:5" x14ac:dyDescent="0.2">
      <c r="C3" s="18" t="s">
        <v>957</v>
      </c>
    </row>
    <row r="4" spans="1:5" x14ac:dyDescent="0.2">
      <c r="C4" s="18" t="s">
        <v>844</v>
      </c>
    </row>
    <row r="5" spans="1:5" x14ac:dyDescent="0.2">
      <c r="C5" s="18" t="s">
        <v>845</v>
      </c>
    </row>
    <row r="7" spans="1:5" x14ac:dyDescent="0.2">
      <c r="A7" s="144" t="s">
        <v>0</v>
      </c>
      <c r="B7" s="144"/>
      <c r="C7" s="144"/>
      <c r="D7" s="144"/>
      <c r="E7" s="144"/>
    </row>
    <row r="8" spans="1:5" x14ac:dyDescent="0.2">
      <c r="A8" s="144" t="s">
        <v>1</v>
      </c>
      <c r="B8" s="144"/>
      <c r="C8" s="144"/>
      <c r="D8" s="144"/>
      <c r="E8" s="144"/>
    </row>
    <row r="11" spans="1:5" ht="18" customHeight="1" x14ac:dyDescent="0.2">
      <c r="A11" s="22" t="s">
        <v>2</v>
      </c>
      <c r="B11" s="22" t="s">
        <v>891</v>
      </c>
      <c r="C11" s="145" t="s">
        <v>528</v>
      </c>
      <c r="D11" s="146"/>
      <c r="E11" s="23" t="s">
        <v>3</v>
      </c>
    </row>
    <row r="12" spans="1:5" ht="15" customHeight="1" x14ac:dyDescent="0.2">
      <c r="A12" s="22">
        <v>1</v>
      </c>
      <c r="B12" s="22">
        <v>2</v>
      </c>
      <c r="C12" s="145">
        <v>4</v>
      </c>
      <c r="D12" s="146"/>
      <c r="E12" s="22">
        <v>5</v>
      </c>
    </row>
    <row r="13" spans="1:5" x14ac:dyDescent="0.2">
      <c r="A13" s="24"/>
      <c r="B13" s="25"/>
      <c r="C13" s="26"/>
      <c r="D13" s="27"/>
      <c r="E13" s="28"/>
    </row>
    <row r="14" spans="1:5" x14ac:dyDescent="0.2">
      <c r="A14" s="29" t="s">
        <v>152</v>
      </c>
      <c r="B14" s="30" t="s">
        <v>11</v>
      </c>
      <c r="C14" s="26"/>
      <c r="D14" s="27"/>
      <c r="E14" s="28"/>
    </row>
    <row r="15" spans="1:5" x14ac:dyDescent="0.2">
      <c r="A15" s="24"/>
      <c r="B15" s="31" t="s">
        <v>859</v>
      </c>
      <c r="C15" s="32"/>
      <c r="D15" s="33"/>
      <c r="E15" s="34"/>
    </row>
    <row r="16" spans="1:5" ht="14.25" customHeight="1" x14ac:dyDescent="0.2">
      <c r="A16" s="24"/>
      <c r="B16" s="35" t="s">
        <v>858</v>
      </c>
      <c r="C16" s="32"/>
      <c r="D16" s="33" t="s">
        <v>704</v>
      </c>
      <c r="E16" s="34">
        <v>125000000</v>
      </c>
    </row>
    <row r="17" spans="1:10" x14ac:dyDescent="0.2">
      <c r="A17" s="24"/>
      <c r="B17" s="36" t="s">
        <v>526</v>
      </c>
      <c r="C17" s="37"/>
      <c r="D17" s="38"/>
      <c r="E17" s="95">
        <f>SUM(E16:E16)</f>
        <v>125000000</v>
      </c>
    </row>
    <row r="18" spans="1:10" x14ac:dyDescent="0.2">
      <c r="A18" s="24"/>
      <c r="B18" s="25"/>
      <c r="C18" s="26"/>
      <c r="D18" s="27"/>
      <c r="E18" s="28"/>
    </row>
    <row r="19" spans="1:10" x14ac:dyDescent="0.2">
      <c r="A19" s="24"/>
      <c r="B19" s="31" t="s">
        <v>37</v>
      </c>
      <c r="C19" s="32"/>
      <c r="D19" s="33"/>
      <c r="E19" s="34"/>
      <c r="F19" s="39"/>
      <c r="G19" s="39"/>
      <c r="H19" s="40"/>
      <c r="I19" s="39"/>
      <c r="J19" s="39"/>
    </row>
    <row r="20" spans="1:10" ht="15" customHeight="1" x14ac:dyDescent="0.2">
      <c r="A20" s="24"/>
      <c r="B20" s="35" t="s">
        <v>38</v>
      </c>
      <c r="C20" s="32"/>
      <c r="D20" s="33" t="s">
        <v>704</v>
      </c>
      <c r="E20" s="34">
        <v>100000000</v>
      </c>
      <c r="F20" s="39"/>
      <c r="G20" s="39"/>
      <c r="H20" s="40"/>
      <c r="I20" s="39"/>
      <c r="J20" s="39"/>
    </row>
    <row r="21" spans="1:10" ht="15" customHeight="1" x14ac:dyDescent="0.2">
      <c r="A21" s="24"/>
      <c r="B21" s="35" t="s">
        <v>39</v>
      </c>
      <c r="C21" s="32"/>
      <c r="D21" s="33" t="s">
        <v>704</v>
      </c>
      <c r="E21" s="34">
        <v>250000000</v>
      </c>
      <c r="F21" s="39"/>
      <c r="G21" s="39"/>
      <c r="H21" s="40"/>
      <c r="I21" s="39"/>
      <c r="J21" s="39"/>
    </row>
    <row r="22" spans="1:10" ht="15" customHeight="1" x14ac:dyDescent="0.2">
      <c r="A22" s="24"/>
      <c r="B22" s="35" t="s">
        <v>40</v>
      </c>
      <c r="C22" s="32"/>
      <c r="D22" s="33" t="s">
        <v>704</v>
      </c>
      <c r="E22" s="34">
        <v>150000000</v>
      </c>
      <c r="F22" s="39"/>
      <c r="G22" s="39"/>
      <c r="H22" s="40"/>
      <c r="I22" s="39"/>
      <c r="J22" s="39"/>
    </row>
    <row r="23" spans="1:10" x14ac:dyDescent="0.2">
      <c r="A23" s="24"/>
      <c r="B23" s="35" t="s">
        <v>41</v>
      </c>
      <c r="C23" s="32"/>
      <c r="D23" s="33"/>
      <c r="E23" s="34">
        <v>200000000</v>
      </c>
      <c r="F23" s="39"/>
      <c r="G23" s="39"/>
      <c r="H23" s="40"/>
      <c r="I23" s="39"/>
      <c r="J23" s="39"/>
    </row>
    <row r="24" spans="1:10" x14ac:dyDescent="0.2">
      <c r="A24" s="24"/>
      <c r="B24" s="36" t="s">
        <v>526</v>
      </c>
      <c r="C24" s="37"/>
      <c r="D24" s="38"/>
      <c r="E24" s="95">
        <f>SUM(E20:E23)</f>
        <v>700000000</v>
      </c>
      <c r="F24" s="39"/>
      <c r="G24" s="39"/>
      <c r="H24" s="40"/>
      <c r="I24" s="39"/>
      <c r="J24" s="39"/>
    </row>
    <row r="25" spans="1:10" x14ac:dyDescent="0.2">
      <c r="A25" s="24"/>
      <c r="B25" s="41"/>
      <c r="C25" s="32"/>
      <c r="D25" s="33"/>
      <c r="E25" s="34"/>
      <c r="F25" s="39"/>
      <c r="G25" s="39"/>
      <c r="H25" s="40"/>
      <c r="I25" s="39"/>
      <c r="J25" s="39"/>
    </row>
    <row r="26" spans="1:10" x14ac:dyDescent="0.2">
      <c r="A26" s="24"/>
      <c r="B26" s="31" t="s">
        <v>43</v>
      </c>
      <c r="C26" s="32"/>
      <c r="D26" s="33"/>
      <c r="E26" s="34"/>
      <c r="F26" s="39"/>
      <c r="G26" s="39"/>
      <c r="H26" s="40"/>
      <c r="I26" s="39"/>
      <c r="J26" s="39"/>
    </row>
    <row r="27" spans="1:10" ht="17.25" customHeight="1" x14ac:dyDescent="0.2">
      <c r="A27" s="24"/>
      <c r="B27" s="35" t="s">
        <v>42</v>
      </c>
      <c r="C27" s="32"/>
      <c r="D27" s="33" t="s">
        <v>704</v>
      </c>
      <c r="E27" s="34">
        <v>250000000</v>
      </c>
      <c r="F27" s="39"/>
      <c r="G27" s="39"/>
      <c r="H27" s="40"/>
      <c r="I27" s="39"/>
      <c r="J27" s="39"/>
    </row>
    <row r="28" spans="1:10" ht="17.25" customHeight="1" x14ac:dyDescent="0.2">
      <c r="A28" s="24"/>
      <c r="B28" s="35" t="s">
        <v>14</v>
      </c>
      <c r="C28" s="32"/>
      <c r="D28" s="33" t="s">
        <v>704</v>
      </c>
      <c r="E28" s="34">
        <v>40000000</v>
      </c>
      <c r="F28" s="39"/>
      <c r="G28" s="39"/>
      <c r="H28" s="40"/>
      <c r="I28" s="39"/>
      <c r="J28" s="39"/>
    </row>
    <row r="29" spans="1:10" ht="15" customHeight="1" x14ac:dyDescent="0.2">
      <c r="A29" s="24"/>
      <c r="B29" s="35" t="s">
        <v>15</v>
      </c>
      <c r="C29" s="32"/>
      <c r="D29" s="33" t="s">
        <v>704</v>
      </c>
      <c r="E29" s="34">
        <v>85000000</v>
      </c>
      <c r="F29" s="39"/>
      <c r="G29" s="39"/>
      <c r="H29" s="40"/>
      <c r="I29" s="39"/>
      <c r="J29" s="39"/>
    </row>
    <row r="30" spans="1:10" ht="15" customHeight="1" x14ac:dyDescent="0.2">
      <c r="A30" s="24"/>
      <c r="B30" s="36" t="s">
        <v>527</v>
      </c>
      <c r="C30" s="37"/>
      <c r="D30" s="38"/>
      <c r="E30" s="95">
        <f>SUM(E26:E29)</f>
        <v>375000000</v>
      </c>
      <c r="F30" s="39"/>
      <c r="G30" s="39"/>
      <c r="H30" s="40"/>
      <c r="I30" s="39"/>
      <c r="J30" s="39"/>
    </row>
    <row r="31" spans="1:10" ht="15" customHeight="1" x14ac:dyDescent="0.2">
      <c r="A31" s="24"/>
      <c r="B31" s="41"/>
      <c r="C31" s="32"/>
      <c r="D31" s="33"/>
      <c r="E31" s="34"/>
      <c r="F31" s="39"/>
      <c r="G31" s="39"/>
      <c r="H31" s="40"/>
      <c r="I31" s="39"/>
      <c r="J31" s="39"/>
    </row>
    <row r="32" spans="1:10" ht="15" customHeight="1" x14ac:dyDescent="0.2">
      <c r="A32" s="24"/>
      <c r="B32" s="31" t="s">
        <v>44</v>
      </c>
      <c r="C32" s="32"/>
      <c r="D32" s="33"/>
      <c r="E32" s="34"/>
      <c r="F32" s="39"/>
      <c r="G32" s="39"/>
      <c r="H32" s="40"/>
      <c r="I32" s="39"/>
      <c r="J32" s="39"/>
    </row>
    <row r="33" spans="1:10" ht="15.75" customHeight="1" x14ac:dyDescent="0.2">
      <c r="A33" s="24"/>
      <c r="B33" s="35" t="s">
        <v>32</v>
      </c>
      <c r="C33" s="32"/>
      <c r="D33" s="33" t="s">
        <v>704</v>
      </c>
      <c r="E33" s="34">
        <v>40000000</v>
      </c>
      <c r="F33" s="39"/>
      <c r="G33" s="39"/>
      <c r="H33" s="40"/>
      <c r="I33" s="39"/>
      <c r="J33" s="39"/>
    </row>
    <row r="34" spans="1:10" x14ac:dyDescent="0.2">
      <c r="A34" s="24"/>
      <c r="B34" s="36" t="s">
        <v>529</v>
      </c>
      <c r="C34" s="37"/>
      <c r="D34" s="38"/>
      <c r="E34" s="95">
        <f>SUM(E32:E33)</f>
        <v>40000000</v>
      </c>
      <c r="F34" s="39"/>
      <c r="G34" s="39"/>
      <c r="H34" s="40"/>
      <c r="I34" s="39"/>
      <c r="J34" s="39"/>
    </row>
    <row r="35" spans="1:10" x14ac:dyDescent="0.2">
      <c r="A35" s="24"/>
      <c r="B35" s="35"/>
      <c r="C35" s="32"/>
      <c r="D35" s="33"/>
      <c r="E35" s="34"/>
      <c r="F35" s="39"/>
      <c r="G35" s="39"/>
      <c r="H35" s="40"/>
      <c r="I35" s="39"/>
      <c r="J35" s="39"/>
    </row>
    <row r="36" spans="1:10" x14ac:dyDescent="0.2">
      <c r="A36" s="24"/>
      <c r="B36" s="31" t="s">
        <v>37</v>
      </c>
      <c r="C36" s="32"/>
      <c r="D36" s="33"/>
      <c r="E36" s="34"/>
      <c r="F36" s="39"/>
      <c r="G36" s="39"/>
      <c r="H36" s="40"/>
      <c r="I36" s="39"/>
      <c r="J36" s="39"/>
    </row>
    <row r="37" spans="1:10" ht="17.25" customHeight="1" x14ac:dyDescent="0.2">
      <c r="A37" s="24"/>
      <c r="B37" s="35" t="s">
        <v>33</v>
      </c>
      <c r="C37" s="32"/>
      <c r="D37" s="33" t="s">
        <v>704</v>
      </c>
      <c r="E37" s="34">
        <v>200000000</v>
      </c>
      <c r="F37" s="39"/>
      <c r="G37" s="39"/>
      <c r="H37" s="40"/>
      <c r="I37" s="39"/>
      <c r="J37" s="39"/>
    </row>
    <row r="38" spans="1:10" ht="18.75" customHeight="1" x14ac:dyDescent="0.2">
      <c r="A38" s="24"/>
      <c r="B38" s="35" t="s">
        <v>34</v>
      </c>
      <c r="C38" s="32"/>
      <c r="D38" s="33" t="s">
        <v>704</v>
      </c>
      <c r="E38" s="34">
        <v>300000000</v>
      </c>
      <c r="F38" s="39"/>
      <c r="G38" s="39"/>
      <c r="H38" s="40"/>
      <c r="I38" s="39"/>
      <c r="J38" s="39"/>
    </row>
    <row r="39" spans="1:10" ht="18.75" customHeight="1" x14ac:dyDescent="0.2">
      <c r="A39" s="24"/>
      <c r="B39" s="35" t="s">
        <v>35</v>
      </c>
      <c r="C39" s="32"/>
      <c r="D39" s="33" t="s">
        <v>704</v>
      </c>
      <c r="E39" s="34">
        <v>200000000</v>
      </c>
      <c r="F39" s="39"/>
      <c r="G39" s="39"/>
      <c r="H39" s="40"/>
      <c r="I39" s="39"/>
      <c r="J39" s="39"/>
    </row>
    <row r="40" spans="1:10" ht="18" customHeight="1" x14ac:dyDescent="0.2">
      <c r="A40" s="24"/>
      <c r="B40" s="35" t="s">
        <v>36</v>
      </c>
      <c r="C40" s="32"/>
      <c r="D40" s="33" t="s">
        <v>704</v>
      </c>
      <c r="E40" s="34">
        <v>100000000</v>
      </c>
      <c r="F40" s="39"/>
      <c r="G40" s="39"/>
      <c r="H40" s="40"/>
      <c r="I40" s="39"/>
      <c r="J40" s="39"/>
    </row>
    <row r="41" spans="1:10" x14ac:dyDescent="0.2">
      <c r="A41" s="24"/>
      <c r="B41" s="36" t="s">
        <v>529</v>
      </c>
      <c r="C41" s="37"/>
      <c r="D41" s="38"/>
      <c r="E41" s="95">
        <f>SUM(E37:E40)</f>
        <v>800000000</v>
      </c>
      <c r="F41" s="39"/>
      <c r="G41" s="39"/>
      <c r="H41" s="40"/>
      <c r="I41" s="39"/>
      <c r="J41" s="39"/>
    </row>
    <row r="42" spans="1:10" x14ac:dyDescent="0.2">
      <c r="A42" s="24"/>
      <c r="B42" s="35"/>
      <c r="C42" s="32"/>
      <c r="D42" s="33"/>
      <c r="E42" s="34"/>
      <c r="F42" s="39"/>
      <c r="G42" s="39"/>
      <c r="H42" s="40"/>
      <c r="I42" s="39"/>
      <c r="J42" s="39"/>
    </row>
    <row r="43" spans="1:10" x14ac:dyDescent="0.2">
      <c r="A43" s="24"/>
      <c r="B43" s="31" t="s">
        <v>43</v>
      </c>
      <c r="C43" s="32"/>
      <c r="D43" s="33"/>
      <c r="E43" s="34"/>
      <c r="F43" s="39"/>
      <c r="G43" s="39"/>
      <c r="H43" s="40"/>
      <c r="I43" s="39"/>
      <c r="J43" s="39"/>
    </row>
    <row r="44" spans="1:10" ht="16.5" customHeight="1" x14ac:dyDescent="0.2">
      <c r="A44" s="24"/>
      <c r="B44" s="35" t="s">
        <v>860</v>
      </c>
      <c r="C44" s="32"/>
      <c r="D44" s="33" t="s">
        <v>704</v>
      </c>
      <c r="E44" s="34">
        <v>200000000</v>
      </c>
      <c r="F44" s="39"/>
      <c r="G44" s="39"/>
      <c r="H44" s="40"/>
      <c r="I44" s="39"/>
      <c r="J44" s="39"/>
    </row>
    <row r="45" spans="1:10" x14ac:dyDescent="0.2">
      <c r="A45" s="24"/>
      <c r="B45" s="36" t="s">
        <v>527</v>
      </c>
      <c r="C45" s="37"/>
      <c r="D45" s="38"/>
      <c r="E45" s="95">
        <f>SUM(E44:E44)</f>
        <v>200000000</v>
      </c>
      <c r="F45" s="39"/>
      <c r="G45" s="39"/>
      <c r="H45" s="40"/>
      <c r="I45" s="39"/>
      <c r="J45" s="39"/>
    </row>
    <row r="46" spans="1:10" x14ac:dyDescent="0.2">
      <c r="A46" s="24"/>
      <c r="B46" s="35"/>
      <c r="C46" s="32"/>
      <c r="D46" s="33"/>
      <c r="E46" s="34"/>
      <c r="F46" s="39"/>
      <c r="G46" s="39"/>
      <c r="H46" s="40"/>
      <c r="I46" s="39"/>
      <c r="J46" s="39"/>
    </row>
    <row r="47" spans="1:10" x14ac:dyDescent="0.2">
      <c r="A47" s="24"/>
      <c r="B47" s="31" t="s">
        <v>44</v>
      </c>
      <c r="C47" s="32"/>
      <c r="D47" s="33"/>
      <c r="E47" s="34"/>
      <c r="F47" s="39"/>
      <c r="G47" s="39"/>
      <c r="H47" s="40"/>
      <c r="I47" s="39"/>
      <c r="J47" s="39"/>
    </row>
    <row r="48" spans="1:10" ht="19.5" customHeight="1" x14ac:dyDescent="0.2">
      <c r="A48" s="24"/>
      <c r="B48" s="35" t="s">
        <v>45</v>
      </c>
      <c r="C48" s="32"/>
      <c r="D48" s="33" t="s">
        <v>704</v>
      </c>
      <c r="E48" s="34">
        <v>100000000</v>
      </c>
      <c r="F48" s="39"/>
      <c r="G48" s="39"/>
      <c r="H48" s="40"/>
      <c r="I48" s="39"/>
      <c r="J48" s="39"/>
    </row>
    <row r="49" spans="1:10" ht="19.5" customHeight="1" x14ac:dyDescent="0.2">
      <c r="A49" s="24"/>
      <c r="B49" s="35" t="s">
        <v>46</v>
      </c>
      <c r="C49" s="32"/>
      <c r="D49" s="33" t="s">
        <v>704</v>
      </c>
      <c r="E49" s="34">
        <v>200000000</v>
      </c>
      <c r="F49" s="39"/>
      <c r="G49" s="39"/>
      <c r="H49" s="40"/>
      <c r="I49" s="39"/>
      <c r="J49" s="39"/>
    </row>
    <row r="50" spans="1:10" x14ac:dyDescent="0.2">
      <c r="A50" s="24"/>
      <c r="B50" s="36" t="s">
        <v>529</v>
      </c>
      <c r="C50" s="37"/>
      <c r="D50" s="38"/>
      <c r="E50" s="95">
        <f>SUM(E48:E49)</f>
        <v>300000000</v>
      </c>
      <c r="F50" s="39"/>
      <c r="G50" s="39"/>
      <c r="H50" s="40"/>
      <c r="I50" s="39"/>
      <c r="J50" s="39"/>
    </row>
    <row r="51" spans="1:10" x14ac:dyDescent="0.2">
      <c r="A51" s="24"/>
      <c r="B51" s="35"/>
      <c r="C51" s="32"/>
      <c r="D51" s="33"/>
      <c r="E51" s="34"/>
      <c r="F51" s="39"/>
      <c r="G51" s="39"/>
      <c r="H51" s="40"/>
      <c r="I51" s="39"/>
      <c r="J51" s="39"/>
    </row>
    <row r="52" spans="1:10" x14ac:dyDescent="0.2">
      <c r="A52" s="24"/>
      <c r="B52" s="31" t="s">
        <v>47</v>
      </c>
      <c r="C52" s="32"/>
      <c r="D52" s="33"/>
      <c r="E52" s="34"/>
      <c r="F52" s="39"/>
      <c r="G52" s="39"/>
      <c r="H52" s="40"/>
      <c r="I52" s="39"/>
      <c r="J52" s="39"/>
    </row>
    <row r="53" spans="1:10" ht="20.100000000000001" customHeight="1" x14ac:dyDescent="0.2">
      <c r="A53" s="24"/>
      <c r="B53" s="35" t="s">
        <v>12</v>
      </c>
      <c r="C53" s="32"/>
      <c r="D53" s="33" t="s">
        <v>704</v>
      </c>
      <c r="E53" s="34">
        <v>50000000</v>
      </c>
      <c r="F53" s="39"/>
      <c r="G53" s="39"/>
      <c r="H53" s="40"/>
      <c r="I53" s="39"/>
      <c r="J53" s="39"/>
    </row>
    <row r="54" spans="1:10" ht="20.100000000000001" customHeight="1" x14ac:dyDescent="0.2">
      <c r="A54" s="24"/>
      <c r="B54" s="35" t="s">
        <v>13</v>
      </c>
      <c r="C54" s="32"/>
      <c r="D54" s="33" t="s">
        <v>704</v>
      </c>
      <c r="E54" s="34">
        <v>25000000</v>
      </c>
      <c r="F54" s="39"/>
      <c r="G54" s="39"/>
      <c r="H54" s="40"/>
      <c r="I54" s="39"/>
      <c r="J54" s="39"/>
    </row>
    <row r="55" spans="1:10" ht="20.100000000000001" customHeight="1" x14ac:dyDescent="0.2">
      <c r="A55" s="24"/>
      <c r="B55" s="35" t="s">
        <v>16</v>
      </c>
      <c r="C55" s="32"/>
      <c r="D55" s="33" t="s">
        <v>704</v>
      </c>
      <c r="E55" s="34">
        <v>30000000</v>
      </c>
      <c r="F55" s="39"/>
      <c r="G55" s="39"/>
      <c r="H55" s="40"/>
      <c r="I55" s="39"/>
      <c r="J55" s="39"/>
    </row>
    <row r="56" spans="1:10" ht="20.100000000000001" customHeight="1" x14ac:dyDescent="0.2">
      <c r="A56" s="24"/>
      <c r="B56" s="35" t="s">
        <v>17</v>
      </c>
      <c r="C56" s="32"/>
      <c r="D56" s="33" t="s">
        <v>704</v>
      </c>
      <c r="E56" s="34">
        <v>25000000</v>
      </c>
      <c r="F56" s="39"/>
      <c r="G56" s="39"/>
      <c r="H56" s="40"/>
      <c r="I56" s="39"/>
      <c r="J56" s="39"/>
    </row>
    <row r="57" spans="1:10" ht="20.100000000000001" customHeight="1" x14ac:dyDescent="0.2">
      <c r="A57" s="24"/>
      <c r="B57" s="35" t="s">
        <v>18</v>
      </c>
      <c r="C57" s="32"/>
      <c r="D57" s="33" t="s">
        <v>704</v>
      </c>
      <c r="E57" s="34">
        <v>25000000</v>
      </c>
      <c r="F57" s="39"/>
      <c r="G57" s="39"/>
      <c r="H57" s="40"/>
      <c r="I57" s="39"/>
      <c r="J57" s="39"/>
    </row>
    <row r="58" spans="1:10" ht="20.100000000000001" customHeight="1" x14ac:dyDescent="0.2">
      <c r="A58" s="24"/>
      <c r="B58" s="35" t="s">
        <v>19</v>
      </c>
      <c r="C58" s="32"/>
      <c r="D58" s="33" t="s">
        <v>704</v>
      </c>
      <c r="E58" s="34">
        <v>25000000</v>
      </c>
      <c r="F58" s="39"/>
      <c r="G58" s="39"/>
      <c r="H58" s="40"/>
      <c r="I58" s="39"/>
      <c r="J58" s="39"/>
    </row>
    <row r="59" spans="1:10" ht="20.100000000000001" customHeight="1" x14ac:dyDescent="0.2">
      <c r="A59" s="24"/>
      <c r="B59" s="35" t="s">
        <v>20</v>
      </c>
      <c r="C59" s="32"/>
      <c r="D59" s="33" t="s">
        <v>704</v>
      </c>
      <c r="E59" s="34">
        <v>25000000</v>
      </c>
      <c r="F59" s="39"/>
      <c r="G59" s="39"/>
      <c r="H59" s="40"/>
      <c r="I59" s="39"/>
      <c r="J59" s="39"/>
    </row>
    <row r="60" spans="1:10" ht="20.100000000000001" customHeight="1" x14ac:dyDescent="0.2">
      <c r="A60" s="24"/>
      <c r="B60" s="35" t="s">
        <v>21</v>
      </c>
      <c r="C60" s="32"/>
      <c r="D60" s="33" t="s">
        <v>704</v>
      </c>
      <c r="E60" s="34">
        <v>50000000</v>
      </c>
      <c r="F60" s="39"/>
      <c r="G60" s="39"/>
      <c r="H60" s="40"/>
      <c r="I60" s="39"/>
      <c r="J60" s="39"/>
    </row>
    <row r="61" spans="1:10" ht="20.100000000000001" customHeight="1" x14ac:dyDescent="0.2">
      <c r="A61" s="24"/>
      <c r="B61" s="35" t="s">
        <v>22</v>
      </c>
      <c r="C61" s="32"/>
      <c r="D61" s="33" t="s">
        <v>704</v>
      </c>
      <c r="E61" s="34">
        <v>25000000</v>
      </c>
      <c r="F61" s="39"/>
      <c r="G61" s="39"/>
      <c r="H61" s="40"/>
      <c r="I61" s="39"/>
      <c r="J61" s="39"/>
    </row>
    <row r="62" spans="1:10" ht="20.100000000000001" customHeight="1" x14ac:dyDescent="0.2">
      <c r="A62" s="24"/>
      <c r="B62" s="35" t="s">
        <v>48</v>
      </c>
      <c r="C62" s="32"/>
      <c r="D62" s="33" t="s">
        <v>704</v>
      </c>
      <c r="E62" s="34">
        <v>15000000</v>
      </c>
      <c r="F62" s="39"/>
      <c r="G62" s="39"/>
      <c r="H62" s="40"/>
      <c r="I62" s="39"/>
      <c r="J62" s="39"/>
    </row>
    <row r="63" spans="1:10" ht="20.100000000000001" customHeight="1" x14ac:dyDescent="0.2">
      <c r="A63" s="24"/>
      <c r="B63" s="35" t="s">
        <v>23</v>
      </c>
      <c r="C63" s="32"/>
      <c r="D63" s="33" t="s">
        <v>704</v>
      </c>
      <c r="E63" s="34">
        <v>25000000</v>
      </c>
      <c r="F63" s="39"/>
      <c r="G63" s="39"/>
      <c r="H63" s="40"/>
      <c r="I63" s="39"/>
      <c r="J63" s="39"/>
    </row>
    <row r="64" spans="1:10" ht="20.100000000000001" customHeight="1" x14ac:dyDescent="0.2">
      <c r="A64" s="24"/>
      <c r="B64" s="35" t="s">
        <v>24</v>
      </c>
      <c r="C64" s="32"/>
      <c r="D64" s="33" t="s">
        <v>704</v>
      </c>
      <c r="E64" s="34">
        <v>30000000</v>
      </c>
      <c r="F64" s="39"/>
      <c r="G64" s="39"/>
      <c r="H64" s="40"/>
      <c r="I64" s="39"/>
      <c r="J64" s="39"/>
    </row>
    <row r="65" spans="1:10" ht="13.5" customHeight="1" x14ac:dyDescent="0.2">
      <c r="A65" s="24"/>
      <c r="B65" s="35" t="s">
        <v>25</v>
      </c>
      <c r="C65" s="32"/>
      <c r="D65" s="33" t="s">
        <v>704</v>
      </c>
      <c r="E65" s="34">
        <v>20000000</v>
      </c>
      <c r="F65" s="39"/>
      <c r="G65" s="39"/>
      <c r="H65" s="40"/>
      <c r="I65" s="39"/>
      <c r="J65" s="39"/>
    </row>
    <row r="66" spans="1:10" ht="19.5" customHeight="1" x14ac:dyDescent="0.2">
      <c r="A66" s="24"/>
      <c r="B66" s="35" t="s">
        <v>26</v>
      </c>
      <c r="C66" s="32"/>
      <c r="D66" s="33" t="s">
        <v>704</v>
      </c>
      <c r="E66" s="34">
        <v>30000000</v>
      </c>
      <c r="F66" s="39"/>
      <c r="G66" s="39"/>
      <c r="H66" s="40"/>
      <c r="I66" s="39"/>
      <c r="J66" s="39"/>
    </row>
    <row r="67" spans="1:10" ht="17.25" customHeight="1" x14ac:dyDescent="0.2">
      <c r="A67" s="24"/>
      <c r="B67" s="35" t="s">
        <v>27</v>
      </c>
      <c r="C67" s="32"/>
      <c r="D67" s="33" t="s">
        <v>704</v>
      </c>
      <c r="E67" s="34">
        <v>40000000</v>
      </c>
      <c r="F67" s="39"/>
      <c r="G67" s="39"/>
      <c r="H67" s="40"/>
      <c r="I67" s="39"/>
      <c r="J67" s="39"/>
    </row>
    <row r="68" spans="1:10" ht="19.5" customHeight="1" x14ac:dyDescent="0.2">
      <c r="A68" s="24"/>
      <c r="B68" s="35" t="s">
        <v>28</v>
      </c>
      <c r="C68" s="32"/>
      <c r="D68" s="33" t="s">
        <v>704</v>
      </c>
      <c r="E68" s="34">
        <v>15000000</v>
      </c>
      <c r="F68" s="39"/>
      <c r="G68" s="39"/>
      <c r="H68" s="40"/>
      <c r="I68" s="39"/>
      <c r="J68" s="39"/>
    </row>
    <row r="69" spans="1:10" ht="16.5" customHeight="1" x14ac:dyDescent="0.2">
      <c r="A69" s="24"/>
      <c r="B69" s="35" t="s">
        <v>29</v>
      </c>
      <c r="C69" s="32"/>
      <c r="D69" s="33" t="s">
        <v>704</v>
      </c>
      <c r="E69" s="34">
        <v>25000000</v>
      </c>
      <c r="F69" s="39"/>
      <c r="G69" s="39"/>
      <c r="H69" s="40"/>
      <c r="I69" s="39"/>
      <c r="J69" s="39"/>
    </row>
    <row r="70" spans="1:10" ht="20.25" customHeight="1" x14ac:dyDescent="0.2">
      <c r="A70" s="24"/>
      <c r="B70" s="35" t="s">
        <v>49</v>
      </c>
      <c r="C70" s="32"/>
      <c r="D70" s="33" t="s">
        <v>704</v>
      </c>
      <c r="E70" s="34">
        <v>50000000</v>
      </c>
      <c r="F70" s="39"/>
      <c r="G70" s="39"/>
      <c r="H70" s="40"/>
      <c r="I70" s="39"/>
      <c r="J70" s="39"/>
    </row>
    <row r="71" spans="1:10" ht="19.5" customHeight="1" x14ac:dyDescent="0.2">
      <c r="A71" s="24"/>
      <c r="B71" s="35" t="s">
        <v>861</v>
      </c>
      <c r="C71" s="32"/>
      <c r="D71" s="33" t="s">
        <v>704</v>
      </c>
      <c r="E71" s="34">
        <v>100000000</v>
      </c>
      <c r="F71" s="39"/>
      <c r="G71" s="39"/>
      <c r="H71" s="40"/>
      <c r="I71" s="39"/>
      <c r="J71" s="39"/>
    </row>
    <row r="72" spans="1:10" ht="18.75" customHeight="1" x14ac:dyDescent="0.2">
      <c r="A72" s="24"/>
      <c r="B72" s="35" t="s">
        <v>862</v>
      </c>
      <c r="C72" s="32"/>
      <c r="D72" s="33" t="s">
        <v>704</v>
      </c>
      <c r="E72" s="34">
        <v>75000000</v>
      </c>
      <c r="F72" s="39"/>
      <c r="G72" s="39"/>
      <c r="H72" s="40"/>
      <c r="I72" s="39"/>
      <c r="J72" s="39"/>
    </row>
    <row r="73" spans="1:10" x14ac:dyDescent="0.2">
      <c r="A73" s="24"/>
      <c r="B73" s="36" t="s">
        <v>530</v>
      </c>
      <c r="C73" s="37"/>
      <c r="D73" s="38"/>
      <c r="E73" s="95">
        <f>SUM(E53:E72)</f>
        <v>705000000</v>
      </c>
      <c r="F73" s="39"/>
      <c r="G73" s="39"/>
      <c r="H73" s="40"/>
      <c r="I73" s="39"/>
      <c r="J73" s="39"/>
    </row>
    <row r="74" spans="1:10" x14ac:dyDescent="0.2">
      <c r="A74" s="24"/>
      <c r="B74" s="41"/>
      <c r="C74" s="32"/>
      <c r="D74" s="33"/>
      <c r="E74" s="34"/>
      <c r="F74" s="39"/>
      <c r="G74" s="39"/>
      <c r="H74" s="40"/>
      <c r="I74" s="39"/>
      <c r="J74" s="39"/>
    </row>
    <row r="75" spans="1:10" x14ac:dyDescent="0.2">
      <c r="A75" s="24"/>
      <c r="B75" s="41"/>
      <c r="C75" s="32"/>
      <c r="D75" s="33"/>
      <c r="E75" s="34"/>
      <c r="F75" s="39"/>
      <c r="G75" s="39"/>
      <c r="H75" s="40"/>
      <c r="I75" s="39"/>
      <c r="J75" s="39"/>
    </row>
    <row r="76" spans="1:10" x14ac:dyDescent="0.2">
      <c r="A76" s="24"/>
      <c r="B76" s="31" t="s">
        <v>30</v>
      </c>
      <c r="C76" s="32"/>
      <c r="D76" s="33"/>
      <c r="E76" s="34"/>
      <c r="F76" s="39"/>
      <c r="G76" s="39"/>
      <c r="H76" s="40"/>
      <c r="I76" s="39"/>
      <c r="J76" s="39"/>
    </row>
    <row r="77" spans="1:10" ht="18.75" customHeight="1" x14ac:dyDescent="0.2">
      <c r="A77" s="24"/>
      <c r="B77" s="35" t="s">
        <v>5</v>
      </c>
      <c r="C77" s="32"/>
      <c r="D77" s="33" t="s">
        <v>704</v>
      </c>
      <c r="E77" s="34">
        <v>700000000</v>
      </c>
      <c r="F77" s="39"/>
      <c r="G77" s="39"/>
      <c r="H77" s="40"/>
      <c r="I77" s="39"/>
      <c r="J77" s="39"/>
    </row>
    <row r="78" spans="1:10" x14ac:dyDescent="0.2">
      <c r="A78" s="24"/>
      <c r="B78" s="36" t="s">
        <v>531</v>
      </c>
      <c r="C78" s="37"/>
      <c r="D78" s="38"/>
      <c r="E78" s="95">
        <f>E77</f>
        <v>700000000</v>
      </c>
      <c r="F78" s="39"/>
      <c r="G78" s="39"/>
      <c r="H78" s="40"/>
      <c r="I78" s="39"/>
      <c r="J78" s="39"/>
    </row>
    <row r="79" spans="1:10" x14ac:dyDescent="0.2">
      <c r="A79" s="24"/>
      <c r="B79" s="35"/>
      <c r="C79" s="32"/>
      <c r="D79" s="33"/>
      <c r="E79" s="34"/>
      <c r="F79" s="39"/>
      <c r="G79" s="39"/>
      <c r="H79" s="40"/>
      <c r="I79" s="39"/>
      <c r="J79" s="39"/>
    </row>
    <row r="80" spans="1:10" x14ac:dyDescent="0.2">
      <c r="A80" s="24"/>
      <c r="B80" s="35"/>
      <c r="C80" s="32"/>
      <c r="D80" s="33"/>
      <c r="E80" s="34"/>
      <c r="F80" s="39"/>
      <c r="G80" s="39"/>
      <c r="H80" s="40"/>
      <c r="I80" s="39"/>
      <c r="J80" s="39"/>
    </row>
    <row r="81" spans="1:10" x14ac:dyDescent="0.2">
      <c r="A81" s="24"/>
      <c r="B81" s="31" t="s">
        <v>50</v>
      </c>
      <c r="C81" s="32"/>
      <c r="D81" s="33"/>
      <c r="E81" s="34"/>
      <c r="F81" s="39"/>
      <c r="G81" s="39"/>
      <c r="H81" s="40"/>
      <c r="I81" s="39"/>
      <c r="J81" s="39"/>
    </row>
    <row r="82" spans="1:10" ht="18.75" customHeight="1" x14ac:dyDescent="0.2">
      <c r="A82" s="24"/>
      <c r="B82" s="35" t="s">
        <v>6</v>
      </c>
      <c r="C82" s="32"/>
      <c r="D82" s="33" t="s">
        <v>704</v>
      </c>
      <c r="E82" s="34">
        <v>285000000</v>
      </c>
      <c r="F82" s="39"/>
      <c r="G82" s="39"/>
      <c r="H82" s="40"/>
      <c r="I82" s="39"/>
      <c r="J82" s="39"/>
    </row>
    <row r="83" spans="1:10" x14ac:dyDescent="0.2">
      <c r="A83" s="24"/>
      <c r="B83" s="36" t="s">
        <v>532</v>
      </c>
      <c r="C83" s="37"/>
      <c r="D83" s="38"/>
      <c r="E83" s="95">
        <f>E82</f>
        <v>285000000</v>
      </c>
      <c r="F83" s="39"/>
      <c r="G83" s="39"/>
      <c r="H83" s="40"/>
      <c r="I83" s="39"/>
      <c r="J83" s="39"/>
    </row>
    <row r="84" spans="1:10" x14ac:dyDescent="0.2">
      <c r="A84" s="24"/>
      <c r="B84" s="35"/>
      <c r="C84" s="32"/>
      <c r="D84" s="33"/>
      <c r="E84" s="34"/>
      <c r="F84" s="39"/>
      <c r="G84" s="39"/>
      <c r="H84" s="40"/>
      <c r="I84" s="39"/>
      <c r="J84" s="39"/>
    </row>
    <row r="85" spans="1:10" x14ac:dyDescent="0.2">
      <c r="A85" s="24"/>
      <c r="B85" s="31" t="s">
        <v>51</v>
      </c>
      <c r="C85" s="32"/>
      <c r="D85" s="33"/>
      <c r="E85" s="34"/>
      <c r="F85" s="39"/>
      <c r="G85" s="39"/>
      <c r="H85" s="40"/>
      <c r="I85" s="39"/>
      <c r="J85" s="39"/>
    </row>
    <row r="86" spans="1:10" ht="15.75" customHeight="1" x14ac:dyDescent="0.2">
      <c r="A86" s="24"/>
      <c r="B86" s="35" t="s">
        <v>52</v>
      </c>
      <c r="C86" s="32"/>
      <c r="D86" s="33" t="s">
        <v>704</v>
      </c>
      <c r="E86" s="34">
        <v>123750000</v>
      </c>
      <c r="F86" s="39"/>
      <c r="G86" s="39"/>
      <c r="H86" s="40"/>
      <c r="I86" s="39"/>
      <c r="J86" s="39"/>
    </row>
    <row r="87" spans="1:10" x14ac:dyDescent="0.2">
      <c r="A87" s="24"/>
      <c r="B87" s="36" t="s">
        <v>533</v>
      </c>
      <c r="C87" s="37"/>
      <c r="D87" s="38"/>
      <c r="E87" s="95">
        <f>SUM(E86:E86)</f>
        <v>123750000</v>
      </c>
      <c r="F87" s="39"/>
      <c r="G87" s="39"/>
      <c r="H87" s="40"/>
      <c r="I87" s="39"/>
      <c r="J87" s="39"/>
    </row>
    <row r="88" spans="1:10" x14ac:dyDescent="0.2">
      <c r="A88" s="24"/>
      <c r="B88" s="35"/>
      <c r="C88" s="32"/>
      <c r="D88" s="33"/>
      <c r="E88" s="34"/>
      <c r="F88" s="39"/>
      <c r="G88" s="39"/>
      <c r="H88" s="40"/>
      <c r="I88" s="39"/>
      <c r="J88" s="39"/>
    </row>
    <row r="89" spans="1:10" x14ac:dyDescent="0.2">
      <c r="A89" s="24"/>
      <c r="B89" s="31" t="s">
        <v>31</v>
      </c>
      <c r="C89" s="32"/>
      <c r="D89" s="33"/>
      <c r="E89" s="34"/>
      <c r="F89" s="39"/>
      <c r="G89" s="39"/>
      <c r="H89" s="40"/>
      <c r="I89" s="39"/>
      <c r="J89" s="39"/>
    </row>
    <row r="90" spans="1:10" ht="16.5" customHeight="1" x14ac:dyDescent="0.2">
      <c r="A90" s="24"/>
      <c r="B90" s="35" t="s">
        <v>53</v>
      </c>
      <c r="C90" s="32"/>
      <c r="D90" s="33" t="s">
        <v>704</v>
      </c>
      <c r="E90" s="34">
        <v>147000000</v>
      </c>
      <c r="F90" s="39"/>
      <c r="G90" s="39"/>
      <c r="H90" s="40"/>
      <c r="I90" s="39"/>
      <c r="J90" s="39"/>
    </row>
    <row r="91" spans="1:10" ht="10.5" customHeight="1" x14ac:dyDescent="0.2">
      <c r="A91" s="24"/>
      <c r="B91" s="35"/>
      <c r="C91" s="32"/>
      <c r="D91" s="33"/>
      <c r="E91" s="34"/>
      <c r="F91" s="39"/>
      <c r="G91" s="39"/>
      <c r="H91" s="40"/>
      <c r="I91" s="39"/>
      <c r="J91" s="39"/>
    </row>
    <row r="92" spans="1:10" x14ac:dyDescent="0.2">
      <c r="A92" s="24"/>
      <c r="B92" s="36" t="s">
        <v>534</v>
      </c>
      <c r="C92" s="37"/>
      <c r="D92" s="38"/>
      <c r="E92" s="95">
        <f>SUM(E90:E91)</f>
        <v>147000000</v>
      </c>
      <c r="F92" s="39"/>
      <c r="G92" s="39"/>
      <c r="H92" s="40"/>
      <c r="I92" s="39"/>
      <c r="J92" s="39"/>
    </row>
    <row r="93" spans="1:10" x14ac:dyDescent="0.2">
      <c r="A93" s="24"/>
      <c r="B93" s="35"/>
      <c r="C93" s="32"/>
      <c r="D93" s="33"/>
      <c r="E93" s="34"/>
      <c r="F93" s="39"/>
      <c r="G93" s="39"/>
      <c r="H93" s="40"/>
      <c r="I93" s="39"/>
      <c r="J93" s="39"/>
    </row>
    <row r="94" spans="1:10" x14ac:dyDescent="0.2">
      <c r="A94" s="24"/>
      <c r="B94" s="31" t="s">
        <v>54</v>
      </c>
      <c r="C94" s="32"/>
      <c r="D94" s="33"/>
      <c r="E94" s="34"/>
      <c r="F94" s="39"/>
      <c r="G94" s="39"/>
      <c r="H94" s="40"/>
      <c r="I94" s="39"/>
      <c r="J94" s="39"/>
    </row>
    <row r="95" spans="1:10" ht="15" customHeight="1" x14ac:dyDescent="0.2">
      <c r="A95" s="24"/>
      <c r="B95" s="35" t="s">
        <v>7</v>
      </c>
      <c r="C95" s="32"/>
      <c r="D95" s="33" t="s">
        <v>704</v>
      </c>
      <c r="E95" s="34">
        <v>17453400000</v>
      </c>
      <c r="F95" s="39"/>
      <c r="G95" s="39"/>
      <c r="H95" s="40"/>
      <c r="I95" s="39"/>
      <c r="J95" s="39"/>
    </row>
    <row r="96" spans="1:10" x14ac:dyDescent="0.2">
      <c r="A96" s="24"/>
      <c r="B96" s="36" t="s">
        <v>535</v>
      </c>
      <c r="C96" s="37"/>
      <c r="D96" s="38"/>
      <c r="E96" s="95">
        <f>SUM(E95)</f>
        <v>17453400000</v>
      </c>
      <c r="F96" s="39"/>
      <c r="G96" s="39"/>
      <c r="H96" s="40"/>
      <c r="I96" s="39"/>
      <c r="J96" s="39"/>
    </row>
    <row r="97" spans="1:10" x14ac:dyDescent="0.2">
      <c r="A97" s="24"/>
      <c r="B97" s="41"/>
      <c r="C97" s="32"/>
      <c r="D97" s="33"/>
      <c r="E97" s="34"/>
      <c r="F97" s="39"/>
      <c r="G97" s="39"/>
      <c r="H97" s="40"/>
      <c r="I97" s="39"/>
      <c r="J97" s="39"/>
    </row>
    <row r="98" spans="1:10" x14ac:dyDescent="0.2">
      <c r="A98" s="24"/>
      <c r="B98" s="31" t="s">
        <v>55</v>
      </c>
      <c r="C98" s="32"/>
      <c r="D98" s="33"/>
      <c r="E98" s="34"/>
      <c r="F98" s="39"/>
      <c r="G98" s="39"/>
      <c r="H98" s="40"/>
      <c r="I98" s="39"/>
      <c r="J98" s="39"/>
    </row>
    <row r="99" spans="1:10" ht="20.25" customHeight="1" x14ac:dyDescent="0.2">
      <c r="A99" s="24"/>
      <c r="B99" s="35" t="s">
        <v>894</v>
      </c>
      <c r="C99" s="26"/>
      <c r="D99" s="33" t="s">
        <v>751</v>
      </c>
      <c r="E99" s="34">
        <v>97150000</v>
      </c>
      <c r="F99" s="42"/>
    </row>
    <row r="100" spans="1:10" x14ac:dyDescent="0.2">
      <c r="A100" s="24"/>
      <c r="B100" s="36" t="s">
        <v>536</v>
      </c>
      <c r="C100" s="43"/>
      <c r="D100" s="44"/>
      <c r="E100" s="95">
        <f>SUM(E99)</f>
        <v>97150000</v>
      </c>
      <c r="F100" s="42"/>
    </row>
    <row r="101" spans="1:10" x14ac:dyDescent="0.2">
      <c r="A101" s="24"/>
      <c r="B101" s="41"/>
      <c r="C101" s="26"/>
      <c r="D101" s="27"/>
      <c r="E101" s="34"/>
      <c r="F101" s="42"/>
    </row>
    <row r="102" spans="1:10" x14ac:dyDescent="0.2">
      <c r="A102" s="24"/>
      <c r="B102" s="31" t="s">
        <v>56</v>
      </c>
      <c r="C102" s="26"/>
      <c r="D102" s="27"/>
      <c r="E102" s="34"/>
      <c r="F102" s="42"/>
    </row>
    <row r="103" spans="1:10" ht="17.25" customHeight="1" x14ac:dyDescent="0.2">
      <c r="A103" s="24"/>
      <c r="B103" s="35" t="s">
        <v>8</v>
      </c>
      <c r="C103" s="26"/>
      <c r="D103" s="27" t="s">
        <v>704</v>
      </c>
      <c r="E103" s="34">
        <v>289900000</v>
      </c>
      <c r="F103" s="42"/>
    </row>
    <row r="104" spans="1:10" ht="17.25" customHeight="1" x14ac:dyDescent="0.2">
      <c r="A104" s="24"/>
      <c r="B104" s="35" t="s">
        <v>9</v>
      </c>
      <c r="C104" s="26"/>
      <c r="D104" s="27" t="s">
        <v>704</v>
      </c>
      <c r="E104" s="34">
        <v>1537500000</v>
      </c>
      <c r="F104" s="42"/>
    </row>
    <row r="105" spans="1:10" ht="17.25" customHeight="1" x14ac:dyDescent="0.2">
      <c r="A105" s="24"/>
      <c r="B105" s="35" t="s">
        <v>10</v>
      </c>
      <c r="C105" s="26"/>
      <c r="D105" s="27" t="s">
        <v>704</v>
      </c>
      <c r="E105" s="34">
        <v>2581200000</v>
      </c>
      <c r="F105" s="42"/>
    </row>
    <row r="106" spans="1:10" x14ac:dyDescent="0.2">
      <c r="A106" s="24"/>
      <c r="B106" s="36" t="s">
        <v>537</v>
      </c>
      <c r="C106" s="43"/>
      <c r="D106" s="44"/>
      <c r="E106" s="95">
        <f>SUM(E103:E105)</f>
        <v>4408600000</v>
      </c>
      <c r="F106" s="42"/>
    </row>
    <row r="107" spans="1:10" x14ac:dyDescent="0.2">
      <c r="A107" s="24"/>
      <c r="B107" s="35"/>
      <c r="C107" s="26"/>
      <c r="D107" s="27"/>
      <c r="E107" s="34"/>
      <c r="F107" s="42"/>
    </row>
    <row r="108" spans="1:10" x14ac:dyDescent="0.2">
      <c r="A108" s="24"/>
      <c r="B108" s="31" t="s">
        <v>895</v>
      </c>
      <c r="C108" s="26"/>
      <c r="D108" s="27"/>
      <c r="E108" s="34"/>
      <c r="F108" s="42"/>
    </row>
    <row r="109" spans="1:10" ht="15.75" customHeight="1" x14ac:dyDescent="0.2">
      <c r="A109" s="24"/>
      <c r="B109" s="35" t="s">
        <v>4</v>
      </c>
      <c r="C109" s="26"/>
      <c r="D109" s="27" t="s">
        <v>704</v>
      </c>
      <c r="E109" s="34">
        <v>200000000</v>
      </c>
      <c r="F109" s="42"/>
    </row>
    <row r="110" spans="1:10" x14ac:dyDescent="0.2">
      <c r="A110" s="24"/>
      <c r="B110" s="36" t="s">
        <v>538</v>
      </c>
      <c r="C110" s="43"/>
      <c r="D110" s="44"/>
      <c r="E110" s="95">
        <f>SUM(E109)</f>
        <v>200000000</v>
      </c>
      <c r="F110" s="42"/>
    </row>
    <row r="111" spans="1:10" x14ac:dyDescent="0.2">
      <c r="A111" s="24"/>
      <c r="B111" s="41"/>
      <c r="C111" s="26"/>
      <c r="D111" s="27"/>
      <c r="E111" s="34"/>
      <c r="F111" s="42"/>
    </row>
    <row r="112" spans="1:10" x14ac:dyDescent="0.2">
      <c r="A112" s="24"/>
      <c r="B112" s="31" t="s">
        <v>896</v>
      </c>
      <c r="C112" s="26"/>
      <c r="D112" s="27"/>
      <c r="E112" s="34"/>
      <c r="F112" s="42"/>
    </row>
    <row r="113" spans="1:8" ht="15.75" customHeight="1" x14ac:dyDescent="0.2">
      <c r="A113" s="24"/>
      <c r="B113" s="35" t="s">
        <v>897</v>
      </c>
      <c r="C113" s="26"/>
      <c r="D113" s="27" t="s">
        <v>704</v>
      </c>
      <c r="E113" s="34">
        <v>200000000</v>
      </c>
      <c r="F113" s="42"/>
    </row>
    <row r="114" spans="1:8" x14ac:dyDescent="0.2">
      <c r="A114" s="24"/>
      <c r="B114" s="36" t="s">
        <v>538</v>
      </c>
      <c r="C114" s="43"/>
      <c r="D114" s="44"/>
      <c r="E114" s="95">
        <f>SUM(E113)</f>
        <v>200000000</v>
      </c>
      <c r="F114" s="42"/>
    </row>
    <row r="115" spans="1:8" x14ac:dyDescent="0.2">
      <c r="A115" s="24"/>
      <c r="B115" s="41"/>
      <c r="C115" s="26"/>
      <c r="D115" s="27"/>
      <c r="E115" s="34"/>
      <c r="F115" s="42"/>
    </row>
    <row r="116" spans="1:8" ht="18" customHeight="1" x14ac:dyDescent="0.2">
      <c r="A116" s="24"/>
      <c r="B116" s="45" t="s">
        <v>539</v>
      </c>
      <c r="C116" s="46"/>
      <c r="D116" s="46"/>
      <c r="E116" s="94">
        <f>SUM(E17+E24+E30+E34+E41+E45+E50+E73+E83+E78+E87+E92+E96+E100+E106+E110+E114)</f>
        <v>26859900000</v>
      </c>
      <c r="F116" s="42"/>
      <c r="H116" s="21">
        <v>26667000000</v>
      </c>
    </row>
    <row r="117" spans="1:8" x14ac:dyDescent="0.2">
      <c r="A117" s="24"/>
      <c r="B117" s="35"/>
      <c r="C117" s="26"/>
      <c r="D117" s="27"/>
      <c r="E117" s="34"/>
      <c r="F117" s="42"/>
      <c r="H117" s="21">
        <f>H116-E116</f>
        <v>-192900000</v>
      </c>
    </row>
    <row r="118" spans="1:8" x14ac:dyDescent="0.2">
      <c r="A118" s="29" t="s">
        <v>833</v>
      </c>
      <c r="B118" s="30" t="s">
        <v>752</v>
      </c>
      <c r="C118" s="26"/>
      <c r="D118" s="27"/>
      <c r="E118" s="28"/>
    </row>
    <row r="119" spans="1:8" x14ac:dyDescent="0.2">
      <c r="A119" s="24"/>
      <c r="B119" s="25"/>
      <c r="C119" s="26"/>
      <c r="D119" s="27"/>
      <c r="E119" s="28"/>
    </row>
    <row r="120" spans="1:8" x14ac:dyDescent="0.2">
      <c r="A120" s="24"/>
      <c r="B120" s="47" t="s">
        <v>102</v>
      </c>
      <c r="C120" s="26"/>
      <c r="D120" s="27"/>
      <c r="E120" s="28"/>
    </row>
    <row r="121" spans="1:8" ht="20.25" customHeight="1" x14ac:dyDescent="0.2">
      <c r="A121" s="24"/>
      <c r="B121" s="25" t="s">
        <v>753</v>
      </c>
      <c r="C121" s="26"/>
      <c r="D121" s="27" t="s">
        <v>704</v>
      </c>
      <c r="E121" s="28">
        <v>50000000</v>
      </c>
    </row>
    <row r="122" spans="1:8" ht="17.25" customHeight="1" x14ac:dyDescent="0.2">
      <c r="A122" s="24"/>
      <c r="B122" s="25" t="s">
        <v>754</v>
      </c>
      <c r="C122" s="26"/>
      <c r="D122" s="27" t="s">
        <v>704</v>
      </c>
      <c r="E122" s="28">
        <v>100000000</v>
      </c>
    </row>
    <row r="123" spans="1:8" ht="25.5" x14ac:dyDescent="0.2">
      <c r="A123" s="24"/>
      <c r="B123" s="36" t="s">
        <v>540</v>
      </c>
      <c r="C123" s="43"/>
      <c r="D123" s="44"/>
      <c r="E123" s="93">
        <f>SUM(E121:E122)</f>
        <v>150000000</v>
      </c>
    </row>
    <row r="124" spans="1:8" x14ac:dyDescent="0.2">
      <c r="A124" s="24"/>
      <c r="B124" s="35"/>
      <c r="C124" s="26"/>
      <c r="D124" s="27"/>
      <c r="E124" s="34"/>
      <c r="F124" s="42"/>
    </row>
    <row r="125" spans="1:8" x14ac:dyDescent="0.2">
      <c r="A125" s="24"/>
      <c r="B125" s="45" t="s">
        <v>842</v>
      </c>
      <c r="C125" s="46"/>
      <c r="D125" s="46"/>
      <c r="E125" s="94">
        <f>E123</f>
        <v>150000000</v>
      </c>
      <c r="F125" s="42"/>
    </row>
    <row r="126" spans="1:8" x14ac:dyDescent="0.2">
      <c r="A126" s="24"/>
      <c r="B126" s="35"/>
      <c r="C126" s="26"/>
      <c r="D126" s="27"/>
      <c r="E126" s="34"/>
      <c r="F126" s="42"/>
    </row>
    <row r="127" spans="1:8" x14ac:dyDescent="0.2">
      <c r="A127" s="29" t="s">
        <v>834</v>
      </c>
      <c r="B127" s="48" t="s">
        <v>57</v>
      </c>
      <c r="C127" s="26"/>
      <c r="D127" s="27"/>
      <c r="E127" s="34"/>
      <c r="F127" s="42"/>
    </row>
    <row r="128" spans="1:8" x14ac:dyDescent="0.2">
      <c r="A128" s="24"/>
      <c r="B128" s="35"/>
      <c r="C128" s="26"/>
      <c r="D128" s="27"/>
      <c r="E128" s="34"/>
      <c r="F128" s="42"/>
    </row>
    <row r="129" spans="1:6" ht="17.25" customHeight="1" x14ac:dyDescent="0.2">
      <c r="A129" s="24"/>
      <c r="B129" s="31" t="s">
        <v>58</v>
      </c>
      <c r="C129" s="26"/>
      <c r="D129" s="27"/>
      <c r="E129" s="28"/>
      <c r="F129" s="42"/>
    </row>
    <row r="130" spans="1:6" ht="19.5" customHeight="1" x14ac:dyDescent="0.2">
      <c r="A130" s="24"/>
      <c r="B130" s="49" t="s">
        <v>59</v>
      </c>
      <c r="C130" s="26"/>
      <c r="D130" s="27" t="s">
        <v>704</v>
      </c>
      <c r="E130" s="50">
        <v>15000000</v>
      </c>
    </row>
    <row r="131" spans="1:6" ht="19.5" customHeight="1" x14ac:dyDescent="0.2">
      <c r="A131" s="24"/>
      <c r="B131" s="51" t="s">
        <v>60</v>
      </c>
      <c r="C131" s="26"/>
      <c r="D131" s="27" t="s">
        <v>704</v>
      </c>
      <c r="E131" s="50">
        <v>25000000</v>
      </c>
    </row>
    <row r="132" spans="1:6" ht="20.100000000000001" customHeight="1" x14ac:dyDescent="0.2">
      <c r="A132" s="24"/>
      <c r="B132" s="51" t="s">
        <v>61</v>
      </c>
      <c r="C132" s="26"/>
      <c r="D132" s="27" t="s">
        <v>704</v>
      </c>
      <c r="E132" s="50">
        <v>25000000</v>
      </c>
    </row>
    <row r="133" spans="1:6" ht="20.100000000000001" customHeight="1" x14ac:dyDescent="0.2">
      <c r="A133" s="24"/>
      <c r="B133" s="51" t="s">
        <v>62</v>
      </c>
      <c r="C133" s="26"/>
      <c r="D133" s="27" t="s">
        <v>704</v>
      </c>
      <c r="E133" s="50">
        <v>25000000</v>
      </c>
    </row>
    <row r="134" spans="1:6" ht="20.100000000000001" customHeight="1" x14ac:dyDescent="0.2">
      <c r="A134" s="24"/>
      <c r="B134" s="51" t="s">
        <v>63</v>
      </c>
      <c r="C134" s="26"/>
      <c r="D134" s="27" t="s">
        <v>704</v>
      </c>
      <c r="E134" s="50">
        <v>25000000</v>
      </c>
    </row>
    <row r="135" spans="1:6" ht="20.100000000000001" customHeight="1" x14ac:dyDescent="0.2">
      <c r="A135" s="24"/>
      <c r="B135" s="51" t="s">
        <v>64</v>
      </c>
      <c r="C135" s="26"/>
      <c r="D135" s="27" t="s">
        <v>704</v>
      </c>
      <c r="E135" s="50">
        <v>30000000</v>
      </c>
    </row>
    <row r="136" spans="1:6" ht="20.100000000000001" customHeight="1" x14ac:dyDescent="0.2">
      <c r="A136" s="24"/>
      <c r="B136" s="51" t="s">
        <v>65</v>
      </c>
      <c r="C136" s="26"/>
      <c r="D136" s="27" t="s">
        <v>704</v>
      </c>
      <c r="E136" s="50">
        <v>30000000</v>
      </c>
    </row>
    <row r="137" spans="1:6" ht="20.100000000000001" customHeight="1" x14ac:dyDescent="0.2">
      <c r="A137" s="24"/>
      <c r="B137" s="51" t="s">
        <v>66</v>
      </c>
      <c r="C137" s="26"/>
      <c r="D137" s="27" t="s">
        <v>704</v>
      </c>
      <c r="E137" s="50">
        <v>25000000</v>
      </c>
    </row>
    <row r="138" spans="1:6" ht="20.100000000000001" customHeight="1" x14ac:dyDescent="0.2">
      <c r="A138" s="24"/>
      <c r="B138" s="51" t="s">
        <v>67</v>
      </c>
      <c r="C138" s="26"/>
      <c r="D138" s="27" t="s">
        <v>704</v>
      </c>
      <c r="E138" s="50">
        <v>25000000</v>
      </c>
    </row>
    <row r="139" spans="1:6" ht="20.100000000000001" customHeight="1" x14ac:dyDescent="0.2">
      <c r="A139" s="24"/>
      <c r="B139" s="51" t="s">
        <v>68</v>
      </c>
      <c r="C139" s="26"/>
      <c r="D139" s="27" t="s">
        <v>704</v>
      </c>
      <c r="E139" s="50">
        <v>25000000</v>
      </c>
    </row>
    <row r="140" spans="1:6" ht="20.100000000000001" customHeight="1" x14ac:dyDescent="0.2">
      <c r="A140" s="24"/>
      <c r="B140" s="51" t="s">
        <v>69</v>
      </c>
      <c r="C140" s="26"/>
      <c r="D140" s="27" t="s">
        <v>704</v>
      </c>
      <c r="E140" s="50">
        <v>25000000</v>
      </c>
    </row>
    <row r="141" spans="1:6" ht="20.25" customHeight="1" x14ac:dyDescent="0.2">
      <c r="A141" s="24"/>
      <c r="B141" s="51" t="s">
        <v>70</v>
      </c>
      <c r="C141" s="26"/>
      <c r="D141" s="27" t="s">
        <v>704</v>
      </c>
      <c r="E141" s="50">
        <v>25000000</v>
      </c>
    </row>
    <row r="142" spans="1:6" ht="19.5" customHeight="1" x14ac:dyDescent="0.2">
      <c r="A142" s="24"/>
      <c r="B142" s="51" t="s">
        <v>71</v>
      </c>
      <c r="C142" s="26"/>
      <c r="D142" s="27" t="s">
        <v>704</v>
      </c>
      <c r="E142" s="50">
        <v>20000000</v>
      </c>
    </row>
    <row r="143" spans="1:6" ht="29.25" customHeight="1" x14ac:dyDescent="0.2">
      <c r="A143" s="24"/>
      <c r="B143" s="51" t="s">
        <v>72</v>
      </c>
      <c r="C143" s="26"/>
      <c r="D143" s="27" t="s">
        <v>704</v>
      </c>
      <c r="E143" s="50">
        <v>25000000</v>
      </c>
    </row>
    <row r="144" spans="1:6" ht="30" customHeight="1" x14ac:dyDescent="0.2">
      <c r="A144" s="24"/>
      <c r="B144" s="51" t="s">
        <v>73</v>
      </c>
      <c r="C144" s="26"/>
      <c r="D144" s="27" t="s">
        <v>704</v>
      </c>
      <c r="E144" s="50">
        <v>25000000</v>
      </c>
    </row>
    <row r="145" spans="1:5" ht="27.75" customHeight="1" x14ac:dyDescent="0.2">
      <c r="A145" s="24"/>
      <c r="B145" s="51" t="s">
        <v>74</v>
      </c>
      <c r="C145" s="26"/>
      <c r="D145" s="27" t="s">
        <v>704</v>
      </c>
      <c r="E145" s="50">
        <v>75000000</v>
      </c>
    </row>
    <row r="146" spans="1:5" ht="20.100000000000001" customHeight="1" x14ac:dyDescent="0.2">
      <c r="A146" s="24"/>
      <c r="B146" s="51" t="s">
        <v>75</v>
      </c>
      <c r="C146" s="26"/>
      <c r="D146" s="27" t="s">
        <v>704</v>
      </c>
      <c r="E146" s="50">
        <v>25000000</v>
      </c>
    </row>
    <row r="147" spans="1:5" ht="20.100000000000001" customHeight="1" x14ac:dyDescent="0.2">
      <c r="A147" s="24"/>
      <c r="B147" s="51" t="s">
        <v>76</v>
      </c>
      <c r="C147" s="26"/>
      <c r="D147" s="27" t="s">
        <v>704</v>
      </c>
      <c r="E147" s="50">
        <v>25000000</v>
      </c>
    </row>
    <row r="148" spans="1:5" ht="20.100000000000001" customHeight="1" x14ac:dyDescent="0.2">
      <c r="A148" s="24"/>
      <c r="B148" s="51" t="s">
        <v>77</v>
      </c>
      <c r="C148" s="26"/>
      <c r="D148" s="27" t="s">
        <v>704</v>
      </c>
      <c r="E148" s="50">
        <v>25000000</v>
      </c>
    </row>
    <row r="149" spans="1:5" ht="20.100000000000001" customHeight="1" x14ac:dyDescent="0.2">
      <c r="A149" s="24"/>
      <c r="B149" s="51" t="s">
        <v>78</v>
      </c>
      <c r="C149" s="26"/>
      <c r="D149" s="27" t="s">
        <v>704</v>
      </c>
      <c r="E149" s="50">
        <v>15000000</v>
      </c>
    </row>
    <row r="150" spans="1:5" ht="20.100000000000001" customHeight="1" x14ac:dyDescent="0.2">
      <c r="A150" s="24"/>
      <c r="B150" s="51" t="s">
        <v>79</v>
      </c>
      <c r="C150" s="26"/>
      <c r="D150" s="27" t="s">
        <v>704</v>
      </c>
      <c r="E150" s="50">
        <v>10000000</v>
      </c>
    </row>
    <row r="151" spans="1:5" ht="20.100000000000001" customHeight="1" x14ac:dyDescent="0.2">
      <c r="A151" s="24"/>
      <c r="B151" s="51" t="s">
        <v>80</v>
      </c>
      <c r="C151" s="26"/>
      <c r="D151" s="27" t="s">
        <v>704</v>
      </c>
      <c r="E151" s="50">
        <v>15000000</v>
      </c>
    </row>
    <row r="152" spans="1:5" ht="20.100000000000001" customHeight="1" x14ac:dyDescent="0.2">
      <c r="A152" s="24"/>
      <c r="B152" s="51" t="s">
        <v>81</v>
      </c>
      <c r="C152" s="26"/>
      <c r="D152" s="27" t="s">
        <v>704</v>
      </c>
      <c r="E152" s="50">
        <v>15000000</v>
      </c>
    </row>
    <row r="153" spans="1:5" ht="20.100000000000001" customHeight="1" x14ac:dyDescent="0.2">
      <c r="A153" s="24"/>
      <c r="B153" s="51" t="s">
        <v>82</v>
      </c>
      <c r="C153" s="26"/>
      <c r="D153" s="27" t="s">
        <v>704</v>
      </c>
      <c r="E153" s="50">
        <v>15000000</v>
      </c>
    </row>
    <row r="154" spans="1:5" ht="19.5" customHeight="1" x14ac:dyDescent="0.2">
      <c r="A154" s="24"/>
      <c r="B154" s="51" t="s">
        <v>83</v>
      </c>
      <c r="C154" s="26"/>
      <c r="D154" s="27" t="s">
        <v>704</v>
      </c>
      <c r="E154" s="50">
        <v>10000000</v>
      </c>
    </row>
    <row r="155" spans="1:5" ht="19.5" customHeight="1" x14ac:dyDescent="0.2">
      <c r="A155" s="24"/>
      <c r="B155" s="51" t="s">
        <v>84</v>
      </c>
      <c r="C155" s="26"/>
      <c r="D155" s="27" t="s">
        <v>704</v>
      </c>
      <c r="E155" s="50">
        <v>15000000</v>
      </c>
    </row>
    <row r="156" spans="1:5" ht="24" customHeight="1" x14ac:dyDescent="0.2">
      <c r="A156" s="24"/>
      <c r="B156" s="51" t="s">
        <v>85</v>
      </c>
      <c r="C156" s="26"/>
      <c r="D156" s="27" t="s">
        <v>704</v>
      </c>
      <c r="E156" s="50">
        <v>15000000</v>
      </c>
    </row>
    <row r="157" spans="1:5" ht="21" customHeight="1" x14ac:dyDescent="0.2">
      <c r="A157" s="24"/>
      <c r="B157" s="51" t="s">
        <v>86</v>
      </c>
      <c r="C157" s="26"/>
      <c r="D157" s="27" t="s">
        <v>704</v>
      </c>
      <c r="E157" s="50">
        <v>15000000</v>
      </c>
    </row>
    <row r="158" spans="1:5" ht="20.100000000000001" customHeight="1" x14ac:dyDescent="0.2">
      <c r="A158" s="24"/>
      <c r="B158" s="51" t="s">
        <v>87</v>
      </c>
      <c r="C158" s="26"/>
      <c r="D158" s="27" t="s">
        <v>704</v>
      </c>
      <c r="E158" s="50">
        <v>25000000</v>
      </c>
    </row>
    <row r="159" spans="1:5" ht="20.100000000000001" customHeight="1" x14ac:dyDescent="0.2">
      <c r="A159" s="24"/>
      <c r="B159" s="51" t="s">
        <v>88</v>
      </c>
      <c r="C159" s="26"/>
      <c r="D159" s="27" t="s">
        <v>704</v>
      </c>
      <c r="E159" s="50">
        <v>20000000</v>
      </c>
    </row>
    <row r="160" spans="1:5" ht="20.100000000000001" customHeight="1" x14ac:dyDescent="0.2">
      <c r="A160" s="24"/>
      <c r="B160" s="49" t="s">
        <v>915</v>
      </c>
      <c r="C160" s="26"/>
      <c r="D160" s="27" t="s">
        <v>704</v>
      </c>
      <c r="E160" s="50">
        <v>25000000</v>
      </c>
    </row>
    <row r="161" spans="1:5" ht="20.100000000000001" customHeight="1" x14ac:dyDescent="0.2">
      <c r="A161" s="24"/>
      <c r="B161" s="49" t="s">
        <v>916</v>
      </c>
      <c r="C161" s="26"/>
      <c r="D161" s="27" t="s">
        <v>704</v>
      </c>
      <c r="E161" s="50">
        <v>25000000</v>
      </c>
    </row>
    <row r="162" spans="1:5" ht="20.100000000000001" customHeight="1" x14ac:dyDescent="0.2">
      <c r="A162" s="24"/>
      <c r="B162" s="49" t="s">
        <v>917</v>
      </c>
      <c r="C162" s="26"/>
      <c r="D162" s="27" t="s">
        <v>704</v>
      </c>
      <c r="E162" s="50">
        <v>25000000</v>
      </c>
    </row>
    <row r="163" spans="1:5" ht="20.100000000000001" customHeight="1" x14ac:dyDescent="0.2">
      <c r="A163" s="24"/>
      <c r="B163" s="49" t="s">
        <v>918</v>
      </c>
      <c r="C163" s="26"/>
      <c r="D163" s="27" t="s">
        <v>704</v>
      </c>
      <c r="E163" s="50">
        <v>25000000</v>
      </c>
    </row>
    <row r="164" spans="1:5" ht="20.100000000000001" customHeight="1" x14ac:dyDescent="0.2">
      <c r="A164" s="24"/>
      <c r="B164" s="49" t="s">
        <v>919</v>
      </c>
      <c r="C164" s="26"/>
      <c r="D164" s="27" t="s">
        <v>704</v>
      </c>
      <c r="E164" s="50">
        <v>25000000</v>
      </c>
    </row>
    <row r="165" spans="1:5" ht="20.100000000000001" customHeight="1" x14ac:dyDescent="0.2">
      <c r="A165" s="24"/>
      <c r="B165" s="49" t="s">
        <v>920</v>
      </c>
      <c r="C165" s="26"/>
      <c r="D165" s="27" t="s">
        <v>704</v>
      </c>
      <c r="E165" s="50">
        <v>25000000</v>
      </c>
    </row>
    <row r="166" spans="1:5" ht="20.100000000000001" customHeight="1" x14ac:dyDescent="0.2">
      <c r="A166" s="24"/>
      <c r="B166" s="49" t="s">
        <v>921</v>
      </c>
      <c r="C166" s="26"/>
      <c r="D166" s="27" t="s">
        <v>704</v>
      </c>
      <c r="E166" s="50">
        <v>25000000</v>
      </c>
    </row>
    <row r="167" spans="1:5" ht="20.100000000000001" customHeight="1" x14ac:dyDescent="0.2">
      <c r="A167" s="24"/>
      <c r="B167" s="49" t="s">
        <v>922</v>
      </c>
      <c r="C167" s="26"/>
      <c r="D167" s="27" t="s">
        <v>704</v>
      </c>
      <c r="E167" s="50">
        <v>25000000</v>
      </c>
    </row>
    <row r="168" spans="1:5" ht="20.100000000000001" customHeight="1" x14ac:dyDescent="0.2">
      <c r="A168" s="24"/>
      <c r="B168" s="49" t="s">
        <v>923</v>
      </c>
      <c r="C168" s="26"/>
      <c r="D168" s="27" t="s">
        <v>704</v>
      </c>
      <c r="E168" s="50">
        <v>25000000</v>
      </c>
    </row>
    <row r="169" spans="1:5" ht="20.100000000000001" customHeight="1" x14ac:dyDescent="0.2">
      <c r="A169" s="24"/>
      <c r="B169" s="49" t="s">
        <v>924</v>
      </c>
      <c r="C169" s="26"/>
      <c r="D169" s="27" t="s">
        <v>704</v>
      </c>
      <c r="E169" s="50">
        <v>25000000</v>
      </c>
    </row>
    <row r="170" spans="1:5" ht="20.100000000000001" customHeight="1" x14ac:dyDescent="0.2">
      <c r="A170" s="24"/>
      <c r="B170" s="49" t="s">
        <v>925</v>
      </c>
      <c r="C170" s="26"/>
      <c r="D170" s="27" t="s">
        <v>704</v>
      </c>
      <c r="E170" s="50">
        <v>25000000</v>
      </c>
    </row>
    <row r="171" spans="1:5" ht="20.100000000000001" customHeight="1" x14ac:dyDescent="0.2">
      <c r="A171" s="24"/>
      <c r="B171" s="49" t="s">
        <v>926</v>
      </c>
      <c r="C171" s="26"/>
      <c r="D171" s="27" t="s">
        <v>704</v>
      </c>
      <c r="E171" s="50">
        <v>25000000</v>
      </c>
    </row>
    <row r="172" spans="1:5" ht="20.100000000000001" customHeight="1" x14ac:dyDescent="0.2">
      <c r="A172" s="24"/>
      <c r="B172" s="49" t="s">
        <v>927</v>
      </c>
      <c r="C172" s="26"/>
      <c r="D172" s="27" t="s">
        <v>704</v>
      </c>
      <c r="E172" s="50">
        <v>25000000</v>
      </c>
    </row>
    <row r="173" spans="1:5" ht="20.100000000000001" customHeight="1" x14ac:dyDescent="0.2">
      <c r="A173" s="24"/>
      <c r="B173" s="49" t="s">
        <v>928</v>
      </c>
      <c r="C173" s="26"/>
      <c r="D173" s="27" t="s">
        <v>704</v>
      </c>
      <c r="E173" s="50">
        <v>25000000</v>
      </c>
    </row>
    <row r="174" spans="1:5" ht="20.100000000000001" customHeight="1" x14ac:dyDescent="0.2">
      <c r="A174" s="24"/>
      <c r="B174" s="49" t="s">
        <v>929</v>
      </c>
      <c r="C174" s="26"/>
      <c r="D174" s="27" t="s">
        <v>704</v>
      </c>
      <c r="E174" s="50">
        <v>25000000</v>
      </c>
    </row>
    <row r="175" spans="1:5" ht="20.100000000000001" customHeight="1" x14ac:dyDescent="0.2">
      <c r="A175" s="24"/>
      <c r="B175" s="49" t="s">
        <v>930</v>
      </c>
      <c r="C175" s="26"/>
      <c r="D175" s="27" t="s">
        <v>704</v>
      </c>
      <c r="E175" s="50">
        <v>25000000</v>
      </c>
    </row>
    <row r="176" spans="1:5" ht="20.100000000000001" customHeight="1" x14ac:dyDescent="0.2">
      <c r="A176" s="24"/>
      <c r="B176" s="49" t="s">
        <v>931</v>
      </c>
      <c r="C176" s="26"/>
      <c r="D176" s="27" t="s">
        <v>704</v>
      </c>
      <c r="E176" s="50">
        <v>25000000</v>
      </c>
    </row>
    <row r="177" spans="1:5" ht="20.100000000000001" customHeight="1" x14ac:dyDescent="0.2">
      <c r="A177" s="24"/>
      <c r="B177" s="49" t="s">
        <v>932</v>
      </c>
      <c r="C177" s="26"/>
      <c r="D177" s="27" t="s">
        <v>704</v>
      </c>
      <c r="E177" s="50">
        <v>25000000</v>
      </c>
    </row>
    <row r="178" spans="1:5" ht="20.100000000000001" customHeight="1" x14ac:dyDescent="0.2">
      <c r="A178" s="24"/>
      <c r="B178" s="49" t="s">
        <v>933</v>
      </c>
      <c r="C178" s="26"/>
      <c r="D178" s="27" t="s">
        <v>704</v>
      </c>
      <c r="E178" s="50">
        <v>25000000</v>
      </c>
    </row>
    <row r="179" spans="1:5" ht="20.100000000000001" customHeight="1" x14ac:dyDescent="0.2">
      <c r="A179" s="24"/>
      <c r="B179" s="49" t="s">
        <v>934</v>
      </c>
      <c r="C179" s="26"/>
      <c r="D179" s="27" t="s">
        <v>704</v>
      </c>
      <c r="E179" s="50">
        <v>25000000</v>
      </c>
    </row>
    <row r="180" spans="1:5" ht="20.100000000000001" customHeight="1" x14ac:dyDescent="0.2">
      <c r="A180" s="24"/>
      <c r="B180" s="49" t="s">
        <v>935</v>
      </c>
      <c r="C180" s="26"/>
      <c r="D180" s="27" t="s">
        <v>704</v>
      </c>
      <c r="E180" s="50">
        <v>25000000</v>
      </c>
    </row>
    <row r="181" spans="1:5" ht="20.100000000000001" customHeight="1" x14ac:dyDescent="0.2">
      <c r="A181" s="24"/>
      <c r="B181" s="49" t="s">
        <v>936</v>
      </c>
      <c r="C181" s="26"/>
      <c r="D181" s="27" t="s">
        <v>704</v>
      </c>
      <c r="E181" s="50">
        <v>25000000</v>
      </c>
    </row>
    <row r="182" spans="1:5" ht="20.100000000000001" customHeight="1" x14ac:dyDescent="0.2">
      <c r="A182" s="24"/>
      <c r="B182" s="49" t="s">
        <v>89</v>
      </c>
      <c r="C182" s="26"/>
      <c r="D182" s="27" t="s">
        <v>704</v>
      </c>
      <c r="E182" s="50">
        <v>10000000</v>
      </c>
    </row>
    <row r="183" spans="1:5" ht="20.100000000000001" customHeight="1" x14ac:dyDescent="0.2">
      <c r="A183" s="24"/>
      <c r="B183" s="51" t="s">
        <v>90</v>
      </c>
      <c r="C183" s="26"/>
      <c r="D183" s="27" t="s">
        <v>704</v>
      </c>
      <c r="E183" s="50">
        <v>15000000</v>
      </c>
    </row>
    <row r="184" spans="1:5" ht="20.100000000000001" customHeight="1" x14ac:dyDescent="0.2">
      <c r="A184" s="24"/>
      <c r="B184" s="51" t="s">
        <v>91</v>
      </c>
      <c r="C184" s="26"/>
      <c r="D184" s="27" t="s">
        <v>704</v>
      </c>
      <c r="E184" s="50">
        <v>50000000</v>
      </c>
    </row>
    <row r="185" spans="1:5" ht="20.100000000000001" customHeight="1" x14ac:dyDescent="0.2">
      <c r="A185" s="24"/>
      <c r="B185" s="51" t="s">
        <v>92</v>
      </c>
      <c r="C185" s="26"/>
      <c r="D185" s="27" t="s">
        <v>704</v>
      </c>
      <c r="E185" s="50">
        <v>20000000</v>
      </c>
    </row>
    <row r="186" spans="1:5" ht="20.100000000000001" customHeight="1" x14ac:dyDescent="0.2">
      <c r="A186" s="24"/>
      <c r="B186" s="51" t="s">
        <v>93</v>
      </c>
      <c r="C186" s="26"/>
      <c r="D186" s="27" t="s">
        <v>704</v>
      </c>
      <c r="E186" s="50">
        <v>20000000</v>
      </c>
    </row>
    <row r="187" spans="1:5" ht="20.100000000000001" customHeight="1" x14ac:dyDescent="0.2">
      <c r="A187" s="24"/>
      <c r="B187" s="51" t="s">
        <v>94</v>
      </c>
      <c r="C187" s="26"/>
      <c r="D187" s="27" t="s">
        <v>704</v>
      </c>
      <c r="E187" s="50">
        <v>20000000</v>
      </c>
    </row>
    <row r="188" spans="1:5" ht="20.100000000000001" customHeight="1" x14ac:dyDescent="0.2">
      <c r="A188" s="24"/>
      <c r="B188" s="51" t="s">
        <v>95</v>
      </c>
      <c r="C188" s="26"/>
      <c r="D188" s="27" t="s">
        <v>704</v>
      </c>
      <c r="E188" s="50">
        <v>20000000</v>
      </c>
    </row>
    <row r="189" spans="1:5" ht="20.100000000000001" customHeight="1" x14ac:dyDescent="0.2">
      <c r="A189" s="24"/>
      <c r="B189" s="51" t="s">
        <v>96</v>
      </c>
      <c r="C189" s="26"/>
      <c r="D189" s="27" t="s">
        <v>704</v>
      </c>
      <c r="E189" s="50">
        <v>20000000</v>
      </c>
    </row>
    <row r="190" spans="1:5" ht="20.100000000000001" customHeight="1" x14ac:dyDescent="0.2">
      <c r="A190" s="24"/>
      <c r="B190" s="51" t="s">
        <v>97</v>
      </c>
      <c r="C190" s="26"/>
      <c r="D190" s="27" t="s">
        <v>704</v>
      </c>
      <c r="E190" s="50">
        <v>20000000</v>
      </c>
    </row>
    <row r="191" spans="1:5" ht="20.100000000000001" customHeight="1" x14ac:dyDescent="0.2">
      <c r="A191" s="24"/>
      <c r="B191" s="51" t="s">
        <v>98</v>
      </c>
      <c r="C191" s="26"/>
      <c r="D191" s="27" t="s">
        <v>704</v>
      </c>
      <c r="E191" s="50">
        <v>20000000</v>
      </c>
    </row>
    <row r="192" spans="1:5" ht="20.100000000000001" customHeight="1" x14ac:dyDescent="0.2">
      <c r="A192" s="24"/>
      <c r="B192" s="51" t="s">
        <v>99</v>
      </c>
      <c r="C192" s="26"/>
      <c r="D192" s="27" t="s">
        <v>704</v>
      </c>
      <c r="E192" s="50">
        <v>20000000</v>
      </c>
    </row>
    <row r="193" spans="1:5" ht="20.100000000000001" customHeight="1" x14ac:dyDescent="0.2">
      <c r="A193" s="24"/>
      <c r="B193" s="51" t="s">
        <v>911</v>
      </c>
      <c r="C193" s="26"/>
      <c r="D193" s="27" t="s">
        <v>704</v>
      </c>
      <c r="E193" s="50">
        <v>7500000</v>
      </c>
    </row>
    <row r="194" spans="1:5" ht="20.100000000000001" customHeight="1" x14ac:dyDescent="0.2">
      <c r="A194" s="24"/>
      <c r="B194" s="51" t="s">
        <v>912</v>
      </c>
      <c r="C194" s="26"/>
      <c r="D194" s="27" t="s">
        <v>704</v>
      </c>
      <c r="E194" s="50">
        <v>22500000</v>
      </c>
    </row>
    <row r="195" spans="1:5" ht="20.100000000000001" customHeight="1" x14ac:dyDescent="0.2">
      <c r="A195" s="24"/>
      <c r="B195" s="51" t="s">
        <v>914</v>
      </c>
      <c r="C195" s="26"/>
      <c r="D195" s="27" t="s">
        <v>704</v>
      </c>
      <c r="E195" s="50">
        <v>15000000</v>
      </c>
    </row>
    <row r="196" spans="1:5" ht="24" customHeight="1" x14ac:dyDescent="0.2">
      <c r="A196" s="24"/>
      <c r="B196" s="36" t="s">
        <v>540</v>
      </c>
      <c r="C196" s="52"/>
      <c r="D196" s="53"/>
      <c r="E196" s="93">
        <f>SUM(E130:E195)</f>
        <v>1520000000</v>
      </c>
    </row>
    <row r="197" spans="1:5" ht="12.75" customHeight="1" x14ac:dyDescent="0.2">
      <c r="A197" s="24"/>
      <c r="B197" s="41"/>
      <c r="C197" s="54"/>
      <c r="D197" s="55"/>
      <c r="E197" s="28"/>
    </row>
    <row r="198" spans="1:5" ht="12.75" customHeight="1" x14ac:dyDescent="0.2">
      <c r="A198" s="24"/>
      <c r="B198" s="31" t="s">
        <v>890</v>
      </c>
      <c r="C198" s="54"/>
      <c r="D198" s="55"/>
      <c r="E198" s="28"/>
    </row>
    <row r="199" spans="1:5" ht="12.75" customHeight="1" x14ac:dyDescent="0.2">
      <c r="A199" s="24"/>
      <c r="B199" s="41"/>
      <c r="C199" s="54"/>
      <c r="D199" s="55"/>
      <c r="E199" s="28"/>
    </row>
    <row r="200" spans="1:5" ht="20.100000000000001" customHeight="1" x14ac:dyDescent="0.2">
      <c r="A200" s="24"/>
      <c r="B200" s="35" t="s">
        <v>755</v>
      </c>
      <c r="C200" s="54"/>
      <c r="D200" s="27" t="s">
        <v>704</v>
      </c>
      <c r="E200" s="28">
        <v>50000000</v>
      </c>
    </row>
    <row r="201" spans="1:5" ht="20.100000000000001" customHeight="1" x14ac:dyDescent="0.2">
      <c r="A201" s="24"/>
      <c r="B201" s="35" t="s">
        <v>756</v>
      </c>
      <c r="C201" s="54"/>
      <c r="D201" s="27" t="s">
        <v>704</v>
      </c>
      <c r="E201" s="28">
        <v>250000000</v>
      </c>
    </row>
    <row r="202" spans="1:5" ht="20.100000000000001" customHeight="1" x14ac:dyDescent="0.2">
      <c r="A202" s="24"/>
      <c r="B202" s="35" t="s">
        <v>757</v>
      </c>
      <c r="C202" s="54"/>
      <c r="D202" s="27" t="s">
        <v>704</v>
      </c>
      <c r="E202" s="28">
        <v>70000000</v>
      </c>
    </row>
    <row r="203" spans="1:5" ht="20.100000000000001" customHeight="1" x14ac:dyDescent="0.2">
      <c r="A203" s="24"/>
      <c r="B203" s="35" t="s">
        <v>758</v>
      </c>
      <c r="C203" s="54"/>
      <c r="D203" s="27" t="s">
        <v>704</v>
      </c>
      <c r="E203" s="28">
        <v>40000000</v>
      </c>
    </row>
    <row r="204" spans="1:5" ht="20.100000000000001" customHeight="1" x14ac:dyDescent="0.2">
      <c r="A204" s="24"/>
      <c r="B204" s="35" t="s">
        <v>913</v>
      </c>
      <c r="C204" s="54"/>
      <c r="D204" s="27" t="s">
        <v>704</v>
      </c>
      <c r="E204" s="28">
        <v>50000000</v>
      </c>
    </row>
    <row r="205" spans="1:5" ht="12.75" customHeight="1" x14ac:dyDescent="0.2">
      <c r="A205" s="24"/>
      <c r="B205" s="36" t="s">
        <v>759</v>
      </c>
      <c r="C205" s="52"/>
      <c r="D205" s="53"/>
      <c r="E205" s="93">
        <f>SUM(E200:E204)</f>
        <v>460000000</v>
      </c>
    </row>
    <row r="206" spans="1:5" ht="12.75" customHeight="1" x14ac:dyDescent="0.2">
      <c r="A206" s="24"/>
      <c r="B206" s="41"/>
      <c r="C206" s="54"/>
      <c r="D206" s="55"/>
      <c r="E206" s="28"/>
    </row>
    <row r="207" spans="1:5" ht="21" customHeight="1" x14ac:dyDescent="0.2">
      <c r="A207" s="24"/>
      <c r="B207" s="56" t="s">
        <v>541</v>
      </c>
      <c r="C207" s="52"/>
      <c r="D207" s="53"/>
      <c r="E207" s="92">
        <f>E196+E205</f>
        <v>1980000000</v>
      </c>
    </row>
    <row r="208" spans="1:5" x14ac:dyDescent="0.2">
      <c r="A208" s="24"/>
      <c r="B208" s="25"/>
      <c r="C208" s="26"/>
      <c r="D208" s="27"/>
      <c r="E208" s="28"/>
    </row>
    <row r="209" spans="1:5" x14ac:dyDescent="0.2">
      <c r="A209" s="29" t="s">
        <v>835</v>
      </c>
      <c r="B209" s="30" t="s">
        <v>100</v>
      </c>
      <c r="C209" s="26"/>
      <c r="D209" s="27"/>
      <c r="E209" s="28"/>
    </row>
    <row r="210" spans="1:5" x14ac:dyDescent="0.2">
      <c r="A210" s="24"/>
      <c r="B210" s="25"/>
      <c r="C210" s="26"/>
      <c r="D210" s="27"/>
      <c r="E210" s="28"/>
    </row>
    <row r="211" spans="1:5" x14ac:dyDescent="0.2">
      <c r="A211" s="24"/>
      <c r="B211" s="47" t="s">
        <v>102</v>
      </c>
      <c r="C211" s="26"/>
      <c r="D211" s="27"/>
      <c r="E211" s="28"/>
    </row>
    <row r="212" spans="1:5" ht="15" customHeight="1" x14ac:dyDescent="0.2">
      <c r="A212" s="24"/>
      <c r="B212" s="25" t="s">
        <v>101</v>
      </c>
      <c r="C212" s="26"/>
      <c r="D212" s="27" t="s">
        <v>704</v>
      </c>
      <c r="E212" s="28">
        <v>200000000</v>
      </c>
    </row>
    <row r="213" spans="1:5" ht="24" customHeight="1" x14ac:dyDescent="0.2">
      <c r="A213" s="24"/>
      <c r="B213" s="36" t="s">
        <v>540</v>
      </c>
      <c r="C213" s="43"/>
      <c r="D213" s="44"/>
      <c r="E213" s="93">
        <f>SUM(E212)</f>
        <v>200000000</v>
      </c>
    </row>
    <row r="214" spans="1:5" x14ac:dyDescent="0.2">
      <c r="A214" s="24"/>
      <c r="B214" s="25"/>
      <c r="C214" s="26"/>
      <c r="D214" s="27"/>
      <c r="E214" s="28"/>
    </row>
    <row r="215" spans="1:5" x14ac:dyDescent="0.2">
      <c r="A215" s="24"/>
      <c r="B215" s="47" t="s">
        <v>103</v>
      </c>
      <c r="C215" s="26"/>
      <c r="D215" s="27"/>
      <c r="E215" s="28"/>
    </row>
    <row r="216" spans="1:5" ht="20.100000000000001" customHeight="1" x14ac:dyDescent="0.2">
      <c r="A216" s="24"/>
      <c r="B216" s="25" t="s">
        <v>106</v>
      </c>
      <c r="C216" s="26"/>
      <c r="D216" s="27" t="s">
        <v>704</v>
      </c>
      <c r="E216" s="28">
        <v>50000000</v>
      </c>
    </row>
    <row r="217" spans="1:5" ht="20.100000000000001" customHeight="1" x14ac:dyDescent="0.2">
      <c r="A217" s="24"/>
      <c r="B217" s="25" t="s">
        <v>819</v>
      </c>
      <c r="C217" s="26"/>
      <c r="D217" s="27" t="s">
        <v>704</v>
      </c>
      <c r="E217" s="28">
        <v>2000000000</v>
      </c>
    </row>
    <row r="218" spans="1:5" ht="25.5" customHeight="1" x14ac:dyDescent="0.2">
      <c r="A218" s="24"/>
      <c r="B218" s="49" t="s">
        <v>105</v>
      </c>
      <c r="C218" s="26"/>
      <c r="D218" s="27" t="s">
        <v>704</v>
      </c>
      <c r="E218" s="57">
        <v>20000000</v>
      </c>
    </row>
    <row r="219" spans="1:5" ht="20.100000000000001" customHeight="1" x14ac:dyDescent="0.2">
      <c r="A219" s="24"/>
      <c r="B219" s="51" t="s">
        <v>107</v>
      </c>
      <c r="C219" s="26"/>
      <c r="D219" s="27" t="s">
        <v>704</v>
      </c>
      <c r="E219" s="57">
        <v>32000000</v>
      </c>
    </row>
    <row r="220" spans="1:5" ht="20.100000000000001" customHeight="1" x14ac:dyDescent="0.2">
      <c r="A220" s="24"/>
      <c r="B220" s="51" t="s">
        <v>108</v>
      </c>
      <c r="C220" s="26"/>
      <c r="D220" s="27" t="s">
        <v>704</v>
      </c>
      <c r="E220" s="58">
        <v>30000000</v>
      </c>
    </row>
    <row r="221" spans="1:5" ht="32.25" customHeight="1" x14ac:dyDescent="0.2">
      <c r="A221" s="24"/>
      <c r="B221" s="51" t="s">
        <v>109</v>
      </c>
      <c r="C221" s="26"/>
      <c r="D221" s="27" t="s">
        <v>704</v>
      </c>
      <c r="E221" s="57">
        <v>15000000</v>
      </c>
    </row>
    <row r="222" spans="1:5" ht="27" customHeight="1" x14ac:dyDescent="0.2">
      <c r="A222" s="24"/>
      <c r="B222" s="51" t="s">
        <v>110</v>
      </c>
      <c r="C222" s="26"/>
      <c r="D222" s="27" t="s">
        <v>704</v>
      </c>
      <c r="E222" s="57">
        <v>20000000</v>
      </c>
    </row>
    <row r="223" spans="1:5" ht="20.100000000000001" customHeight="1" x14ac:dyDescent="0.2">
      <c r="A223" s="24"/>
      <c r="B223" s="51" t="s">
        <v>111</v>
      </c>
      <c r="C223" s="26"/>
      <c r="D223" s="27" t="s">
        <v>704</v>
      </c>
      <c r="E223" s="57">
        <v>20000000</v>
      </c>
    </row>
    <row r="224" spans="1:5" ht="20.100000000000001" customHeight="1" x14ac:dyDescent="0.2">
      <c r="A224" s="24"/>
      <c r="B224" s="51" t="s">
        <v>112</v>
      </c>
      <c r="C224" s="26"/>
      <c r="D224" s="27" t="s">
        <v>704</v>
      </c>
      <c r="E224" s="57">
        <v>75000000</v>
      </c>
    </row>
    <row r="225" spans="1:5" ht="20.100000000000001" customHeight="1" x14ac:dyDescent="0.2">
      <c r="A225" s="24"/>
      <c r="B225" s="51" t="s">
        <v>113</v>
      </c>
      <c r="C225" s="26"/>
      <c r="D225" s="27" t="s">
        <v>704</v>
      </c>
      <c r="E225" s="57">
        <v>50000000</v>
      </c>
    </row>
    <row r="226" spans="1:5" ht="20.100000000000001" customHeight="1" x14ac:dyDescent="0.2">
      <c r="A226" s="24"/>
      <c r="B226" s="51" t="s">
        <v>114</v>
      </c>
      <c r="C226" s="26"/>
      <c r="D226" s="27" t="s">
        <v>704</v>
      </c>
      <c r="E226" s="57">
        <v>75000000</v>
      </c>
    </row>
    <row r="227" spans="1:5" ht="20.100000000000001" customHeight="1" x14ac:dyDescent="0.2">
      <c r="A227" s="24"/>
      <c r="B227" s="51" t="s">
        <v>115</v>
      </c>
      <c r="C227" s="26"/>
      <c r="D227" s="27" t="s">
        <v>704</v>
      </c>
      <c r="E227" s="57">
        <v>75000000</v>
      </c>
    </row>
    <row r="228" spans="1:5" ht="20.100000000000001" customHeight="1" x14ac:dyDescent="0.2">
      <c r="A228" s="24"/>
      <c r="B228" s="51" t="s">
        <v>116</v>
      </c>
      <c r="C228" s="26"/>
      <c r="D228" s="27" t="s">
        <v>704</v>
      </c>
      <c r="E228" s="57">
        <v>75000000</v>
      </c>
    </row>
    <row r="229" spans="1:5" ht="20.100000000000001" customHeight="1" x14ac:dyDescent="0.2">
      <c r="A229" s="24"/>
      <c r="B229" s="51" t="s">
        <v>117</v>
      </c>
      <c r="C229" s="26"/>
      <c r="D229" s="27" t="s">
        <v>704</v>
      </c>
      <c r="E229" s="57">
        <v>50000000</v>
      </c>
    </row>
    <row r="230" spans="1:5" ht="20.100000000000001" customHeight="1" x14ac:dyDescent="0.2">
      <c r="A230" s="24"/>
      <c r="B230" s="51" t="s">
        <v>118</v>
      </c>
      <c r="C230" s="26"/>
      <c r="D230" s="27" t="s">
        <v>704</v>
      </c>
      <c r="E230" s="57">
        <v>50000000</v>
      </c>
    </row>
    <row r="231" spans="1:5" ht="20.100000000000001" customHeight="1" x14ac:dyDescent="0.2">
      <c r="A231" s="24"/>
      <c r="B231" s="51" t="s">
        <v>119</v>
      </c>
      <c r="C231" s="26"/>
      <c r="D231" s="27" t="s">
        <v>704</v>
      </c>
      <c r="E231" s="57">
        <v>200000000</v>
      </c>
    </row>
    <row r="232" spans="1:5" ht="20.100000000000001" customHeight="1" x14ac:dyDescent="0.2">
      <c r="A232" s="24"/>
      <c r="B232" s="51" t="s">
        <v>120</v>
      </c>
      <c r="C232" s="26"/>
      <c r="D232" s="27" t="s">
        <v>704</v>
      </c>
      <c r="E232" s="57">
        <v>50000000</v>
      </c>
    </row>
    <row r="233" spans="1:5" ht="20.100000000000001" customHeight="1" x14ac:dyDescent="0.2">
      <c r="A233" s="24"/>
      <c r="B233" s="51" t="s">
        <v>121</v>
      </c>
      <c r="C233" s="26"/>
      <c r="D233" s="27" t="s">
        <v>704</v>
      </c>
      <c r="E233" s="57">
        <v>50000000</v>
      </c>
    </row>
    <row r="234" spans="1:5" ht="20.100000000000001" customHeight="1" x14ac:dyDescent="0.2">
      <c r="A234" s="24"/>
      <c r="B234" s="51" t="s">
        <v>122</v>
      </c>
      <c r="C234" s="26"/>
      <c r="D234" s="27" t="s">
        <v>704</v>
      </c>
      <c r="E234" s="59">
        <v>30000000</v>
      </c>
    </row>
    <row r="235" spans="1:5" ht="17.25" customHeight="1" x14ac:dyDescent="0.2">
      <c r="A235" s="24"/>
      <c r="B235" s="51" t="s">
        <v>123</v>
      </c>
      <c r="C235" s="26"/>
      <c r="D235" s="27" t="s">
        <v>704</v>
      </c>
      <c r="E235" s="60">
        <v>50000000</v>
      </c>
    </row>
    <row r="236" spans="1:5" ht="20.100000000000001" customHeight="1" x14ac:dyDescent="0.2">
      <c r="A236" s="24"/>
      <c r="B236" s="51" t="s">
        <v>104</v>
      </c>
      <c r="C236" s="26"/>
      <c r="D236" s="27" t="s">
        <v>704</v>
      </c>
      <c r="E236" s="60">
        <v>1000000000</v>
      </c>
    </row>
    <row r="237" spans="1:5" ht="20.100000000000001" customHeight="1" x14ac:dyDescent="0.2">
      <c r="A237" s="24"/>
      <c r="B237" s="51" t="s">
        <v>124</v>
      </c>
      <c r="C237" s="26"/>
      <c r="D237" s="27" t="s">
        <v>704</v>
      </c>
      <c r="E237" s="60">
        <v>50000000</v>
      </c>
    </row>
    <row r="238" spans="1:5" ht="21.75" customHeight="1" x14ac:dyDescent="0.2">
      <c r="A238" s="24"/>
      <c r="B238" s="51" t="s">
        <v>125</v>
      </c>
      <c r="C238" s="26"/>
      <c r="D238" s="27" t="s">
        <v>704</v>
      </c>
      <c r="E238" s="60">
        <v>25000000</v>
      </c>
    </row>
    <row r="239" spans="1:5" ht="15.75" customHeight="1" x14ac:dyDescent="0.2">
      <c r="A239" s="24"/>
      <c r="B239" s="51" t="s">
        <v>821</v>
      </c>
      <c r="C239" s="26"/>
      <c r="D239" s="27" t="s">
        <v>704</v>
      </c>
      <c r="E239" s="60">
        <v>200000000</v>
      </c>
    </row>
    <row r="240" spans="1:5" ht="15.75" customHeight="1" x14ac:dyDescent="0.2">
      <c r="A240" s="24"/>
      <c r="B240" s="51" t="s">
        <v>820</v>
      </c>
      <c r="C240" s="26"/>
      <c r="D240" s="27" t="s">
        <v>704</v>
      </c>
      <c r="E240" s="60">
        <v>100000000</v>
      </c>
    </row>
    <row r="241" spans="1:8" ht="25.5" x14ac:dyDescent="0.2">
      <c r="A241" s="24"/>
      <c r="B241" s="36" t="s">
        <v>540</v>
      </c>
      <c r="C241" s="43"/>
      <c r="D241" s="44"/>
      <c r="E241" s="93">
        <f>SUM(E216:E240)</f>
        <v>4392000000</v>
      </c>
    </row>
    <row r="242" spans="1:8" x14ac:dyDescent="0.2">
      <c r="A242" s="24"/>
      <c r="B242" s="41"/>
      <c r="C242" s="26"/>
      <c r="D242" s="27"/>
      <c r="E242" s="28"/>
    </row>
    <row r="243" spans="1:8" x14ac:dyDescent="0.2">
      <c r="A243" s="24"/>
      <c r="B243" s="47" t="s">
        <v>840</v>
      </c>
      <c r="C243" s="26"/>
      <c r="D243" s="27"/>
      <c r="E243" s="28"/>
    </row>
    <row r="244" spans="1:8" x14ac:dyDescent="0.2">
      <c r="A244" s="24"/>
      <c r="B244" s="25"/>
      <c r="C244" s="26"/>
      <c r="D244" s="27"/>
      <c r="E244" s="28"/>
    </row>
    <row r="245" spans="1:8" ht="18.75" customHeight="1" x14ac:dyDescent="0.2">
      <c r="A245" s="24"/>
      <c r="B245" s="25" t="s">
        <v>841</v>
      </c>
      <c r="C245" s="26"/>
      <c r="D245" s="27" t="s">
        <v>704</v>
      </c>
      <c r="E245" s="28">
        <v>1000000000</v>
      </c>
    </row>
    <row r="246" spans="1:8" x14ac:dyDescent="0.2">
      <c r="A246" s="24"/>
      <c r="B246" s="25"/>
      <c r="C246" s="26"/>
      <c r="D246" s="27"/>
      <c r="E246" s="28"/>
    </row>
    <row r="247" spans="1:8" ht="25.5" x14ac:dyDescent="0.2">
      <c r="A247" s="24"/>
      <c r="B247" s="36" t="s">
        <v>712</v>
      </c>
      <c r="C247" s="43"/>
      <c r="D247" s="44"/>
      <c r="E247" s="93">
        <f>E245</f>
        <v>1000000000</v>
      </c>
    </row>
    <row r="248" spans="1:8" x14ac:dyDescent="0.2">
      <c r="A248" s="24"/>
      <c r="B248" s="41"/>
      <c r="C248" s="26"/>
      <c r="D248" s="27"/>
      <c r="E248" s="28"/>
    </row>
    <row r="249" spans="1:8" x14ac:dyDescent="0.2">
      <c r="A249" s="24"/>
      <c r="B249" s="61" t="s">
        <v>542</v>
      </c>
      <c r="C249" s="62"/>
      <c r="D249" s="63"/>
      <c r="E249" s="92">
        <f>SUM(E213+E241+E247)</f>
        <v>5592000000</v>
      </c>
    </row>
    <row r="250" spans="1:8" x14ac:dyDescent="0.2">
      <c r="A250" s="24"/>
      <c r="B250" s="41"/>
      <c r="C250" s="26"/>
      <c r="D250" s="27"/>
      <c r="E250" s="28"/>
    </row>
    <row r="251" spans="1:8" x14ac:dyDescent="0.2">
      <c r="A251" s="29" t="s">
        <v>836</v>
      </c>
      <c r="B251" s="30" t="s">
        <v>126</v>
      </c>
      <c r="C251" s="26"/>
      <c r="D251" s="27"/>
      <c r="E251" s="28"/>
    </row>
    <row r="252" spans="1:8" x14ac:dyDescent="0.2">
      <c r="A252" s="24"/>
      <c r="B252" s="25"/>
      <c r="C252" s="26"/>
      <c r="D252" s="27"/>
      <c r="E252" s="28"/>
    </row>
    <row r="253" spans="1:8" x14ac:dyDescent="0.2">
      <c r="A253" s="24"/>
      <c r="B253" s="47" t="s">
        <v>127</v>
      </c>
      <c r="C253" s="26"/>
      <c r="D253" s="27"/>
      <c r="E253" s="28"/>
    </row>
    <row r="254" spans="1:8" x14ac:dyDescent="0.2">
      <c r="A254" s="24"/>
      <c r="B254" s="25" t="s">
        <v>128</v>
      </c>
      <c r="C254" s="26"/>
      <c r="D254" s="27" t="s">
        <v>751</v>
      </c>
      <c r="E254" s="28">
        <v>143750000</v>
      </c>
    </row>
    <row r="255" spans="1:8" s="42" customFormat="1" x14ac:dyDescent="0.2">
      <c r="A255" s="65"/>
      <c r="B255" s="66" t="s">
        <v>715</v>
      </c>
      <c r="C255" s="52"/>
      <c r="D255" s="53"/>
      <c r="E255" s="92">
        <f>E254</f>
        <v>143750000</v>
      </c>
      <c r="H255" s="67"/>
    </row>
    <row r="256" spans="1:8" x14ac:dyDescent="0.2">
      <c r="A256" s="24"/>
      <c r="B256" s="25"/>
      <c r="C256" s="26"/>
      <c r="D256" s="27"/>
      <c r="E256" s="28"/>
    </row>
    <row r="257" spans="1:8" x14ac:dyDescent="0.2">
      <c r="A257" s="24"/>
      <c r="B257" s="47" t="s">
        <v>132</v>
      </c>
      <c r="C257" s="26"/>
      <c r="D257" s="27"/>
      <c r="E257" s="28"/>
    </row>
    <row r="258" spans="1:8" x14ac:dyDescent="0.2">
      <c r="A258" s="24"/>
      <c r="B258" s="25" t="s">
        <v>129</v>
      </c>
      <c r="C258" s="26"/>
      <c r="D258" s="27" t="s">
        <v>751</v>
      </c>
      <c r="E258" s="28">
        <v>43750000</v>
      </c>
    </row>
    <row r="259" spans="1:8" s="42" customFormat="1" x14ac:dyDescent="0.2">
      <c r="A259" s="65"/>
      <c r="B259" s="66" t="s">
        <v>716</v>
      </c>
      <c r="C259" s="52"/>
      <c r="D259" s="53"/>
      <c r="E259" s="92">
        <f>SUM(E257:E258)</f>
        <v>43750000</v>
      </c>
      <c r="H259" s="67"/>
    </row>
    <row r="260" spans="1:8" x14ac:dyDescent="0.2">
      <c r="A260" s="24"/>
      <c r="B260" s="25"/>
      <c r="C260" s="26"/>
      <c r="D260" s="27"/>
      <c r="E260" s="28"/>
    </row>
    <row r="261" spans="1:8" x14ac:dyDescent="0.2">
      <c r="A261" s="24"/>
      <c r="B261" s="47" t="s">
        <v>133</v>
      </c>
      <c r="C261" s="26"/>
      <c r="D261" s="27"/>
      <c r="E261" s="28"/>
    </row>
    <row r="262" spans="1:8" x14ac:dyDescent="0.2">
      <c r="A262" s="24"/>
      <c r="B262" s="25" t="s">
        <v>130</v>
      </c>
      <c r="C262" s="26"/>
      <c r="D262" s="27" t="s">
        <v>751</v>
      </c>
      <c r="E262" s="28">
        <v>118750000</v>
      </c>
    </row>
    <row r="263" spans="1:8" x14ac:dyDescent="0.2">
      <c r="A263" s="24"/>
      <c r="B263" s="25" t="s">
        <v>131</v>
      </c>
      <c r="C263" s="26"/>
      <c r="D263" s="27" t="s">
        <v>751</v>
      </c>
      <c r="E263" s="28">
        <v>168750000</v>
      </c>
    </row>
    <row r="264" spans="1:8" s="42" customFormat="1" x14ac:dyDescent="0.2">
      <c r="A264" s="65"/>
      <c r="B264" s="66" t="s">
        <v>717</v>
      </c>
      <c r="C264" s="52"/>
      <c r="D264" s="53"/>
      <c r="E264" s="92">
        <f>SUM(E262:E263)</f>
        <v>287500000</v>
      </c>
      <c r="H264" s="67"/>
    </row>
    <row r="265" spans="1:8" x14ac:dyDescent="0.2">
      <c r="A265" s="24"/>
      <c r="B265" s="25"/>
      <c r="C265" s="26"/>
      <c r="D265" s="27"/>
      <c r="E265" s="28"/>
    </row>
    <row r="266" spans="1:8" ht="25.5" x14ac:dyDescent="0.2">
      <c r="A266" s="24"/>
      <c r="B266" s="47" t="s">
        <v>138</v>
      </c>
      <c r="C266" s="26"/>
      <c r="D266" s="27"/>
      <c r="E266" s="28"/>
    </row>
    <row r="267" spans="1:8" ht="20.100000000000001" customHeight="1" x14ac:dyDescent="0.2">
      <c r="A267" s="24"/>
      <c r="B267" s="25" t="s">
        <v>134</v>
      </c>
      <c r="C267" s="26"/>
      <c r="D267" s="27" t="s">
        <v>751</v>
      </c>
      <c r="E267" s="28">
        <v>33000000</v>
      </c>
    </row>
    <row r="268" spans="1:8" ht="20.100000000000001" customHeight="1" x14ac:dyDescent="0.2">
      <c r="A268" s="24"/>
      <c r="B268" s="25" t="s">
        <v>135</v>
      </c>
      <c r="C268" s="26"/>
      <c r="D268" s="27" t="s">
        <v>751</v>
      </c>
      <c r="E268" s="28">
        <v>30000000</v>
      </c>
    </row>
    <row r="269" spans="1:8" ht="20.100000000000001" customHeight="1" x14ac:dyDescent="0.2">
      <c r="A269" s="24"/>
      <c r="B269" s="25" t="s">
        <v>136</v>
      </c>
      <c r="C269" s="26"/>
      <c r="D269" s="27" t="s">
        <v>751</v>
      </c>
      <c r="E269" s="28">
        <v>32000000</v>
      </c>
    </row>
    <row r="270" spans="1:8" ht="20.100000000000001" customHeight="1" x14ac:dyDescent="0.2">
      <c r="A270" s="24"/>
      <c r="B270" s="25" t="s">
        <v>137</v>
      </c>
      <c r="C270" s="26"/>
      <c r="D270" s="27" t="s">
        <v>751</v>
      </c>
      <c r="E270" s="28">
        <v>27500000</v>
      </c>
    </row>
    <row r="271" spans="1:8" s="42" customFormat="1" ht="25.5" x14ac:dyDescent="0.2">
      <c r="A271" s="65"/>
      <c r="B271" s="66" t="s">
        <v>718</v>
      </c>
      <c r="C271" s="52"/>
      <c r="D271" s="53"/>
      <c r="E271" s="92">
        <f>SUM(E267:E270)</f>
        <v>122500000</v>
      </c>
      <c r="H271" s="67"/>
    </row>
    <row r="272" spans="1:8" x14ac:dyDescent="0.2">
      <c r="A272" s="24"/>
      <c r="B272" s="25"/>
      <c r="C272" s="26"/>
      <c r="D272" s="27"/>
      <c r="E272" s="28"/>
    </row>
    <row r="273" spans="1:5" x14ac:dyDescent="0.2">
      <c r="A273" s="24"/>
      <c r="B273" s="47" t="s">
        <v>139</v>
      </c>
      <c r="C273" s="26"/>
      <c r="D273" s="27"/>
      <c r="E273" s="68"/>
    </row>
    <row r="274" spans="1:5" x14ac:dyDescent="0.2">
      <c r="A274" s="29"/>
      <c r="B274" s="25"/>
      <c r="C274" s="26"/>
      <c r="D274" s="27"/>
      <c r="E274" s="28"/>
    </row>
    <row r="275" spans="1:5" ht="20.100000000000001" customHeight="1" x14ac:dyDescent="0.2">
      <c r="A275" s="24"/>
      <c r="B275" s="49" t="s">
        <v>898</v>
      </c>
      <c r="C275" s="26"/>
      <c r="D275" s="27" t="s">
        <v>704</v>
      </c>
      <c r="E275" s="57">
        <v>50000000</v>
      </c>
    </row>
    <row r="276" spans="1:5" ht="20.100000000000001" customHeight="1" x14ac:dyDescent="0.2">
      <c r="A276" s="24"/>
      <c r="B276" s="49" t="s">
        <v>899</v>
      </c>
      <c r="C276" s="26"/>
      <c r="D276" s="27" t="s">
        <v>704</v>
      </c>
      <c r="E276" s="57">
        <v>25000000</v>
      </c>
    </row>
    <row r="277" spans="1:5" ht="20.100000000000001" customHeight="1" x14ac:dyDescent="0.2">
      <c r="A277" s="24"/>
      <c r="B277" s="51" t="s">
        <v>140</v>
      </c>
      <c r="C277" s="26"/>
      <c r="D277" s="27" t="s">
        <v>704</v>
      </c>
      <c r="E277" s="57">
        <v>50000000</v>
      </c>
    </row>
    <row r="278" spans="1:5" ht="20.100000000000001" customHeight="1" x14ac:dyDescent="0.2">
      <c r="A278" s="24"/>
      <c r="B278" s="51" t="s">
        <v>141</v>
      </c>
      <c r="C278" s="26"/>
      <c r="D278" s="27" t="s">
        <v>704</v>
      </c>
      <c r="E278" s="57">
        <v>50000000</v>
      </c>
    </row>
    <row r="279" spans="1:5" ht="20.100000000000001" customHeight="1" x14ac:dyDescent="0.2">
      <c r="A279" s="24"/>
      <c r="B279" s="51" t="s">
        <v>142</v>
      </c>
      <c r="C279" s="26"/>
      <c r="D279" s="27" t="s">
        <v>704</v>
      </c>
      <c r="E279" s="57">
        <v>25000000</v>
      </c>
    </row>
    <row r="280" spans="1:5" ht="20.100000000000001" customHeight="1" x14ac:dyDescent="0.2">
      <c r="A280" s="24"/>
      <c r="B280" s="51" t="s">
        <v>143</v>
      </c>
      <c r="C280" s="26"/>
      <c r="D280" s="27" t="s">
        <v>704</v>
      </c>
      <c r="E280" s="57">
        <v>50000000</v>
      </c>
    </row>
    <row r="281" spans="1:5" ht="23.25" customHeight="1" x14ac:dyDescent="0.2">
      <c r="A281" s="24"/>
      <c r="B281" s="51" t="s">
        <v>144</v>
      </c>
      <c r="C281" s="26"/>
      <c r="D281" s="27" t="s">
        <v>704</v>
      </c>
      <c r="E281" s="57">
        <v>50000000</v>
      </c>
    </row>
    <row r="282" spans="1:5" ht="29.25" customHeight="1" x14ac:dyDescent="0.2">
      <c r="A282" s="24"/>
      <c r="B282" s="51" t="s">
        <v>145</v>
      </c>
      <c r="C282" s="26"/>
      <c r="D282" s="27" t="s">
        <v>704</v>
      </c>
      <c r="E282" s="57">
        <v>35000000</v>
      </c>
    </row>
    <row r="283" spans="1:5" ht="29.25" customHeight="1" x14ac:dyDescent="0.2">
      <c r="A283" s="24"/>
      <c r="B283" s="51" t="s">
        <v>146</v>
      </c>
      <c r="C283" s="26"/>
      <c r="D283" s="27" t="s">
        <v>704</v>
      </c>
      <c r="E283" s="57">
        <v>35000000</v>
      </c>
    </row>
    <row r="284" spans="1:5" ht="22.5" customHeight="1" x14ac:dyDescent="0.2">
      <c r="A284" s="24"/>
      <c r="B284" s="51" t="s">
        <v>147</v>
      </c>
      <c r="C284" s="26"/>
      <c r="D284" s="27" t="s">
        <v>704</v>
      </c>
      <c r="E284" s="57">
        <v>30000000</v>
      </c>
    </row>
    <row r="285" spans="1:5" ht="20.100000000000001" customHeight="1" x14ac:dyDescent="0.2">
      <c r="A285" s="24"/>
      <c r="B285" s="51" t="s">
        <v>900</v>
      </c>
      <c r="C285" s="26"/>
      <c r="D285" s="27" t="s">
        <v>704</v>
      </c>
      <c r="E285" s="57">
        <v>30000000</v>
      </c>
    </row>
    <row r="286" spans="1:5" ht="20.100000000000001" customHeight="1" x14ac:dyDescent="0.2">
      <c r="A286" s="24"/>
      <c r="B286" s="51" t="s">
        <v>901</v>
      </c>
      <c r="C286" s="26"/>
      <c r="D286" s="27" t="s">
        <v>704</v>
      </c>
      <c r="E286" s="57">
        <v>30000000</v>
      </c>
    </row>
    <row r="287" spans="1:5" ht="20.100000000000001" customHeight="1" x14ac:dyDescent="0.2">
      <c r="A287" s="24"/>
      <c r="B287" s="51" t="s">
        <v>902</v>
      </c>
      <c r="C287" s="26"/>
      <c r="D287" s="27" t="s">
        <v>704</v>
      </c>
      <c r="E287" s="57">
        <v>10000000</v>
      </c>
    </row>
    <row r="288" spans="1:5" ht="20.100000000000001" customHeight="1" x14ac:dyDescent="0.2">
      <c r="A288" s="24"/>
      <c r="B288" s="51" t="s">
        <v>903</v>
      </c>
      <c r="C288" s="26"/>
      <c r="D288" s="27" t="s">
        <v>704</v>
      </c>
      <c r="E288" s="60">
        <v>50000000</v>
      </c>
    </row>
    <row r="289" spans="1:5" ht="20.25" customHeight="1" x14ac:dyDescent="0.2">
      <c r="A289" s="24"/>
      <c r="B289" s="25" t="s">
        <v>148</v>
      </c>
      <c r="C289" s="26"/>
      <c r="D289" s="27" t="s">
        <v>704</v>
      </c>
      <c r="E289" s="28">
        <v>25000000</v>
      </c>
    </row>
    <row r="290" spans="1:5" ht="16.5" customHeight="1" x14ac:dyDescent="0.2">
      <c r="A290" s="24"/>
      <c r="B290" s="25" t="s">
        <v>904</v>
      </c>
      <c r="C290" s="26"/>
      <c r="D290" s="27" t="s">
        <v>704</v>
      </c>
      <c r="E290" s="28">
        <v>25000000</v>
      </c>
    </row>
    <row r="291" spans="1:5" ht="32.25" customHeight="1" x14ac:dyDescent="0.2">
      <c r="A291" s="24"/>
      <c r="B291" s="25" t="s">
        <v>149</v>
      </c>
      <c r="C291" s="26"/>
      <c r="D291" s="27" t="s">
        <v>704</v>
      </c>
      <c r="E291" s="28">
        <v>25000000</v>
      </c>
    </row>
    <row r="292" spans="1:5" ht="32.25" customHeight="1" x14ac:dyDescent="0.2">
      <c r="A292" s="24"/>
      <c r="B292" s="25" t="s">
        <v>150</v>
      </c>
      <c r="C292" s="26"/>
      <c r="D292" s="27" t="s">
        <v>704</v>
      </c>
      <c r="E292" s="28">
        <v>25000000</v>
      </c>
    </row>
    <row r="293" spans="1:5" ht="32.25" customHeight="1" x14ac:dyDescent="0.2">
      <c r="A293" s="24"/>
      <c r="B293" s="25" t="s">
        <v>151</v>
      </c>
      <c r="C293" s="26"/>
      <c r="D293" s="27" t="s">
        <v>704</v>
      </c>
      <c r="E293" s="28">
        <v>30000000</v>
      </c>
    </row>
    <row r="294" spans="1:5" ht="20.100000000000001" customHeight="1" x14ac:dyDescent="0.2">
      <c r="A294" s="24"/>
      <c r="B294" s="25" t="s">
        <v>874</v>
      </c>
      <c r="C294" s="26"/>
      <c r="D294" s="27" t="s">
        <v>704</v>
      </c>
      <c r="E294" s="28">
        <v>50000000</v>
      </c>
    </row>
    <row r="295" spans="1:5" ht="20.100000000000001" customHeight="1" x14ac:dyDescent="0.2">
      <c r="A295" s="24"/>
      <c r="B295" s="25" t="s">
        <v>875</v>
      </c>
      <c r="C295" s="26"/>
      <c r="D295" s="27" t="s">
        <v>704</v>
      </c>
      <c r="E295" s="89">
        <v>15000000</v>
      </c>
    </row>
    <row r="296" spans="1:5" ht="20.100000000000001" customHeight="1" x14ac:dyDescent="0.2">
      <c r="A296" s="24"/>
      <c r="B296" s="25" t="s">
        <v>876</v>
      </c>
      <c r="C296" s="26"/>
      <c r="D296" s="27" t="s">
        <v>704</v>
      </c>
      <c r="E296" s="89">
        <v>15000000</v>
      </c>
    </row>
    <row r="297" spans="1:5" ht="20.100000000000001" customHeight="1" x14ac:dyDescent="0.2">
      <c r="A297" s="24"/>
      <c r="B297" s="25" t="s">
        <v>877</v>
      </c>
      <c r="C297" s="26"/>
      <c r="D297" s="27" t="s">
        <v>704</v>
      </c>
      <c r="E297" s="89">
        <v>15000000</v>
      </c>
    </row>
    <row r="298" spans="1:5" ht="20.100000000000001" customHeight="1" x14ac:dyDescent="0.2">
      <c r="A298" s="24"/>
      <c r="B298" s="25" t="s">
        <v>878</v>
      </c>
      <c r="C298" s="26"/>
      <c r="D298" s="27" t="s">
        <v>704</v>
      </c>
      <c r="E298" s="89">
        <v>15000000</v>
      </c>
    </row>
    <row r="299" spans="1:5" ht="20.100000000000001" customHeight="1" x14ac:dyDescent="0.2">
      <c r="A299" s="24"/>
      <c r="B299" s="25" t="s">
        <v>879</v>
      </c>
      <c r="C299" s="26"/>
      <c r="D299" s="27" t="s">
        <v>704</v>
      </c>
      <c r="E299" s="89">
        <v>15000000</v>
      </c>
    </row>
    <row r="300" spans="1:5" ht="20.100000000000001" customHeight="1" x14ac:dyDescent="0.2">
      <c r="A300" s="24"/>
      <c r="B300" s="25" t="s">
        <v>880</v>
      </c>
      <c r="C300" s="26"/>
      <c r="D300" s="27" t="s">
        <v>704</v>
      </c>
      <c r="E300" s="89">
        <v>15000000</v>
      </c>
    </row>
    <row r="301" spans="1:5" ht="20.100000000000001" customHeight="1" x14ac:dyDescent="0.2">
      <c r="A301" s="24"/>
      <c r="B301" s="25" t="s">
        <v>881</v>
      </c>
      <c r="C301" s="26"/>
      <c r="D301" s="27" t="s">
        <v>704</v>
      </c>
      <c r="E301" s="89">
        <v>15000000</v>
      </c>
    </row>
    <row r="302" spans="1:5" ht="20.100000000000001" customHeight="1" x14ac:dyDescent="0.2">
      <c r="A302" s="24"/>
      <c r="B302" s="96" t="s">
        <v>882</v>
      </c>
      <c r="C302" s="26"/>
      <c r="D302" s="27" t="s">
        <v>704</v>
      </c>
      <c r="E302" s="89">
        <v>15000000</v>
      </c>
    </row>
    <row r="303" spans="1:5" ht="20.100000000000001" customHeight="1" x14ac:dyDescent="0.2">
      <c r="A303" s="24"/>
      <c r="B303" s="96" t="s">
        <v>883</v>
      </c>
      <c r="C303" s="26"/>
      <c r="D303" s="27" t="s">
        <v>704</v>
      </c>
      <c r="E303" s="89">
        <v>15000000</v>
      </c>
    </row>
    <row r="304" spans="1:5" ht="20.100000000000001" customHeight="1" x14ac:dyDescent="0.2">
      <c r="A304" s="24"/>
      <c r="B304" s="96" t="s">
        <v>884</v>
      </c>
      <c r="C304" s="26"/>
      <c r="D304" s="27" t="s">
        <v>704</v>
      </c>
      <c r="E304" s="89">
        <v>100000000</v>
      </c>
    </row>
    <row r="305" spans="1:8" ht="20.100000000000001" customHeight="1" x14ac:dyDescent="0.2">
      <c r="A305" s="24"/>
      <c r="B305" s="96" t="s">
        <v>905</v>
      </c>
      <c r="C305" s="26"/>
      <c r="D305" s="27" t="s">
        <v>704</v>
      </c>
      <c r="E305" s="89">
        <v>15000000</v>
      </c>
    </row>
    <row r="306" spans="1:8" ht="20.100000000000001" customHeight="1" x14ac:dyDescent="0.2">
      <c r="A306" s="24"/>
      <c r="B306" s="25" t="s">
        <v>885</v>
      </c>
      <c r="C306" s="26"/>
      <c r="D306" s="27" t="s">
        <v>704</v>
      </c>
      <c r="E306" s="28">
        <v>100000000</v>
      </c>
    </row>
    <row r="307" spans="1:8" ht="20.100000000000001" customHeight="1" x14ac:dyDescent="0.2">
      <c r="A307" s="24"/>
      <c r="B307" s="25" t="s">
        <v>906</v>
      </c>
      <c r="C307" s="26"/>
      <c r="D307" s="27" t="s">
        <v>704</v>
      </c>
      <c r="E307" s="28">
        <v>50000000</v>
      </c>
    </row>
    <row r="308" spans="1:8" ht="20.100000000000001" customHeight="1" x14ac:dyDescent="0.2">
      <c r="A308" s="24"/>
      <c r="B308" s="25" t="s">
        <v>907</v>
      </c>
      <c r="C308" s="26"/>
      <c r="D308" s="27" t="s">
        <v>704</v>
      </c>
      <c r="E308" s="28">
        <v>15000000</v>
      </c>
    </row>
    <row r="309" spans="1:8" ht="20.100000000000001" customHeight="1" x14ac:dyDescent="0.2">
      <c r="A309" s="24"/>
      <c r="B309" s="25" t="s">
        <v>908</v>
      </c>
      <c r="C309" s="26"/>
      <c r="D309" s="27" t="s">
        <v>704</v>
      </c>
      <c r="E309" s="28">
        <v>50000000</v>
      </c>
    </row>
    <row r="310" spans="1:8" ht="20.100000000000001" customHeight="1" x14ac:dyDescent="0.2">
      <c r="A310" s="24"/>
      <c r="B310" s="25" t="s">
        <v>909</v>
      </c>
      <c r="C310" s="26"/>
      <c r="D310" s="27" t="s">
        <v>704</v>
      </c>
      <c r="E310" s="28">
        <v>50000000</v>
      </c>
      <c r="H310" s="21">
        <f>SUM(E275:E310)</f>
        <v>1215000000</v>
      </c>
    </row>
    <row r="311" spans="1:8" ht="20.100000000000001" customHeight="1" x14ac:dyDescent="0.2">
      <c r="A311" s="24"/>
      <c r="B311" s="25" t="s">
        <v>153</v>
      </c>
      <c r="C311" s="26"/>
      <c r="D311" s="27" t="s">
        <v>751</v>
      </c>
      <c r="E311" s="28">
        <v>7500000</v>
      </c>
      <c r="H311" s="21">
        <f>SUM(E311:E322)</f>
        <v>331650000</v>
      </c>
    </row>
    <row r="312" spans="1:8" ht="20.100000000000001" customHeight="1" x14ac:dyDescent="0.2">
      <c r="A312" s="24"/>
      <c r="B312" s="25" t="s">
        <v>154</v>
      </c>
      <c r="C312" s="26"/>
      <c r="D312" s="27" t="s">
        <v>751</v>
      </c>
      <c r="E312" s="28">
        <v>52500000</v>
      </c>
    </row>
    <row r="313" spans="1:8" ht="20.100000000000001" customHeight="1" x14ac:dyDescent="0.2">
      <c r="A313" s="24"/>
      <c r="B313" s="25" t="s">
        <v>155</v>
      </c>
      <c r="C313" s="26"/>
      <c r="D313" s="27" t="s">
        <v>751</v>
      </c>
      <c r="E313" s="28">
        <v>18750000</v>
      </c>
    </row>
    <row r="314" spans="1:8" ht="20.100000000000001" customHeight="1" x14ac:dyDescent="0.2">
      <c r="A314" s="24"/>
      <c r="B314" s="25" t="s">
        <v>156</v>
      </c>
      <c r="C314" s="26"/>
      <c r="D314" s="27" t="s">
        <v>751</v>
      </c>
      <c r="E314" s="28">
        <v>45000000</v>
      </c>
    </row>
    <row r="315" spans="1:8" ht="20.100000000000001" customHeight="1" x14ac:dyDescent="0.2">
      <c r="A315" s="24"/>
      <c r="B315" s="25" t="s">
        <v>157</v>
      </c>
      <c r="C315" s="26"/>
      <c r="D315" s="27" t="s">
        <v>751</v>
      </c>
      <c r="E315" s="28">
        <v>39000000</v>
      </c>
    </row>
    <row r="316" spans="1:8" ht="20.100000000000001" customHeight="1" x14ac:dyDescent="0.2">
      <c r="A316" s="24"/>
      <c r="B316" s="25" t="s">
        <v>162</v>
      </c>
      <c r="C316" s="26"/>
      <c r="D316" s="27" t="s">
        <v>751</v>
      </c>
      <c r="E316" s="28">
        <v>8400000</v>
      </c>
    </row>
    <row r="317" spans="1:8" ht="20.100000000000001" customHeight="1" x14ac:dyDescent="0.2">
      <c r="A317" s="24"/>
      <c r="B317" s="25" t="s">
        <v>158</v>
      </c>
      <c r="C317" s="26"/>
      <c r="D317" s="27" t="s">
        <v>751</v>
      </c>
      <c r="E317" s="28">
        <v>15000000</v>
      </c>
    </row>
    <row r="318" spans="1:8" ht="20.100000000000001" customHeight="1" x14ac:dyDescent="0.2">
      <c r="A318" s="24"/>
      <c r="B318" s="25" t="s">
        <v>159</v>
      </c>
      <c r="C318" s="26"/>
      <c r="D318" s="27" t="s">
        <v>751</v>
      </c>
      <c r="E318" s="28">
        <v>36000000</v>
      </c>
    </row>
    <row r="319" spans="1:8" ht="20.100000000000001" customHeight="1" x14ac:dyDescent="0.2">
      <c r="A319" s="24"/>
      <c r="B319" s="25" t="s">
        <v>160</v>
      </c>
      <c r="C319" s="26"/>
      <c r="D319" s="27" t="s">
        <v>751</v>
      </c>
      <c r="E319" s="28">
        <v>15000000</v>
      </c>
    </row>
    <row r="320" spans="1:8" ht="20.100000000000001" customHeight="1" x14ac:dyDescent="0.2">
      <c r="A320" s="24"/>
      <c r="B320" s="25" t="s">
        <v>161</v>
      </c>
      <c r="C320" s="26"/>
      <c r="D320" s="27" t="s">
        <v>751</v>
      </c>
      <c r="E320" s="28">
        <v>15000000</v>
      </c>
    </row>
    <row r="321" spans="1:8" ht="20.100000000000001" customHeight="1" x14ac:dyDescent="0.2">
      <c r="A321" s="24"/>
      <c r="B321" s="25" t="s">
        <v>910</v>
      </c>
      <c r="C321" s="26"/>
      <c r="D321" s="27" t="s">
        <v>751</v>
      </c>
      <c r="E321" s="28">
        <v>67500000</v>
      </c>
    </row>
    <row r="322" spans="1:8" ht="20.100000000000001" customHeight="1" x14ac:dyDescent="0.2">
      <c r="A322" s="24"/>
      <c r="B322" s="25" t="s">
        <v>163</v>
      </c>
      <c r="C322" s="26"/>
      <c r="D322" s="27" t="s">
        <v>751</v>
      </c>
      <c r="E322" s="28">
        <v>12000000</v>
      </c>
    </row>
    <row r="323" spans="1:8" s="42" customFormat="1" x14ac:dyDescent="0.2">
      <c r="A323" s="65"/>
      <c r="B323" s="66" t="s">
        <v>719</v>
      </c>
      <c r="C323" s="52"/>
      <c r="D323" s="53"/>
      <c r="E323" s="92">
        <f>SUM(E275:E322)</f>
        <v>1546650000</v>
      </c>
      <c r="H323" s="67"/>
    </row>
    <row r="324" spans="1:8" x14ac:dyDescent="0.2">
      <c r="A324" s="24"/>
      <c r="B324" s="25"/>
      <c r="C324" s="26"/>
      <c r="D324" s="27"/>
      <c r="E324" s="28"/>
    </row>
    <row r="325" spans="1:8" x14ac:dyDescent="0.2">
      <c r="A325" s="24"/>
      <c r="B325" s="47" t="s">
        <v>439</v>
      </c>
      <c r="C325" s="26"/>
      <c r="D325" s="27"/>
      <c r="E325" s="28"/>
    </row>
    <row r="326" spans="1:8" ht="17.25" customHeight="1" x14ac:dyDescent="0.2">
      <c r="A326" s="24"/>
      <c r="B326" s="49" t="s">
        <v>164</v>
      </c>
      <c r="C326" s="26"/>
      <c r="D326" s="27" t="s">
        <v>704</v>
      </c>
      <c r="E326" s="57">
        <v>20000000</v>
      </c>
    </row>
    <row r="327" spans="1:8" ht="15.75" customHeight="1" x14ac:dyDescent="0.2">
      <c r="A327" s="24"/>
      <c r="B327" s="49" t="s">
        <v>165</v>
      </c>
      <c r="C327" s="26"/>
      <c r="D327" s="27" t="s">
        <v>704</v>
      </c>
      <c r="E327" s="57">
        <v>50000000</v>
      </c>
    </row>
    <row r="328" spans="1:8" ht="33" customHeight="1" x14ac:dyDescent="0.2">
      <c r="A328" s="24"/>
      <c r="B328" s="49" t="s">
        <v>166</v>
      </c>
      <c r="C328" s="26"/>
      <c r="D328" s="27" t="s">
        <v>704</v>
      </c>
      <c r="E328" s="57">
        <v>20000000</v>
      </c>
    </row>
    <row r="329" spans="1:8" ht="13.5" customHeight="1" x14ac:dyDescent="0.2">
      <c r="A329" s="24"/>
      <c r="B329" s="51" t="s">
        <v>167</v>
      </c>
      <c r="C329" s="26"/>
      <c r="D329" s="27" t="s">
        <v>704</v>
      </c>
      <c r="E329" s="57">
        <v>15000000</v>
      </c>
    </row>
    <row r="330" spans="1:8" ht="20.100000000000001" customHeight="1" x14ac:dyDescent="0.2">
      <c r="A330" s="24"/>
      <c r="B330" s="51" t="s">
        <v>168</v>
      </c>
      <c r="C330" s="26"/>
      <c r="D330" s="27" t="s">
        <v>704</v>
      </c>
      <c r="E330" s="57">
        <v>15000000</v>
      </c>
    </row>
    <row r="331" spans="1:8" ht="20.100000000000001" customHeight="1" x14ac:dyDescent="0.2">
      <c r="A331" s="24"/>
      <c r="B331" s="51" t="s">
        <v>169</v>
      </c>
      <c r="C331" s="26"/>
      <c r="D331" s="27" t="s">
        <v>704</v>
      </c>
      <c r="E331" s="57">
        <v>75000000</v>
      </c>
    </row>
    <row r="332" spans="1:8" ht="20.100000000000001" customHeight="1" x14ac:dyDescent="0.2">
      <c r="A332" s="24"/>
      <c r="B332" s="51" t="s">
        <v>170</v>
      </c>
      <c r="C332" s="26"/>
      <c r="D332" s="27" t="s">
        <v>704</v>
      </c>
      <c r="E332" s="57">
        <v>75000000</v>
      </c>
    </row>
    <row r="333" spans="1:8" ht="20.100000000000001" customHeight="1" x14ac:dyDescent="0.2">
      <c r="A333" s="24"/>
      <c r="B333" s="51" t="s">
        <v>171</v>
      </c>
      <c r="C333" s="26"/>
      <c r="D333" s="27" t="s">
        <v>704</v>
      </c>
      <c r="E333" s="57">
        <v>50000000</v>
      </c>
    </row>
    <row r="334" spans="1:8" ht="20.100000000000001" customHeight="1" x14ac:dyDescent="0.2">
      <c r="A334" s="24"/>
      <c r="B334" s="51" t="s">
        <v>172</v>
      </c>
      <c r="C334" s="26"/>
      <c r="D334" s="27" t="s">
        <v>704</v>
      </c>
      <c r="E334" s="57">
        <v>15000000</v>
      </c>
    </row>
    <row r="335" spans="1:8" ht="20.100000000000001" customHeight="1" x14ac:dyDescent="0.2">
      <c r="A335" s="24"/>
      <c r="B335" s="51" t="s">
        <v>173</v>
      </c>
      <c r="C335" s="26"/>
      <c r="D335" s="27" t="s">
        <v>704</v>
      </c>
      <c r="E335" s="57">
        <v>15000000</v>
      </c>
    </row>
    <row r="336" spans="1:8" ht="20.100000000000001" customHeight="1" x14ac:dyDescent="0.2">
      <c r="A336" s="24"/>
      <c r="B336" s="51" t="s">
        <v>174</v>
      </c>
      <c r="C336" s="26"/>
      <c r="D336" s="27" t="s">
        <v>704</v>
      </c>
      <c r="E336" s="57">
        <v>15000000</v>
      </c>
    </row>
    <row r="337" spans="1:5" ht="20.100000000000001" customHeight="1" x14ac:dyDescent="0.2">
      <c r="A337" s="24"/>
      <c r="B337" s="51" t="s">
        <v>175</v>
      </c>
      <c r="C337" s="26"/>
      <c r="D337" s="27" t="s">
        <v>704</v>
      </c>
      <c r="E337" s="57">
        <v>15000000</v>
      </c>
    </row>
    <row r="338" spans="1:5" ht="20.100000000000001" customHeight="1" x14ac:dyDescent="0.2">
      <c r="A338" s="24"/>
      <c r="B338" s="51" t="s">
        <v>176</v>
      </c>
      <c r="C338" s="26"/>
      <c r="D338" s="27" t="s">
        <v>704</v>
      </c>
      <c r="E338" s="57">
        <v>15000000</v>
      </c>
    </row>
    <row r="339" spans="1:5" ht="20.100000000000001" customHeight="1" x14ac:dyDescent="0.2">
      <c r="A339" s="24"/>
      <c r="B339" s="51" t="s">
        <v>177</v>
      </c>
      <c r="C339" s="26"/>
      <c r="D339" s="27" t="s">
        <v>704</v>
      </c>
      <c r="E339" s="57">
        <v>15000000</v>
      </c>
    </row>
    <row r="340" spans="1:5" ht="20.100000000000001" customHeight="1" x14ac:dyDescent="0.2">
      <c r="A340" s="24"/>
      <c r="B340" s="51" t="s">
        <v>178</v>
      </c>
      <c r="C340" s="26"/>
      <c r="D340" s="27" t="s">
        <v>704</v>
      </c>
      <c r="E340" s="57">
        <v>15000000</v>
      </c>
    </row>
    <row r="341" spans="1:5" ht="20.100000000000001" customHeight="1" x14ac:dyDescent="0.2">
      <c r="A341" s="24"/>
      <c r="B341" s="51" t="s">
        <v>179</v>
      </c>
      <c r="C341" s="26"/>
      <c r="D341" s="27" t="s">
        <v>704</v>
      </c>
      <c r="E341" s="57">
        <v>15000000</v>
      </c>
    </row>
    <row r="342" spans="1:5" ht="20.100000000000001" customHeight="1" x14ac:dyDescent="0.2">
      <c r="A342" s="24"/>
      <c r="B342" s="51" t="s">
        <v>180</v>
      </c>
      <c r="C342" s="26"/>
      <c r="D342" s="27" t="s">
        <v>704</v>
      </c>
      <c r="E342" s="57">
        <v>15000000</v>
      </c>
    </row>
    <row r="343" spans="1:5" ht="20.100000000000001" customHeight="1" x14ac:dyDescent="0.2">
      <c r="A343" s="24"/>
      <c r="B343" s="51" t="s">
        <v>181</v>
      </c>
      <c r="C343" s="26"/>
      <c r="D343" s="27" t="s">
        <v>704</v>
      </c>
      <c r="E343" s="57">
        <v>15000000</v>
      </c>
    </row>
    <row r="344" spans="1:5" ht="20.100000000000001" customHeight="1" x14ac:dyDescent="0.2">
      <c r="A344" s="24"/>
      <c r="B344" s="69" t="s">
        <v>182</v>
      </c>
      <c r="C344" s="26"/>
      <c r="D344" s="27" t="s">
        <v>704</v>
      </c>
      <c r="E344" s="57">
        <v>25000000</v>
      </c>
    </row>
    <row r="345" spans="1:5" ht="20.100000000000001" customHeight="1" x14ac:dyDescent="0.2">
      <c r="A345" s="24"/>
      <c r="B345" s="69" t="s">
        <v>183</v>
      </c>
      <c r="C345" s="26"/>
      <c r="D345" s="27" t="s">
        <v>704</v>
      </c>
      <c r="E345" s="57">
        <v>25000000</v>
      </c>
    </row>
    <row r="346" spans="1:5" ht="20.100000000000001" customHeight="1" x14ac:dyDescent="0.2">
      <c r="A346" s="24"/>
      <c r="B346" s="69" t="s">
        <v>184</v>
      </c>
      <c r="C346" s="26"/>
      <c r="D346" s="27" t="s">
        <v>704</v>
      </c>
      <c r="E346" s="57">
        <v>25000000</v>
      </c>
    </row>
    <row r="347" spans="1:5" ht="20.100000000000001" customHeight="1" x14ac:dyDescent="0.2">
      <c r="A347" s="24"/>
      <c r="B347" s="69" t="s">
        <v>185</v>
      </c>
      <c r="C347" s="26"/>
      <c r="D347" s="27" t="s">
        <v>704</v>
      </c>
      <c r="E347" s="57">
        <v>25000000</v>
      </c>
    </row>
    <row r="348" spans="1:5" ht="20.100000000000001" customHeight="1" x14ac:dyDescent="0.2">
      <c r="A348" s="24"/>
      <c r="B348" s="69" t="s">
        <v>186</v>
      </c>
      <c r="C348" s="26"/>
      <c r="D348" s="27" t="s">
        <v>704</v>
      </c>
      <c r="E348" s="57">
        <v>25000000</v>
      </c>
    </row>
    <row r="349" spans="1:5" ht="20.100000000000001" customHeight="1" x14ac:dyDescent="0.2">
      <c r="A349" s="24"/>
      <c r="B349" s="69" t="s">
        <v>187</v>
      </c>
      <c r="C349" s="26"/>
      <c r="D349" s="27" t="s">
        <v>704</v>
      </c>
      <c r="E349" s="57">
        <v>25000000</v>
      </c>
    </row>
    <row r="350" spans="1:5" ht="20.100000000000001" customHeight="1" x14ac:dyDescent="0.2">
      <c r="A350" s="24"/>
      <c r="B350" s="69" t="s">
        <v>188</v>
      </c>
      <c r="C350" s="26"/>
      <c r="D350" s="27" t="s">
        <v>704</v>
      </c>
      <c r="E350" s="57">
        <v>25000000</v>
      </c>
    </row>
    <row r="351" spans="1:5" ht="20.100000000000001" customHeight="1" x14ac:dyDescent="0.2">
      <c r="A351" s="24"/>
      <c r="B351" s="69" t="s">
        <v>189</v>
      </c>
      <c r="C351" s="26"/>
      <c r="D351" s="27" t="s">
        <v>704</v>
      </c>
      <c r="E351" s="57">
        <v>25000000</v>
      </c>
    </row>
    <row r="352" spans="1:5" ht="20.100000000000001" customHeight="1" x14ac:dyDescent="0.2">
      <c r="A352" s="24"/>
      <c r="B352" s="69" t="s">
        <v>190</v>
      </c>
      <c r="C352" s="26"/>
      <c r="D352" s="27" t="s">
        <v>704</v>
      </c>
      <c r="E352" s="57">
        <v>25000000</v>
      </c>
    </row>
    <row r="353" spans="1:5" ht="20.100000000000001" customHeight="1" x14ac:dyDescent="0.2">
      <c r="A353" s="24"/>
      <c r="B353" s="69" t="s">
        <v>191</v>
      </c>
      <c r="C353" s="26"/>
      <c r="D353" s="27" t="s">
        <v>704</v>
      </c>
      <c r="E353" s="57">
        <v>25000000</v>
      </c>
    </row>
    <row r="354" spans="1:5" ht="20.100000000000001" customHeight="1" x14ac:dyDescent="0.2">
      <c r="A354" s="24"/>
      <c r="B354" s="69" t="s">
        <v>192</v>
      </c>
      <c r="C354" s="26"/>
      <c r="D354" s="27" t="s">
        <v>704</v>
      </c>
      <c r="E354" s="57">
        <v>25000000</v>
      </c>
    </row>
    <row r="355" spans="1:5" ht="20.100000000000001" customHeight="1" x14ac:dyDescent="0.2">
      <c r="A355" s="24"/>
      <c r="B355" s="69" t="s">
        <v>193</v>
      </c>
      <c r="C355" s="26"/>
      <c r="D355" s="27" t="s">
        <v>704</v>
      </c>
      <c r="E355" s="57">
        <v>25000000</v>
      </c>
    </row>
    <row r="356" spans="1:5" ht="20.100000000000001" customHeight="1" x14ac:dyDescent="0.2">
      <c r="A356" s="24"/>
      <c r="B356" s="69" t="s">
        <v>194</v>
      </c>
      <c r="C356" s="26"/>
      <c r="D356" s="27" t="s">
        <v>704</v>
      </c>
      <c r="E356" s="57">
        <v>25000000</v>
      </c>
    </row>
    <row r="357" spans="1:5" ht="20.100000000000001" customHeight="1" x14ac:dyDescent="0.2">
      <c r="A357" s="24"/>
      <c r="B357" s="69" t="s">
        <v>195</v>
      </c>
      <c r="C357" s="26"/>
      <c r="D357" s="27" t="s">
        <v>704</v>
      </c>
      <c r="E357" s="57">
        <v>25000000</v>
      </c>
    </row>
    <row r="358" spans="1:5" ht="20.100000000000001" customHeight="1" x14ac:dyDescent="0.2">
      <c r="A358" s="24"/>
      <c r="B358" s="69" t="s">
        <v>197</v>
      </c>
      <c r="C358" s="26"/>
      <c r="D358" s="27" t="s">
        <v>704</v>
      </c>
      <c r="E358" s="57">
        <v>50000000</v>
      </c>
    </row>
    <row r="359" spans="1:5" ht="20.100000000000001" customHeight="1" x14ac:dyDescent="0.2">
      <c r="A359" s="24"/>
      <c r="B359" s="69" t="s">
        <v>198</v>
      </c>
      <c r="C359" s="26"/>
      <c r="D359" s="27" t="s">
        <v>704</v>
      </c>
      <c r="E359" s="57">
        <v>25000000</v>
      </c>
    </row>
    <row r="360" spans="1:5" ht="20.100000000000001" customHeight="1" x14ac:dyDescent="0.2">
      <c r="A360" s="24"/>
      <c r="B360" s="69" t="s">
        <v>199</v>
      </c>
      <c r="C360" s="26"/>
      <c r="D360" s="27" t="s">
        <v>704</v>
      </c>
      <c r="E360" s="57">
        <v>25000000</v>
      </c>
    </row>
    <row r="361" spans="1:5" ht="20.100000000000001" customHeight="1" x14ac:dyDescent="0.2">
      <c r="A361" s="24"/>
      <c r="B361" s="69" t="s">
        <v>200</v>
      </c>
      <c r="C361" s="26"/>
      <c r="D361" s="27" t="s">
        <v>704</v>
      </c>
      <c r="E361" s="57">
        <v>25000000</v>
      </c>
    </row>
    <row r="362" spans="1:5" ht="20.100000000000001" customHeight="1" x14ac:dyDescent="0.2">
      <c r="A362" s="24"/>
      <c r="B362" s="69" t="s">
        <v>201</v>
      </c>
      <c r="C362" s="26"/>
      <c r="D362" s="27" t="s">
        <v>704</v>
      </c>
      <c r="E362" s="57">
        <v>25000000</v>
      </c>
    </row>
    <row r="363" spans="1:5" ht="20.100000000000001" customHeight="1" x14ac:dyDescent="0.2">
      <c r="A363" s="24"/>
      <c r="B363" s="69" t="s">
        <v>202</v>
      </c>
      <c r="C363" s="26"/>
      <c r="D363" s="27" t="s">
        <v>704</v>
      </c>
      <c r="E363" s="57">
        <v>25000000</v>
      </c>
    </row>
    <row r="364" spans="1:5" ht="20.100000000000001" customHeight="1" x14ac:dyDescent="0.2">
      <c r="A364" s="24"/>
      <c r="B364" s="69" t="s">
        <v>203</v>
      </c>
      <c r="C364" s="26"/>
      <c r="D364" s="27" t="s">
        <v>704</v>
      </c>
      <c r="E364" s="57">
        <v>25000000</v>
      </c>
    </row>
    <row r="365" spans="1:5" ht="20.100000000000001" customHeight="1" x14ac:dyDescent="0.2">
      <c r="A365" s="24"/>
      <c r="B365" s="69" t="s">
        <v>204</v>
      </c>
      <c r="C365" s="26"/>
      <c r="D365" s="27" t="s">
        <v>704</v>
      </c>
      <c r="E365" s="57">
        <v>25000000</v>
      </c>
    </row>
    <row r="366" spans="1:5" ht="20.100000000000001" customHeight="1" x14ac:dyDescent="0.2">
      <c r="A366" s="24"/>
      <c r="B366" s="69" t="s">
        <v>205</v>
      </c>
      <c r="C366" s="26"/>
      <c r="D366" s="27" t="s">
        <v>704</v>
      </c>
      <c r="E366" s="57">
        <v>25000000</v>
      </c>
    </row>
    <row r="367" spans="1:5" ht="20.100000000000001" customHeight="1" x14ac:dyDescent="0.2">
      <c r="A367" s="24"/>
      <c r="B367" s="69" t="s">
        <v>206</v>
      </c>
      <c r="C367" s="26"/>
      <c r="D367" s="27" t="s">
        <v>704</v>
      </c>
      <c r="E367" s="57">
        <v>30000000</v>
      </c>
    </row>
    <row r="368" spans="1:5" ht="20.100000000000001" customHeight="1" x14ac:dyDescent="0.2">
      <c r="A368" s="24"/>
      <c r="B368" s="69" t="s">
        <v>207</v>
      </c>
      <c r="C368" s="26"/>
      <c r="D368" s="27" t="s">
        <v>704</v>
      </c>
      <c r="E368" s="57">
        <v>25000000</v>
      </c>
    </row>
    <row r="369" spans="1:5" ht="20.100000000000001" customHeight="1" x14ac:dyDescent="0.2">
      <c r="A369" s="24"/>
      <c r="B369" s="69" t="s">
        <v>208</v>
      </c>
      <c r="C369" s="26"/>
      <c r="D369" s="27" t="s">
        <v>704</v>
      </c>
      <c r="E369" s="57">
        <v>25000000</v>
      </c>
    </row>
    <row r="370" spans="1:5" ht="20.100000000000001" customHeight="1" x14ac:dyDescent="0.2">
      <c r="A370" s="24"/>
      <c r="B370" s="69" t="s">
        <v>209</v>
      </c>
      <c r="C370" s="26"/>
      <c r="D370" s="27" t="s">
        <v>704</v>
      </c>
      <c r="E370" s="57">
        <v>25000000</v>
      </c>
    </row>
    <row r="371" spans="1:5" ht="20.100000000000001" customHeight="1" x14ac:dyDescent="0.2">
      <c r="A371" s="24"/>
      <c r="B371" s="69" t="s">
        <v>210</v>
      </c>
      <c r="C371" s="26"/>
      <c r="D371" s="27" t="s">
        <v>704</v>
      </c>
      <c r="E371" s="57">
        <v>25000000</v>
      </c>
    </row>
    <row r="372" spans="1:5" ht="20.100000000000001" customHeight="1" x14ac:dyDescent="0.2">
      <c r="A372" s="24"/>
      <c r="B372" s="69" t="s">
        <v>211</v>
      </c>
      <c r="C372" s="26"/>
      <c r="D372" s="27" t="s">
        <v>704</v>
      </c>
      <c r="E372" s="57">
        <v>25000000</v>
      </c>
    </row>
    <row r="373" spans="1:5" ht="20.100000000000001" customHeight="1" x14ac:dyDescent="0.2">
      <c r="A373" s="24"/>
      <c r="B373" s="69" t="s">
        <v>212</v>
      </c>
      <c r="C373" s="26"/>
      <c r="D373" s="27" t="s">
        <v>704</v>
      </c>
      <c r="E373" s="57">
        <v>25000000</v>
      </c>
    </row>
    <row r="374" spans="1:5" ht="20.100000000000001" customHeight="1" x14ac:dyDescent="0.2">
      <c r="A374" s="24"/>
      <c r="B374" s="69" t="s">
        <v>213</v>
      </c>
      <c r="C374" s="26"/>
      <c r="D374" s="27" t="s">
        <v>704</v>
      </c>
      <c r="E374" s="57">
        <v>15000000</v>
      </c>
    </row>
    <row r="375" spans="1:5" ht="20.100000000000001" customHeight="1" x14ac:dyDescent="0.2">
      <c r="A375" s="24"/>
      <c r="B375" s="69" t="s">
        <v>466</v>
      </c>
      <c r="C375" s="26"/>
      <c r="D375" s="27" t="s">
        <v>704</v>
      </c>
      <c r="E375" s="57">
        <v>20000000</v>
      </c>
    </row>
    <row r="376" spans="1:5" ht="20.100000000000001" customHeight="1" x14ac:dyDescent="0.2">
      <c r="A376" s="24"/>
      <c r="B376" s="69" t="s">
        <v>214</v>
      </c>
      <c r="C376" s="26"/>
      <c r="D376" s="27" t="s">
        <v>704</v>
      </c>
      <c r="E376" s="57">
        <v>20000000</v>
      </c>
    </row>
    <row r="377" spans="1:5" ht="20.100000000000001" customHeight="1" x14ac:dyDescent="0.2">
      <c r="A377" s="24"/>
      <c r="B377" s="51" t="s">
        <v>215</v>
      </c>
      <c r="C377" s="26"/>
      <c r="D377" s="27" t="s">
        <v>704</v>
      </c>
      <c r="E377" s="57">
        <v>30000000</v>
      </c>
    </row>
    <row r="378" spans="1:5" ht="20.100000000000001" customHeight="1" x14ac:dyDescent="0.2">
      <c r="A378" s="24"/>
      <c r="B378" s="69" t="s">
        <v>216</v>
      </c>
      <c r="C378" s="26"/>
      <c r="D378" s="27" t="s">
        <v>704</v>
      </c>
      <c r="E378" s="57">
        <v>15000000</v>
      </c>
    </row>
    <row r="379" spans="1:5" ht="20.100000000000001" customHeight="1" x14ac:dyDescent="0.2">
      <c r="A379" s="24"/>
      <c r="B379" s="51" t="s">
        <v>217</v>
      </c>
      <c r="C379" s="26"/>
      <c r="D379" s="27" t="s">
        <v>704</v>
      </c>
      <c r="E379" s="57">
        <v>15000000</v>
      </c>
    </row>
    <row r="380" spans="1:5" ht="20.100000000000001" customHeight="1" x14ac:dyDescent="0.2">
      <c r="A380" s="24"/>
      <c r="B380" s="51" t="s">
        <v>218</v>
      </c>
      <c r="C380" s="26"/>
      <c r="D380" s="27" t="s">
        <v>704</v>
      </c>
      <c r="E380" s="57">
        <v>20000000</v>
      </c>
    </row>
    <row r="381" spans="1:5" ht="20.100000000000001" customHeight="1" x14ac:dyDescent="0.2">
      <c r="A381" s="24"/>
      <c r="B381" s="51" t="s">
        <v>219</v>
      </c>
      <c r="C381" s="26"/>
      <c r="D381" s="27" t="s">
        <v>704</v>
      </c>
      <c r="E381" s="57">
        <v>20000000</v>
      </c>
    </row>
    <row r="382" spans="1:5" ht="20.100000000000001" customHeight="1" x14ac:dyDescent="0.2">
      <c r="A382" s="24"/>
      <c r="B382" s="51" t="s">
        <v>465</v>
      </c>
      <c r="C382" s="26"/>
      <c r="D382" s="27" t="s">
        <v>704</v>
      </c>
      <c r="E382" s="57">
        <v>40000000</v>
      </c>
    </row>
    <row r="383" spans="1:5" ht="20.100000000000001" customHeight="1" x14ac:dyDescent="0.2">
      <c r="A383" s="24"/>
      <c r="B383" s="51" t="s">
        <v>220</v>
      </c>
      <c r="C383" s="26"/>
      <c r="D383" s="27" t="s">
        <v>704</v>
      </c>
      <c r="E383" s="57">
        <v>40000000</v>
      </c>
    </row>
    <row r="384" spans="1:5" ht="20.100000000000001" customHeight="1" x14ac:dyDescent="0.2">
      <c r="A384" s="24"/>
      <c r="B384" s="51" t="s">
        <v>464</v>
      </c>
      <c r="C384" s="26"/>
      <c r="D384" s="27" t="s">
        <v>704</v>
      </c>
      <c r="E384" s="57">
        <v>40000000</v>
      </c>
    </row>
    <row r="385" spans="1:5" ht="20.100000000000001" customHeight="1" x14ac:dyDescent="0.2">
      <c r="A385" s="24"/>
      <c r="B385" s="51" t="s">
        <v>221</v>
      </c>
      <c r="C385" s="26"/>
      <c r="D385" s="27" t="s">
        <v>704</v>
      </c>
      <c r="E385" s="57">
        <v>50000000</v>
      </c>
    </row>
    <row r="386" spans="1:5" ht="20.100000000000001" customHeight="1" x14ac:dyDescent="0.2">
      <c r="A386" s="24"/>
      <c r="B386" s="51" t="s">
        <v>223</v>
      </c>
      <c r="C386" s="26"/>
      <c r="D386" s="27" t="s">
        <v>704</v>
      </c>
      <c r="E386" s="57">
        <v>20000000</v>
      </c>
    </row>
    <row r="387" spans="1:5" ht="20.100000000000001" customHeight="1" x14ac:dyDescent="0.2">
      <c r="A387" s="24"/>
      <c r="B387" s="51" t="s">
        <v>224</v>
      </c>
      <c r="C387" s="26"/>
      <c r="D387" s="27" t="s">
        <v>704</v>
      </c>
      <c r="E387" s="70">
        <v>25000000</v>
      </c>
    </row>
    <row r="388" spans="1:5" ht="20.100000000000001" customHeight="1" x14ac:dyDescent="0.2">
      <c r="A388" s="24"/>
      <c r="B388" s="51" t="s">
        <v>463</v>
      </c>
      <c r="C388" s="26"/>
      <c r="D388" s="27" t="s">
        <v>704</v>
      </c>
      <c r="E388" s="70">
        <v>70000000</v>
      </c>
    </row>
    <row r="389" spans="1:5" ht="20.100000000000001" customHeight="1" x14ac:dyDescent="0.2">
      <c r="A389" s="24"/>
      <c r="B389" s="51" t="s">
        <v>225</v>
      </c>
      <c r="C389" s="26"/>
      <c r="D389" s="27" t="s">
        <v>704</v>
      </c>
      <c r="E389" s="57">
        <v>80000000</v>
      </c>
    </row>
    <row r="390" spans="1:5" ht="20.100000000000001" customHeight="1" x14ac:dyDescent="0.2">
      <c r="A390" s="24"/>
      <c r="B390" s="51" t="s">
        <v>226</v>
      </c>
      <c r="C390" s="26"/>
      <c r="D390" s="27" t="s">
        <v>704</v>
      </c>
      <c r="E390" s="57">
        <v>20000000</v>
      </c>
    </row>
    <row r="391" spans="1:5" ht="20.100000000000001" customHeight="1" x14ac:dyDescent="0.2">
      <c r="A391" s="24"/>
      <c r="B391" s="69" t="s">
        <v>227</v>
      </c>
      <c r="C391" s="26"/>
      <c r="D391" s="27" t="s">
        <v>704</v>
      </c>
      <c r="E391" s="57">
        <v>25000000</v>
      </c>
    </row>
    <row r="392" spans="1:5" ht="20.100000000000001" customHeight="1" x14ac:dyDescent="0.2">
      <c r="A392" s="24"/>
      <c r="B392" s="69" t="s">
        <v>228</v>
      </c>
      <c r="C392" s="26"/>
      <c r="D392" s="27" t="s">
        <v>704</v>
      </c>
      <c r="E392" s="57">
        <v>15000000</v>
      </c>
    </row>
    <row r="393" spans="1:5" ht="20.100000000000001" customHeight="1" x14ac:dyDescent="0.2">
      <c r="A393" s="24"/>
      <c r="B393" s="51" t="s">
        <v>229</v>
      </c>
      <c r="C393" s="26"/>
      <c r="D393" s="27" t="s">
        <v>704</v>
      </c>
      <c r="E393" s="57">
        <v>15000000</v>
      </c>
    </row>
    <row r="394" spans="1:5" ht="20.100000000000001" customHeight="1" x14ac:dyDescent="0.2">
      <c r="A394" s="24"/>
      <c r="B394" s="51" t="s">
        <v>462</v>
      </c>
      <c r="C394" s="26"/>
      <c r="D394" s="27" t="s">
        <v>704</v>
      </c>
      <c r="E394" s="57">
        <v>15000000</v>
      </c>
    </row>
    <row r="395" spans="1:5" ht="20.100000000000001" customHeight="1" x14ac:dyDescent="0.2">
      <c r="A395" s="24"/>
      <c r="B395" s="51" t="s">
        <v>230</v>
      </c>
      <c r="C395" s="26"/>
      <c r="D395" s="27" t="s">
        <v>704</v>
      </c>
      <c r="E395" s="57">
        <v>15000000</v>
      </c>
    </row>
    <row r="396" spans="1:5" ht="20.100000000000001" customHeight="1" x14ac:dyDescent="0.2">
      <c r="A396" s="24"/>
      <c r="B396" s="51" t="s">
        <v>231</v>
      </c>
      <c r="C396" s="26"/>
      <c r="D396" s="27" t="s">
        <v>704</v>
      </c>
      <c r="E396" s="57">
        <v>15000000</v>
      </c>
    </row>
    <row r="397" spans="1:5" ht="20.100000000000001" customHeight="1" x14ac:dyDescent="0.2">
      <c r="A397" s="24"/>
      <c r="B397" s="51" t="s">
        <v>461</v>
      </c>
      <c r="C397" s="26"/>
      <c r="D397" s="27" t="s">
        <v>704</v>
      </c>
      <c r="E397" s="57">
        <v>15000000</v>
      </c>
    </row>
    <row r="398" spans="1:5" ht="20.100000000000001" customHeight="1" x14ac:dyDescent="0.2">
      <c r="A398" s="24"/>
      <c r="B398" s="51" t="s">
        <v>232</v>
      </c>
      <c r="C398" s="26"/>
      <c r="D398" s="27" t="s">
        <v>704</v>
      </c>
      <c r="E398" s="57">
        <v>15000000</v>
      </c>
    </row>
    <row r="399" spans="1:5" ht="20.100000000000001" customHeight="1" x14ac:dyDescent="0.2">
      <c r="A399" s="24"/>
      <c r="B399" s="51" t="s">
        <v>233</v>
      </c>
      <c r="C399" s="26"/>
      <c r="D399" s="27" t="s">
        <v>704</v>
      </c>
      <c r="E399" s="57">
        <v>15000000</v>
      </c>
    </row>
    <row r="400" spans="1:5" ht="20.100000000000001" customHeight="1" x14ac:dyDescent="0.2">
      <c r="A400" s="24"/>
      <c r="B400" s="51" t="s">
        <v>460</v>
      </c>
      <c r="C400" s="26"/>
      <c r="D400" s="27" t="s">
        <v>704</v>
      </c>
      <c r="E400" s="57">
        <v>15000000</v>
      </c>
    </row>
    <row r="401" spans="1:5" ht="20.100000000000001" customHeight="1" x14ac:dyDescent="0.2">
      <c r="A401" s="24"/>
      <c r="B401" s="51" t="s">
        <v>459</v>
      </c>
      <c r="C401" s="26"/>
      <c r="D401" s="27" t="s">
        <v>704</v>
      </c>
      <c r="E401" s="57">
        <v>15000000</v>
      </c>
    </row>
    <row r="402" spans="1:5" ht="20.100000000000001" customHeight="1" x14ac:dyDescent="0.2">
      <c r="A402" s="24"/>
      <c r="B402" s="51" t="s">
        <v>234</v>
      </c>
      <c r="C402" s="26"/>
      <c r="D402" s="27" t="s">
        <v>704</v>
      </c>
      <c r="E402" s="57">
        <v>15000000</v>
      </c>
    </row>
    <row r="403" spans="1:5" ht="20.100000000000001" customHeight="1" x14ac:dyDescent="0.2">
      <c r="A403" s="24"/>
      <c r="B403" s="51" t="s">
        <v>235</v>
      </c>
      <c r="C403" s="26"/>
      <c r="D403" s="27" t="s">
        <v>704</v>
      </c>
      <c r="E403" s="57">
        <v>15000000</v>
      </c>
    </row>
    <row r="404" spans="1:5" ht="20.100000000000001" customHeight="1" x14ac:dyDescent="0.2">
      <c r="A404" s="24"/>
      <c r="B404" s="51" t="s">
        <v>236</v>
      </c>
      <c r="C404" s="26"/>
      <c r="D404" s="27" t="s">
        <v>704</v>
      </c>
      <c r="E404" s="57">
        <v>15000000</v>
      </c>
    </row>
    <row r="405" spans="1:5" ht="20.100000000000001" customHeight="1" x14ac:dyDescent="0.2">
      <c r="A405" s="24"/>
      <c r="B405" s="51" t="s">
        <v>457</v>
      </c>
      <c r="C405" s="26"/>
      <c r="D405" s="27" t="s">
        <v>704</v>
      </c>
      <c r="E405" s="57">
        <v>15000000</v>
      </c>
    </row>
    <row r="406" spans="1:5" ht="20.100000000000001" customHeight="1" x14ac:dyDescent="0.2">
      <c r="A406" s="24"/>
      <c r="B406" s="51" t="s">
        <v>458</v>
      </c>
      <c r="C406" s="26"/>
      <c r="D406" s="27" t="s">
        <v>704</v>
      </c>
      <c r="E406" s="57">
        <v>15000000</v>
      </c>
    </row>
    <row r="407" spans="1:5" ht="20.100000000000001" customHeight="1" x14ac:dyDescent="0.2">
      <c r="A407" s="24"/>
      <c r="B407" s="51" t="s">
        <v>237</v>
      </c>
      <c r="C407" s="26"/>
      <c r="D407" s="27" t="s">
        <v>704</v>
      </c>
      <c r="E407" s="57">
        <v>15000000</v>
      </c>
    </row>
    <row r="408" spans="1:5" ht="20.100000000000001" customHeight="1" x14ac:dyDescent="0.2">
      <c r="A408" s="24"/>
      <c r="B408" s="51" t="s">
        <v>238</v>
      </c>
      <c r="C408" s="26"/>
      <c r="D408" s="27" t="s">
        <v>704</v>
      </c>
      <c r="E408" s="57">
        <v>15000000</v>
      </c>
    </row>
    <row r="409" spans="1:5" ht="20.100000000000001" customHeight="1" x14ac:dyDescent="0.2">
      <c r="A409" s="24"/>
      <c r="B409" s="51" t="s">
        <v>239</v>
      </c>
      <c r="C409" s="26"/>
      <c r="D409" s="27" t="s">
        <v>704</v>
      </c>
      <c r="E409" s="57">
        <v>15000000</v>
      </c>
    </row>
    <row r="410" spans="1:5" ht="20.100000000000001" customHeight="1" x14ac:dyDescent="0.2">
      <c r="A410" s="24"/>
      <c r="B410" s="51" t="s">
        <v>240</v>
      </c>
      <c r="C410" s="26"/>
      <c r="D410" s="27" t="s">
        <v>704</v>
      </c>
      <c r="E410" s="57">
        <v>15000000</v>
      </c>
    </row>
    <row r="411" spans="1:5" ht="20.100000000000001" customHeight="1" x14ac:dyDescent="0.2">
      <c r="A411" s="24"/>
      <c r="B411" s="51" t="s">
        <v>456</v>
      </c>
      <c r="C411" s="26"/>
      <c r="D411" s="27" t="s">
        <v>704</v>
      </c>
      <c r="E411" s="57">
        <v>15000000</v>
      </c>
    </row>
    <row r="412" spans="1:5" ht="20.100000000000001" customHeight="1" x14ac:dyDescent="0.2">
      <c r="A412" s="24"/>
      <c r="B412" s="51" t="s">
        <v>241</v>
      </c>
      <c r="C412" s="26"/>
      <c r="D412" s="27" t="s">
        <v>704</v>
      </c>
      <c r="E412" s="57">
        <v>15000000</v>
      </c>
    </row>
    <row r="413" spans="1:5" ht="20.100000000000001" customHeight="1" x14ac:dyDescent="0.2">
      <c r="A413" s="24"/>
      <c r="B413" s="51" t="s">
        <v>242</v>
      </c>
      <c r="C413" s="26"/>
      <c r="D413" s="27" t="s">
        <v>704</v>
      </c>
      <c r="E413" s="57">
        <v>15000000</v>
      </c>
    </row>
    <row r="414" spans="1:5" ht="20.100000000000001" customHeight="1" x14ac:dyDescent="0.2">
      <c r="A414" s="24"/>
      <c r="B414" s="51" t="s">
        <v>243</v>
      </c>
      <c r="C414" s="26"/>
      <c r="D414" s="27" t="s">
        <v>704</v>
      </c>
      <c r="E414" s="57">
        <v>15000000</v>
      </c>
    </row>
    <row r="415" spans="1:5" ht="20.100000000000001" customHeight="1" x14ac:dyDescent="0.2">
      <c r="A415" s="24"/>
      <c r="B415" s="51" t="s">
        <v>244</v>
      </c>
      <c r="C415" s="26"/>
      <c r="D415" s="27" t="s">
        <v>704</v>
      </c>
      <c r="E415" s="57">
        <v>15000000</v>
      </c>
    </row>
    <row r="416" spans="1:5" ht="20.100000000000001" customHeight="1" x14ac:dyDescent="0.2">
      <c r="A416" s="24"/>
      <c r="B416" s="51" t="s">
        <v>245</v>
      </c>
      <c r="C416" s="26"/>
      <c r="D416" s="27" t="s">
        <v>704</v>
      </c>
      <c r="E416" s="57">
        <v>15000000</v>
      </c>
    </row>
    <row r="417" spans="1:5" ht="20.100000000000001" customHeight="1" x14ac:dyDescent="0.2">
      <c r="A417" s="24"/>
      <c r="B417" s="51" t="s">
        <v>246</v>
      </c>
      <c r="C417" s="26"/>
      <c r="D417" s="27" t="s">
        <v>704</v>
      </c>
      <c r="E417" s="57">
        <v>15000000</v>
      </c>
    </row>
    <row r="418" spans="1:5" ht="20.100000000000001" customHeight="1" x14ac:dyDescent="0.2">
      <c r="A418" s="24"/>
      <c r="B418" s="51" t="s">
        <v>247</v>
      </c>
      <c r="C418" s="26"/>
      <c r="D418" s="27" t="s">
        <v>704</v>
      </c>
      <c r="E418" s="57">
        <v>15000000</v>
      </c>
    </row>
    <row r="419" spans="1:5" ht="20.100000000000001" customHeight="1" x14ac:dyDescent="0.2">
      <c r="A419" s="24"/>
      <c r="B419" s="51" t="s">
        <v>248</v>
      </c>
      <c r="C419" s="26"/>
      <c r="D419" s="27" t="s">
        <v>704</v>
      </c>
      <c r="E419" s="57">
        <v>15000000</v>
      </c>
    </row>
    <row r="420" spans="1:5" ht="20.100000000000001" customHeight="1" x14ac:dyDescent="0.2">
      <c r="A420" s="24"/>
      <c r="B420" s="51" t="s">
        <v>249</v>
      </c>
      <c r="C420" s="26"/>
      <c r="D420" s="27" t="s">
        <v>704</v>
      </c>
      <c r="E420" s="57">
        <v>15000000</v>
      </c>
    </row>
    <row r="421" spans="1:5" ht="20.100000000000001" customHeight="1" x14ac:dyDescent="0.2">
      <c r="A421" s="24"/>
      <c r="B421" s="51" t="s">
        <v>250</v>
      </c>
      <c r="C421" s="26"/>
      <c r="D421" s="27" t="s">
        <v>704</v>
      </c>
      <c r="E421" s="57">
        <v>15000000</v>
      </c>
    </row>
    <row r="422" spans="1:5" ht="20.100000000000001" customHeight="1" x14ac:dyDescent="0.2">
      <c r="A422" s="24"/>
      <c r="B422" s="51" t="s">
        <v>251</v>
      </c>
      <c r="C422" s="26"/>
      <c r="D422" s="27" t="s">
        <v>704</v>
      </c>
      <c r="E422" s="57">
        <v>15000000</v>
      </c>
    </row>
    <row r="423" spans="1:5" ht="20.100000000000001" customHeight="1" x14ac:dyDescent="0.2">
      <c r="A423" s="24"/>
      <c r="B423" s="51" t="s">
        <v>252</v>
      </c>
      <c r="C423" s="26"/>
      <c r="D423" s="27" t="s">
        <v>704</v>
      </c>
      <c r="E423" s="57">
        <v>15000000</v>
      </c>
    </row>
    <row r="424" spans="1:5" ht="20.100000000000001" customHeight="1" x14ac:dyDescent="0.2">
      <c r="A424" s="24"/>
      <c r="B424" s="51" t="s">
        <v>253</v>
      </c>
      <c r="C424" s="26"/>
      <c r="D424" s="27" t="s">
        <v>704</v>
      </c>
      <c r="E424" s="57">
        <v>50000000</v>
      </c>
    </row>
    <row r="425" spans="1:5" ht="20.100000000000001" customHeight="1" x14ac:dyDescent="0.2">
      <c r="A425" s="24"/>
      <c r="B425" s="51" t="s">
        <v>254</v>
      </c>
      <c r="C425" s="26"/>
      <c r="D425" s="27" t="s">
        <v>704</v>
      </c>
      <c r="E425" s="57">
        <v>75000000</v>
      </c>
    </row>
    <row r="426" spans="1:5" ht="20.100000000000001" customHeight="1" x14ac:dyDescent="0.2">
      <c r="A426" s="24"/>
      <c r="B426" s="51" t="s">
        <v>255</v>
      </c>
      <c r="C426" s="26"/>
      <c r="D426" s="27" t="s">
        <v>704</v>
      </c>
      <c r="E426" s="57">
        <v>40000000</v>
      </c>
    </row>
    <row r="427" spans="1:5" ht="20.100000000000001" customHeight="1" x14ac:dyDescent="0.2">
      <c r="A427" s="24"/>
      <c r="B427" s="51" t="s">
        <v>256</v>
      </c>
      <c r="C427" s="26"/>
      <c r="D427" s="27" t="s">
        <v>704</v>
      </c>
      <c r="E427" s="57">
        <v>50000000</v>
      </c>
    </row>
    <row r="428" spans="1:5" ht="20.100000000000001" customHeight="1" x14ac:dyDescent="0.2">
      <c r="A428" s="24"/>
      <c r="B428" s="51" t="s">
        <v>258</v>
      </c>
      <c r="C428" s="26"/>
      <c r="D428" s="27" t="s">
        <v>704</v>
      </c>
      <c r="E428" s="57">
        <v>50000000</v>
      </c>
    </row>
    <row r="429" spans="1:5" ht="20.100000000000001" customHeight="1" x14ac:dyDescent="0.2">
      <c r="A429" s="24"/>
      <c r="B429" s="51" t="s">
        <v>259</v>
      </c>
      <c r="C429" s="26"/>
      <c r="D429" s="27" t="s">
        <v>704</v>
      </c>
      <c r="E429" s="57">
        <v>60000000</v>
      </c>
    </row>
    <row r="430" spans="1:5" ht="20.100000000000001" customHeight="1" x14ac:dyDescent="0.2">
      <c r="A430" s="24"/>
      <c r="B430" s="51" t="s">
        <v>260</v>
      </c>
      <c r="C430" s="26"/>
      <c r="D430" s="27" t="s">
        <v>704</v>
      </c>
      <c r="E430" s="57">
        <v>50000000</v>
      </c>
    </row>
    <row r="431" spans="1:5" ht="20.100000000000001" customHeight="1" x14ac:dyDescent="0.2">
      <c r="A431" s="24"/>
      <c r="B431" s="51" t="s">
        <v>261</v>
      </c>
      <c r="C431" s="26"/>
      <c r="D431" s="27" t="s">
        <v>704</v>
      </c>
      <c r="E431" s="57">
        <v>50000000</v>
      </c>
    </row>
    <row r="432" spans="1:5" ht="20.100000000000001" customHeight="1" x14ac:dyDescent="0.2">
      <c r="A432" s="24"/>
      <c r="B432" s="51" t="s">
        <v>262</v>
      </c>
      <c r="C432" s="26"/>
      <c r="D432" s="27" t="s">
        <v>704</v>
      </c>
      <c r="E432" s="57">
        <v>20000000</v>
      </c>
    </row>
    <row r="433" spans="1:5" ht="20.100000000000001" customHeight="1" x14ac:dyDescent="0.2">
      <c r="A433" s="24"/>
      <c r="B433" s="51" t="s">
        <v>263</v>
      </c>
      <c r="C433" s="26"/>
      <c r="D433" s="27" t="s">
        <v>704</v>
      </c>
      <c r="E433" s="57">
        <v>50000000</v>
      </c>
    </row>
    <row r="434" spans="1:5" ht="20.100000000000001" customHeight="1" x14ac:dyDescent="0.2">
      <c r="A434" s="24"/>
      <c r="B434" s="51" t="s">
        <v>264</v>
      </c>
      <c r="C434" s="26"/>
      <c r="D434" s="27" t="s">
        <v>704</v>
      </c>
      <c r="E434" s="57">
        <v>40000000</v>
      </c>
    </row>
    <row r="435" spans="1:5" ht="20.100000000000001" customHeight="1" x14ac:dyDescent="0.2">
      <c r="A435" s="24"/>
      <c r="B435" s="51" t="s">
        <v>265</v>
      </c>
      <c r="C435" s="26"/>
      <c r="D435" s="27" t="s">
        <v>704</v>
      </c>
      <c r="E435" s="57">
        <v>40000000</v>
      </c>
    </row>
    <row r="436" spans="1:5" ht="20.100000000000001" customHeight="1" x14ac:dyDescent="0.2">
      <c r="A436" s="24"/>
      <c r="B436" s="51" t="s">
        <v>266</v>
      </c>
      <c r="C436" s="26"/>
      <c r="D436" s="27" t="s">
        <v>704</v>
      </c>
      <c r="E436" s="57">
        <v>40000000</v>
      </c>
    </row>
    <row r="437" spans="1:5" ht="20.100000000000001" customHeight="1" x14ac:dyDescent="0.2">
      <c r="A437" s="24"/>
      <c r="B437" s="51" t="s">
        <v>267</v>
      </c>
      <c r="C437" s="26"/>
      <c r="D437" s="27" t="s">
        <v>704</v>
      </c>
      <c r="E437" s="57">
        <v>15000000</v>
      </c>
    </row>
    <row r="438" spans="1:5" ht="20.100000000000001" customHeight="1" x14ac:dyDescent="0.2">
      <c r="A438" s="24"/>
      <c r="B438" s="51" t="s">
        <v>268</v>
      </c>
      <c r="C438" s="26"/>
      <c r="D438" s="27" t="s">
        <v>704</v>
      </c>
      <c r="E438" s="57">
        <v>15000000</v>
      </c>
    </row>
    <row r="439" spans="1:5" ht="20.100000000000001" customHeight="1" x14ac:dyDescent="0.2">
      <c r="A439" s="24"/>
      <c r="B439" s="51" t="s">
        <v>269</v>
      </c>
      <c r="C439" s="26"/>
      <c r="D439" s="27" t="s">
        <v>704</v>
      </c>
      <c r="E439" s="57">
        <v>50000000</v>
      </c>
    </row>
    <row r="440" spans="1:5" ht="20.100000000000001" customHeight="1" x14ac:dyDescent="0.2">
      <c r="A440" s="24"/>
      <c r="B440" s="51" t="s">
        <v>270</v>
      </c>
      <c r="C440" s="26"/>
      <c r="D440" s="27" t="s">
        <v>704</v>
      </c>
      <c r="E440" s="57">
        <v>15000000</v>
      </c>
    </row>
    <row r="441" spans="1:5" ht="20.100000000000001" customHeight="1" x14ac:dyDescent="0.2">
      <c r="A441" s="24"/>
      <c r="B441" s="51" t="s">
        <v>271</v>
      </c>
      <c r="C441" s="26"/>
      <c r="D441" s="27" t="s">
        <v>704</v>
      </c>
      <c r="E441" s="57">
        <v>50000000</v>
      </c>
    </row>
    <row r="442" spans="1:5" ht="20.100000000000001" customHeight="1" x14ac:dyDescent="0.2">
      <c r="A442" s="24"/>
      <c r="B442" s="51" t="s">
        <v>873</v>
      </c>
      <c r="C442" s="26"/>
      <c r="D442" s="27" t="s">
        <v>704</v>
      </c>
      <c r="E442" s="57">
        <v>100000000</v>
      </c>
    </row>
    <row r="443" spans="1:5" ht="20.100000000000001" customHeight="1" x14ac:dyDescent="0.2">
      <c r="A443" s="24"/>
      <c r="B443" s="51" t="s">
        <v>272</v>
      </c>
      <c r="C443" s="26"/>
      <c r="D443" s="27" t="s">
        <v>704</v>
      </c>
      <c r="E443" s="57">
        <v>100000000</v>
      </c>
    </row>
    <row r="444" spans="1:5" ht="20.100000000000001" customHeight="1" x14ac:dyDescent="0.2">
      <c r="A444" s="24"/>
      <c r="B444" s="51" t="s">
        <v>273</v>
      </c>
      <c r="C444" s="26"/>
      <c r="D444" s="27" t="s">
        <v>704</v>
      </c>
      <c r="E444" s="57">
        <v>50000000</v>
      </c>
    </row>
    <row r="445" spans="1:5" ht="20.100000000000001" customHeight="1" x14ac:dyDescent="0.2">
      <c r="A445" s="24"/>
      <c r="B445" s="51" t="s">
        <v>274</v>
      </c>
      <c r="C445" s="26"/>
      <c r="D445" s="27" t="s">
        <v>704</v>
      </c>
      <c r="E445" s="57">
        <v>50000000</v>
      </c>
    </row>
    <row r="446" spans="1:5" ht="20.100000000000001" customHeight="1" x14ac:dyDescent="0.2">
      <c r="A446" s="24"/>
      <c r="B446" s="51" t="s">
        <v>275</v>
      </c>
      <c r="C446" s="26"/>
      <c r="D446" s="27" t="s">
        <v>704</v>
      </c>
      <c r="E446" s="57">
        <v>100000000</v>
      </c>
    </row>
    <row r="447" spans="1:5" ht="20.100000000000001" customHeight="1" x14ac:dyDescent="0.2">
      <c r="A447" s="24"/>
      <c r="B447" s="51" t="s">
        <v>276</v>
      </c>
      <c r="C447" s="26"/>
      <c r="D447" s="27" t="s">
        <v>704</v>
      </c>
      <c r="E447" s="57">
        <v>20000000</v>
      </c>
    </row>
    <row r="448" spans="1:5" ht="20.100000000000001" customHeight="1" x14ac:dyDescent="0.2">
      <c r="A448" s="24"/>
      <c r="B448" s="51" t="s">
        <v>277</v>
      </c>
      <c r="C448" s="26"/>
      <c r="D448" s="27" t="s">
        <v>704</v>
      </c>
      <c r="E448" s="57">
        <v>20000000</v>
      </c>
    </row>
    <row r="449" spans="1:5" ht="20.100000000000001" customHeight="1" x14ac:dyDescent="0.2">
      <c r="A449" s="24"/>
      <c r="B449" s="51" t="s">
        <v>278</v>
      </c>
      <c r="C449" s="26"/>
      <c r="D449" s="27" t="s">
        <v>704</v>
      </c>
      <c r="E449" s="57">
        <v>15000000</v>
      </c>
    </row>
    <row r="450" spans="1:5" ht="20.100000000000001" customHeight="1" x14ac:dyDescent="0.2">
      <c r="A450" s="24"/>
      <c r="B450" s="51" t="s">
        <v>279</v>
      </c>
      <c r="C450" s="26"/>
      <c r="D450" s="27" t="s">
        <v>704</v>
      </c>
      <c r="E450" s="57">
        <v>100000000</v>
      </c>
    </row>
    <row r="451" spans="1:5" ht="20.100000000000001" customHeight="1" x14ac:dyDescent="0.2">
      <c r="A451" s="24"/>
      <c r="B451" s="51" t="s">
        <v>280</v>
      </c>
      <c r="C451" s="26"/>
      <c r="D451" s="27" t="s">
        <v>704</v>
      </c>
      <c r="E451" s="71">
        <v>100000000</v>
      </c>
    </row>
    <row r="452" spans="1:5" ht="20.100000000000001" customHeight="1" x14ac:dyDescent="0.2">
      <c r="A452" s="24"/>
      <c r="B452" s="51" t="s">
        <v>281</v>
      </c>
      <c r="C452" s="26"/>
      <c r="D452" s="27" t="s">
        <v>704</v>
      </c>
      <c r="E452" s="57">
        <v>100000000</v>
      </c>
    </row>
    <row r="453" spans="1:5" ht="20.100000000000001" customHeight="1" x14ac:dyDescent="0.2">
      <c r="A453" s="24"/>
      <c r="B453" s="51" t="s">
        <v>282</v>
      </c>
      <c r="C453" s="26"/>
      <c r="D453" s="27" t="s">
        <v>704</v>
      </c>
      <c r="E453" s="57">
        <v>50000000</v>
      </c>
    </row>
    <row r="454" spans="1:5" ht="20.100000000000001" customHeight="1" x14ac:dyDescent="0.2">
      <c r="A454" s="24"/>
      <c r="B454" s="51" t="s">
        <v>283</v>
      </c>
      <c r="C454" s="26"/>
      <c r="D454" s="27" t="s">
        <v>704</v>
      </c>
      <c r="E454" s="57">
        <v>100000000</v>
      </c>
    </row>
    <row r="455" spans="1:5" ht="20.100000000000001" customHeight="1" x14ac:dyDescent="0.2">
      <c r="A455" s="24"/>
      <c r="B455" s="51" t="s">
        <v>284</v>
      </c>
      <c r="C455" s="26"/>
      <c r="D455" s="27" t="s">
        <v>704</v>
      </c>
      <c r="E455" s="57">
        <v>50000000</v>
      </c>
    </row>
    <row r="456" spans="1:5" ht="20.100000000000001" customHeight="1" x14ac:dyDescent="0.2">
      <c r="A456" s="24"/>
      <c r="B456" s="51" t="s">
        <v>285</v>
      </c>
      <c r="C456" s="26"/>
      <c r="D456" s="27" t="s">
        <v>704</v>
      </c>
      <c r="E456" s="57">
        <v>50000000</v>
      </c>
    </row>
    <row r="457" spans="1:5" ht="20.100000000000001" customHeight="1" x14ac:dyDescent="0.2">
      <c r="A457" s="24"/>
      <c r="B457" s="51" t="s">
        <v>286</v>
      </c>
      <c r="C457" s="26"/>
      <c r="D457" s="27" t="s">
        <v>704</v>
      </c>
      <c r="E457" s="57">
        <v>20000000</v>
      </c>
    </row>
    <row r="458" spans="1:5" ht="20.100000000000001" customHeight="1" x14ac:dyDescent="0.2">
      <c r="A458" s="24"/>
      <c r="B458" s="51" t="s">
        <v>287</v>
      </c>
      <c r="C458" s="26"/>
      <c r="D458" s="27" t="s">
        <v>704</v>
      </c>
      <c r="E458" s="57">
        <v>50000000</v>
      </c>
    </row>
    <row r="459" spans="1:5" ht="20.100000000000001" customHeight="1" x14ac:dyDescent="0.2">
      <c r="A459" s="24"/>
      <c r="B459" s="51" t="s">
        <v>288</v>
      </c>
      <c r="C459" s="26"/>
      <c r="D459" s="27" t="s">
        <v>704</v>
      </c>
      <c r="E459" s="57">
        <v>50000000</v>
      </c>
    </row>
    <row r="460" spans="1:5" ht="20.100000000000001" customHeight="1" x14ac:dyDescent="0.2">
      <c r="A460" s="24"/>
      <c r="B460" s="51" t="s">
        <v>289</v>
      </c>
      <c r="C460" s="26"/>
      <c r="D460" s="27" t="s">
        <v>704</v>
      </c>
      <c r="E460" s="57">
        <v>100000000</v>
      </c>
    </row>
    <row r="461" spans="1:5" ht="20.100000000000001" customHeight="1" x14ac:dyDescent="0.2">
      <c r="A461" s="24"/>
      <c r="B461" s="51" t="s">
        <v>290</v>
      </c>
      <c r="C461" s="26"/>
      <c r="D461" s="27" t="s">
        <v>704</v>
      </c>
      <c r="E461" s="57">
        <v>50000000</v>
      </c>
    </row>
    <row r="462" spans="1:5" ht="20.100000000000001" customHeight="1" x14ac:dyDescent="0.2">
      <c r="A462" s="24"/>
      <c r="B462" s="51" t="s">
        <v>291</v>
      </c>
      <c r="C462" s="26"/>
      <c r="D462" s="27" t="s">
        <v>704</v>
      </c>
      <c r="E462" s="57">
        <v>50000000</v>
      </c>
    </row>
    <row r="463" spans="1:5" ht="20.100000000000001" customHeight="1" x14ac:dyDescent="0.2">
      <c r="A463" s="24"/>
      <c r="B463" s="51" t="s">
        <v>292</v>
      </c>
      <c r="C463" s="26"/>
      <c r="D463" s="27" t="s">
        <v>704</v>
      </c>
      <c r="E463" s="57">
        <v>15000000</v>
      </c>
    </row>
    <row r="464" spans="1:5" ht="20.100000000000001" customHeight="1" x14ac:dyDescent="0.2">
      <c r="A464" s="24"/>
      <c r="B464" s="51" t="s">
        <v>293</v>
      </c>
      <c r="C464" s="26"/>
      <c r="D464" s="27" t="s">
        <v>704</v>
      </c>
      <c r="E464" s="57">
        <v>25000000</v>
      </c>
    </row>
    <row r="465" spans="1:5" ht="20.100000000000001" customHeight="1" x14ac:dyDescent="0.2">
      <c r="A465" s="24"/>
      <c r="B465" s="51" t="s">
        <v>294</v>
      </c>
      <c r="C465" s="26"/>
      <c r="D465" s="27" t="s">
        <v>704</v>
      </c>
      <c r="E465" s="57">
        <v>100000000</v>
      </c>
    </row>
    <row r="466" spans="1:5" ht="20.100000000000001" customHeight="1" x14ac:dyDescent="0.2">
      <c r="A466" s="24"/>
      <c r="B466" s="51" t="s">
        <v>295</v>
      </c>
      <c r="C466" s="26"/>
      <c r="D466" s="27" t="s">
        <v>704</v>
      </c>
      <c r="E466" s="57">
        <v>100000000</v>
      </c>
    </row>
    <row r="467" spans="1:5" ht="20.100000000000001" customHeight="1" x14ac:dyDescent="0.2">
      <c r="A467" s="24"/>
      <c r="B467" s="51" t="s">
        <v>296</v>
      </c>
      <c r="C467" s="26"/>
      <c r="D467" s="27" t="s">
        <v>704</v>
      </c>
      <c r="E467" s="57">
        <v>100000000</v>
      </c>
    </row>
    <row r="468" spans="1:5" ht="20.100000000000001" customHeight="1" x14ac:dyDescent="0.2">
      <c r="A468" s="24"/>
      <c r="B468" s="51" t="s">
        <v>297</v>
      </c>
      <c r="C468" s="26"/>
      <c r="D468" s="27" t="s">
        <v>704</v>
      </c>
      <c r="E468" s="57">
        <v>50000000</v>
      </c>
    </row>
    <row r="469" spans="1:5" ht="20.100000000000001" customHeight="1" x14ac:dyDescent="0.2">
      <c r="A469" s="24"/>
      <c r="B469" s="51" t="s">
        <v>298</v>
      </c>
      <c r="C469" s="26"/>
      <c r="D469" s="27" t="s">
        <v>704</v>
      </c>
      <c r="E469" s="57">
        <v>50000000</v>
      </c>
    </row>
    <row r="470" spans="1:5" ht="20.100000000000001" customHeight="1" x14ac:dyDescent="0.2">
      <c r="A470" s="24"/>
      <c r="B470" s="51" t="s">
        <v>299</v>
      </c>
      <c r="C470" s="26"/>
      <c r="D470" s="27" t="s">
        <v>704</v>
      </c>
      <c r="E470" s="57">
        <v>50000000</v>
      </c>
    </row>
    <row r="471" spans="1:5" ht="20.100000000000001" customHeight="1" x14ac:dyDescent="0.2">
      <c r="A471" s="24"/>
      <c r="B471" s="51" t="s">
        <v>300</v>
      </c>
      <c r="C471" s="26"/>
      <c r="D471" s="27" t="s">
        <v>704</v>
      </c>
      <c r="E471" s="57">
        <v>70000000</v>
      </c>
    </row>
    <row r="472" spans="1:5" ht="20.100000000000001" customHeight="1" x14ac:dyDescent="0.2">
      <c r="A472" s="24"/>
      <c r="B472" s="51" t="s">
        <v>302</v>
      </c>
      <c r="C472" s="26"/>
      <c r="D472" s="27" t="s">
        <v>704</v>
      </c>
      <c r="E472" s="57">
        <v>50000000</v>
      </c>
    </row>
    <row r="473" spans="1:5" ht="20.100000000000001" customHeight="1" x14ac:dyDescent="0.2">
      <c r="A473" s="24"/>
      <c r="B473" s="51" t="s">
        <v>303</v>
      </c>
      <c r="C473" s="26"/>
      <c r="D473" s="27" t="s">
        <v>704</v>
      </c>
      <c r="E473" s="57">
        <v>50000000</v>
      </c>
    </row>
    <row r="474" spans="1:5" ht="20.100000000000001" customHeight="1" x14ac:dyDescent="0.2">
      <c r="A474" s="24"/>
      <c r="B474" s="51" t="s">
        <v>304</v>
      </c>
      <c r="C474" s="26"/>
      <c r="D474" s="27" t="s">
        <v>704</v>
      </c>
      <c r="E474" s="57">
        <v>50000000</v>
      </c>
    </row>
    <row r="475" spans="1:5" ht="20.100000000000001" customHeight="1" x14ac:dyDescent="0.2">
      <c r="A475" s="24"/>
      <c r="B475" s="51" t="s">
        <v>305</v>
      </c>
      <c r="C475" s="26"/>
      <c r="D475" s="27" t="s">
        <v>704</v>
      </c>
      <c r="E475" s="57">
        <v>30000000</v>
      </c>
    </row>
    <row r="476" spans="1:5" ht="20.100000000000001" customHeight="1" x14ac:dyDescent="0.2">
      <c r="A476" s="24"/>
      <c r="B476" s="51" t="s">
        <v>306</v>
      </c>
      <c r="C476" s="26"/>
      <c r="D476" s="27" t="s">
        <v>704</v>
      </c>
      <c r="E476" s="57">
        <v>55000000</v>
      </c>
    </row>
    <row r="477" spans="1:5" ht="20.100000000000001" customHeight="1" x14ac:dyDescent="0.2">
      <c r="A477" s="24"/>
      <c r="B477" s="51" t="s">
        <v>307</v>
      </c>
      <c r="C477" s="26"/>
      <c r="D477" s="27" t="s">
        <v>704</v>
      </c>
      <c r="E477" s="57">
        <v>30000000</v>
      </c>
    </row>
    <row r="478" spans="1:5" ht="20.100000000000001" customHeight="1" x14ac:dyDescent="0.2">
      <c r="A478" s="24"/>
      <c r="B478" s="51" t="s">
        <v>308</v>
      </c>
      <c r="C478" s="26"/>
      <c r="D478" s="27" t="s">
        <v>704</v>
      </c>
      <c r="E478" s="57">
        <v>50000000</v>
      </c>
    </row>
    <row r="479" spans="1:5" ht="20.100000000000001" customHeight="1" x14ac:dyDescent="0.2">
      <c r="A479" s="24"/>
      <c r="B479" s="51" t="s">
        <v>309</v>
      </c>
      <c r="C479" s="26"/>
      <c r="D479" s="27" t="s">
        <v>704</v>
      </c>
      <c r="E479" s="57">
        <v>30000000</v>
      </c>
    </row>
    <row r="480" spans="1:5" ht="20.100000000000001" customHeight="1" x14ac:dyDescent="0.2">
      <c r="A480" s="24"/>
      <c r="B480" s="51" t="s">
        <v>310</v>
      </c>
      <c r="C480" s="26"/>
      <c r="D480" s="27" t="s">
        <v>704</v>
      </c>
      <c r="E480" s="57">
        <v>30000000</v>
      </c>
    </row>
    <row r="481" spans="1:5" ht="20.100000000000001" customHeight="1" x14ac:dyDescent="0.2">
      <c r="A481" s="24"/>
      <c r="B481" s="51" t="s">
        <v>311</v>
      </c>
      <c r="C481" s="26"/>
      <c r="D481" s="27" t="s">
        <v>704</v>
      </c>
      <c r="E481" s="57">
        <v>30000000</v>
      </c>
    </row>
    <row r="482" spans="1:5" ht="20.100000000000001" customHeight="1" x14ac:dyDescent="0.2">
      <c r="A482" s="24"/>
      <c r="B482" s="51" t="s">
        <v>312</v>
      </c>
      <c r="C482" s="26"/>
      <c r="D482" s="27" t="s">
        <v>704</v>
      </c>
      <c r="E482" s="57">
        <v>90000000</v>
      </c>
    </row>
    <row r="483" spans="1:5" ht="20.100000000000001" customHeight="1" x14ac:dyDescent="0.2">
      <c r="A483" s="24"/>
      <c r="B483" s="51" t="s">
        <v>313</v>
      </c>
      <c r="C483" s="26"/>
      <c r="D483" s="27" t="s">
        <v>704</v>
      </c>
      <c r="E483" s="57">
        <v>50000000</v>
      </c>
    </row>
    <row r="484" spans="1:5" ht="20.100000000000001" customHeight="1" x14ac:dyDescent="0.2">
      <c r="A484" s="24"/>
      <c r="B484" s="51" t="s">
        <v>314</v>
      </c>
      <c r="C484" s="26"/>
      <c r="D484" s="27" t="s">
        <v>704</v>
      </c>
      <c r="E484" s="57">
        <v>30000000</v>
      </c>
    </row>
    <row r="485" spans="1:5" ht="20.100000000000001" customHeight="1" x14ac:dyDescent="0.2">
      <c r="A485" s="24"/>
      <c r="B485" s="51" t="s">
        <v>315</v>
      </c>
      <c r="C485" s="26"/>
      <c r="D485" s="27" t="s">
        <v>704</v>
      </c>
      <c r="E485" s="57">
        <v>30000000</v>
      </c>
    </row>
    <row r="486" spans="1:5" ht="20.100000000000001" customHeight="1" x14ac:dyDescent="0.2">
      <c r="A486" s="24"/>
      <c r="B486" s="51" t="s">
        <v>316</v>
      </c>
      <c r="C486" s="26"/>
      <c r="D486" s="27" t="s">
        <v>704</v>
      </c>
      <c r="E486" s="57">
        <v>30000000</v>
      </c>
    </row>
    <row r="487" spans="1:5" ht="20.100000000000001" customHeight="1" x14ac:dyDescent="0.2">
      <c r="A487" s="24"/>
      <c r="B487" s="51" t="s">
        <v>317</v>
      </c>
      <c r="C487" s="26"/>
      <c r="D487" s="27" t="s">
        <v>704</v>
      </c>
      <c r="E487" s="57">
        <v>25000000</v>
      </c>
    </row>
    <row r="488" spans="1:5" ht="20.100000000000001" customHeight="1" x14ac:dyDescent="0.2">
      <c r="A488" s="24"/>
      <c r="B488" s="51" t="s">
        <v>318</v>
      </c>
      <c r="C488" s="26"/>
      <c r="D488" s="27" t="s">
        <v>704</v>
      </c>
      <c r="E488" s="57">
        <v>25000000</v>
      </c>
    </row>
    <row r="489" spans="1:5" ht="30" customHeight="1" x14ac:dyDescent="0.2">
      <c r="A489" s="24"/>
      <c r="B489" s="51" t="s">
        <v>319</v>
      </c>
      <c r="C489" s="26"/>
      <c r="D489" s="27" t="s">
        <v>704</v>
      </c>
      <c r="E489" s="57">
        <v>75000000</v>
      </c>
    </row>
    <row r="490" spans="1:5" ht="30" customHeight="1" x14ac:dyDescent="0.2">
      <c r="A490" s="24"/>
      <c r="B490" s="51" t="s">
        <v>320</v>
      </c>
      <c r="C490" s="26"/>
      <c r="D490" s="27" t="s">
        <v>704</v>
      </c>
      <c r="E490" s="57">
        <v>75000000</v>
      </c>
    </row>
    <row r="491" spans="1:5" ht="30" customHeight="1" x14ac:dyDescent="0.2">
      <c r="A491" s="24"/>
      <c r="B491" s="51" t="s">
        <v>321</v>
      </c>
      <c r="C491" s="26"/>
      <c r="D491" s="27" t="s">
        <v>704</v>
      </c>
      <c r="E491" s="57">
        <v>75000000</v>
      </c>
    </row>
    <row r="492" spans="1:5" ht="18.75" customHeight="1" x14ac:dyDescent="0.2">
      <c r="A492" s="24"/>
      <c r="B492" s="51" t="s">
        <v>322</v>
      </c>
      <c r="C492" s="26"/>
      <c r="D492" s="27" t="s">
        <v>704</v>
      </c>
      <c r="E492" s="57">
        <v>50000000</v>
      </c>
    </row>
    <row r="493" spans="1:5" ht="20.100000000000001" customHeight="1" x14ac:dyDescent="0.2">
      <c r="A493" s="24"/>
      <c r="B493" s="51" t="s">
        <v>323</v>
      </c>
      <c r="C493" s="26"/>
      <c r="D493" s="27" t="s">
        <v>704</v>
      </c>
      <c r="E493" s="57">
        <v>30000000</v>
      </c>
    </row>
    <row r="494" spans="1:5" ht="20.100000000000001" customHeight="1" x14ac:dyDescent="0.2">
      <c r="A494" s="24"/>
      <c r="B494" s="51" t="s">
        <v>324</v>
      </c>
      <c r="C494" s="26"/>
      <c r="D494" s="27" t="s">
        <v>704</v>
      </c>
      <c r="E494" s="57">
        <v>25000000</v>
      </c>
    </row>
    <row r="495" spans="1:5" ht="20.100000000000001" customHeight="1" x14ac:dyDescent="0.2">
      <c r="A495" s="24"/>
      <c r="B495" s="51" t="s">
        <v>325</v>
      </c>
      <c r="C495" s="26"/>
      <c r="D495" s="27" t="s">
        <v>704</v>
      </c>
      <c r="E495" s="57">
        <v>20000000</v>
      </c>
    </row>
    <row r="496" spans="1:5" ht="20.100000000000001" customHeight="1" x14ac:dyDescent="0.2">
      <c r="A496" s="24"/>
      <c r="B496" s="51" t="s">
        <v>326</v>
      </c>
      <c r="C496" s="26"/>
      <c r="D496" s="27" t="s">
        <v>704</v>
      </c>
      <c r="E496" s="57">
        <v>30000000</v>
      </c>
    </row>
    <row r="497" spans="1:5" ht="20.100000000000001" customHeight="1" x14ac:dyDescent="0.2">
      <c r="A497" s="24"/>
      <c r="B497" s="51" t="s">
        <v>327</v>
      </c>
      <c r="C497" s="26"/>
      <c r="D497" s="27" t="s">
        <v>704</v>
      </c>
      <c r="E497" s="57">
        <v>20000000</v>
      </c>
    </row>
    <row r="498" spans="1:5" ht="20.100000000000001" customHeight="1" x14ac:dyDescent="0.2">
      <c r="A498" s="24"/>
      <c r="B498" s="51" t="s">
        <v>328</v>
      </c>
      <c r="C498" s="26"/>
      <c r="D498" s="27" t="s">
        <v>704</v>
      </c>
      <c r="E498" s="57">
        <v>20000000</v>
      </c>
    </row>
    <row r="499" spans="1:5" ht="20.100000000000001" customHeight="1" x14ac:dyDescent="0.2">
      <c r="A499" s="24"/>
      <c r="B499" s="51" t="s">
        <v>329</v>
      </c>
      <c r="C499" s="26"/>
      <c r="D499" s="27" t="s">
        <v>704</v>
      </c>
      <c r="E499" s="57">
        <v>20000000</v>
      </c>
    </row>
    <row r="500" spans="1:5" ht="20.100000000000001" customHeight="1" x14ac:dyDescent="0.2">
      <c r="A500" s="24"/>
      <c r="B500" s="51" t="s">
        <v>330</v>
      </c>
      <c r="C500" s="26"/>
      <c r="D500" s="27" t="s">
        <v>704</v>
      </c>
      <c r="E500" s="57">
        <v>20000000</v>
      </c>
    </row>
    <row r="501" spans="1:5" ht="20.100000000000001" customHeight="1" x14ac:dyDescent="0.2">
      <c r="A501" s="24"/>
      <c r="B501" s="51" t="s">
        <v>331</v>
      </c>
      <c r="C501" s="26"/>
      <c r="D501" s="27" t="s">
        <v>704</v>
      </c>
      <c r="E501" s="57">
        <v>40000000</v>
      </c>
    </row>
    <row r="502" spans="1:5" ht="20.100000000000001" customHeight="1" x14ac:dyDescent="0.2">
      <c r="A502" s="24"/>
      <c r="B502" s="51" t="s">
        <v>332</v>
      </c>
      <c r="C502" s="26"/>
      <c r="D502" s="27" t="s">
        <v>704</v>
      </c>
      <c r="E502" s="57">
        <v>40000000</v>
      </c>
    </row>
    <row r="503" spans="1:5" ht="20.100000000000001" customHeight="1" x14ac:dyDescent="0.2">
      <c r="A503" s="24"/>
      <c r="B503" s="51" t="s">
        <v>333</v>
      </c>
      <c r="C503" s="26"/>
      <c r="D503" s="27" t="s">
        <v>704</v>
      </c>
      <c r="E503" s="57">
        <v>40000000</v>
      </c>
    </row>
    <row r="504" spans="1:5" ht="20.100000000000001" customHeight="1" x14ac:dyDescent="0.2">
      <c r="A504" s="24"/>
      <c r="B504" s="51" t="s">
        <v>334</v>
      </c>
      <c r="C504" s="26"/>
      <c r="D504" s="27" t="s">
        <v>704</v>
      </c>
      <c r="E504" s="57">
        <v>50000000</v>
      </c>
    </row>
    <row r="505" spans="1:5" ht="20.100000000000001" customHeight="1" x14ac:dyDescent="0.2">
      <c r="A505" s="24"/>
      <c r="B505" s="51" t="s">
        <v>335</v>
      </c>
      <c r="C505" s="26"/>
      <c r="D505" s="27" t="s">
        <v>704</v>
      </c>
      <c r="E505" s="57">
        <v>15000000</v>
      </c>
    </row>
    <row r="506" spans="1:5" ht="20.100000000000001" customHeight="1" x14ac:dyDescent="0.2">
      <c r="A506" s="24"/>
      <c r="B506" s="51" t="s">
        <v>336</v>
      </c>
      <c r="C506" s="26"/>
      <c r="D506" s="27" t="s">
        <v>704</v>
      </c>
      <c r="E506" s="57">
        <v>10000000</v>
      </c>
    </row>
    <row r="507" spans="1:5" ht="20.100000000000001" customHeight="1" x14ac:dyDescent="0.2">
      <c r="A507" s="24"/>
      <c r="B507" s="51" t="s">
        <v>338</v>
      </c>
      <c r="C507" s="26"/>
      <c r="D507" s="27" t="s">
        <v>704</v>
      </c>
      <c r="E507" s="57">
        <v>10000000</v>
      </c>
    </row>
    <row r="508" spans="1:5" ht="20.100000000000001" customHeight="1" x14ac:dyDescent="0.2">
      <c r="A508" s="24"/>
      <c r="B508" s="51" t="s">
        <v>339</v>
      </c>
      <c r="C508" s="26"/>
      <c r="D508" s="27" t="s">
        <v>704</v>
      </c>
      <c r="E508" s="57">
        <v>10000000</v>
      </c>
    </row>
    <row r="509" spans="1:5" ht="20.100000000000001" customHeight="1" x14ac:dyDescent="0.2">
      <c r="A509" s="24"/>
      <c r="B509" s="51" t="s">
        <v>340</v>
      </c>
      <c r="C509" s="26"/>
      <c r="D509" s="27" t="s">
        <v>704</v>
      </c>
      <c r="E509" s="57">
        <v>10000000</v>
      </c>
    </row>
    <row r="510" spans="1:5" ht="20.100000000000001" customHeight="1" x14ac:dyDescent="0.2">
      <c r="A510" s="24"/>
      <c r="B510" s="51" t="s">
        <v>341</v>
      </c>
      <c r="C510" s="26"/>
      <c r="D510" s="27" t="s">
        <v>704</v>
      </c>
      <c r="E510" s="57">
        <v>25000000</v>
      </c>
    </row>
    <row r="511" spans="1:5" ht="29.25" customHeight="1" x14ac:dyDescent="0.2">
      <c r="A511" s="24"/>
      <c r="B511" s="51" t="s">
        <v>342</v>
      </c>
      <c r="C511" s="26"/>
      <c r="D511" s="27" t="s">
        <v>704</v>
      </c>
      <c r="E511" s="57">
        <v>10000000</v>
      </c>
    </row>
    <row r="512" spans="1:5" ht="20.100000000000001" customHeight="1" x14ac:dyDescent="0.2">
      <c r="A512" s="24"/>
      <c r="B512" s="51" t="s">
        <v>343</v>
      </c>
      <c r="C512" s="26"/>
      <c r="D512" s="27" t="s">
        <v>704</v>
      </c>
      <c r="E512" s="57">
        <v>10000000</v>
      </c>
    </row>
    <row r="513" spans="1:5" ht="20.100000000000001" customHeight="1" x14ac:dyDescent="0.2">
      <c r="A513" s="24"/>
      <c r="B513" s="51" t="s">
        <v>344</v>
      </c>
      <c r="C513" s="26"/>
      <c r="D513" s="27" t="s">
        <v>704</v>
      </c>
      <c r="E513" s="57">
        <v>15000000</v>
      </c>
    </row>
    <row r="514" spans="1:5" ht="20.100000000000001" customHeight="1" x14ac:dyDescent="0.2">
      <c r="A514" s="24"/>
      <c r="B514" s="51" t="s">
        <v>345</v>
      </c>
      <c r="C514" s="26"/>
      <c r="D514" s="27" t="s">
        <v>704</v>
      </c>
      <c r="E514" s="57">
        <v>10000000</v>
      </c>
    </row>
    <row r="515" spans="1:5" ht="20.100000000000001" customHeight="1" x14ac:dyDescent="0.2">
      <c r="A515" s="24"/>
      <c r="B515" s="51" t="s">
        <v>346</v>
      </c>
      <c r="C515" s="26"/>
      <c r="D515" s="27" t="s">
        <v>704</v>
      </c>
      <c r="E515" s="57">
        <v>15000000</v>
      </c>
    </row>
    <row r="516" spans="1:5" ht="20.100000000000001" customHeight="1" x14ac:dyDescent="0.2">
      <c r="A516" s="24"/>
      <c r="B516" s="51" t="s">
        <v>347</v>
      </c>
      <c r="C516" s="26"/>
      <c r="D516" s="27" t="s">
        <v>704</v>
      </c>
      <c r="E516" s="57">
        <v>15000000</v>
      </c>
    </row>
    <row r="517" spans="1:5" ht="20.100000000000001" customHeight="1" x14ac:dyDescent="0.2">
      <c r="A517" s="24"/>
      <c r="B517" s="51" t="s">
        <v>348</v>
      </c>
      <c r="C517" s="26"/>
      <c r="D517" s="27" t="s">
        <v>704</v>
      </c>
      <c r="E517" s="57">
        <v>10000000</v>
      </c>
    </row>
    <row r="518" spans="1:5" ht="20.100000000000001" customHeight="1" x14ac:dyDescent="0.2">
      <c r="A518" s="24"/>
      <c r="B518" s="51" t="s">
        <v>350</v>
      </c>
      <c r="C518" s="26"/>
      <c r="D518" s="27" t="s">
        <v>704</v>
      </c>
      <c r="E518" s="57">
        <v>25000000</v>
      </c>
    </row>
    <row r="519" spans="1:5" ht="20.100000000000001" customHeight="1" x14ac:dyDescent="0.2">
      <c r="A519" s="24"/>
      <c r="B519" s="51" t="s">
        <v>351</v>
      </c>
      <c r="C519" s="26"/>
      <c r="D519" s="27" t="s">
        <v>704</v>
      </c>
      <c r="E519" s="57">
        <v>100000000</v>
      </c>
    </row>
    <row r="520" spans="1:5" ht="20.100000000000001" customHeight="1" x14ac:dyDescent="0.2">
      <c r="A520" s="24"/>
      <c r="B520" s="51" t="s">
        <v>352</v>
      </c>
      <c r="C520" s="26"/>
      <c r="D520" s="27" t="s">
        <v>704</v>
      </c>
      <c r="E520" s="57">
        <v>20000000</v>
      </c>
    </row>
    <row r="521" spans="1:5" ht="20.100000000000001" customHeight="1" x14ac:dyDescent="0.2">
      <c r="A521" s="24"/>
      <c r="B521" s="51" t="s">
        <v>353</v>
      </c>
      <c r="C521" s="26"/>
      <c r="D521" s="27" t="s">
        <v>704</v>
      </c>
      <c r="E521" s="57">
        <v>120000000</v>
      </c>
    </row>
    <row r="522" spans="1:5" ht="20.100000000000001" customHeight="1" x14ac:dyDescent="0.2">
      <c r="A522" s="24"/>
      <c r="B522" s="51" t="s">
        <v>354</v>
      </c>
      <c r="C522" s="26"/>
      <c r="D522" s="27" t="s">
        <v>704</v>
      </c>
      <c r="E522" s="57">
        <v>50000000</v>
      </c>
    </row>
    <row r="523" spans="1:5" ht="20.100000000000001" customHeight="1" x14ac:dyDescent="0.2">
      <c r="A523" s="24"/>
      <c r="B523" s="51" t="s">
        <v>355</v>
      </c>
      <c r="C523" s="26"/>
      <c r="D523" s="27" t="s">
        <v>704</v>
      </c>
      <c r="E523" s="57">
        <v>15000000</v>
      </c>
    </row>
    <row r="524" spans="1:5" ht="20.100000000000001" customHeight="1" x14ac:dyDescent="0.2">
      <c r="A524" s="24"/>
      <c r="B524" s="51" t="s">
        <v>356</v>
      </c>
      <c r="C524" s="26"/>
      <c r="D524" s="27" t="s">
        <v>704</v>
      </c>
      <c r="E524" s="57">
        <v>15000000</v>
      </c>
    </row>
    <row r="525" spans="1:5" ht="20.100000000000001" customHeight="1" x14ac:dyDescent="0.2">
      <c r="A525" s="24"/>
      <c r="B525" s="51" t="s">
        <v>357</v>
      </c>
      <c r="C525" s="26"/>
      <c r="D525" s="27" t="s">
        <v>704</v>
      </c>
      <c r="E525" s="57">
        <v>10000000</v>
      </c>
    </row>
    <row r="526" spans="1:5" ht="20.100000000000001" customHeight="1" x14ac:dyDescent="0.2">
      <c r="A526" s="24"/>
      <c r="B526" s="51" t="s">
        <v>358</v>
      </c>
      <c r="C526" s="26"/>
      <c r="D526" s="27" t="s">
        <v>704</v>
      </c>
      <c r="E526" s="57">
        <v>15000000</v>
      </c>
    </row>
    <row r="527" spans="1:5" ht="32.25" customHeight="1" x14ac:dyDescent="0.2">
      <c r="A527" s="24"/>
      <c r="B527" s="51" t="s">
        <v>362</v>
      </c>
      <c r="C527" s="26"/>
      <c r="D527" s="27" t="s">
        <v>704</v>
      </c>
      <c r="E527" s="57">
        <v>15000000</v>
      </c>
    </row>
    <row r="528" spans="1:5" ht="20.100000000000001" customHeight="1" x14ac:dyDescent="0.2">
      <c r="A528" s="24"/>
      <c r="B528" s="51" t="s">
        <v>363</v>
      </c>
      <c r="C528" s="26"/>
      <c r="D528" s="27" t="s">
        <v>704</v>
      </c>
      <c r="E528" s="57">
        <v>15000000</v>
      </c>
    </row>
    <row r="529" spans="1:5" ht="18.75" customHeight="1" x14ac:dyDescent="0.2">
      <c r="A529" s="24"/>
      <c r="B529" s="51" t="s">
        <v>364</v>
      </c>
      <c r="C529" s="26"/>
      <c r="D529" s="27" t="s">
        <v>704</v>
      </c>
      <c r="E529" s="57">
        <v>12500000</v>
      </c>
    </row>
    <row r="530" spans="1:5" ht="20.100000000000001" customHeight="1" x14ac:dyDescent="0.2">
      <c r="A530" s="24"/>
      <c r="B530" s="51" t="s">
        <v>365</v>
      </c>
      <c r="C530" s="26"/>
      <c r="D530" s="27" t="s">
        <v>704</v>
      </c>
      <c r="E530" s="57">
        <v>10000000</v>
      </c>
    </row>
    <row r="531" spans="1:5" ht="20.100000000000001" customHeight="1" x14ac:dyDescent="0.2">
      <c r="A531" s="24"/>
      <c r="B531" s="51" t="s">
        <v>366</v>
      </c>
      <c r="C531" s="26"/>
      <c r="D531" s="27" t="s">
        <v>704</v>
      </c>
      <c r="E531" s="57">
        <v>15000000</v>
      </c>
    </row>
    <row r="532" spans="1:5" ht="20.100000000000001" customHeight="1" x14ac:dyDescent="0.2">
      <c r="A532" s="24"/>
      <c r="B532" s="51" t="s">
        <v>367</v>
      </c>
      <c r="C532" s="26"/>
      <c r="D532" s="27" t="s">
        <v>704</v>
      </c>
      <c r="E532" s="57">
        <v>60000000</v>
      </c>
    </row>
    <row r="533" spans="1:5" ht="20.100000000000001" customHeight="1" x14ac:dyDescent="0.2">
      <c r="A533" s="24"/>
      <c r="B533" s="51" t="s">
        <v>368</v>
      </c>
      <c r="C533" s="26"/>
      <c r="D533" s="27" t="s">
        <v>704</v>
      </c>
      <c r="E533" s="57">
        <v>15000000</v>
      </c>
    </row>
    <row r="534" spans="1:5" ht="20.100000000000001" customHeight="1" x14ac:dyDescent="0.2">
      <c r="A534" s="24"/>
      <c r="B534" s="51" t="s">
        <v>369</v>
      </c>
      <c r="C534" s="26"/>
      <c r="D534" s="27" t="s">
        <v>704</v>
      </c>
      <c r="E534" s="57">
        <v>20000000</v>
      </c>
    </row>
    <row r="535" spans="1:5" ht="20.100000000000001" customHeight="1" x14ac:dyDescent="0.2">
      <c r="A535" s="24"/>
      <c r="B535" s="51" t="s">
        <v>370</v>
      </c>
      <c r="C535" s="26"/>
      <c r="D535" s="27" t="s">
        <v>704</v>
      </c>
      <c r="E535" s="57">
        <v>20000000</v>
      </c>
    </row>
    <row r="536" spans="1:5" ht="20.100000000000001" customHeight="1" x14ac:dyDescent="0.2">
      <c r="A536" s="24"/>
      <c r="B536" s="51" t="s">
        <v>371</v>
      </c>
      <c r="C536" s="26"/>
      <c r="D536" s="27" t="s">
        <v>704</v>
      </c>
      <c r="E536" s="57">
        <v>20000000</v>
      </c>
    </row>
    <row r="537" spans="1:5" ht="20.100000000000001" customHeight="1" x14ac:dyDescent="0.2">
      <c r="A537" s="24"/>
      <c r="B537" s="51" t="s">
        <v>372</v>
      </c>
      <c r="C537" s="26"/>
      <c r="D537" s="27" t="s">
        <v>704</v>
      </c>
      <c r="E537" s="57">
        <v>20000000</v>
      </c>
    </row>
    <row r="538" spans="1:5" ht="20.100000000000001" customHeight="1" x14ac:dyDescent="0.2">
      <c r="A538" s="24"/>
      <c r="B538" s="51" t="s">
        <v>373</v>
      </c>
      <c r="C538" s="26"/>
      <c r="D538" s="27" t="s">
        <v>704</v>
      </c>
      <c r="E538" s="57">
        <v>20000000</v>
      </c>
    </row>
    <row r="539" spans="1:5" ht="20.100000000000001" customHeight="1" x14ac:dyDescent="0.2">
      <c r="A539" s="24"/>
      <c r="B539" s="51" t="s">
        <v>374</v>
      </c>
      <c r="C539" s="26"/>
      <c r="D539" s="27" t="s">
        <v>704</v>
      </c>
      <c r="E539" s="57">
        <v>200000000</v>
      </c>
    </row>
    <row r="540" spans="1:5" ht="20.100000000000001" customHeight="1" x14ac:dyDescent="0.2">
      <c r="A540" s="24"/>
      <c r="B540" s="51" t="s">
        <v>375</v>
      </c>
      <c r="C540" s="26"/>
      <c r="D540" s="27" t="s">
        <v>704</v>
      </c>
      <c r="E540" s="57">
        <v>100000000</v>
      </c>
    </row>
    <row r="541" spans="1:5" ht="20.100000000000001" customHeight="1" x14ac:dyDescent="0.2">
      <c r="A541" s="24"/>
      <c r="B541" s="51" t="s">
        <v>376</v>
      </c>
      <c r="C541" s="26"/>
      <c r="D541" s="27" t="s">
        <v>704</v>
      </c>
      <c r="E541" s="57">
        <v>100000000</v>
      </c>
    </row>
    <row r="542" spans="1:5" ht="20.100000000000001" customHeight="1" x14ac:dyDescent="0.2">
      <c r="A542" s="24"/>
      <c r="B542" s="51" t="s">
        <v>377</v>
      </c>
      <c r="C542" s="26"/>
      <c r="D542" s="27" t="s">
        <v>704</v>
      </c>
      <c r="E542" s="57">
        <v>100000000</v>
      </c>
    </row>
    <row r="543" spans="1:5" ht="20.100000000000001" customHeight="1" x14ac:dyDescent="0.2">
      <c r="A543" s="24"/>
      <c r="B543" s="51" t="s">
        <v>378</v>
      </c>
      <c r="C543" s="26"/>
      <c r="D543" s="27" t="s">
        <v>704</v>
      </c>
      <c r="E543" s="57">
        <v>20000000</v>
      </c>
    </row>
    <row r="544" spans="1:5" ht="20.100000000000001" customHeight="1" x14ac:dyDescent="0.2">
      <c r="A544" s="24"/>
      <c r="B544" s="51" t="s">
        <v>379</v>
      </c>
      <c r="C544" s="26"/>
      <c r="D544" s="27" t="s">
        <v>704</v>
      </c>
      <c r="E544" s="57">
        <v>25000000</v>
      </c>
    </row>
    <row r="545" spans="1:5" ht="18.75" customHeight="1" x14ac:dyDescent="0.2">
      <c r="A545" s="24"/>
      <c r="B545" s="51" t="s">
        <v>380</v>
      </c>
      <c r="C545" s="26"/>
      <c r="D545" s="27" t="s">
        <v>704</v>
      </c>
      <c r="E545" s="57">
        <v>25000000</v>
      </c>
    </row>
    <row r="546" spans="1:5" ht="20.100000000000001" customHeight="1" x14ac:dyDescent="0.2">
      <c r="A546" s="24"/>
      <c r="B546" s="51" t="s">
        <v>381</v>
      </c>
      <c r="C546" s="26"/>
      <c r="D546" s="27" t="s">
        <v>704</v>
      </c>
      <c r="E546" s="57">
        <v>15000000</v>
      </c>
    </row>
    <row r="547" spans="1:5" ht="20.100000000000001" customHeight="1" x14ac:dyDescent="0.2">
      <c r="A547" s="24"/>
      <c r="B547" s="51" t="s">
        <v>382</v>
      </c>
      <c r="C547" s="26"/>
      <c r="D547" s="27" t="s">
        <v>704</v>
      </c>
      <c r="E547" s="57">
        <v>15000000</v>
      </c>
    </row>
    <row r="548" spans="1:5" ht="20.100000000000001" customHeight="1" x14ac:dyDescent="0.2">
      <c r="A548" s="24"/>
      <c r="B548" s="51" t="s">
        <v>383</v>
      </c>
      <c r="C548" s="26"/>
      <c r="D548" s="27" t="s">
        <v>704</v>
      </c>
      <c r="E548" s="57">
        <v>15000000</v>
      </c>
    </row>
    <row r="549" spans="1:5" ht="20.100000000000001" customHeight="1" x14ac:dyDescent="0.2">
      <c r="A549" s="24"/>
      <c r="B549" s="51" t="s">
        <v>384</v>
      </c>
      <c r="C549" s="26"/>
      <c r="D549" s="27" t="s">
        <v>704</v>
      </c>
      <c r="E549" s="57">
        <v>15000000</v>
      </c>
    </row>
    <row r="550" spans="1:5" ht="20.100000000000001" customHeight="1" x14ac:dyDescent="0.2">
      <c r="A550" s="24"/>
      <c r="B550" s="51" t="s">
        <v>385</v>
      </c>
      <c r="C550" s="26"/>
      <c r="D550" s="27" t="s">
        <v>704</v>
      </c>
      <c r="E550" s="57">
        <v>50000000</v>
      </c>
    </row>
    <row r="551" spans="1:5" ht="20.100000000000001" customHeight="1" x14ac:dyDescent="0.2">
      <c r="A551" s="24"/>
      <c r="B551" s="51" t="s">
        <v>386</v>
      </c>
      <c r="C551" s="26"/>
      <c r="D551" s="27" t="s">
        <v>704</v>
      </c>
      <c r="E551" s="57">
        <v>50000000</v>
      </c>
    </row>
    <row r="552" spans="1:5" ht="20.100000000000001" customHeight="1" x14ac:dyDescent="0.2">
      <c r="A552" s="24"/>
      <c r="B552" s="51" t="s">
        <v>387</v>
      </c>
      <c r="C552" s="26"/>
      <c r="D552" s="27" t="s">
        <v>704</v>
      </c>
      <c r="E552" s="57">
        <v>15000000</v>
      </c>
    </row>
    <row r="553" spans="1:5" ht="20.100000000000001" customHeight="1" x14ac:dyDescent="0.2">
      <c r="A553" s="24"/>
      <c r="B553" s="51" t="s">
        <v>388</v>
      </c>
      <c r="C553" s="26"/>
      <c r="D553" s="27" t="s">
        <v>704</v>
      </c>
      <c r="E553" s="57">
        <v>15000000</v>
      </c>
    </row>
    <row r="554" spans="1:5" ht="20.100000000000001" customHeight="1" x14ac:dyDescent="0.2">
      <c r="A554" s="24"/>
      <c r="B554" s="51" t="s">
        <v>389</v>
      </c>
      <c r="C554" s="26"/>
      <c r="D554" s="27" t="s">
        <v>704</v>
      </c>
      <c r="E554" s="57">
        <v>15000000</v>
      </c>
    </row>
    <row r="555" spans="1:5" ht="20.100000000000001" customHeight="1" x14ac:dyDescent="0.2">
      <c r="A555" s="24"/>
      <c r="B555" s="51" t="s">
        <v>390</v>
      </c>
      <c r="C555" s="26"/>
      <c r="D555" s="27" t="s">
        <v>704</v>
      </c>
      <c r="E555" s="57">
        <v>10000000</v>
      </c>
    </row>
    <row r="556" spans="1:5" ht="20.100000000000001" customHeight="1" x14ac:dyDescent="0.2">
      <c r="A556" s="24"/>
      <c r="B556" s="51" t="s">
        <v>391</v>
      </c>
      <c r="C556" s="26"/>
      <c r="D556" s="27" t="s">
        <v>704</v>
      </c>
      <c r="E556" s="57">
        <v>15000000</v>
      </c>
    </row>
    <row r="557" spans="1:5" ht="20.100000000000001" customHeight="1" x14ac:dyDescent="0.2">
      <c r="A557" s="24"/>
      <c r="B557" s="51" t="s">
        <v>392</v>
      </c>
      <c r="C557" s="26"/>
      <c r="D557" s="27" t="s">
        <v>704</v>
      </c>
      <c r="E557" s="57">
        <v>15000000</v>
      </c>
    </row>
    <row r="558" spans="1:5" ht="20.100000000000001" customHeight="1" x14ac:dyDescent="0.2">
      <c r="A558" s="24"/>
      <c r="B558" s="51" t="s">
        <v>393</v>
      </c>
      <c r="C558" s="26"/>
      <c r="D558" s="27" t="s">
        <v>704</v>
      </c>
      <c r="E558" s="57">
        <v>15000000</v>
      </c>
    </row>
    <row r="559" spans="1:5" ht="20.100000000000001" customHeight="1" x14ac:dyDescent="0.2">
      <c r="A559" s="24"/>
      <c r="B559" s="51" t="s">
        <v>394</v>
      </c>
      <c r="C559" s="26"/>
      <c r="D559" s="27" t="s">
        <v>704</v>
      </c>
      <c r="E559" s="57">
        <v>100000000</v>
      </c>
    </row>
    <row r="560" spans="1:5" ht="20.100000000000001" customHeight="1" x14ac:dyDescent="0.2">
      <c r="A560" s="24"/>
      <c r="B560" s="51" t="s">
        <v>395</v>
      </c>
      <c r="C560" s="26"/>
      <c r="D560" s="27" t="s">
        <v>704</v>
      </c>
      <c r="E560" s="57">
        <v>15000000</v>
      </c>
    </row>
    <row r="561" spans="1:5" ht="20.100000000000001" customHeight="1" x14ac:dyDescent="0.2">
      <c r="A561" s="24"/>
      <c r="B561" s="51" t="s">
        <v>396</v>
      </c>
      <c r="C561" s="26"/>
      <c r="D561" s="27" t="s">
        <v>704</v>
      </c>
      <c r="E561" s="57">
        <v>25000000</v>
      </c>
    </row>
    <row r="562" spans="1:5" ht="20.100000000000001" customHeight="1" x14ac:dyDescent="0.2">
      <c r="A562" s="24"/>
      <c r="B562" s="51" t="s">
        <v>397</v>
      </c>
      <c r="C562" s="26"/>
      <c r="D562" s="27" t="s">
        <v>704</v>
      </c>
      <c r="E562" s="57">
        <v>20000000</v>
      </c>
    </row>
    <row r="563" spans="1:5" ht="20.100000000000001" customHeight="1" x14ac:dyDescent="0.2">
      <c r="A563" s="24"/>
      <c r="B563" s="51" t="s">
        <v>398</v>
      </c>
      <c r="C563" s="26"/>
      <c r="D563" s="27" t="s">
        <v>704</v>
      </c>
      <c r="E563" s="57">
        <v>25000000</v>
      </c>
    </row>
    <row r="564" spans="1:5" ht="20.100000000000001" customHeight="1" x14ac:dyDescent="0.2">
      <c r="A564" s="24"/>
      <c r="B564" s="51" t="s">
        <v>399</v>
      </c>
      <c r="C564" s="26"/>
      <c r="D564" s="27" t="s">
        <v>704</v>
      </c>
      <c r="E564" s="57">
        <v>75000000</v>
      </c>
    </row>
    <row r="565" spans="1:5" ht="20.100000000000001" customHeight="1" x14ac:dyDescent="0.2">
      <c r="A565" s="24"/>
      <c r="B565" s="51" t="s">
        <v>400</v>
      </c>
      <c r="C565" s="26"/>
      <c r="D565" s="27" t="s">
        <v>704</v>
      </c>
      <c r="E565" s="57">
        <v>25000000</v>
      </c>
    </row>
    <row r="566" spans="1:5" ht="26.25" customHeight="1" x14ac:dyDescent="0.2">
      <c r="A566" s="24"/>
      <c r="B566" s="51" t="s">
        <v>401</v>
      </c>
      <c r="C566" s="26"/>
      <c r="D566" s="27" t="s">
        <v>704</v>
      </c>
      <c r="E566" s="57">
        <v>45000000</v>
      </c>
    </row>
    <row r="567" spans="1:5" ht="19.5" customHeight="1" x14ac:dyDescent="0.2">
      <c r="A567" s="24"/>
      <c r="B567" s="51" t="s">
        <v>402</v>
      </c>
      <c r="C567" s="26"/>
      <c r="D567" s="27" t="s">
        <v>704</v>
      </c>
      <c r="E567" s="57">
        <v>40000000</v>
      </c>
    </row>
    <row r="568" spans="1:5" ht="20.100000000000001" customHeight="1" x14ac:dyDescent="0.2">
      <c r="A568" s="24"/>
      <c r="B568" s="51" t="s">
        <v>403</v>
      </c>
      <c r="C568" s="26"/>
      <c r="D568" s="27" t="s">
        <v>704</v>
      </c>
      <c r="E568" s="57">
        <v>25000000</v>
      </c>
    </row>
    <row r="569" spans="1:5" ht="30.75" customHeight="1" x14ac:dyDescent="0.2">
      <c r="A569" s="24"/>
      <c r="B569" s="51" t="s">
        <v>404</v>
      </c>
      <c r="C569" s="26"/>
      <c r="D569" s="27" t="s">
        <v>704</v>
      </c>
      <c r="E569" s="57">
        <v>100000000</v>
      </c>
    </row>
    <row r="570" spans="1:5" ht="20.100000000000001" customHeight="1" x14ac:dyDescent="0.2">
      <c r="A570" s="24"/>
      <c r="B570" s="51" t="s">
        <v>405</v>
      </c>
      <c r="C570" s="26"/>
      <c r="D570" s="27" t="s">
        <v>704</v>
      </c>
      <c r="E570" s="57">
        <v>25000000</v>
      </c>
    </row>
    <row r="571" spans="1:5" ht="20.100000000000001" customHeight="1" x14ac:dyDescent="0.2">
      <c r="A571" s="24"/>
      <c r="B571" s="51" t="s">
        <v>406</v>
      </c>
      <c r="C571" s="26"/>
      <c r="D571" s="27" t="s">
        <v>704</v>
      </c>
      <c r="E571" s="57">
        <v>50000000</v>
      </c>
    </row>
    <row r="572" spans="1:5" ht="20.100000000000001" customHeight="1" x14ac:dyDescent="0.2">
      <c r="A572" s="24"/>
      <c r="B572" s="51" t="s">
        <v>407</v>
      </c>
      <c r="C572" s="26"/>
      <c r="D572" s="27" t="s">
        <v>704</v>
      </c>
      <c r="E572" s="57">
        <v>50000000</v>
      </c>
    </row>
    <row r="573" spans="1:5" ht="33.75" customHeight="1" x14ac:dyDescent="0.2">
      <c r="A573" s="24"/>
      <c r="B573" s="51" t="s">
        <v>408</v>
      </c>
      <c r="C573" s="26"/>
      <c r="D573" s="27" t="s">
        <v>704</v>
      </c>
      <c r="E573" s="57">
        <v>50000000</v>
      </c>
    </row>
    <row r="574" spans="1:5" ht="33.75" customHeight="1" x14ac:dyDescent="0.2">
      <c r="A574" s="24"/>
      <c r="B574" s="51" t="s">
        <v>409</v>
      </c>
      <c r="C574" s="26"/>
      <c r="D574" s="27" t="s">
        <v>704</v>
      </c>
      <c r="E574" s="57">
        <v>25000000</v>
      </c>
    </row>
    <row r="575" spans="1:5" ht="20.100000000000001" customHeight="1" x14ac:dyDescent="0.2">
      <c r="A575" s="24"/>
      <c r="B575" s="51" t="s">
        <v>410</v>
      </c>
      <c r="C575" s="26"/>
      <c r="D575" s="27" t="s">
        <v>704</v>
      </c>
      <c r="E575" s="57">
        <v>25000000</v>
      </c>
    </row>
    <row r="576" spans="1:5" ht="20.100000000000001" customHeight="1" x14ac:dyDescent="0.2">
      <c r="A576" s="24"/>
      <c r="B576" s="51" t="s">
        <v>411</v>
      </c>
      <c r="C576" s="26"/>
      <c r="D576" s="27" t="s">
        <v>704</v>
      </c>
      <c r="E576" s="57">
        <v>25000000</v>
      </c>
    </row>
    <row r="577" spans="1:5" ht="20.100000000000001" customHeight="1" x14ac:dyDescent="0.2">
      <c r="A577" s="24"/>
      <c r="B577" s="51" t="s">
        <v>412</v>
      </c>
      <c r="C577" s="26"/>
      <c r="D577" s="27" t="s">
        <v>704</v>
      </c>
      <c r="E577" s="57">
        <v>75000000</v>
      </c>
    </row>
    <row r="578" spans="1:5" ht="20.100000000000001" customHeight="1" x14ac:dyDescent="0.2">
      <c r="A578" s="24"/>
      <c r="B578" s="72" t="s">
        <v>413</v>
      </c>
      <c r="C578" s="26"/>
      <c r="D578" s="27" t="s">
        <v>704</v>
      </c>
      <c r="E578" s="73">
        <v>25000000</v>
      </c>
    </row>
    <row r="579" spans="1:5" ht="20.100000000000001" customHeight="1" x14ac:dyDescent="0.2">
      <c r="A579" s="24"/>
      <c r="B579" s="72" t="s">
        <v>414</v>
      </c>
      <c r="C579" s="26"/>
      <c r="D579" s="27" t="s">
        <v>704</v>
      </c>
      <c r="E579" s="73">
        <v>50000000</v>
      </c>
    </row>
    <row r="580" spans="1:5" ht="33" customHeight="1" x14ac:dyDescent="0.2">
      <c r="A580" s="24"/>
      <c r="B580" s="69" t="s">
        <v>415</v>
      </c>
      <c r="C580" s="26"/>
      <c r="D580" s="27" t="s">
        <v>704</v>
      </c>
      <c r="E580" s="57">
        <v>25000000</v>
      </c>
    </row>
    <row r="581" spans="1:5" ht="20.100000000000001" customHeight="1" x14ac:dyDescent="0.2">
      <c r="A581" s="24"/>
      <c r="B581" s="74" t="s">
        <v>416</v>
      </c>
      <c r="C581" s="26"/>
      <c r="D581" s="27" t="s">
        <v>704</v>
      </c>
      <c r="E581" s="57">
        <v>50000000</v>
      </c>
    </row>
    <row r="582" spans="1:5" ht="20.100000000000001" customHeight="1" x14ac:dyDescent="0.2">
      <c r="A582" s="24"/>
      <c r="B582" s="69" t="s">
        <v>417</v>
      </c>
      <c r="C582" s="26"/>
      <c r="D582" s="27" t="s">
        <v>704</v>
      </c>
      <c r="E582" s="57">
        <v>30000000</v>
      </c>
    </row>
    <row r="583" spans="1:5" ht="20.100000000000001" customHeight="1" x14ac:dyDescent="0.2">
      <c r="A583" s="24"/>
      <c r="B583" s="75" t="s">
        <v>418</v>
      </c>
      <c r="C583" s="26"/>
      <c r="D583" s="27" t="s">
        <v>704</v>
      </c>
      <c r="E583" s="76">
        <v>25000000</v>
      </c>
    </row>
    <row r="584" spans="1:5" ht="20.100000000000001" customHeight="1" x14ac:dyDescent="0.2">
      <c r="A584" s="24"/>
      <c r="B584" s="75" t="s">
        <v>419</v>
      </c>
      <c r="C584" s="26"/>
      <c r="D584" s="27" t="s">
        <v>704</v>
      </c>
      <c r="E584" s="76">
        <v>10000000</v>
      </c>
    </row>
    <row r="585" spans="1:5" ht="20.100000000000001" customHeight="1" x14ac:dyDescent="0.2">
      <c r="A585" s="24"/>
      <c r="B585" s="75" t="s">
        <v>420</v>
      </c>
      <c r="C585" s="26"/>
      <c r="D585" s="27" t="s">
        <v>704</v>
      </c>
      <c r="E585" s="76">
        <v>10000000</v>
      </c>
    </row>
    <row r="586" spans="1:5" ht="20.100000000000001" customHeight="1" x14ac:dyDescent="0.2">
      <c r="A586" s="24"/>
      <c r="B586" s="75" t="s">
        <v>421</v>
      </c>
      <c r="C586" s="26"/>
      <c r="D586" s="27" t="s">
        <v>704</v>
      </c>
      <c r="E586" s="76">
        <v>10000000</v>
      </c>
    </row>
    <row r="587" spans="1:5" ht="20.100000000000001" customHeight="1" x14ac:dyDescent="0.2">
      <c r="A587" s="24"/>
      <c r="B587" s="75" t="s">
        <v>422</v>
      </c>
      <c r="C587" s="26"/>
      <c r="D587" s="27" t="s">
        <v>704</v>
      </c>
      <c r="E587" s="76">
        <v>10000000</v>
      </c>
    </row>
    <row r="588" spans="1:5" ht="20.100000000000001" customHeight="1" x14ac:dyDescent="0.2">
      <c r="A588" s="24"/>
      <c r="B588" s="75" t="s">
        <v>423</v>
      </c>
      <c r="C588" s="26"/>
      <c r="D588" s="27" t="s">
        <v>704</v>
      </c>
      <c r="E588" s="76">
        <v>10000000</v>
      </c>
    </row>
    <row r="589" spans="1:5" ht="20.100000000000001" customHeight="1" x14ac:dyDescent="0.2">
      <c r="A589" s="24"/>
      <c r="B589" s="75" t="s">
        <v>424</v>
      </c>
      <c r="C589" s="26"/>
      <c r="D589" s="27" t="s">
        <v>704</v>
      </c>
      <c r="E589" s="76">
        <v>10000000</v>
      </c>
    </row>
    <row r="590" spans="1:5" ht="20.100000000000001" customHeight="1" x14ac:dyDescent="0.2">
      <c r="A590" s="24"/>
      <c r="B590" s="69" t="s">
        <v>425</v>
      </c>
      <c r="C590" s="26"/>
      <c r="D590" s="27" t="s">
        <v>704</v>
      </c>
      <c r="E590" s="57">
        <v>100000000</v>
      </c>
    </row>
    <row r="591" spans="1:5" ht="20.100000000000001" customHeight="1" x14ac:dyDescent="0.2">
      <c r="A591" s="24"/>
      <c r="B591" s="69" t="s">
        <v>426</v>
      </c>
      <c r="C591" s="26"/>
      <c r="D591" s="27" t="s">
        <v>704</v>
      </c>
      <c r="E591" s="57">
        <v>15000000</v>
      </c>
    </row>
    <row r="592" spans="1:5" ht="20.100000000000001" customHeight="1" x14ac:dyDescent="0.2">
      <c r="A592" s="24"/>
      <c r="B592" s="69" t="s">
        <v>427</v>
      </c>
      <c r="C592" s="26"/>
      <c r="D592" s="27" t="s">
        <v>704</v>
      </c>
      <c r="E592" s="57">
        <v>15000000</v>
      </c>
    </row>
    <row r="593" spans="1:5" ht="20.100000000000001" customHeight="1" x14ac:dyDescent="0.2">
      <c r="A593" s="24"/>
      <c r="B593" s="69" t="s">
        <v>428</v>
      </c>
      <c r="C593" s="26"/>
      <c r="D593" s="27" t="s">
        <v>704</v>
      </c>
      <c r="E593" s="57">
        <v>10000000</v>
      </c>
    </row>
    <row r="594" spans="1:5" ht="20.100000000000001" customHeight="1" x14ac:dyDescent="0.2">
      <c r="A594" s="24"/>
      <c r="B594" s="69" t="s">
        <v>429</v>
      </c>
      <c r="C594" s="26"/>
      <c r="D594" s="27" t="s">
        <v>704</v>
      </c>
      <c r="E594" s="57">
        <v>10000000</v>
      </c>
    </row>
    <row r="595" spans="1:5" ht="20.100000000000001" customHeight="1" x14ac:dyDescent="0.2">
      <c r="A595" s="24"/>
      <c r="B595" s="69" t="s">
        <v>430</v>
      </c>
      <c r="C595" s="26"/>
      <c r="D595" s="27" t="s">
        <v>704</v>
      </c>
      <c r="E595" s="57">
        <v>10000000</v>
      </c>
    </row>
    <row r="596" spans="1:5" ht="20.100000000000001" customHeight="1" x14ac:dyDescent="0.2">
      <c r="A596" s="24"/>
      <c r="B596" s="69" t="s">
        <v>431</v>
      </c>
      <c r="C596" s="26"/>
      <c r="D596" s="27" t="s">
        <v>704</v>
      </c>
      <c r="E596" s="57">
        <v>10000000</v>
      </c>
    </row>
    <row r="597" spans="1:5" ht="20.100000000000001" customHeight="1" x14ac:dyDescent="0.2">
      <c r="A597" s="24"/>
      <c r="B597" s="69" t="s">
        <v>432</v>
      </c>
      <c r="C597" s="26"/>
      <c r="D597" s="27" t="s">
        <v>704</v>
      </c>
      <c r="E597" s="57">
        <v>15000000</v>
      </c>
    </row>
    <row r="598" spans="1:5" ht="20.100000000000001" customHeight="1" x14ac:dyDescent="0.2">
      <c r="A598" s="24"/>
      <c r="B598" s="69" t="s">
        <v>433</v>
      </c>
      <c r="C598" s="26"/>
      <c r="D598" s="27" t="s">
        <v>704</v>
      </c>
      <c r="E598" s="57">
        <v>15000000</v>
      </c>
    </row>
    <row r="599" spans="1:5" ht="20.100000000000001" customHeight="1" x14ac:dyDescent="0.2">
      <c r="A599" s="24"/>
      <c r="B599" s="69" t="s">
        <v>434</v>
      </c>
      <c r="C599" s="26"/>
      <c r="D599" s="27" t="s">
        <v>704</v>
      </c>
      <c r="E599" s="57">
        <v>10000000</v>
      </c>
    </row>
    <row r="600" spans="1:5" ht="20.100000000000001" customHeight="1" x14ac:dyDescent="0.2">
      <c r="A600" s="24"/>
      <c r="B600" s="69" t="s">
        <v>435</v>
      </c>
      <c r="C600" s="26"/>
      <c r="D600" s="27" t="s">
        <v>704</v>
      </c>
      <c r="E600" s="57">
        <v>10000000</v>
      </c>
    </row>
    <row r="601" spans="1:5" ht="20.100000000000001" customHeight="1" x14ac:dyDescent="0.2">
      <c r="A601" s="24"/>
      <c r="B601" s="69" t="s">
        <v>436</v>
      </c>
      <c r="C601" s="26"/>
      <c r="D601" s="27" t="s">
        <v>704</v>
      </c>
      <c r="E601" s="57">
        <v>10000000</v>
      </c>
    </row>
    <row r="602" spans="1:5" ht="20.100000000000001" customHeight="1" x14ac:dyDescent="0.2">
      <c r="A602" s="24"/>
      <c r="B602" s="69" t="s">
        <v>437</v>
      </c>
      <c r="C602" s="26"/>
      <c r="D602" s="27" t="s">
        <v>704</v>
      </c>
      <c r="E602" s="57">
        <v>10000000</v>
      </c>
    </row>
    <row r="603" spans="1:5" ht="22.5" customHeight="1" x14ac:dyDescent="0.2">
      <c r="A603" s="24"/>
      <c r="B603" s="69" t="s">
        <v>438</v>
      </c>
      <c r="C603" s="26"/>
      <c r="D603" s="27" t="s">
        <v>704</v>
      </c>
      <c r="E603" s="57">
        <v>50000000</v>
      </c>
    </row>
    <row r="604" spans="1:5" ht="20.100000000000001" customHeight="1" x14ac:dyDescent="0.2">
      <c r="A604" s="24"/>
      <c r="B604" s="69" t="s">
        <v>543</v>
      </c>
      <c r="C604" s="26"/>
      <c r="D604" s="27" t="s">
        <v>704</v>
      </c>
      <c r="E604" s="28">
        <v>100000000</v>
      </c>
    </row>
    <row r="605" spans="1:5" ht="20.100000000000001" customHeight="1" x14ac:dyDescent="0.2">
      <c r="A605" s="24"/>
      <c r="B605" s="69" t="s">
        <v>544</v>
      </c>
      <c r="C605" s="26"/>
      <c r="D605" s="27" t="s">
        <v>704</v>
      </c>
      <c r="E605" s="28">
        <v>15000000</v>
      </c>
    </row>
    <row r="606" spans="1:5" ht="20.100000000000001" customHeight="1" x14ac:dyDescent="0.2">
      <c r="A606" s="24"/>
      <c r="B606" s="69" t="s">
        <v>545</v>
      </c>
      <c r="C606" s="26"/>
      <c r="D606" s="27" t="s">
        <v>704</v>
      </c>
      <c r="E606" s="28">
        <v>15000000</v>
      </c>
    </row>
    <row r="607" spans="1:5" ht="20.100000000000001" customHeight="1" x14ac:dyDescent="0.2">
      <c r="A607" s="24"/>
      <c r="B607" s="69" t="s">
        <v>546</v>
      </c>
      <c r="C607" s="26"/>
      <c r="D607" s="27" t="s">
        <v>704</v>
      </c>
      <c r="E607" s="28">
        <v>15000000</v>
      </c>
    </row>
    <row r="608" spans="1:5" ht="20.100000000000001" customHeight="1" x14ac:dyDescent="0.2">
      <c r="A608" s="24"/>
      <c r="B608" s="69" t="s">
        <v>547</v>
      </c>
      <c r="C608" s="26"/>
      <c r="D608" s="27" t="s">
        <v>704</v>
      </c>
      <c r="E608" s="28">
        <v>15000000</v>
      </c>
    </row>
    <row r="609" spans="1:5" ht="20.100000000000001" customHeight="1" x14ac:dyDescent="0.2">
      <c r="A609" s="24"/>
      <c r="B609" s="69" t="s">
        <v>548</v>
      </c>
      <c r="C609" s="26"/>
      <c r="D609" s="27" t="s">
        <v>704</v>
      </c>
      <c r="E609" s="28">
        <v>15000000</v>
      </c>
    </row>
    <row r="610" spans="1:5" ht="20.100000000000001" customHeight="1" x14ac:dyDescent="0.2">
      <c r="A610" s="24"/>
      <c r="B610" s="69" t="s">
        <v>549</v>
      </c>
      <c r="C610" s="26"/>
      <c r="D610" s="27" t="s">
        <v>704</v>
      </c>
      <c r="E610" s="28">
        <v>15000000</v>
      </c>
    </row>
    <row r="611" spans="1:5" ht="20.100000000000001" customHeight="1" x14ac:dyDescent="0.2">
      <c r="A611" s="24"/>
      <c r="B611" s="69" t="s">
        <v>720</v>
      </c>
      <c r="C611" s="26"/>
      <c r="D611" s="27" t="s">
        <v>704</v>
      </c>
      <c r="E611" s="28">
        <v>15000000</v>
      </c>
    </row>
    <row r="612" spans="1:5" ht="20.100000000000001" customHeight="1" x14ac:dyDescent="0.2">
      <c r="A612" s="24"/>
      <c r="B612" s="69" t="s">
        <v>550</v>
      </c>
      <c r="C612" s="26"/>
      <c r="D612" s="27" t="s">
        <v>704</v>
      </c>
      <c r="E612" s="28">
        <v>15000000</v>
      </c>
    </row>
    <row r="613" spans="1:5" ht="20.100000000000001" customHeight="1" x14ac:dyDescent="0.2">
      <c r="A613" s="24"/>
      <c r="B613" s="69" t="s">
        <v>551</v>
      </c>
      <c r="C613" s="26"/>
      <c r="D613" s="27" t="s">
        <v>704</v>
      </c>
      <c r="E613" s="28">
        <v>15000000</v>
      </c>
    </row>
    <row r="614" spans="1:5" ht="20.100000000000001" customHeight="1" x14ac:dyDescent="0.2">
      <c r="A614" s="24"/>
      <c r="B614" s="69" t="s">
        <v>552</v>
      </c>
      <c r="C614" s="26"/>
      <c r="D614" s="27" t="s">
        <v>704</v>
      </c>
      <c r="E614" s="28">
        <v>50000000</v>
      </c>
    </row>
    <row r="615" spans="1:5" ht="20.100000000000001" customHeight="1" x14ac:dyDescent="0.2">
      <c r="A615" s="24"/>
      <c r="B615" s="69" t="s">
        <v>553</v>
      </c>
      <c r="C615" s="26"/>
      <c r="D615" s="27" t="s">
        <v>704</v>
      </c>
      <c r="E615" s="28">
        <v>15000000</v>
      </c>
    </row>
    <row r="616" spans="1:5" ht="20.100000000000001" customHeight="1" x14ac:dyDescent="0.2">
      <c r="A616" s="24"/>
      <c r="B616" s="69" t="s">
        <v>554</v>
      </c>
      <c r="C616" s="26"/>
      <c r="D616" s="27" t="s">
        <v>704</v>
      </c>
      <c r="E616" s="28">
        <v>50000000</v>
      </c>
    </row>
    <row r="617" spans="1:5" ht="20.100000000000001" customHeight="1" x14ac:dyDescent="0.2">
      <c r="A617" s="24"/>
      <c r="B617" s="69" t="s">
        <v>555</v>
      </c>
      <c r="C617" s="26"/>
      <c r="D617" s="27" t="s">
        <v>704</v>
      </c>
      <c r="E617" s="28">
        <v>50000000</v>
      </c>
    </row>
    <row r="618" spans="1:5" ht="20.100000000000001" customHeight="1" x14ac:dyDescent="0.2">
      <c r="A618" s="24"/>
      <c r="B618" s="69" t="s">
        <v>556</v>
      </c>
      <c r="C618" s="26"/>
      <c r="D618" s="27" t="s">
        <v>704</v>
      </c>
      <c r="E618" s="28">
        <v>20000000</v>
      </c>
    </row>
    <row r="619" spans="1:5" ht="20.100000000000001" customHeight="1" x14ac:dyDescent="0.2">
      <c r="A619" s="24"/>
      <c r="B619" s="69" t="s">
        <v>557</v>
      </c>
      <c r="C619" s="26"/>
      <c r="D619" s="27" t="s">
        <v>704</v>
      </c>
      <c r="E619" s="28">
        <v>15000000</v>
      </c>
    </row>
    <row r="620" spans="1:5" ht="20.100000000000001" customHeight="1" x14ac:dyDescent="0.2">
      <c r="A620" s="24"/>
      <c r="B620" s="69" t="s">
        <v>558</v>
      </c>
      <c r="C620" s="26"/>
      <c r="D620" s="27" t="s">
        <v>704</v>
      </c>
      <c r="E620" s="28">
        <v>15000000</v>
      </c>
    </row>
    <row r="621" spans="1:5" ht="20.100000000000001" customHeight="1" x14ac:dyDescent="0.2">
      <c r="A621" s="24"/>
      <c r="B621" s="69" t="s">
        <v>559</v>
      </c>
      <c r="C621" s="26"/>
      <c r="D621" s="27" t="s">
        <v>704</v>
      </c>
      <c r="E621" s="28">
        <v>15000000</v>
      </c>
    </row>
    <row r="622" spans="1:5" ht="20.100000000000001" customHeight="1" x14ac:dyDescent="0.2">
      <c r="A622" s="24"/>
      <c r="B622" s="69" t="s">
        <v>560</v>
      </c>
      <c r="C622" s="26"/>
      <c r="D622" s="27" t="s">
        <v>704</v>
      </c>
      <c r="E622" s="28">
        <v>15000000</v>
      </c>
    </row>
    <row r="623" spans="1:5" ht="20.100000000000001" customHeight="1" x14ac:dyDescent="0.2">
      <c r="A623" s="24"/>
      <c r="B623" s="69" t="s">
        <v>561</v>
      </c>
      <c r="C623" s="26"/>
      <c r="D623" s="27" t="s">
        <v>704</v>
      </c>
      <c r="E623" s="28">
        <v>15000000</v>
      </c>
    </row>
    <row r="624" spans="1:5" ht="20.100000000000001" customHeight="1" x14ac:dyDescent="0.2">
      <c r="A624" s="24"/>
      <c r="B624" s="69" t="s">
        <v>562</v>
      </c>
      <c r="C624" s="26"/>
      <c r="D624" s="27" t="s">
        <v>704</v>
      </c>
      <c r="E624" s="28">
        <v>15000000</v>
      </c>
    </row>
    <row r="625" spans="1:5" ht="20.100000000000001" customHeight="1" x14ac:dyDescent="0.2">
      <c r="A625" s="24"/>
      <c r="B625" s="69" t="s">
        <v>563</v>
      </c>
      <c r="C625" s="26"/>
      <c r="D625" s="27" t="s">
        <v>704</v>
      </c>
      <c r="E625" s="28">
        <v>15000000</v>
      </c>
    </row>
    <row r="626" spans="1:5" ht="20.100000000000001" customHeight="1" x14ac:dyDescent="0.2">
      <c r="A626" s="24"/>
      <c r="B626" s="69" t="s">
        <v>564</v>
      </c>
      <c r="C626" s="26"/>
      <c r="D626" s="27" t="s">
        <v>704</v>
      </c>
      <c r="E626" s="28">
        <v>15000000</v>
      </c>
    </row>
    <row r="627" spans="1:5" ht="20.100000000000001" customHeight="1" x14ac:dyDescent="0.2">
      <c r="A627" s="24"/>
      <c r="B627" s="69" t="s">
        <v>565</v>
      </c>
      <c r="C627" s="26"/>
      <c r="D627" s="27" t="s">
        <v>704</v>
      </c>
      <c r="E627" s="28">
        <v>15000000</v>
      </c>
    </row>
    <row r="628" spans="1:5" ht="20.100000000000001" customHeight="1" x14ac:dyDescent="0.2">
      <c r="A628" s="24"/>
      <c r="B628" s="69" t="s">
        <v>566</v>
      </c>
      <c r="C628" s="26"/>
      <c r="D628" s="27" t="s">
        <v>704</v>
      </c>
      <c r="E628" s="28">
        <v>15000000</v>
      </c>
    </row>
    <row r="629" spans="1:5" ht="20.100000000000001" customHeight="1" x14ac:dyDescent="0.2">
      <c r="A629" s="24"/>
      <c r="B629" s="69" t="s">
        <v>567</v>
      </c>
      <c r="C629" s="26"/>
      <c r="D629" s="27" t="s">
        <v>704</v>
      </c>
      <c r="E629" s="28">
        <v>20000000</v>
      </c>
    </row>
    <row r="630" spans="1:5" ht="20.100000000000001" customHeight="1" x14ac:dyDescent="0.2">
      <c r="A630" s="24"/>
      <c r="B630" s="69" t="s">
        <v>568</v>
      </c>
      <c r="C630" s="26"/>
      <c r="D630" s="27" t="s">
        <v>704</v>
      </c>
      <c r="E630" s="28">
        <v>15000000</v>
      </c>
    </row>
    <row r="631" spans="1:5" ht="20.100000000000001" customHeight="1" x14ac:dyDescent="0.2">
      <c r="A631" s="24"/>
      <c r="B631" s="69" t="s">
        <v>569</v>
      </c>
      <c r="C631" s="26"/>
      <c r="D631" s="27" t="s">
        <v>704</v>
      </c>
      <c r="E631" s="28">
        <v>15000000</v>
      </c>
    </row>
    <row r="632" spans="1:5" ht="20.100000000000001" customHeight="1" x14ac:dyDescent="0.2">
      <c r="A632" s="24"/>
      <c r="B632" s="69" t="s">
        <v>570</v>
      </c>
      <c r="C632" s="26"/>
      <c r="D632" s="27" t="s">
        <v>704</v>
      </c>
      <c r="E632" s="28">
        <v>60000000</v>
      </c>
    </row>
    <row r="633" spans="1:5" ht="20.100000000000001" customHeight="1" x14ac:dyDescent="0.2">
      <c r="A633" s="24"/>
      <c r="B633" s="69" t="s">
        <v>571</v>
      </c>
      <c r="C633" s="26"/>
      <c r="D633" s="27" t="s">
        <v>704</v>
      </c>
      <c r="E633" s="28">
        <v>30000000</v>
      </c>
    </row>
    <row r="634" spans="1:5" ht="20.100000000000001" customHeight="1" x14ac:dyDescent="0.2">
      <c r="A634" s="24"/>
      <c r="B634" s="69" t="s">
        <v>572</v>
      </c>
      <c r="C634" s="26"/>
      <c r="D634" s="27" t="s">
        <v>704</v>
      </c>
      <c r="E634" s="28">
        <v>15000000</v>
      </c>
    </row>
    <row r="635" spans="1:5" ht="20.100000000000001" customHeight="1" x14ac:dyDescent="0.2">
      <c r="A635" s="24"/>
      <c r="B635" s="69" t="s">
        <v>573</v>
      </c>
      <c r="C635" s="26"/>
      <c r="D635" s="27" t="s">
        <v>704</v>
      </c>
      <c r="E635" s="28">
        <v>15000000</v>
      </c>
    </row>
    <row r="636" spans="1:5" ht="20.100000000000001" customHeight="1" x14ac:dyDescent="0.2">
      <c r="A636" s="24"/>
      <c r="B636" s="69" t="s">
        <v>574</v>
      </c>
      <c r="C636" s="26"/>
      <c r="D636" s="27" t="s">
        <v>704</v>
      </c>
      <c r="E636" s="28">
        <v>100000000</v>
      </c>
    </row>
    <row r="637" spans="1:5" ht="20.100000000000001" customHeight="1" x14ac:dyDescent="0.2">
      <c r="A637" s="24"/>
      <c r="B637" s="69" t="s">
        <v>575</v>
      </c>
      <c r="C637" s="26"/>
      <c r="D637" s="27" t="s">
        <v>704</v>
      </c>
      <c r="E637" s="28">
        <v>15000000</v>
      </c>
    </row>
    <row r="638" spans="1:5" ht="20.100000000000001" customHeight="1" x14ac:dyDescent="0.2">
      <c r="A638" s="24"/>
      <c r="B638" s="69" t="s">
        <v>576</v>
      </c>
      <c r="C638" s="26"/>
      <c r="D638" s="27" t="s">
        <v>704</v>
      </c>
      <c r="E638" s="28">
        <v>15000000</v>
      </c>
    </row>
    <row r="639" spans="1:5" ht="20.100000000000001" customHeight="1" x14ac:dyDescent="0.2">
      <c r="A639" s="24"/>
      <c r="B639" s="69" t="s">
        <v>577</v>
      </c>
      <c r="C639" s="26"/>
      <c r="D639" s="27" t="s">
        <v>704</v>
      </c>
      <c r="E639" s="28">
        <v>15000000</v>
      </c>
    </row>
    <row r="640" spans="1:5" ht="20.100000000000001" customHeight="1" x14ac:dyDescent="0.2">
      <c r="A640" s="24"/>
      <c r="B640" s="69" t="s">
        <v>578</v>
      </c>
      <c r="C640" s="26"/>
      <c r="D640" s="27" t="s">
        <v>704</v>
      </c>
      <c r="E640" s="28">
        <v>45000000</v>
      </c>
    </row>
    <row r="641" spans="1:5" ht="20.100000000000001" customHeight="1" x14ac:dyDescent="0.2">
      <c r="A641" s="24"/>
      <c r="B641" s="69" t="s">
        <v>579</v>
      </c>
      <c r="C641" s="26"/>
      <c r="D641" s="27" t="s">
        <v>704</v>
      </c>
      <c r="E641" s="28">
        <v>50000000</v>
      </c>
    </row>
    <row r="642" spans="1:5" ht="20.100000000000001" customHeight="1" x14ac:dyDescent="0.2">
      <c r="A642" s="24"/>
      <c r="B642" s="69" t="s">
        <v>580</v>
      </c>
      <c r="C642" s="26"/>
      <c r="D642" s="27" t="s">
        <v>704</v>
      </c>
      <c r="E642" s="28">
        <v>50000000</v>
      </c>
    </row>
    <row r="643" spans="1:5" ht="20.100000000000001" customHeight="1" x14ac:dyDescent="0.2">
      <c r="A643" s="24"/>
      <c r="B643" s="69" t="s">
        <v>581</v>
      </c>
      <c r="C643" s="26"/>
      <c r="D643" s="27" t="s">
        <v>704</v>
      </c>
      <c r="E643" s="28">
        <v>15000000</v>
      </c>
    </row>
    <row r="644" spans="1:5" ht="20.100000000000001" customHeight="1" x14ac:dyDescent="0.2">
      <c r="A644" s="24"/>
      <c r="B644" s="69" t="s">
        <v>582</v>
      </c>
      <c r="C644" s="26"/>
      <c r="D644" s="27" t="s">
        <v>704</v>
      </c>
      <c r="E644" s="28">
        <v>15000000</v>
      </c>
    </row>
    <row r="645" spans="1:5" ht="20.100000000000001" customHeight="1" x14ac:dyDescent="0.2">
      <c r="A645" s="24"/>
      <c r="B645" s="69" t="s">
        <v>583</v>
      </c>
      <c r="C645" s="26"/>
      <c r="D645" s="27" t="s">
        <v>704</v>
      </c>
      <c r="E645" s="28">
        <v>15000000</v>
      </c>
    </row>
    <row r="646" spans="1:5" ht="20.100000000000001" customHeight="1" x14ac:dyDescent="0.2">
      <c r="A646" s="24"/>
      <c r="B646" s="69" t="s">
        <v>584</v>
      </c>
      <c r="C646" s="26"/>
      <c r="D646" s="27" t="s">
        <v>704</v>
      </c>
      <c r="E646" s="28">
        <v>15000000</v>
      </c>
    </row>
    <row r="647" spans="1:5" ht="20.100000000000001" customHeight="1" x14ac:dyDescent="0.2">
      <c r="A647" s="24"/>
      <c r="B647" s="69" t="s">
        <v>585</v>
      </c>
      <c r="C647" s="26"/>
      <c r="D647" s="27" t="s">
        <v>704</v>
      </c>
      <c r="E647" s="28">
        <v>15000000</v>
      </c>
    </row>
    <row r="648" spans="1:5" ht="20.100000000000001" customHeight="1" x14ac:dyDescent="0.2">
      <c r="A648" s="24"/>
      <c r="B648" s="69" t="s">
        <v>586</v>
      </c>
      <c r="C648" s="26"/>
      <c r="D648" s="27" t="s">
        <v>704</v>
      </c>
      <c r="E648" s="28">
        <v>15000000</v>
      </c>
    </row>
    <row r="649" spans="1:5" ht="20.100000000000001" customHeight="1" x14ac:dyDescent="0.2">
      <c r="A649" s="24"/>
      <c r="B649" s="69" t="s">
        <v>587</v>
      </c>
      <c r="C649" s="26"/>
      <c r="D649" s="27" t="s">
        <v>704</v>
      </c>
      <c r="E649" s="28">
        <v>15000000</v>
      </c>
    </row>
    <row r="650" spans="1:5" ht="20.100000000000001" customHeight="1" x14ac:dyDescent="0.2">
      <c r="A650" s="24"/>
      <c r="B650" s="69" t="s">
        <v>588</v>
      </c>
      <c r="C650" s="26"/>
      <c r="D650" s="27" t="s">
        <v>704</v>
      </c>
      <c r="E650" s="28">
        <v>15000000</v>
      </c>
    </row>
    <row r="651" spans="1:5" ht="20.100000000000001" customHeight="1" x14ac:dyDescent="0.2">
      <c r="A651" s="24"/>
      <c r="B651" s="69" t="s">
        <v>589</v>
      </c>
      <c r="C651" s="26"/>
      <c r="D651" s="27" t="s">
        <v>704</v>
      </c>
      <c r="E651" s="28">
        <v>15000000</v>
      </c>
    </row>
    <row r="652" spans="1:5" ht="20.100000000000001" customHeight="1" x14ac:dyDescent="0.2">
      <c r="A652" s="24"/>
      <c r="B652" s="69" t="s">
        <v>590</v>
      </c>
      <c r="C652" s="26"/>
      <c r="D652" s="27" t="s">
        <v>704</v>
      </c>
      <c r="E652" s="28">
        <v>15000000</v>
      </c>
    </row>
    <row r="653" spans="1:5" ht="20.100000000000001" customHeight="1" x14ac:dyDescent="0.2">
      <c r="A653" s="24"/>
      <c r="B653" s="69" t="s">
        <v>591</v>
      </c>
      <c r="C653" s="26"/>
      <c r="D653" s="27" t="s">
        <v>704</v>
      </c>
      <c r="E653" s="28">
        <v>15000000</v>
      </c>
    </row>
    <row r="654" spans="1:5" ht="20.100000000000001" customHeight="1" x14ac:dyDescent="0.2">
      <c r="A654" s="24"/>
      <c r="B654" s="69" t="s">
        <v>592</v>
      </c>
      <c r="C654" s="26"/>
      <c r="D654" s="27" t="s">
        <v>704</v>
      </c>
      <c r="E654" s="28">
        <v>15000000</v>
      </c>
    </row>
    <row r="655" spans="1:5" ht="20.100000000000001" customHeight="1" x14ac:dyDescent="0.2">
      <c r="A655" s="24"/>
      <c r="B655" s="69" t="s">
        <v>593</v>
      </c>
      <c r="C655" s="26"/>
      <c r="D655" s="27" t="s">
        <v>704</v>
      </c>
      <c r="E655" s="28">
        <v>15000000</v>
      </c>
    </row>
    <row r="656" spans="1:5" ht="20.100000000000001" customHeight="1" x14ac:dyDescent="0.2">
      <c r="A656" s="24"/>
      <c r="B656" s="69" t="s">
        <v>594</v>
      </c>
      <c r="C656" s="26"/>
      <c r="D656" s="27" t="s">
        <v>704</v>
      </c>
      <c r="E656" s="28">
        <v>100000000</v>
      </c>
    </row>
    <row r="657" spans="1:5" ht="20.100000000000001" customHeight="1" x14ac:dyDescent="0.2">
      <c r="A657" s="24"/>
      <c r="B657" s="69" t="s">
        <v>595</v>
      </c>
      <c r="C657" s="26"/>
      <c r="D657" s="27" t="s">
        <v>704</v>
      </c>
      <c r="E657" s="28">
        <v>15000000</v>
      </c>
    </row>
    <row r="658" spans="1:5" ht="20.100000000000001" customHeight="1" x14ac:dyDescent="0.2">
      <c r="A658" s="24"/>
      <c r="B658" s="69" t="s">
        <v>596</v>
      </c>
      <c r="C658" s="26"/>
      <c r="D658" s="27" t="s">
        <v>704</v>
      </c>
      <c r="E658" s="28">
        <v>60000000</v>
      </c>
    </row>
    <row r="659" spans="1:5" ht="20.100000000000001" customHeight="1" x14ac:dyDescent="0.2">
      <c r="A659" s="24"/>
      <c r="B659" s="69" t="s">
        <v>597</v>
      </c>
      <c r="C659" s="26"/>
      <c r="D659" s="27" t="s">
        <v>704</v>
      </c>
      <c r="E659" s="28">
        <v>15000000</v>
      </c>
    </row>
    <row r="660" spans="1:5" ht="20.100000000000001" customHeight="1" x14ac:dyDescent="0.2">
      <c r="A660" s="24"/>
      <c r="B660" s="69" t="s">
        <v>598</v>
      </c>
      <c r="C660" s="26"/>
      <c r="D660" s="27" t="s">
        <v>704</v>
      </c>
      <c r="E660" s="28">
        <v>15000000</v>
      </c>
    </row>
    <row r="661" spans="1:5" ht="20.100000000000001" customHeight="1" x14ac:dyDescent="0.2">
      <c r="A661" s="24"/>
      <c r="B661" s="69" t="s">
        <v>599</v>
      </c>
      <c r="C661" s="26"/>
      <c r="D661" s="27" t="s">
        <v>704</v>
      </c>
      <c r="E661" s="28">
        <v>15000000</v>
      </c>
    </row>
    <row r="662" spans="1:5" ht="20.100000000000001" customHeight="1" x14ac:dyDescent="0.2">
      <c r="A662" s="24"/>
      <c r="B662" s="69" t="s">
        <v>600</v>
      </c>
      <c r="C662" s="26"/>
      <c r="D662" s="27" t="s">
        <v>704</v>
      </c>
      <c r="E662" s="28">
        <v>15000000</v>
      </c>
    </row>
    <row r="663" spans="1:5" ht="20.100000000000001" customHeight="1" x14ac:dyDescent="0.2">
      <c r="A663" s="24"/>
      <c r="B663" s="69" t="s">
        <v>601</v>
      </c>
      <c r="C663" s="26"/>
      <c r="D663" s="27" t="s">
        <v>704</v>
      </c>
      <c r="E663" s="28">
        <v>15000000</v>
      </c>
    </row>
    <row r="664" spans="1:5" ht="20.100000000000001" customHeight="1" x14ac:dyDescent="0.2">
      <c r="A664" s="24"/>
      <c r="B664" s="69" t="s">
        <v>602</v>
      </c>
      <c r="C664" s="26"/>
      <c r="D664" s="27" t="s">
        <v>704</v>
      </c>
      <c r="E664" s="28">
        <v>15000000</v>
      </c>
    </row>
    <row r="665" spans="1:5" ht="20.100000000000001" customHeight="1" x14ac:dyDescent="0.2">
      <c r="A665" s="24"/>
      <c r="B665" s="69" t="s">
        <v>603</v>
      </c>
      <c r="C665" s="26"/>
      <c r="D665" s="27" t="s">
        <v>704</v>
      </c>
      <c r="E665" s="28">
        <v>15000000</v>
      </c>
    </row>
    <row r="666" spans="1:5" ht="20.100000000000001" customHeight="1" x14ac:dyDescent="0.2">
      <c r="A666" s="24"/>
      <c r="B666" s="69" t="s">
        <v>604</v>
      </c>
      <c r="C666" s="26"/>
      <c r="D666" s="27" t="s">
        <v>704</v>
      </c>
      <c r="E666" s="28">
        <v>15000000</v>
      </c>
    </row>
    <row r="667" spans="1:5" ht="20.100000000000001" customHeight="1" x14ac:dyDescent="0.2">
      <c r="A667" s="24"/>
      <c r="B667" s="69" t="s">
        <v>605</v>
      </c>
      <c r="C667" s="26"/>
      <c r="D667" s="27" t="s">
        <v>704</v>
      </c>
      <c r="E667" s="28">
        <v>15000000</v>
      </c>
    </row>
    <row r="668" spans="1:5" ht="20.100000000000001" customHeight="1" x14ac:dyDescent="0.2">
      <c r="A668" s="24"/>
      <c r="B668" s="69" t="s">
        <v>606</v>
      </c>
      <c r="C668" s="26"/>
      <c r="D668" s="27" t="s">
        <v>704</v>
      </c>
      <c r="E668" s="28">
        <v>15000000</v>
      </c>
    </row>
    <row r="669" spans="1:5" ht="20.100000000000001" customHeight="1" x14ac:dyDescent="0.2">
      <c r="A669" s="24"/>
      <c r="B669" s="69" t="s">
        <v>607</v>
      </c>
      <c r="C669" s="26"/>
      <c r="D669" s="27" t="s">
        <v>704</v>
      </c>
      <c r="E669" s="28">
        <v>15000000</v>
      </c>
    </row>
    <row r="670" spans="1:5" ht="20.100000000000001" customHeight="1" x14ac:dyDescent="0.2">
      <c r="A670" s="24"/>
      <c r="B670" s="69" t="s">
        <v>608</v>
      </c>
      <c r="C670" s="26"/>
      <c r="D670" s="27" t="s">
        <v>704</v>
      </c>
      <c r="E670" s="28">
        <v>15000000</v>
      </c>
    </row>
    <row r="671" spans="1:5" ht="20.100000000000001" customHeight="1" x14ac:dyDescent="0.2">
      <c r="A671" s="24"/>
      <c r="B671" s="69" t="s">
        <v>609</v>
      </c>
      <c r="C671" s="26"/>
      <c r="D671" s="27" t="s">
        <v>704</v>
      </c>
      <c r="E671" s="28">
        <v>15000000</v>
      </c>
    </row>
    <row r="672" spans="1:5" ht="20.100000000000001" customHeight="1" x14ac:dyDescent="0.2">
      <c r="A672" s="24"/>
      <c r="B672" s="69" t="s">
        <v>610</v>
      </c>
      <c r="C672" s="26"/>
      <c r="D672" s="27" t="s">
        <v>704</v>
      </c>
      <c r="E672" s="28">
        <v>15000000</v>
      </c>
    </row>
    <row r="673" spans="1:5" ht="20.100000000000001" customHeight="1" x14ac:dyDescent="0.2">
      <c r="A673" s="24"/>
      <c r="B673" s="69" t="s">
        <v>611</v>
      </c>
      <c r="C673" s="26"/>
      <c r="D673" s="27" t="s">
        <v>704</v>
      </c>
      <c r="E673" s="28">
        <v>15000000</v>
      </c>
    </row>
    <row r="674" spans="1:5" ht="20.100000000000001" customHeight="1" x14ac:dyDescent="0.2">
      <c r="A674" s="24"/>
      <c r="B674" s="69" t="s">
        <v>612</v>
      </c>
      <c r="C674" s="26"/>
      <c r="D674" s="27" t="s">
        <v>704</v>
      </c>
      <c r="E674" s="28">
        <v>15000000</v>
      </c>
    </row>
    <row r="675" spans="1:5" ht="20.100000000000001" customHeight="1" x14ac:dyDescent="0.2">
      <c r="A675" s="24"/>
      <c r="B675" s="69" t="s">
        <v>613</v>
      </c>
      <c r="C675" s="26"/>
      <c r="D675" s="27" t="s">
        <v>704</v>
      </c>
      <c r="E675" s="28">
        <v>15000000</v>
      </c>
    </row>
    <row r="676" spans="1:5" ht="20.100000000000001" customHeight="1" x14ac:dyDescent="0.2">
      <c r="A676" s="24"/>
      <c r="B676" s="69" t="s">
        <v>614</v>
      </c>
      <c r="C676" s="26"/>
      <c r="D676" s="27" t="s">
        <v>704</v>
      </c>
      <c r="E676" s="28">
        <v>15000000</v>
      </c>
    </row>
    <row r="677" spans="1:5" ht="20.100000000000001" customHeight="1" x14ac:dyDescent="0.2">
      <c r="A677" s="24"/>
      <c r="B677" s="69" t="s">
        <v>615</v>
      </c>
      <c r="C677" s="26"/>
      <c r="D677" s="27" t="s">
        <v>704</v>
      </c>
      <c r="E677" s="28">
        <v>15000000</v>
      </c>
    </row>
    <row r="678" spans="1:5" ht="20.100000000000001" customHeight="1" x14ac:dyDescent="0.2">
      <c r="A678" s="24"/>
      <c r="B678" s="69" t="s">
        <v>616</v>
      </c>
      <c r="C678" s="26"/>
      <c r="D678" s="27" t="s">
        <v>704</v>
      </c>
      <c r="E678" s="28">
        <v>15000000</v>
      </c>
    </row>
    <row r="679" spans="1:5" ht="20.100000000000001" customHeight="1" x14ac:dyDescent="0.2">
      <c r="A679" s="24"/>
      <c r="B679" s="69" t="s">
        <v>617</v>
      </c>
      <c r="C679" s="26"/>
      <c r="D679" s="27" t="s">
        <v>704</v>
      </c>
      <c r="E679" s="28">
        <v>15000000</v>
      </c>
    </row>
    <row r="680" spans="1:5" ht="20.100000000000001" customHeight="1" x14ac:dyDescent="0.2">
      <c r="A680" s="24"/>
      <c r="B680" s="69" t="s">
        <v>618</v>
      </c>
      <c r="C680" s="26"/>
      <c r="D680" s="27" t="s">
        <v>704</v>
      </c>
      <c r="E680" s="28">
        <v>15000000</v>
      </c>
    </row>
    <row r="681" spans="1:5" ht="20.100000000000001" customHeight="1" x14ac:dyDescent="0.2">
      <c r="A681" s="24"/>
      <c r="B681" s="69" t="s">
        <v>619</v>
      </c>
      <c r="C681" s="26"/>
      <c r="D681" s="27" t="s">
        <v>704</v>
      </c>
      <c r="E681" s="28">
        <v>15000000</v>
      </c>
    </row>
    <row r="682" spans="1:5" ht="20.100000000000001" customHeight="1" x14ac:dyDescent="0.2">
      <c r="A682" s="24"/>
      <c r="B682" s="69" t="s">
        <v>620</v>
      </c>
      <c r="C682" s="26"/>
      <c r="D682" s="27" t="s">
        <v>704</v>
      </c>
      <c r="E682" s="28">
        <v>15000000</v>
      </c>
    </row>
    <row r="683" spans="1:5" ht="20.100000000000001" customHeight="1" x14ac:dyDescent="0.2">
      <c r="A683" s="24"/>
      <c r="B683" s="69" t="s">
        <v>621</v>
      </c>
      <c r="C683" s="26"/>
      <c r="D683" s="27" t="s">
        <v>704</v>
      </c>
      <c r="E683" s="28">
        <v>15000000</v>
      </c>
    </row>
    <row r="684" spans="1:5" ht="20.100000000000001" customHeight="1" x14ac:dyDescent="0.2">
      <c r="A684" s="24"/>
      <c r="B684" s="69" t="s">
        <v>622</v>
      </c>
      <c r="C684" s="26"/>
      <c r="D684" s="27" t="s">
        <v>704</v>
      </c>
      <c r="E684" s="28">
        <v>15000000</v>
      </c>
    </row>
    <row r="685" spans="1:5" ht="20.100000000000001" customHeight="1" x14ac:dyDescent="0.2">
      <c r="A685" s="24"/>
      <c r="B685" s="69" t="s">
        <v>623</v>
      </c>
      <c r="C685" s="26"/>
      <c r="D685" s="27" t="s">
        <v>704</v>
      </c>
      <c r="E685" s="28">
        <v>15000000</v>
      </c>
    </row>
    <row r="686" spans="1:5" ht="20.100000000000001" customHeight="1" x14ac:dyDescent="0.2">
      <c r="A686" s="24"/>
      <c r="B686" s="69" t="s">
        <v>624</v>
      </c>
      <c r="C686" s="26"/>
      <c r="D686" s="27" t="s">
        <v>704</v>
      </c>
      <c r="E686" s="28">
        <v>15000000</v>
      </c>
    </row>
    <row r="687" spans="1:5" ht="20.100000000000001" customHeight="1" x14ac:dyDescent="0.2">
      <c r="A687" s="24"/>
      <c r="B687" s="69" t="s">
        <v>625</v>
      </c>
      <c r="C687" s="26"/>
      <c r="D687" s="27" t="s">
        <v>704</v>
      </c>
      <c r="E687" s="28">
        <v>80000000</v>
      </c>
    </row>
    <row r="688" spans="1:5" ht="20.100000000000001" customHeight="1" x14ac:dyDescent="0.2">
      <c r="A688" s="24"/>
      <c r="B688" s="69" t="s">
        <v>626</v>
      </c>
      <c r="C688" s="26"/>
      <c r="D688" s="27" t="s">
        <v>704</v>
      </c>
      <c r="E688" s="28">
        <v>15000000</v>
      </c>
    </row>
    <row r="689" spans="1:5" ht="20.100000000000001" customHeight="1" x14ac:dyDescent="0.2">
      <c r="A689" s="24"/>
      <c r="B689" s="69" t="s">
        <v>627</v>
      </c>
      <c r="C689" s="26"/>
      <c r="D689" s="27" t="s">
        <v>704</v>
      </c>
      <c r="E689" s="28">
        <v>20000000</v>
      </c>
    </row>
    <row r="690" spans="1:5" ht="20.100000000000001" customHeight="1" x14ac:dyDescent="0.2">
      <c r="A690" s="24"/>
      <c r="B690" s="69" t="s">
        <v>628</v>
      </c>
      <c r="C690" s="26"/>
      <c r="D690" s="27" t="s">
        <v>704</v>
      </c>
      <c r="E690" s="28">
        <v>50000000</v>
      </c>
    </row>
    <row r="691" spans="1:5" ht="20.100000000000001" customHeight="1" x14ac:dyDescent="0.2">
      <c r="A691" s="24"/>
      <c r="B691" s="69" t="s">
        <v>629</v>
      </c>
      <c r="C691" s="26"/>
      <c r="D691" s="27" t="s">
        <v>704</v>
      </c>
      <c r="E691" s="28">
        <v>50000000</v>
      </c>
    </row>
    <row r="692" spans="1:5" ht="20.100000000000001" customHeight="1" x14ac:dyDescent="0.2">
      <c r="A692" s="24"/>
      <c r="B692" s="69" t="s">
        <v>630</v>
      </c>
      <c r="C692" s="26"/>
      <c r="D692" s="27" t="s">
        <v>704</v>
      </c>
      <c r="E692" s="28">
        <v>15000000</v>
      </c>
    </row>
    <row r="693" spans="1:5" ht="20.100000000000001" customHeight="1" x14ac:dyDescent="0.2">
      <c r="A693" s="24"/>
      <c r="B693" s="69" t="s">
        <v>631</v>
      </c>
      <c r="C693" s="26"/>
      <c r="D693" s="27" t="s">
        <v>704</v>
      </c>
      <c r="E693" s="28">
        <v>15000000</v>
      </c>
    </row>
    <row r="694" spans="1:5" ht="20.100000000000001" customHeight="1" x14ac:dyDescent="0.2">
      <c r="A694" s="24"/>
      <c r="B694" s="69" t="s">
        <v>632</v>
      </c>
      <c r="C694" s="26"/>
      <c r="D694" s="27" t="s">
        <v>704</v>
      </c>
      <c r="E694" s="28">
        <v>15000000</v>
      </c>
    </row>
    <row r="695" spans="1:5" ht="20.100000000000001" customHeight="1" x14ac:dyDescent="0.2">
      <c r="A695" s="24"/>
      <c r="B695" s="69" t="s">
        <v>633</v>
      </c>
      <c r="C695" s="26"/>
      <c r="D695" s="27" t="s">
        <v>704</v>
      </c>
      <c r="E695" s="28">
        <v>15000000</v>
      </c>
    </row>
    <row r="696" spans="1:5" ht="20.100000000000001" customHeight="1" x14ac:dyDescent="0.2">
      <c r="A696" s="24"/>
      <c r="B696" s="69" t="s">
        <v>634</v>
      </c>
      <c r="C696" s="26"/>
      <c r="D696" s="27" t="s">
        <v>704</v>
      </c>
      <c r="E696" s="28">
        <v>15000000</v>
      </c>
    </row>
    <row r="697" spans="1:5" ht="20.100000000000001" customHeight="1" x14ac:dyDescent="0.2">
      <c r="A697" s="24"/>
      <c r="B697" s="69" t="s">
        <v>635</v>
      </c>
      <c r="C697" s="26"/>
      <c r="D697" s="27" t="s">
        <v>704</v>
      </c>
      <c r="E697" s="28">
        <v>15000000</v>
      </c>
    </row>
    <row r="698" spans="1:5" ht="20.100000000000001" customHeight="1" x14ac:dyDescent="0.2">
      <c r="A698" s="24"/>
      <c r="B698" s="69" t="s">
        <v>636</v>
      </c>
      <c r="C698" s="26"/>
      <c r="D698" s="27" t="s">
        <v>704</v>
      </c>
      <c r="E698" s="28">
        <v>15000000</v>
      </c>
    </row>
    <row r="699" spans="1:5" ht="20.100000000000001" customHeight="1" x14ac:dyDescent="0.2">
      <c r="A699" s="24"/>
      <c r="B699" s="69" t="s">
        <v>637</v>
      </c>
      <c r="C699" s="26"/>
      <c r="D699" s="27" t="s">
        <v>704</v>
      </c>
      <c r="E699" s="28">
        <v>15000000</v>
      </c>
    </row>
    <row r="700" spans="1:5" ht="20.100000000000001" customHeight="1" x14ac:dyDescent="0.2">
      <c r="A700" s="24"/>
      <c r="B700" s="69" t="s">
        <v>638</v>
      </c>
      <c r="C700" s="26"/>
      <c r="D700" s="27" t="s">
        <v>704</v>
      </c>
      <c r="E700" s="28">
        <v>15000000</v>
      </c>
    </row>
    <row r="701" spans="1:5" ht="20.100000000000001" customHeight="1" x14ac:dyDescent="0.2">
      <c r="A701" s="24"/>
      <c r="B701" s="69" t="s">
        <v>639</v>
      </c>
      <c r="C701" s="26"/>
      <c r="D701" s="27" t="s">
        <v>704</v>
      </c>
      <c r="E701" s="28">
        <v>15000000</v>
      </c>
    </row>
    <row r="702" spans="1:5" ht="20.100000000000001" customHeight="1" x14ac:dyDescent="0.2">
      <c r="A702" s="24"/>
      <c r="B702" s="69" t="s">
        <v>640</v>
      </c>
      <c r="C702" s="26"/>
      <c r="D702" s="27" t="s">
        <v>704</v>
      </c>
      <c r="E702" s="28">
        <v>15000000</v>
      </c>
    </row>
    <row r="703" spans="1:5" ht="20.100000000000001" customHeight="1" x14ac:dyDescent="0.2">
      <c r="A703" s="24"/>
      <c r="B703" s="69" t="s">
        <v>641</v>
      </c>
      <c r="C703" s="26"/>
      <c r="D703" s="27" t="s">
        <v>704</v>
      </c>
      <c r="E703" s="28">
        <v>15000000</v>
      </c>
    </row>
    <row r="704" spans="1:5" ht="20.100000000000001" customHeight="1" x14ac:dyDescent="0.2">
      <c r="A704" s="24"/>
      <c r="B704" s="69" t="s">
        <v>642</v>
      </c>
      <c r="C704" s="26"/>
      <c r="D704" s="27" t="s">
        <v>704</v>
      </c>
      <c r="E704" s="28">
        <v>15000000</v>
      </c>
    </row>
    <row r="705" spans="1:5" ht="20.100000000000001" customHeight="1" x14ac:dyDescent="0.2">
      <c r="A705" s="24"/>
      <c r="B705" s="69" t="s">
        <v>643</v>
      </c>
      <c r="C705" s="26"/>
      <c r="D705" s="27" t="s">
        <v>704</v>
      </c>
      <c r="E705" s="28">
        <v>50000000</v>
      </c>
    </row>
    <row r="706" spans="1:5" ht="20.100000000000001" customHeight="1" x14ac:dyDescent="0.2">
      <c r="A706" s="24"/>
      <c r="B706" s="69" t="s">
        <v>644</v>
      </c>
      <c r="C706" s="26"/>
      <c r="D706" s="27" t="s">
        <v>704</v>
      </c>
      <c r="E706" s="28">
        <v>75000000</v>
      </c>
    </row>
    <row r="707" spans="1:5" ht="20.100000000000001" customHeight="1" x14ac:dyDescent="0.2">
      <c r="A707" s="24"/>
      <c r="B707" s="69" t="s">
        <v>645</v>
      </c>
      <c r="C707" s="26"/>
      <c r="D707" s="27" t="s">
        <v>704</v>
      </c>
      <c r="E707" s="28">
        <v>25000000</v>
      </c>
    </row>
    <row r="708" spans="1:5" ht="20.100000000000001" customHeight="1" x14ac:dyDescent="0.2">
      <c r="A708" s="24"/>
      <c r="B708" s="69" t="s">
        <v>646</v>
      </c>
      <c r="C708" s="26"/>
      <c r="D708" s="27" t="s">
        <v>704</v>
      </c>
      <c r="E708" s="28">
        <v>15000000</v>
      </c>
    </row>
    <row r="709" spans="1:5" ht="20.100000000000001" customHeight="1" x14ac:dyDescent="0.2">
      <c r="A709" s="24"/>
      <c r="B709" s="69" t="s">
        <v>647</v>
      </c>
      <c r="C709" s="26"/>
      <c r="D709" s="27" t="s">
        <v>704</v>
      </c>
      <c r="E709" s="28">
        <v>15000000</v>
      </c>
    </row>
    <row r="710" spans="1:5" ht="20.100000000000001" customHeight="1" x14ac:dyDescent="0.2">
      <c r="A710" s="24"/>
      <c r="B710" s="69" t="s">
        <v>648</v>
      </c>
      <c r="C710" s="26"/>
      <c r="D710" s="27" t="s">
        <v>704</v>
      </c>
      <c r="E710" s="28">
        <v>15000000</v>
      </c>
    </row>
    <row r="711" spans="1:5" ht="20.100000000000001" customHeight="1" x14ac:dyDescent="0.2">
      <c r="A711" s="24"/>
      <c r="B711" s="69" t="s">
        <v>649</v>
      </c>
      <c r="C711" s="26"/>
      <c r="D711" s="27" t="s">
        <v>704</v>
      </c>
      <c r="E711" s="28">
        <v>15000000</v>
      </c>
    </row>
    <row r="712" spans="1:5" ht="20.100000000000001" customHeight="1" x14ac:dyDescent="0.2">
      <c r="A712" s="24"/>
      <c r="B712" s="69" t="s">
        <v>650</v>
      </c>
      <c r="C712" s="26"/>
      <c r="D712" s="27" t="s">
        <v>704</v>
      </c>
      <c r="E712" s="28">
        <v>15000000</v>
      </c>
    </row>
    <row r="713" spans="1:5" ht="20.100000000000001" customHeight="1" x14ac:dyDescent="0.2">
      <c r="A713" s="24"/>
      <c r="B713" s="69" t="s">
        <v>651</v>
      </c>
      <c r="C713" s="26"/>
      <c r="D713" s="27" t="s">
        <v>704</v>
      </c>
      <c r="E713" s="28">
        <v>15000000</v>
      </c>
    </row>
    <row r="714" spans="1:5" ht="20.100000000000001" customHeight="1" x14ac:dyDescent="0.2">
      <c r="A714" s="24"/>
      <c r="B714" s="69" t="s">
        <v>652</v>
      </c>
      <c r="C714" s="26"/>
      <c r="D714" s="27" t="s">
        <v>704</v>
      </c>
      <c r="E714" s="28">
        <v>15000000</v>
      </c>
    </row>
    <row r="715" spans="1:5" ht="20.100000000000001" customHeight="1" x14ac:dyDescent="0.2">
      <c r="A715" s="24"/>
      <c r="B715" s="69" t="s">
        <v>653</v>
      </c>
      <c r="C715" s="26"/>
      <c r="D715" s="27" t="s">
        <v>704</v>
      </c>
      <c r="E715" s="28">
        <v>15000000</v>
      </c>
    </row>
    <row r="716" spans="1:5" ht="20.100000000000001" customHeight="1" x14ac:dyDescent="0.2">
      <c r="A716" s="24"/>
      <c r="B716" s="69" t="s">
        <v>654</v>
      </c>
      <c r="C716" s="26"/>
      <c r="D716" s="27" t="s">
        <v>704</v>
      </c>
      <c r="E716" s="28">
        <v>15000000</v>
      </c>
    </row>
    <row r="717" spans="1:5" ht="20.100000000000001" customHeight="1" x14ac:dyDescent="0.2">
      <c r="A717" s="24"/>
      <c r="B717" s="69" t="s">
        <v>655</v>
      </c>
      <c r="C717" s="26"/>
      <c r="D717" s="27" t="s">
        <v>704</v>
      </c>
      <c r="E717" s="28">
        <v>15000000</v>
      </c>
    </row>
    <row r="718" spans="1:5" ht="20.100000000000001" customHeight="1" x14ac:dyDescent="0.2">
      <c r="A718" s="24"/>
      <c r="B718" s="69" t="s">
        <v>656</v>
      </c>
      <c r="C718" s="26"/>
      <c r="D718" s="27" t="s">
        <v>704</v>
      </c>
      <c r="E718" s="28">
        <v>15000000</v>
      </c>
    </row>
    <row r="719" spans="1:5" ht="20.100000000000001" customHeight="1" x14ac:dyDescent="0.2">
      <c r="A719" s="24"/>
      <c r="B719" s="69" t="s">
        <v>657</v>
      </c>
      <c r="C719" s="26"/>
      <c r="D719" s="27" t="s">
        <v>704</v>
      </c>
      <c r="E719" s="28">
        <v>15000000</v>
      </c>
    </row>
    <row r="720" spans="1:5" ht="20.100000000000001" customHeight="1" x14ac:dyDescent="0.2">
      <c r="A720" s="24"/>
      <c r="B720" s="69" t="s">
        <v>658</v>
      </c>
      <c r="C720" s="26"/>
      <c r="D720" s="27" t="s">
        <v>704</v>
      </c>
      <c r="E720" s="28">
        <v>15000000</v>
      </c>
    </row>
    <row r="721" spans="1:5" ht="20.100000000000001" customHeight="1" x14ac:dyDescent="0.2">
      <c r="A721" s="24"/>
      <c r="B721" s="69" t="s">
        <v>659</v>
      </c>
      <c r="C721" s="26"/>
      <c r="D721" s="27" t="s">
        <v>704</v>
      </c>
      <c r="E721" s="28">
        <v>100000000</v>
      </c>
    </row>
    <row r="722" spans="1:5" ht="20.100000000000001" customHeight="1" x14ac:dyDescent="0.2">
      <c r="A722" s="24"/>
      <c r="B722" s="69" t="s">
        <v>660</v>
      </c>
      <c r="C722" s="26"/>
      <c r="D722" s="27" t="s">
        <v>704</v>
      </c>
      <c r="E722" s="28">
        <v>15000000</v>
      </c>
    </row>
    <row r="723" spans="1:5" ht="20.100000000000001" customHeight="1" x14ac:dyDescent="0.2">
      <c r="A723" s="24"/>
      <c r="B723" s="69" t="s">
        <v>661</v>
      </c>
      <c r="C723" s="26"/>
      <c r="D723" s="27" t="s">
        <v>704</v>
      </c>
      <c r="E723" s="28">
        <v>50000000</v>
      </c>
    </row>
    <row r="724" spans="1:5" ht="20.100000000000001" customHeight="1" x14ac:dyDescent="0.2">
      <c r="A724" s="24"/>
      <c r="B724" s="69" t="s">
        <v>662</v>
      </c>
      <c r="C724" s="26"/>
      <c r="D724" s="27" t="s">
        <v>704</v>
      </c>
      <c r="E724" s="28">
        <v>15000000</v>
      </c>
    </row>
    <row r="725" spans="1:5" ht="20.100000000000001" customHeight="1" x14ac:dyDescent="0.2">
      <c r="A725" s="24"/>
      <c r="B725" s="69" t="s">
        <v>663</v>
      </c>
      <c r="C725" s="26"/>
      <c r="D725" s="27" t="s">
        <v>704</v>
      </c>
      <c r="E725" s="28">
        <v>25000000</v>
      </c>
    </row>
    <row r="726" spans="1:5" ht="20.100000000000001" customHeight="1" x14ac:dyDescent="0.2">
      <c r="A726" s="24"/>
      <c r="B726" s="69" t="s">
        <v>664</v>
      </c>
      <c r="C726" s="26"/>
      <c r="D726" s="27" t="s">
        <v>704</v>
      </c>
      <c r="E726" s="28">
        <v>15000000</v>
      </c>
    </row>
    <row r="727" spans="1:5" ht="20.100000000000001" customHeight="1" x14ac:dyDescent="0.2">
      <c r="A727" s="24"/>
      <c r="B727" s="69" t="s">
        <v>665</v>
      </c>
      <c r="C727" s="26"/>
      <c r="D727" s="27" t="s">
        <v>704</v>
      </c>
      <c r="E727" s="28">
        <v>15000000</v>
      </c>
    </row>
    <row r="728" spans="1:5" ht="20.100000000000001" customHeight="1" x14ac:dyDescent="0.2">
      <c r="A728" s="24"/>
      <c r="B728" s="69" t="s">
        <v>666</v>
      </c>
      <c r="C728" s="26"/>
      <c r="D728" s="27" t="s">
        <v>704</v>
      </c>
      <c r="E728" s="28">
        <v>25000000</v>
      </c>
    </row>
    <row r="729" spans="1:5" ht="20.100000000000001" customHeight="1" x14ac:dyDescent="0.2">
      <c r="A729" s="24"/>
      <c r="B729" s="69" t="s">
        <v>667</v>
      </c>
      <c r="C729" s="26"/>
      <c r="D729" s="27" t="s">
        <v>704</v>
      </c>
      <c r="E729" s="28">
        <v>15000000</v>
      </c>
    </row>
    <row r="730" spans="1:5" ht="20.100000000000001" customHeight="1" x14ac:dyDescent="0.2">
      <c r="A730" s="24"/>
      <c r="B730" s="69" t="s">
        <v>668</v>
      </c>
      <c r="C730" s="26"/>
      <c r="D730" s="27" t="s">
        <v>704</v>
      </c>
      <c r="E730" s="28">
        <v>15000000</v>
      </c>
    </row>
    <row r="731" spans="1:5" ht="20.100000000000001" customHeight="1" x14ac:dyDescent="0.2">
      <c r="A731" s="24"/>
      <c r="B731" s="69" t="s">
        <v>669</v>
      </c>
      <c r="C731" s="26"/>
      <c r="D731" s="27" t="s">
        <v>704</v>
      </c>
      <c r="E731" s="28">
        <v>15000000</v>
      </c>
    </row>
    <row r="732" spans="1:5" ht="20.100000000000001" customHeight="1" x14ac:dyDescent="0.2">
      <c r="A732" s="24"/>
      <c r="B732" s="69" t="s">
        <v>670</v>
      </c>
      <c r="C732" s="26"/>
      <c r="D732" s="27" t="s">
        <v>704</v>
      </c>
      <c r="E732" s="28">
        <v>15000000</v>
      </c>
    </row>
    <row r="733" spans="1:5" ht="20.100000000000001" customHeight="1" x14ac:dyDescent="0.2">
      <c r="A733" s="24"/>
      <c r="B733" s="69" t="s">
        <v>671</v>
      </c>
      <c r="C733" s="26"/>
      <c r="D733" s="27" t="s">
        <v>704</v>
      </c>
      <c r="E733" s="28">
        <v>15000000</v>
      </c>
    </row>
    <row r="734" spans="1:5" ht="20.100000000000001" customHeight="1" x14ac:dyDescent="0.2">
      <c r="A734" s="24"/>
      <c r="B734" s="69" t="s">
        <v>672</v>
      </c>
      <c r="C734" s="26"/>
      <c r="D734" s="27" t="s">
        <v>704</v>
      </c>
      <c r="E734" s="28">
        <v>15000000</v>
      </c>
    </row>
    <row r="735" spans="1:5" ht="20.100000000000001" customHeight="1" x14ac:dyDescent="0.2">
      <c r="A735" s="24"/>
      <c r="B735" s="69" t="s">
        <v>673</v>
      </c>
      <c r="C735" s="26"/>
      <c r="D735" s="27" t="s">
        <v>704</v>
      </c>
      <c r="E735" s="28">
        <v>15000000</v>
      </c>
    </row>
    <row r="736" spans="1:5" ht="20.100000000000001" customHeight="1" x14ac:dyDescent="0.2">
      <c r="A736" s="24"/>
      <c r="B736" s="69" t="s">
        <v>674</v>
      </c>
      <c r="C736" s="26"/>
      <c r="D736" s="27" t="s">
        <v>704</v>
      </c>
      <c r="E736" s="28">
        <v>15000000</v>
      </c>
    </row>
    <row r="737" spans="1:5" ht="20.100000000000001" customHeight="1" x14ac:dyDescent="0.2">
      <c r="A737" s="24"/>
      <c r="B737" s="69" t="s">
        <v>675</v>
      </c>
      <c r="C737" s="26"/>
      <c r="D737" s="27" t="s">
        <v>704</v>
      </c>
      <c r="E737" s="28">
        <v>15000000</v>
      </c>
    </row>
    <row r="738" spans="1:5" ht="20.100000000000001" customHeight="1" x14ac:dyDescent="0.2">
      <c r="A738" s="24"/>
      <c r="B738" s="69" t="s">
        <v>676</v>
      </c>
      <c r="C738" s="26"/>
      <c r="D738" s="27" t="s">
        <v>704</v>
      </c>
      <c r="E738" s="28">
        <v>15000000</v>
      </c>
    </row>
    <row r="739" spans="1:5" ht="20.100000000000001" customHeight="1" x14ac:dyDescent="0.2">
      <c r="A739" s="24"/>
      <c r="B739" s="69" t="s">
        <v>677</v>
      </c>
      <c r="C739" s="26"/>
      <c r="D739" s="27" t="s">
        <v>704</v>
      </c>
      <c r="E739" s="28">
        <v>15000000</v>
      </c>
    </row>
    <row r="740" spans="1:5" ht="20.100000000000001" customHeight="1" x14ac:dyDescent="0.2">
      <c r="A740" s="24"/>
      <c r="B740" s="69" t="s">
        <v>678</v>
      </c>
      <c r="C740" s="26"/>
      <c r="D740" s="27" t="s">
        <v>704</v>
      </c>
      <c r="E740" s="28">
        <v>15000000</v>
      </c>
    </row>
    <row r="741" spans="1:5" ht="20.100000000000001" customHeight="1" x14ac:dyDescent="0.2">
      <c r="A741" s="24"/>
      <c r="B741" s="69" t="s">
        <v>679</v>
      </c>
      <c r="C741" s="26"/>
      <c r="D741" s="27" t="s">
        <v>704</v>
      </c>
      <c r="E741" s="28">
        <v>15000000</v>
      </c>
    </row>
    <row r="742" spans="1:5" ht="20.100000000000001" customHeight="1" x14ac:dyDescent="0.2">
      <c r="A742" s="24"/>
      <c r="B742" s="69" t="s">
        <v>680</v>
      </c>
      <c r="C742" s="26"/>
      <c r="D742" s="27" t="s">
        <v>704</v>
      </c>
      <c r="E742" s="28">
        <v>50000000</v>
      </c>
    </row>
    <row r="743" spans="1:5" ht="20.100000000000001" customHeight="1" x14ac:dyDescent="0.2">
      <c r="A743" s="24"/>
      <c r="B743" s="69" t="s">
        <v>681</v>
      </c>
      <c r="C743" s="26"/>
      <c r="D743" s="27" t="s">
        <v>704</v>
      </c>
      <c r="E743" s="28">
        <v>15000000</v>
      </c>
    </row>
    <row r="744" spans="1:5" ht="20.100000000000001" customHeight="1" x14ac:dyDescent="0.2">
      <c r="A744" s="24"/>
      <c r="B744" s="69" t="s">
        <v>682</v>
      </c>
      <c r="C744" s="26"/>
      <c r="D744" s="27" t="s">
        <v>704</v>
      </c>
      <c r="E744" s="28">
        <v>15000000</v>
      </c>
    </row>
    <row r="745" spans="1:5" ht="20.100000000000001" customHeight="1" x14ac:dyDescent="0.2">
      <c r="A745" s="24"/>
      <c r="B745" s="69" t="s">
        <v>683</v>
      </c>
      <c r="C745" s="26"/>
      <c r="D745" s="27" t="s">
        <v>704</v>
      </c>
      <c r="E745" s="28">
        <v>15000000</v>
      </c>
    </row>
    <row r="746" spans="1:5" ht="20.100000000000001" customHeight="1" x14ac:dyDescent="0.2">
      <c r="A746" s="24"/>
      <c r="B746" s="69" t="s">
        <v>684</v>
      </c>
      <c r="C746" s="26"/>
      <c r="D746" s="27" t="s">
        <v>704</v>
      </c>
      <c r="E746" s="28">
        <v>15000000</v>
      </c>
    </row>
    <row r="747" spans="1:5" ht="20.100000000000001" customHeight="1" x14ac:dyDescent="0.2">
      <c r="A747" s="24"/>
      <c r="B747" s="69" t="s">
        <v>685</v>
      </c>
      <c r="C747" s="26"/>
      <c r="D747" s="27" t="s">
        <v>704</v>
      </c>
      <c r="E747" s="28">
        <v>25000000</v>
      </c>
    </row>
    <row r="748" spans="1:5" ht="20.100000000000001" customHeight="1" x14ac:dyDescent="0.2">
      <c r="A748" s="24"/>
      <c r="B748" s="69" t="s">
        <v>686</v>
      </c>
      <c r="C748" s="26"/>
      <c r="D748" s="27" t="s">
        <v>704</v>
      </c>
      <c r="E748" s="28">
        <v>15000000</v>
      </c>
    </row>
    <row r="749" spans="1:5" ht="20.100000000000001" customHeight="1" x14ac:dyDescent="0.2">
      <c r="A749" s="24"/>
      <c r="B749" s="69" t="s">
        <v>687</v>
      </c>
      <c r="C749" s="26"/>
      <c r="D749" s="27" t="s">
        <v>704</v>
      </c>
      <c r="E749" s="28">
        <v>15000000</v>
      </c>
    </row>
    <row r="750" spans="1:5" ht="20.100000000000001" customHeight="1" x14ac:dyDescent="0.2">
      <c r="A750" s="24"/>
      <c r="B750" s="69" t="s">
        <v>688</v>
      </c>
      <c r="C750" s="26"/>
      <c r="D750" s="27" t="s">
        <v>704</v>
      </c>
      <c r="E750" s="28">
        <v>50000000</v>
      </c>
    </row>
    <row r="751" spans="1:5" ht="20.100000000000001" customHeight="1" x14ac:dyDescent="0.2">
      <c r="A751" s="24"/>
      <c r="B751" s="69" t="s">
        <v>689</v>
      </c>
      <c r="C751" s="26"/>
      <c r="D751" s="27" t="s">
        <v>704</v>
      </c>
      <c r="E751" s="28">
        <v>15000000</v>
      </c>
    </row>
    <row r="752" spans="1:5" ht="20.100000000000001" customHeight="1" x14ac:dyDescent="0.2">
      <c r="A752" s="24"/>
      <c r="B752" s="69" t="s">
        <v>690</v>
      </c>
      <c r="C752" s="26"/>
      <c r="D752" s="27" t="s">
        <v>704</v>
      </c>
      <c r="E752" s="28">
        <v>25000000</v>
      </c>
    </row>
    <row r="753" spans="1:5" ht="20.100000000000001" customHeight="1" x14ac:dyDescent="0.2">
      <c r="A753" s="24"/>
      <c r="B753" s="69" t="s">
        <v>691</v>
      </c>
      <c r="C753" s="26"/>
      <c r="D753" s="27" t="s">
        <v>704</v>
      </c>
      <c r="E753" s="28">
        <v>15000000</v>
      </c>
    </row>
    <row r="754" spans="1:5" ht="20.100000000000001" customHeight="1" x14ac:dyDescent="0.2">
      <c r="A754" s="24"/>
      <c r="B754" s="69" t="s">
        <v>692</v>
      </c>
      <c r="C754" s="26"/>
      <c r="D754" s="27" t="s">
        <v>704</v>
      </c>
      <c r="E754" s="28">
        <v>15000000</v>
      </c>
    </row>
    <row r="755" spans="1:5" ht="20.100000000000001" customHeight="1" x14ac:dyDescent="0.2">
      <c r="A755" s="24"/>
      <c r="B755" s="69" t="s">
        <v>693</v>
      </c>
      <c r="C755" s="26"/>
      <c r="D755" s="27" t="s">
        <v>704</v>
      </c>
      <c r="E755" s="28">
        <v>15000000</v>
      </c>
    </row>
    <row r="756" spans="1:5" ht="20.100000000000001" customHeight="1" x14ac:dyDescent="0.2">
      <c r="A756" s="24"/>
      <c r="B756" s="69" t="s">
        <v>694</v>
      </c>
      <c r="C756" s="26"/>
      <c r="D756" s="27" t="s">
        <v>704</v>
      </c>
      <c r="E756" s="28">
        <v>15000000</v>
      </c>
    </row>
    <row r="757" spans="1:5" ht="20.100000000000001" customHeight="1" x14ac:dyDescent="0.2">
      <c r="A757" s="24"/>
      <c r="B757" s="69" t="s">
        <v>695</v>
      </c>
      <c r="C757" s="26"/>
      <c r="D757" s="27" t="s">
        <v>704</v>
      </c>
      <c r="E757" s="28">
        <v>15000000</v>
      </c>
    </row>
    <row r="758" spans="1:5" ht="20.100000000000001" customHeight="1" x14ac:dyDescent="0.2">
      <c r="A758" s="24"/>
      <c r="B758" s="69" t="s">
        <v>696</v>
      </c>
      <c r="C758" s="26"/>
      <c r="D758" s="27" t="s">
        <v>704</v>
      </c>
      <c r="E758" s="28">
        <v>15000000</v>
      </c>
    </row>
    <row r="759" spans="1:5" ht="20.100000000000001" customHeight="1" x14ac:dyDescent="0.2">
      <c r="A759" s="24"/>
      <c r="B759" s="69" t="s">
        <v>697</v>
      </c>
      <c r="C759" s="26"/>
      <c r="D759" s="27" t="s">
        <v>704</v>
      </c>
      <c r="E759" s="28">
        <v>15000000</v>
      </c>
    </row>
    <row r="760" spans="1:5" ht="20.100000000000001" customHeight="1" x14ac:dyDescent="0.2">
      <c r="A760" s="24"/>
      <c r="B760" s="69" t="s">
        <v>698</v>
      </c>
      <c r="C760" s="26"/>
      <c r="D760" s="27" t="s">
        <v>704</v>
      </c>
      <c r="E760" s="28">
        <v>15000000</v>
      </c>
    </row>
    <row r="761" spans="1:5" ht="20.100000000000001" customHeight="1" x14ac:dyDescent="0.2">
      <c r="A761" s="24"/>
      <c r="B761" s="69" t="s">
        <v>699</v>
      </c>
      <c r="C761" s="26"/>
      <c r="D761" s="27" t="s">
        <v>704</v>
      </c>
      <c r="E761" s="28">
        <v>15000000</v>
      </c>
    </row>
    <row r="762" spans="1:5" ht="20.100000000000001" customHeight="1" x14ac:dyDescent="0.2">
      <c r="A762" s="24"/>
      <c r="B762" s="69" t="s">
        <v>700</v>
      </c>
      <c r="C762" s="26"/>
      <c r="D762" s="27" t="s">
        <v>704</v>
      </c>
      <c r="E762" s="28">
        <v>15000000</v>
      </c>
    </row>
    <row r="763" spans="1:5" ht="20.100000000000001" customHeight="1" x14ac:dyDescent="0.2">
      <c r="A763" s="24"/>
      <c r="B763" s="69" t="s">
        <v>701</v>
      </c>
      <c r="C763" s="26"/>
      <c r="D763" s="27" t="s">
        <v>704</v>
      </c>
      <c r="E763" s="28">
        <v>15000000</v>
      </c>
    </row>
    <row r="764" spans="1:5" ht="20.100000000000001" customHeight="1" x14ac:dyDescent="0.2">
      <c r="A764" s="24"/>
      <c r="B764" s="69" t="s">
        <v>702</v>
      </c>
      <c r="C764" s="26"/>
      <c r="D764" s="27" t="s">
        <v>704</v>
      </c>
      <c r="E764" s="28">
        <v>15000000</v>
      </c>
    </row>
    <row r="765" spans="1:5" ht="20.100000000000001" customHeight="1" x14ac:dyDescent="0.2">
      <c r="A765" s="24"/>
      <c r="B765" s="69" t="s">
        <v>703</v>
      </c>
      <c r="C765" s="26"/>
      <c r="D765" s="27" t="s">
        <v>704</v>
      </c>
      <c r="E765" s="28">
        <v>15000000</v>
      </c>
    </row>
    <row r="766" spans="1:5" ht="20.100000000000001" customHeight="1" x14ac:dyDescent="0.2">
      <c r="A766" s="24"/>
      <c r="B766" s="69" t="s">
        <v>867</v>
      </c>
      <c r="C766" s="26"/>
      <c r="D766" s="27" t="s">
        <v>704</v>
      </c>
      <c r="E766" s="28">
        <v>15000000</v>
      </c>
    </row>
    <row r="767" spans="1:5" ht="20.100000000000001" customHeight="1" x14ac:dyDescent="0.2">
      <c r="A767" s="24"/>
      <c r="B767" s="69" t="s">
        <v>868</v>
      </c>
      <c r="C767" s="26"/>
      <c r="D767" s="27" t="s">
        <v>704</v>
      </c>
      <c r="E767" s="28">
        <v>15000000</v>
      </c>
    </row>
    <row r="768" spans="1:5" ht="20.100000000000001" customHeight="1" x14ac:dyDescent="0.2">
      <c r="A768" s="24"/>
      <c r="B768" s="69" t="s">
        <v>869</v>
      </c>
      <c r="C768" s="26"/>
      <c r="D768" s="27" t="s">
        <v>704</v>
      </c>
      <c r="E768" s="28">
        <v>15000000</v>
      </c>
    </row>
    <row r="769" spans="1:8" ht="20.100000000000001" customHeight="1" x14ac:dyDescent="0.2">
      <c r="A769" s="24"/>
      <c r="B769" s="69" t="s">
        <v>870</v>
      </c>
      <c r="C769" s="26"/>
      <c r="D769" s="27" t="s">
        <v>704</v>
      </c>
      <c r="E769" s="28">
        <v>15000000</v>
      </c>
    </row>
    <row r="770" spans="1:8" ht="20.100000000000001" customHeight="1" x14ac:dyDescent="0.2">
      <c r="A770" s="24"/>
      <c r="B770" s="69" t="s">
        <v>871</v>
      </c>
      <c r="C770" s="26"/>
      <c r="D770" s="27" t="s">
        <v>704</v>
      </c>
      <c r="E770" s="28">
        <v>15000000</v>
      </c>
    </row>
    <row r="771" spans="1:8" ht="20.100000000000001" customHeight="1" x14ac:dyDescent="0.2">
      <c r="A771" s="24"/>
      <c r="B771" s="69" t="s">
        <v>872</v>
      </c>
      <c r="C771" s="26"/>
      <c r="D771" s="27" t="s">
        <v>704</v>
      </c>
      <c r="E771" s="28">
        <v>15000000</v>
      </c>
    </row>
    <row r="772" spans="1:8" ht="20.100000000000001" customHeight="1" x14ac:dyDescent="0.2">
      <c r="A772" s="24"/>
      <c r="B772" s="69" t="s">
        <v>965</v>
      </c>
      <c r="C772" s="26"/>
      <c r="D772" s="27" t="s">
        <v>704</v>
      </c>
      <c r="E772" s="28">
        <v>15000000</v>
      </c>
    </row>
    <row r="773" spans="1:8" ht="20.100000000000001" customHeight="1" x14ac:dyDescent="0.2">
      <c r="A773" s="24"/>
      <c r="B773" s="69" t="s">
        <v>958</v>
      </c>
      <c r="C773" s="26"/>
      <c r="D773" s="27" t="s">
        <v>704</v>
      </c>
      <c r="E773" s="28">
        <v>150000000</v>
      </c>
    </row>
    <row r="774" spans="1:8" ht="20.100000000000001" customHeight="1" x14ac:dyDescent="0.2">
      <c r="A774" s="24"/>
      <c r="B774" s="69" t="s">
        <v>959</v>
      </c>
      <c r="C774" s="26"/>
      <c r="D774" s="27" t="s">
        <v>704</v>
      </c>
      <c r="E774" s="28">
        <v>30000000</v>
      </c>
    </row>
    <row r="775" spans="1:8" ht="20.100000000000001" customHeight="1" x14ac:dyDescent="0.2">
      <c r="A775" s="24"/>
      <c r="B775" s="69" t="s">
        <v>960</v>
      </c>
      <c r="C775" s="26"/>
      <c r="D775" s="27" t="s">
        <v>704</v>
      </c>
      <c r="E775" s="28">
        <v>14900000</v>
      </c>
    </row>
    <row r="776" spans="1:8" ht="20.100000000000001" customHeight="1" x14ac:dyDescent="0.2">
      <c r="A776" s="24"/>
      <c r="B776" s="69" t="s">
        <v>961</v>
      </c>
      <c r="C776" s="26"/>
      <c r="D776" s="27" t="s">
        <v>704</v>
      </c>
      <c r="E776" s="28">
        <v>25000000</v>
      </c>
    </row>
    <row r="777" spans="1:8" ht="20.100000000000001" customHeight="1" x14ac:dyDescent="0.2">
      <c r="A777" s="24"/>
      <c r="B777" s="69" t="s">
        <v>962</v>
      </c>
      <c r="C777" s="26"/>
      <c r="D777" s="27" t="s">
        <v>704</v>
      </c>
      <c r="E777" s="28">
        <v>50000000</v>
      </c>
    </row>
    <row r="778" spans="1:8" ht="20.100000000000001" customHeight="1" x14ac:dyDescent="0.2">
      <c r="A778" s="24"/>
      <c r="B778" s="69" t="s">
        <v>963</v>
      </c>
      <c r="C778" s="26"/>
      <c r="D778" s="27" t="s">
        <v>704</v>
      </c>
      <c r="E778" s="28">
        <v>25000000</v>
      </c>
      <c r="H778" s="21">
        <f>H779-E780</f>
        <v>0</v>
      </c>
    </row>
    <row r="779" spans="1:8" ht="20.100000000000001" customHeight="1" x14ac:dyDescent="0.2">
      <c r="A779" s="24"/>
      <c r="B779" s="69" t="s">
        <v>964</v>
      </c>
      <c r="C779" s="26"/>
      <c r="D779" s="27" t="s">
        <v>704</v>
      </c>
      <c r="E779" s="28">
        <v>100000000</v>
      </c>
      <c r="H779" s="21">
        <v>13217400000</v>
      </c>
    </row>
    <row r="780" spans="1:8" ht="25.5" x14ac:dyDescent="0.2">
      <c r="A780" s="24"/>
      <c r="B780" s="97" t="s">
        <v>721</v>
      </c>
      <c r="C780" s="98"/>
      <c r="D780" s="99"/>
      <c r="E780" s="77">
        <f>SUM(E326:E779)</f>
        <v>13217400000</v>
      </c>
      <c r="F780" s="19" t="s">
        <v>843</v>
      </c>
      <c r="H780" s="21">
        <f>E780-13837500000</f>
        <v>-620100000</v>
      </c>
    </row>
    <row r="781" spans="1:8" x14ac:dyDescent="0.2">
      <c r="A781" s="24"/>
      <c r="B781" s="78"/>
      <c r="C781" s="26"/>
      <c r="D781" s="27"/>
      <c r="E781" s="28"/>
    </row>
    <row r="782" spans="1:8" x14ac:dyDescent="0.2">
      <c r="A782" s="24"/>
      <c r="B782" s="47" t="s">
        <v>818</v>
      </c>
      <c r="C782" s="26"/>
      <c r="D782" s="27"/>
      <c r="E782" s="28"/>
    </row>
    <row r="783" spans="1:8" ht="20.25" customHeight="1" x14ac:dyDescent="0.2">
      <c r="A783" s="24"/>
      <c r="B783" s="25" t="s">
        <v>440</v>
      </c>
      <c r="C783" s="26"/>
      <c r="D783" s="27" t="s">
        <v>751</v>
      </c>
      <c r="E783" s="28">
        <v>48000000</v>
      </c>
    </row>
    <row r="784" spans="1:8" s="42" customFormat="1" x14ac:dyDescent="0.2">
      <c r="A784" s="65"/>
      <c r="B784" s="66" t="s">
        <v>722</v>
      </c>
      <c r="C784" s="52"/>
      <c r="D784" s="53"/>
      <c r="E784" s="92">
        <f>E783</f>
        <v>48000000</v>
      </c>
      <c r="H784" s="67"/>
    </row>
    <row r="785" spans="1:8" x14ac:dyDescent="0.2">
      <c r="A785" s="24"/>
      <c r="B785" s="25"/>
      <c r="C785" s="26"/>
      <c r="D785" s="27"/>
      <c r="E785" s="28"/>
    </row>
    <row r="786" spans="1:8" x14ac:dyDescent="0.2">
      <c r="A786" s="24"/>
      <c r="B786" s="47" t="s">
        <v>442</v>
      </c>
      <c r="C786" s="26"/>
      <c r="D786" s="27"/>
      <c r="E786" s="28"/>
    </row>
    <row r="787" spans="1:8" ht="21.75" customHeight="1" x14ac:dyDescent="0.2">
      <c r="A787" s="24"/>
      <c r="B787" s="25" t="s">
        <v>441</v>
      </c>
      <c r="C787" s="26"/>
      <c r="D787" s="27" t="s">
        <v>704</v>
      </c>
      <c r="E787" s="28">
        <v>114400000</v>
      </c>
    </row>
    <row r="788" spans="1:8" s="42" customFormat="1" ht="25.5" x14ac:dyDescent="0.2">
      <c r="A788" s="65"/>
      <c r="B788" s="66" t="s">
        <v>723</v>
      </c>
      <c r="C788" s="52"/>
      <c r="D788" s="53"/>
      <c r="E788" s="92">
        <f>E787</f>
        <v>114400000</v>
      </c>
      <c r="H788" s="67"/>
    </row>
    <row r="789" spans="1:8" x14ac:dyDescent="0.2">
      <c r="A789" s="24"/>
      <c r="B789" s="25"/>
      <c r="C789" s="26"/>
      <c r="D789" s="27"/>
      <c r="E789" s="28"/>
    </row>
    <row r="790" spans="1:8" x14ac:dyDescent="0.2">
      <c r="A790" s="24"/>
      <c r="B790" s="47" t="s">
        <v>443</v>
      </c>
      <c r="C790" s="26"/>
      <c r="D790" s="27"/>
      <c r="E790" s="28"/>
    </row>
    <row r="791" spans="1:8" ht="15" customHeight="1" x14ac:dyDescent="0.2">
      <c r="A791" s="24"/>
      <c r="B791" s="69" t="s">
        <v>196</v>
      </c>
      <c r="C791" s="26"/>
      <c r="D791" s="27" t="s">
        <v>704</v>
      </c>
      <c r="E791" s="57">
        <v>60000000</v>
      </c>
    </row>
    <row r="792" spans="1:8" ht="14.25" customHeight="1" x14ac:dyDescent="0.2">
      <c r="A792" s="24"/>
      <c r="B792" s="51" t="s">
        <v>222</v>
      </c>
      <c r="C792" s="26"/>
      <c r="D792" s="27" t="s">
        <v>704</v>
      </c>
      <c r="E792" s="57">
        <v>45000000</v>
      </c>
    </row>
    <row r="793" spans="1:8" ht="27" customHeight="1" x14ac:dyDescent="0.2">
      <c r="A793" s="24"/>
      <c r="B793" s="51" t="s">
        <v>444</v>
      </c>
      <c r="C793" s="26"/>
      <c r="D793" s="27" t="s">
        <v>704</v>
      </c>
      <c r="E793" s="57">
        <v>15000000</v>
      </c>
    </row>
    <row r="794" spans="1:8" ht="20.100000000000001" customHeight="1" x14ac:dyDescent="0.2">
      <c r="A794" s="24"/>
      <c r="B794" s="51" t="s">
        <v>257</v>
      </c>
      <c r="C794" s="26"/>
      <c r="D794" s="27" t="s">
        <v>704</v>
      </c>
      <c r="E794" s="57">
        <v>15000000</v>
      </c>
    </row>
    <row r="795" spans="1:8" ht="28.5" customHeight="1" x14ac:dyDescent="0.2">
      <c r="A795" s="24"/>
      <c r="B795" s="51" t="s">
        <v>937</v>
      </c>
      <c r="C795" s="26"/>
      <c r="D795" s="27" t="s">
        <v>704</v>
      </c>
      <c r="E795" s="57">
        <v>50000000</v>
      </c>
    </row>
    <row r="796" spans="1:8" ht="28.5" customHeight="1" x14ac:dyDescent="0.2">
      <c r="A796" s="24"/>
      <c r="B796" s="51" t="s">
        <v>301</v>
      </c>
      <c r="C796" s="26"/>
      <c r="D796" s="27" t="s">
        <v>704</v>
      </c>
      <c r="E796" s="57">
        <v>70000000</v>
      </c>
    </row>
    <row r="797" spans="1:8" ht="20.100000000000001" customHeight="1" x14ac:dyDescent="0.2">
      <c r="A797" s="24"/>
      <c r="B797" s="51" t="s">
        <v>445</v>
      </c>
      <c r="C797" s="26"/>
      <c r="D797" s="27" t="s">
        <v>704</v>
      </c>
      <c r="E797" s="57">
        <v>30000000</v>
      </c>
    </row>
    <row r="798" spans="1:8" ht="20.100000000000001" customHeight="1" x14ac:dyDescent="0.2">
      <c r="A798" s="24"/>
      <c r="B798" s="51" t="s">
        <v>337</v>
      </c>
      <c r="C798" s="26"/>
      <c r="D798" s="27" t="s">
        <v>704</v>
      </c>
      <c r="E798" s="57">
        <v>10000000</v>
      </c>
    </row>
    <row r="799" spans="1:8" ht="20.100000000000001" customHeight="1" x14ac:dyDescent="0.2">
      <c r="A799" s="24"/>
      <c r="B799" s="51" t="s">
        <v>349</v>
      </c>
      <c r="C799" s="26"/>
      <c r="D799" s="27" t="s">
        <v>704</v>
      </c>
      <c r="E799" s="57">
        <v>25000000</v>
      </c>
    </row>
    <row r="800" spans="1:8" ht="20.100000000000001" customHeight="1" x14ac:dyDescent="0.2">
      <c r="A800" s="24"/>
      <c r="B800" s="51" t="s">
        <v>359</v>
      </c>
      <c r="C800" s="26"/>
      <c r="D800" s="27" t="s">
        <v>704</v>
      </c>
      <c r="E800" s="57">
        <v>10000000</v>
      </c>
    </row>
    <row r="801" spans="1:8" ht="20.100000000000001" customHeight="1" x14ac:dyDescent="0.2">
      <c r="A801" s="24"/>
      <c r="B801" s="51" t="s">
        <v>360</v>
      </c>
      <c r="C801" s="26"/>
      <c r="D801" s="27" t="s">
        <v>704</v>
      </c>
      <c r="E801" s="57">
        <v>10000000</v>
      </c>
    </row>
    <row r="802" spans="1:8" ht="20.100000000000001" customHeight="1" x14ac:dyDescent="0.2">
      <c r="A802" s="24"/>
      <c r="B802" s="51" t="s">
        <v>361</v>
      </c>
      <c r="C802" s="26"/>
      <c r="D802" s="27" t="s">
        <v>704</v>
      </c>
      <c r="E802" s="57">
        <v>15000000</v>
      </c>
    </row>
    <row r="803" spans="1:8" ht="20.100000000000001" customHeight="1" x14ac:dyDescent="0.2">
      <c r="A803" s="24"/>
      <c r="B803" s="25" t="s">
        <v>446</v>
      </c>
      <c r="C803" s="26"/>
      <c r="D803" s="27" t="s">
        <v>704</v>
      </c>
      <c r="E803" s="28">
        <v>15000000</v>
      </c>
    </row>
    <row r="804" spans="1:8" ht="20.100000000000001" customHeight="1" x14ac:dyDescent="0.2">
      <c r="A804" s="24"/>
      <c r="B804" s="25" t="s">
        <v>447</v>
      </c>
      <c r="C804" s="26"/>
      <c r="D804" s="27" t="s">
        <v>704</v>
      </c>
      <c r="E804" s="28">
        <v>15000000</v>
      </c>
    </row>
    <row r="805" spans="1:8" ht="20.100000000000001" customHeight="1" x14ac:dyDescent="0.2">
      <c r="A805" s="24"/>
      <c r="B805" s="25" t="s">
        <v>448</v>
      </c>
      <c r="C805" s="26"/>
      <c r="D805" s="27" t="s">
        <v>704</v>
      </c>
      <c r="E805" s="28">
        <v>15000000</v>
      </c>
    </row>
    <row r="806" spans="1:8" ht="20.100000000000001" customHeight="1" x14ac:dyDescent="0.2">
      <c r="A806" s="24"/>
      <c r="B806" s="25" t="s">
        <v>449</v>
      </c>
      <c r="C806" s="26"/>
      <c r="D806" s="27" t="s">
        <v>704</v>
      </c>
      <c r="E806" s="28">
        <v>20000000</v>
      </c>
    </row>
    <row r="807" spans="1:8" ht="20.100000000000001" customHeight="1" x14ac:dyDescent="0.2">
      <c r="A807" s="24"/>
      <c r="B807" s="25" t="s">
        <v>450</v>
      </c>
      <c r="C807" s="26"/>
      <c r="D807" s="27" t="s">
        <v>704</v>
      </c>
      <c r="E807" s="28">
        <v>15000000</v>
      </c>
    </row>
    <row r="808" spans="1:8" ht="20.100000000000001" customHeight="1" x14ac:dyDescent="0.2">
      <c r="A808" s="24"/>
      <c r="B808" s="25" t="s">
        <v>451</v>
      </c>
      <c r="C808" s="26"/>
      <c r="D808" s="27" t="s">
        <v>704</v>
      </c>
      <c r="E808" s="28">
        <v>50000000</v>
      </c>
    </row>
    <row r="809" spans="1:8" ht="20.100000000000001" customHeight="1" x14ac:dyDescent="0.2">
      <c r="A809" s="24"/>
      <c r="B809" s="25" t="s">
        <v>452</v>
      </c>
      <c r="C809" s="26"/>
      <c r="D809" s="27" t="s">
        <v>704</v>
      </c>
      <c r="E809" s="28">
        <v>15000000</v>
      </c>
    </row>
    <row r="810" spans="1:8" ht="20.100000000000001" customHeight="1" x14ac:dyDescent="0.2">
      <c r="A810" s="24"/>
      <c r="B810" s="25" t="s">
        <v>453</v>
      </c>
      <c r="C810" s="26"/>
      <c r="D810" s="27" t="s">
        <v>704</v>
      </c>
      <c r="E810" s="28">
        <v>30000000</v>
      </c>
    </row>
    <row r="811" spans="1:8" ht="20.100000000000001" customHeight="1" x14ac:dyDescent="0.2">
      <c r="A811" s="24"/>
      <c r="B811" s="25" t="s">
        <v>454</v>
      </c>
      <c r="C811" s="26"/>
      <c r="D811" s="27" t="s">
        <v>704</v>
      </c>
      <c r="E811" s="28">
        <v>40000000</v>
      </c>
    </row>
    <row r="812" spans="1:8" ht="20.100000000000001" customHeight="1" x14ac:dyDescent="0.2">
      <c r="A812" s="24"/>
      <c r="B812" s="25" t="s">
        <v>455</v>
      </c>
      <c r="C812" s="26"/>
      <c r="D812" s="27" t="s">
        <v>704</v>
      </c>
      <c r="E812" s="28">
        <v>15000000</v>
      </c>
    </row>
    <row r="813" spans="1:8" x14ac:dyDescent="0.2">
      <c r="A813" s="24"/>
      <c r="B813" s="25"/>
      <c r="C813" s="26"/>
      <c r="D813" s="27"/>
      <c r="E813" s="28"/>
    </row>
    <row r="814" spans="1:8" s="42" customFormat="1" x14ac:dyDescent="0.2">
      <c r="A814" s="65"/>
      <c r="B814" s="66" t="s">
        <v>724</v>
      </c>
      <c r="C814" s="52"/>
      <c r="D814" s="53"/>
      <c r="E814" s="92">
        <f>SUM(E790:E813)</f>
        <v>585000000</v>
      </c>
      <c r="H814" s="67"/>
    </row>
    <row r="815" spans="1:8" s="42" customFormat="1" x14ac:dyDescent="0.2">
      <c r="A815" s="65"/>
      <c r="B815" s="66"/>
      <c r="C815" s="52"/>
      <c r="D815" s="53"/>
      <c r="E815" s="92"/>
      <c r="H815" s="67"/>
    </row>
    <row r="816" spans="1:8" x14ac:dyDescent="0.2">
      <c r="A816" s="24"/>
      <c r="B816" s="25"/>
      <c r="C816" s="26"/>
      <c r="D816" s="27"/>
      <c r="E816" s="28"/>
    </row>
    <row r="817" spans="1:8" x14ac:dyDescent="0.2">
      <c r="A817" s="24"/>
      <c r="B817" s="25"/>
      <c r="C817" s="26"/>
      <c r="D817" s="27"/>
      <c r="E817" s="28"/>
    </row>
    <row r="818" spans="1:8" x14ac:dyDescent="0.2">
      <c r="A818" s="24"/>
      <c r="B818" s="25"/>
      <c r="C818" s="26"/>
      <c r="D818" s="27"/>
      <c r="E818" s="28"/>
    </row>
    <row r="819" spans="1:8" x14ac:dyDescent="0.2">
      <c r="A819" s="24"/>
      <c r="B819" s="47" t="s">
        <v>761</v>
      </c>
      <c r="C819" s="26"/>
      <c r="D819" s="27"/>
      <c r="E819" s="28"/>
    </row>
    <row r="820" spans="1:8" x14ac:dyDescent="0.2">
      <c r="A820" s="24"/>
      <c r="B820" s="25"/>
      <c r="C820" s="26"/>
      <c r="D820" s="27"/>
      <c r="E820" s="28"/>
    </row>
    <row r="821" spans="1:8" ht="20.100000000000001" customHeight="1" x14ac:dyDescent="0.2">
      <c r="A821" s="24"/>
      <c r="B821" s="25" t="s">
        <v>762</v>
      </c>
      <c r="C821" s="26"/>
      <c r="D821" s="27" t="s">
        <v>751</v>
      </c>
      <c r="E821" s="28">
        <v>50000000</v>
      </c>
    </row>
    <row r="822" spans="1:8" ht="20.100000000000001" customHeight="1" x14ac:dyDescent="0.2">
      <c r="A822" s="24"/>
      <c r="B822" s="25" t="s">
        <v>763</v>
      </c>
      <c r="C822" s="26"/>
      <c r="D822" s="27" t="s">
        <v>751</v>
      </c>
      <c r="E822" s="28">
        <v>100000000</v>
      </c>
    </row>
    <row r="823" spans="1:8" ht="20.100000000000001" customHeight="1" x14ac:dyDescent="0.2">
      <c r="A823" s="24"/>
      <c r="B823" s="25" t="s">
        <v>764</v>
      </c>
      <c r="C823" s="26"/>
      <c r="D823" s="27" t="s">
        <v>751</v>
      </c>
      <c r="E823" s="28">
        <v>114000000</v>
      </c>
    </row>
    <row r="824" spans="1:8" ht="20.100000000000001" customHeight="1" x14ac:dyDescent="0.2">
      <c r="A824" s="24"/>
      <c r="B824" s="25" t="s">
        <v>765</v>
      </c>
      <c r="C824" s="26"/>
      <c r="D824" s="27" t="s">
        <v>751</v>
      </c>
      <c r="E824" s="28">
        <v>114000000</v>
      </c>
    </row>
    <row r="825" spans="1:8" ht="20.100000000000001" customHeight="1" x14ac:dyDescent="0.2">
      <c r="A825" s="24"/>
      <c r="B825" s="25" t="s">
        <v>766</v>
      </c>
      <c r="C825" s="26"/>
      <c r="D825" s="27" t="s">
        <v>751</v>
      </c>
      <c r="E825" s="28">
        <v>114000000</v>
      </c>
    </row>
    <row r="826" spans="1:8" ht="20.100000000000001" customHeight="1" x14ac:dyDescent="0.2">
      <c r="A826" s="24"/>
      <c r="B826" s="25" t="s">
        <v>767</v>
      </c>
      <c r="C826" s="26"/>
      <c r="D826" s="27" t="s">
        <v>751</v>
      </c>
      <c r="E826" s="28">
        <v>114000000</v>
      </c>
    </row>
    <row r="827" spans="1:8" ht="20.100000000000001" customHeight="1" x14ac:dyDescent="0.2">
      <c r="A827" s="24"/>
      <c r="B827" s="25" t="s">
        <v>768</v>
      </c>
      <c r="C827" s="26"/>
      <c r="D827" s="27" t="s">
        <v>704</v>
      </c>
      <c r="E827" s="28">
        <v>150000000</v>
      </c>
    </row>
    <row r="828" spans="1:8" ht="20.100000000000001" customHeight="1" x14ac:dyDescent="0.2">
      <c r="A828" s="24"/>
      <c r="B828" s="25" t="s">
        <v>939</v>
      </c>
      <c r="C828" s="26"/>
      <c r="D828" s="27" t="s">
        <v>704</v>
      </c>
      <c r="E828" s="28">
        <v>75000000</v>
      </c>
    </row>
    <row r="829" spans="1:8" ht="20.100000000000001" customHeight="1" x14ac:dyDescent="0.2">
      <c r="A829" s="24"/>
      <c r="B829" s="25" t="s">
        <v>940</v>
      </c>
      <c r="C829" s="26"/>
      <c r="D829" s="27" t="s">
        <v>704</v>
      </c>
      <c r="E829" s="28">
        <v>200000000</v>
      </c>
    </row>
    <row r="830" spans="1:8" s="42" customFormat="1" ht="20.100000000000001" customHeight="1" x14ac:dyDescent="0.2">
      <c r="A830" s="65"/>
      <c r="B830" s="66" t="s">
        <v>769</v>
      </c>
      <c r="C830" s="52"/>
      <c r="D830" s="53"/>
      <c r="E830" s="92">
        <f>SUM(E821:E829)</f>
        <v>1031000000</v>
      </c>
      <c r="H830" s="67"/>
    </row>
    <row r="831" spans="1:8" ht="10.5" customHeight="1" x14ac:dyDescent="0.2">
      <c r="A831" s="24"/>
      <c r="B831" s="25"/>
      <c r="C831" s="26"/>
      <c r="D831" s="27"/>
      <c r="E831" s="28"/>
    </row>
    <row r="832" spans="1:8" ht="20.100000000000001" customHeight="1" x14ac:dyDescent="0.2">
      <c r="A832" s="24"/>
      <c r="B832" s="47" t="s">
        <v>772</v>
      </c>
      <c r="C832" s="26"/>
      <c r="D832" s="27"/>
      <c r="E832" s="28"/>
    </row>
    <row r="833" spans="1:8" ht="10.5" customHeight="1" x14ac:dyDescent="0.2">
      <c r="A833" s="24"/>
      <c r="B833" s="25"/>
      <c r="C833" s="26"/>
      <c r="D833" s="27"/>
      <c r="E833" s="28"/>
    </row>
    <row r="834" spans="1:8" ht="20.100000000000001" customHeight="1" x14ac:dyDescent="0.2">
      <c r="A834" s="24"/>
      <c r="B834" s="25" t="s">
        <v>770</v>
      </c>
      <c r="C834" s="26"/>
      <c r="D834" s="27" t="s">
        <v>751</v>
      </c>
      <c r="E834" s="28">
        <v>114000000</v>
      </c>
    </row>
    <row r="835" spans="1:8" s="42" customFormat="1" ht="20.100000000000001" customHeight="1" x14ac:dyDescent="0.2">
      <c r="A835" s="65"/>
      <c r="B835" s="66" t="s">
        <v>773</v>
      </c>
      <c r="C835" s="52"/>
      <c r="D835" s="53"/>
      <c r="E835" s="92">
        <f>SUM(E834:E834)</f>
        <v>114000000</v>
      </c>
      <c r="H835" s="67"/>
    </row>
    <row r="836" spans="1:8" ht="9" customHeight="1" x14ac:dyDescent="0.2">
      <c r="A836" s="24"/>
      <c r="B836" s="25"/>
      <c r="C836" s="26"/>
      <c r="D836" s="27"/>
      <c r="E836" s="28"/>
    </row>
    <row r="837" spans="1:8" ht="20.100000000000001" customHeight="1" x14ac:dyDescent="0.2">
      <c r="A837" s="24"/>
      <c r="B837" s="47" t="s">
        <v>771</v>
      </c>
      <c r="C837" s="26"/>
      <c r="D837" s="27"/>
      <c r="E837" s="28"/>
    </row>
    <row r="838" spans="1:8" ht="11.25" customHeight="1" x14ac:dyDescent="0.2">
      <c r="A838" s="24"/>
      <c r="B838" s="25"/>
      <c r="C838" s="26"/>
      <c r="D838" s="27"/>
      <c r="E838" s="28"/>
    </row>
    <row r="839" spans="1:8" ht="20.100000000000001" customHeight="1" x14ac:dyDescent="0.2">
      <c r="A839" s="24"/>
      <c r="B839" s="25" t="s">
        <v>775</v>
      </c>
      <c r="C839" s="26"/>
      <c r="D839" s="27" t="s">
        <v>751</v>
      </c>
      <c r="E839" s="28">
        <v>33250000</v>
      </c>
    </row>
    <row r="840" spans="1:8" ht="20.100000000000001" customHeight="1" x14ac:dyDescent="0.2">
      <c r="A840" s="24"/>
      <c r="B840" s="25" t="s">
        <v>776</v>
      </c>
      <c r="C840" s="26"/>
      <c r="D840" s="27" t="s">
        <v>751</v>
      </c>
      <c r="E840" s="28">
        <v>33250000</v>
      </c>
    </row>
    <row r="841" spans="1:8" ht="20.100000000000001" customHeight="1" x14ac:dyDescent="0.2">
      <c r="A841" s="24"/>
      <c r="B841" s="25" t="s">
        <v>777</v>
      </c>
      <c r="C841" s="26"/>
      <c r="D841" s="27" t="s">
        <v>751</v>
      </c>
      <c r="E841" s="28">
        <v>33250000</v>
      </c>
    </row>
    <row r="842" spans="1:8" ht="20.100000000000001" customHeight="1" x14ac:dyDescent="0.2">
      <c r="A842" s="24"/>
      <c r="B842" s="25" t="s">
        <v>778</v>
      </c>
      <c r="C842" s="26"/>
      <c r="D842" s="27" t="s">
        <v>751</v>
      </c>
      <c r="E842" s="28">
        <v>33250000</v>
      </c>
    </row>
    <row r="843" spans="1:8" ht="20.100000000000001" customHeight="1" x14ac:dyDescent="0.2">
      <c r="A843" s="24"/>
      <c r="B843" s="25" t="s">
        <v>779</v>
      </c>
      <c r="C843" s="26"/>
      <c r="D843" s="27" t="s">
        <v>751</v>
      </c>
      <c r="E843" s="28">
        <v>33250000</v>
      </c>
    </row>
    <row r="844" spans="1:8" ht="20.100000000000001" customHeight="1" x14ac:dyDescent="0.2">
      <c r="A844" s="24"/>
      <c r="B844" s="25" t="s">
        <v>780</v>
      </c>
      <c r="C844" s="26"/>
      <c r="D844" s="27" t="s">
        <v>751</v>
      </c>
      <c r="E844" s="28">
        <v>33250000</v>
      </c>
    </row>
    <row r="845" spans="1:8" ht="20.100000000000001" customHeight="1" x14ac:dyDescent="0.2">
      <c r="A845" s="24"/>
      <c r="B845" s="25" t="s">
        <v>781</v>
      </c>
      <c r="C845" s="26"/>
      <c r="D845" s="27" t="s">
        <v>751</v>
      </c>
      <c r="E845" s="28">
        <v>33250000</v>
      </c>
    </row>
    <row r="846" spans="1:8" ht="20.100000000000001" customHeight="1" x14ac:dyDescent="0.2">
      <c r="A846" s="24"/>
      <c r="B846" s="25" t="s">
        <v>782</v>
      </c>
      <c r="C846" s="26"/>
      <c r="D846" s="27" t="s">
        <v>751</v>
      </c>
      <c r="E846" s="28">
        <v>33250000</v>
      </c>
    </row>
    <row r="847" spans="1:8" ht="20.100000000000001" customHeight="1" x14ac:dyDescent="0.2">
      <c r="A847" s="24"/>
      <c r="B847" s="25" t="s">
        <v>783</v>
      </c>
      <c r="C847" s="26"/>
      <c r="D847" s="27" t="s">
        <v>751</v>
      </c>
      <c r="E847" s="28">
        <v>33250000</v>
      </c>
    </row>
    <row r="848" spans="1:8" ht="20.100000000000001" customHeight="1" x14ac:dyDescent="0.2">
      <c r="A848" s="24"/>
      <c r="B848" s="25" t="s">
        <v>784</v>
      </c>
      <c r="C848" s="26"/>
      <c r="D848" s="27" t="s">
        <v>751</v>
      </c>
      <c r="E848" s="28">
        <v>33250000</v>
      </c>
    </row>
    <row r="849" spans="1:9" s="42" customFormat="1" ht="20.100000000000001" customHeight="1" x14ac:dyDescent="0.2">
      <c r="A849" s="65"/>
      <c r="B849" s="66" t="s">
        <v>774</v>
      </c>
      <c r="C849" s="52"/>
      <c r="D849" s="53"/>
      <c r="E849" s="92">
        <f>SUM(E839:E848)</f>
        <v>332500000</v>
      </c>
      <c r="H849" s="67"/>
    </row>
    <row r="850" spans="1:9" ht="11.25" customHeight="1" x14ac:dyDescent="0.2">
      <c r="A850" s="24"/>
      <c r="B850" s="25"/>
      <c r="C850" s="26"/>
      <c r="D850" s="27"/>
      <c r="E850" s="28"/>
    </row>
    <row r="851" spans="1:9" ht="12" customHeight="1" x14ac:dyDescent="0.2">
      <c r="A851" s="24"/>
      <c r="B851" s="47" t="s">
        <v>785</v>
      </c>
      <c r="C851" s="26"/>
      <c r="D851" s="27"/>
      <c r="E851" s="28"/>
    </row>
    <row r="852" spans="1:9" ht="11.25" customHeight="1" x14ac:dyDescent="0.2">
      <c r="A852" s="24"/>
      <c r="B852" s="25"/>
      <c r="C852" s="26"/>
      <c r="D852" s="27"/>
      <c r="E852" s="28"/>
    </row>
    <row r="853" spans="1:9" ht="27" customHeight="1" x14ac:dyDescent="0.2">
      <c r="A853" s="24"/>
      <c r="B853" s="100" t="s">
        <v>786</v>
      </c>
      <c r="C853" s="101"/>
      <c r="D853" s="27" t="s">
        <v>956</v>
      </c>
      <c r="E853" s="79">
        <v>150000000</v>
      </c>
      <c r="F853" s="102"/>
      <c r="G853" s="102"/>
      <c r="H853" s="103"/>
      <c r="I853" s="104"/>
    </row>
    <row r="854" spans="1:9" ht="20.100000000000001" customHeight="1" x14ac:dyDescent="0.2">
      <c r="A854" s="24"/>
      <c r="B854" s="105" t="s">
        <v>787</v>
      </c>
      <c r="C854" s="106"/>
      <c r="D854" s="27" t="s">
        <v>956</v>
      </c>
      <c r="E854" s="79">
        <v>150000000</v>
      </c>
      <c r="F854" s="102"/>
      <c r="G854" s="102"/>
      <c r="H854" s="107"/>
      <c r="I854" s="108"/>
    </row>
    <row r="855" spans="1:9" ht="27.75" customHeight="1" x14ac:dyDescent="0.2">
      <c r="A855" s="24"/>
      <c r="B855" s="100" t="s">
        <v>788</v>
      </c>
      <c r="C855" s="101"/>
      <c r="D855" s="27" t="s">
        <v>956</v>
      </c>
      <c r="E855" s="79">
        <v>150000000</v>
      </c>
      <c r="F855" s="102"/>
      <c r="G855" s="102"/>
      <c r="H855" s="103"/>
      <c r="I855" s="104"/>
    </row>
    <row r="856" spans="1:9" ht="20.100000000000001" customHeight="1" x14ac:dyDescent="0.2">
      <c r="A856" s="24"/>
      <c r="B856" s="100" t="s">
        <v>789</v>
      </c>
      <c r="C856" s="101"/>
      <c r="D856" s="27" t="s">
        <v>956</v>
      </c>
      <c r="E856" s="79">
        <v>150000000</v>
      </c>
      <c r="F856" s="102"/>
      <c r="G856" s="102"/>
      <c r="H856" s="103"/>
      <c r="I856" s="104"/>
    </row>
    <row r="857" spans="1:9" ht="29.25" customHeight="1" x14ac:dyDescent="0.2">
      <c r="A857" s="24"/>
      <c r="B857" s="100" t="s">
        <v>790</v>
      </c>
      <c r="C857" s="101"/>
      <c r="D857" s="27" t="s">
        <v>956</v>
      </c>
      <c r="E857" s="79">
        <v>150000000</v>
      </c>
      <c r="F857" s="104"/>
      <c r="G857" s="104"/>
      <c r="H857" s="103"/>
      <c r="I857" s="104"/>
    </row>
    <row r="858" spans="1:9" ht="17.25" customHeight="1" x14ac:dyDescent="0.2">
      <c r="A858" s="24"/>
      <c r="B858" s="100" t="s">
        <v>791</v>
      </c>
      <c r="C858" s="101"/>
      <c r="D858" s="27" t="s">
        <v>956</v>
      </c>
      <c r="E858" s="79">
        <v>150000000</v>
      </c>
      <c r="F858" s="104"/>
      <c r="G858" s="104"/>
      <c r="H858" s="103"/>
      <c r="I858" s="104"/>
    </row>
    <row r="859" spans="1:9" ht="20.100000000000001" customHeight="1" x14ac:dyDescent="0.2">
      <c r="A859" s="24"/>
      <c r="B859" s="100" t="s">
        <v>792</v>
      </c>
      <c r="C859" s="101"/>
      <c r="D859" s="27" t="s">
        <v>956</v>
      </c>
      <c r="E859" s="79">
        <v>150000000</v>
      </c>
      <c r="F859" s="102"/>
      <c r="G859" s="102"/>
      <c r="H859" s="103"/>
      <c r="I859" s="104"/>
    </row>
    <row r="860" spans="1:9" ht="27" customHeight="1" x14ac:dyDescent="0.2">
      <c r="A860" s="24"/>
      <c r="B860" s="100" t="s">
        <v>793</v>
      </c>
      <c r="C860" s="101"/>
      <c r="D860" s="27" t="s">
        <v>956</v>
      </c>
      <c r="E860" s="79">
        <v>150000000</v>
      </c>
      <c r="F860" s="102"/>
      <c r="G860" s="102"/>
      <c r="H860" s="103"/>
      <c r="I860" s="104"/>
    </row>
    <row r="861" spans="1:9" ht="28.5" customHeight="1" x14ac:dyDescent="0.2">
      <c r="A861" s="24"/>
      <c r="B861" s="100" t="s">
        <v>794</v>
      </c>
      <c r="C861" s="101"/>
      <c r="D861" s="27" t="s">
        <v>956</v>
      </c>
      <c r="E861" s="79">
        <v>150000000</v>
      </c>
      <c r="F861" s="102"/>
      <c r="G861" s="102"/>
      <c r="H861" s="103"/>
      <c r="I861" s="104"/>
    </row>
    <row r="862" spans="1:9" ht="20.100000000000001" customHeight="1" x14ac:dyDescent="0.2">
      <c r="A862" s="24"/>
      <c r="B862" s="105" t="s">
        <v>795</v>
      </c>
      <c r="C862" s="106"/>
      <c r="D862" s="27" t="s">
        <v>956</v>
      </c>
      <c r="E862" s="79">
        <v>90000000</v>
      </c>
      <c r="F862" s="108"/>
      <c r="G862" s="108"/>
      <c r="H862" s="107"/>
      <c r="I862" s="108"/>
    </row>
    <row r="863" spans="1:9" ht="29.25" customHeight="1" x14ac:dyDescent="0.2">
      <c r="A863" s="24"/>
      <c r="B863" s="100" t="s">
        <v>796</v>
      </c>
      <c r="C863" s="101"/>
      <c r="D863" s="27" t="s">
        <v>956</v>
      </c>
      <c r="E863" s="79">
        <v>150000000</v>
      </c>
      <c r="F863" s="104"/>
      <c r="G863" s="104"/>
      <c r="H863" s="103"/>
      <c r="I863" s="104"/>
    </row>
    <row r="864" spans="1:9" ht="29.25" customHeight="1" x14ac:dyDescent="0.2">
      <c r="A864" s="24"/>
      <c r="B864" s="100" t="s">
        <v>797</v>
      </c>
      <c r="C864" s="101"/>
      <c r="D864" s="27" t="s">
        <v>956</v>
      </c>
      <c r="E864" s="79">
        <v>150000000</v>
      </c>
      <c r="F864" s="104"/>
      <c r="G864" s="104"/>
      <c r="H864" s="103"/>
      <c r="I864" s="104"/>
    </row>
    <row r="865" spans="1:9" ht="20.100000000000001" customHeight="1" x14ac:dyDescent="0.2">
      <c r="A865" s="24"/>
      <c r="B865" s="100" t="s">
        <v>798</v>
      </c>
      <c r="C865" s="101"/>
      <c r="D865" s="27" t="s">
        <v>956</v>
      </c>
      <c r="E865" s="79">
        <v>100000000</v>
      </c>
      <c r="F865" s="104"/>
      <c r="G865" s="104"/>
      <c r="H865" s="103"/>
      <c r="I865" s="104"/>
    </row>
    <row r="866" spans="1:9" ht="20.100000000000001" customHeight="1" x14ac:dyDescent="0.2">
      <c r="A866" s="24"/>
      <c r="B866" s="100" t="s">
        <v>799</v>
      </c>
      <c r="C866" s="101"/>
      <c r="D866" s="27" t="s">
        <v>956</v>
      </c>
      <c r="E866" s="79">
        <v>150000000</v>
      </c>
      <c r="F866" s="102"/>
      <c r="G866" s="102"/>
      <c r="H866" s="103"/>
      <c r="I866" s="104"/>
    </row>
    <row r="867" spans="1:9" ht="20.100000000000001" customHeight="1" x14ac:dyDescent="0.2">
      <c r="A867" s="24"/>
      <c r="B867" s="100" t="s">
        <v>800</v>
      </c>
      <c r="C867" s="101"/>
      <c r="D867" s="27" t="s">
        <v>956</v>
      </c>
      <c r="E867" s="79">
        <v>150000000</v>
      </c>
      <c r="F867" s="102"/>
      <c r="G867" s="102"/>
      <c r="H867" s="103"/>
      <c r="I867" s="104"/>
    </row>
    <row r="868" spans="1:9" ht="20.100000000000001" customHeight="1" x14ac:dyDescent="0.2">
      <c r="A868" s="24"/>
      <c r="B868" s="105" t="s">
        <v>801</v>
      </c>
      <c r="C868" s="106"/>
      <c r="D868" s="27" t="s">
        <v>956</v>
      </c>
      <c r="E868" s="79">
        <v>150000000</v>
      </c>
      <c r="F868" s="108"/>
      <c r="G868" s="108"/>
      <c r="H868" s="107"/>
      <c r="I868" s="108"/>
    </row>
    <row r="869" spans="1:9" ht="20.100000000000001" customHeight="1" x14ac:dyDescent="0.2">
      <c r="A869" s="24"/>
      <c r="B869" s="105" t="s">
        <v>802</v>
      </c>
      <c r="C869" s="106"/>
      <c r="D869" s="27" t="s">
        <v>956</v>
      </c>
      <c r="E869" s="79">
        <v>150000000</v>
      </c>
      <c r="F869" s="102"/>
      <c r="G869" s="102"/>
      <c r="H869" s="107"/>
      <c r="I869" s="108"/>
    </row>
    <row r="870" spans="1:9" ht="20.100000000000001" customHeight="1" x14ac:dyDescent="0.2">
      <c r="A870" s="24"/>
      <c r="B870" s="105" t="s">
        <v>803</v>
      </c>
      <c r="C870" s="106"/>
      <c r="D870" s="27" t="s">
        <v>751</v>
      </c>
      <c r="E870" s="79">
        <v>142500000</v>
      </c>
      <c r="F870" s="102"/>
      <c r="G870" s="102"/>
      <c r="H870" s="107"/>
      <c r="I870" s="108"/>
    </row>
    <row r="871" spans="1:9" ht="20.100000000000001" customHeight="1" x14ac:dyDescent="0.2">
      <c r="A871" s="24"/>
      <c r="B871" s="105" t="s">
        <v>804</v>
      </c>
      <c r="C871" s="106"/>
      <c r="D871" s="27" t="s">
        <v>751</v>
      </c>
      <c r="E871" s="79">
        <v>142500000</v>
      </c>
      <c r="F871" s="102"/>
      <c r="G871" s="102"/>
      <c r="H871" s="107"/>
      <c r="I871" s="108"/>
    </row>
    <row r="872" spans="1:9" ht="20.100000000000001" customHeight="1" x14ac:dyDescent="0.2">
      <c r="A872" s="24"/>
      <c r="B872" s="105" t="s">
        <v>805</v>
      </c>
      <c r="C872" s="106"/>
      <c r="D872" s="27" t="s">
        <v>751</v>
      </c>
      <c r="E872" s="79">
        <v>142500000</v>
      </c>
      <c r="F872" s="102"/>
      <c r="G872" s="102"/>
      <c r="H872" s="107"/>
      <c r="I872" s="108"/>
    </row>
    <row r="873" spans="1:9" ht="20.100000000000001" customHeight="1" x14ac:dyDescent="0.2">
      <c r="A873" s="24"/>
      <c r="B873" s="105" t="s">
        <v>806</v>
      </c>
      <c r="C873" s="106"/>
      <c r="D873" s="27" t="s">
        <v>751</v>
      </c>
      <c r="E873" s="79">
        <v>142500000</v>
      </c>
      <c r="F873" s="102"/>
      <c r="G873" s="102"/>
      <c r="H873" s="107"/>
      <c r="I873" s="108"/>
    </row>
    <row r="874" spans="1:9" ht="20.100000000000001" customHeight="1" x14ac:dyDescent="0.2">
      <c r="A874" s="24"/>
      <c r="B874" s="105" t="s">
        <v>807</v>
      </c>
      <c r="C874" s="106"/>
      <c r="D874" s="27" t="s">
        <v>751</v>
      </c>
      <c r="E874" s="79">
        <v>142500000</v>
      </c>
      <c r="F874" s="102"/>
      <c r="G874" s="102"/>
      <c r="H874" s="107"/>
      <c r="I874" s="108"/>
    </row>
    <row r="875" spans="1:9" ht="20.100000000000001" customHeight="1" x14ac:dyDescent="0.2">
      <c r="A875" s="24"/>
      <c r="B875" s="105" t="s">
        <v>808</v>
      </c>
      <c r="C875" s="106"/>
      <c r="D875" s="27" t="s">
        <v>751</v>
      </c>
      <c r="E875" s="79">
        <v>142500000</v>
      </c>
      <c r="F875" s="102"/>
      <c r="G875" s="102"/>
      <c r="H875" s="107"/>
      <c r="I875" s="108"/>
    </row>
    <row r="876" spans="1:9" ht="20.100000000000001" customHeight="1" x14ac:dyDescent="0.2">
      <c r="A876" s="24"/>
      <c r="B876" s="105" t="s">
        <v>809</v>
      </c>
      <c r="C876" s="106"/>
      <c r="D876" s="27" t="s">
        <v>751</v>
      </c>
      <c r="E876" s="79">
        <v>142500000</v>
      </c>
      <c r="F876" s="102"/>
      <c r="G876" s="102"/>
      <c r="H876" s="107"/>
      <c r="I876" s="108"/>
    </row>
    <row r="877" spans="1:9" ht="20.100000000000001" customHeight="1" x14ac:dyDescent="0.2">
      <c r="A877" s="24"/>
      <c r="B877" s="105" t="s">
        <v>810</v>
      </c>
      <c r="C877" s="106"/>
      <c r="D877" s="27" t="s">
        <v>751</v>
      </c>
      <c r="E877" s="79">
        <v>142500000</v>
      </c>
      <c r="F877" s="102"/>
      <c r="G877" s="102"/>
      <c r="H877" s="107"/>
      <c r="I877" s="108"/>
    </row>
    <row r="878" spans="1:9" ht="20.100000000000001" customHeight="1" x14ac:dyDescent="0.2">
      <c r="A878" s="24"/>
      <c r="B878" s="105" t="s">
        <v>811</v>
      </c>
      <c r="C878" s="106"/>
      <c r="D878" s="27" t="s">
        <v>751</v>
      </c>
      <c r="E878" s="79">
        <v>142500000</v>
      </c>
      <c r="F878" s="102"/>
      <c r="G878" s="102"/>
      <c r="H878" s="107"/>
      <c r="I878" s="108"/>
    </row>
    <row r="879" spans="1:9" ht="20.100000000000001" customHeight="1" x14ac:dyDescent="0.2">
      <c r="A879" s="24"/>
      <c r="B879" s="105" t="s">
        <v>812</v>
      </c>
      <c r="C879" s="106"/>
      <c r="D879" s="27" t="s">
        <v>751</v>
      </c>
      <c r="E879" s="79">
        <v>142500000</v>
      </c>
      <c r="F879" s="102"/>
      <c r="G879" s="102"/>
      <c r="H879" s="107"/>
      <c r="I879" s="108"/>
    </row>
    <row r="880" spans="1:9" ht="20.100000000000001" customHeight="1" x14ac:dyDescent="0.2">
      <c r="A880" s="24"/>
      <c r="B880" s="105" t="s">
        <v>813</v>
      </c>
      <c r="C880" s="106"/>
      <c r="D880" s="27" t="s">
        <v>751</v>
      </c>
      <c r="E880" s="79">
        <v>142500000</v>
      </c>
      <c r="F880" s="102"/>
      <c r="G880" s="102"/>
      <c r="H880" s="107"/>
      <c r="I880" s="108"/>
    </row>
    <row r="881" spans="1:9" ht="20.100000000000001" customHeight="1" x14ac:dyDescent="0.2">
      <c r="A881" s="24"/>
      <c r="B881" s="105" t="s">
        <v>814</v>
      </c>
      <c r="C881" s="106"/>
      <c r="D881" s="27" t="s">
        <v>751</v>
      </c>
      <c r="E881" s="79">
        <v>142500000</v>
      </c>
      <c r="F881" s="102"/>
      <c r="G881" s="102"/>
      <c r="H881" s="107"/>
      <c r="I881" s="108"/>
    </row>
    <row r="882" spans="1:9" ht="20.100000000000001" customHeight="1" x14ac:dyDescent="0.2">
      <c r="A882" s="24"/>
      <c r="B882" s="105" t="s">
        <v>815</v>
      </c>
      <c r="C882" s="106"/>
      <c r="D882" s="27" t="s">
        <v>751</v>
      </c>
      <c r="E882" s="79">
        <v>142500000</v>
      </c>
      <c r="F882" s="102"/>
      <c r="G882" s="102"/>
      <c r="H882" s="107"/>
      <c r="I882" s="108"/>
    </row>
    <row r="883" spans="1:9" ht="20.100000000000001" customHeight="1" x14ac:dyDescent="0.2">
      <c r="A883" s="24"/>
      <c r="B883" s="105" t="s">
        <v>816</v>
      </c>
      <c r="C883" s="106"/>
      <c r="D883" s="27" t="s">
        <v>751</v>
      </c>
      <c r="E883" s="79">
        <v>142500000</v>
      </c>
      <c r="F883" s="102"/>
      <c r="G883" s="102"/>
      <c r="H883" s="107"/>
      <c r="I883" s="108"/>
    </row>
    <row r="884" spans="1:9" ht="20.100000000000001" customHeight="1" x14ac:dyDescent="0.2">
      <c r="A884" s="24"/>
      <c r="B884" s="105" t="s">
        <v>817</v>
      </c>
      <c r="C884" s="106"/>
      <c r="D884" s="27" t="s">
        <v>751</v>
      </c>
      <c r="E884" s="79">
        <v>142500000</v>
      </c>
      <c r="F884" s="102"/>
      <c r="G884" s="102"/>
      <c r="H884" s="107"/>
      <c r="I884" s="108"/>
    </row>
    <row r="885" spans="1:9" s="42" customFormat="1" ht="20.100000000000001" customHeight="1" x14ac:dyDescent="0.2">
      <c r="A885" s="65"/>
      <c r="B885" s="66" t="s">
        <v>774</v>
      </c>
      <c r="C885" s="52"/>
      <c r="D885" s="53"/>
      <c r="E885" s="92">
        <f>SUM(E853:E884)</f>
        <v>4577500000</v>
      </c>
      <c r="H885" s="67"/>
    </row>
    <row r="886" spans="1:9" x14ac:dyDescent="0.2">
      <c r="A886" s="24"/>
      <c r="B886" s="25"/>
      <c r="C886" s="26"/>
      <c r="D886" s="27"/>
      <c r="E886" s="28"/>
    </row>
    <row r="887" spans="1:9" x14ac:dyDescent="0.2">
      <c r="A887" s="24"/>
      <c r="B887" s="47" t="s">
        <v>886</v>
      </c>
      <c r="C887" s="26"/>
      <c r="D887" s="27"/>
      <c r="E887" s="28"/>
    </row>
    <row r="888" spans="1:9" x14ac:dyDescent="0.2">
      <c r="A888" s="24"/>
      <c r="B888" s="25"/>
      <c r="C888" s="26"/>
      <c r="D888" s="27"/>
      <c r="E888" s="28"/>
    </row>
    <row r="889" spans="1:9" x14ac:dyDescent="0.2">
      <c r="A889" s="24"/>
      <c r="B889" s="100" t="s">
        <v>887</v>
      </c>
      <c r="C889" s="101"/>
      <c r="D889" s="27" t="s">
        <v>751</v>
      </c>
      <c r="E889" s="79">
        <v>2000000</v>
      </c>
    </row>
    <row r="890" spans="1:9" x14ac:dyDescent="0.2">
      <c r="A890" s="24"/>
      <c r="B890" s="100" t="s">
        <v>938</v>
      </c>
      <c r="C890" s="101"/>
      <c r="D890" s="27" t="s">
        <v>751</v>
      </c>
      <c r="E890" s="79">
        <v>16000000</v>
      </c>
    </row>
    <row r="891" spans="1:9" x14ac:dyDescent="0.2">
      <c r="A891" s="24"/>
      <c r="B891" s="100" t="s">
        <v>888</v>
      </c>
      <c r="C891" s="101"/>
      <c r="D891" s="27" t="s">
        <v>751</v>
      </c>
      <c r="E891" s="79">
        <v>1944000</v>
      </c>
    </row>
    <row r="892" spans="1:9" ht="25.5" x14ac:dyDescent="0.2">
      <c r="A892" s="24"/>
      <c r="B892" s="66" t="s">
        <v>889</v>
      </c>
      <c r="C892" s="52"/>
      <c r="D892" s="53"/>
      <c r="E892" s="92">
        <f>SUM(E889:E891)</f>
        <v>19944000</v>
      </c>
    </row>
    <row r="893" spans="1:9" x14ac:dyDescent="0.2">
      <c r="A893" s="24"/>
      <c r="B893" s="100"/>
      <c r="C893" s="101"/>
      <c r="D893" s="101"/>
      <c r="E893" s="79"/>
    </row>
    <row r="894" spans="1:9" x14ac:dyDescent="0.2">
      <c r="A894" s="24"/>
      <c r="B894" s="25"/>
      <c r="C894" s="26"/>
      <c r="D894" s="27"/>
      <c r="E894" s="28"/>
    </row>
    <row r="895" spans="1:9" x14ac:dyDescent="0.2">
      <c r="A895" s="24"/>
      <c r="B895" s="61" t="s">
        <v>725</v>
      </c>
      <c r="C895" s="62"/>
      <c r="D895" s="63"/>
      <c r="E895" s="64">
        <f>SUM(E255+E259+E264+E271+E323+E780+E784+E788+E814+E830+E835+E849+E885+E892)</f>
        <v>22183894000</v>
      </c>
      <c r="H895" s="21">
        <v>22710010000</v>
      </c>
    </row>
    <row r="896" spans="1:9" x14ac:dyDescent="0.2">
      <c r="A896" s="24"/>
      <c r="B896" s="25"/>
      <c r="C896" s="26"/>
      <c r="D896" s="27"/>
      <c r="E896" s="28"/>
      <c r="H896" s="21">
        <f>H895-E895</f>
        <v>526116000</v>
      </c>
    </row>
    <row r="897" spans="1:8" x14ac:dyDescent="0.2">
      <c r="A897" s="29" t="s">
        <v>836</v>
      </c>
      <c r="B897" s="30" t="s">
        <v>467</v>
      </c>
      <c r="C897" s="26"/>
      <c r="D897" s="27"/>
      <c r="E897" s="28"/>
    </row>
    <row r="898" spans="1:8" x14ac:dyDescent="0.2">
      <c r="A898" s="24"/>
      <c r="B898" s="25"/>
      <c r="C898" s="26"/>
      <c r="D898" s="27"/>
      <c r="E898" s="28"/>
    </row>
    <row r="899" spans="1:8" ht="25.5" x14ac:dyDescent="0.2">
      <c r="A899" s="24"/>
      <c r="B899" s="47" t="s">
        <v>501</v>
      </c>
      <c r="C899" s="26"/>
      <c r="D899" s="27"/>
      <c r="E899" s="28"/>
      <c r="H899" s="21">
        <f>H780+H896</f>
        <v>-93984000</v>
      </c>
    </row>
    <row r="900" spans="1:8" ht="20.100000000000001" customHeight="1" x14ac:dyDescent="0.2">
      <c r="A900" s="24"/>
      <c r="B900" s="25" t="s">
        <v>468</v>
      </c>
      <c r="C900" s="26"/>
      <c r="D900" s="27" t="s">
        <v>704</v>
      </c>
      <c r="E900" s="28">
        <v>136856800</v>
      </c>
    </row>
    <row r="901" spans="1:8" ht="20.100000000000001" customHeight="1" x14ac:dyDescent="0.2">
      <c r="A901" s="24"/>
      <c r="B901" s="25" t="s">
        <v>469</v>
      </c>
      <c r="C901" s="26"/>
      <c r="D901" s="27" t="s">
        <v>704</v>
      </c>
      <c r="E901" s="28">
        <v>107660320</v>
      </c>
    </row>
    <row r="902" spans="1:8" ht="20.100000000000001" customHeight="1" x14ac:dyDescent="0.2">
      <c r="A902" s="24"/>
      <c r="B902" s="25" t="s">
        <v>470</v>
      </c>
      <c r="C902" s="26"/>
      <c r="D902" s="27" t="s">
        <v>704</v>
      </c>
      <c r="E902" s="28">
        <v>415406560</v>
      </c>
    </row>
    <row r="903" spans="1:8" ht="20.100000000000001" customHeight="1" x14ac:dyDescent="0.2">
      <c r="A903" s="24"/>
      <c r="B903" s="25" t="s">
        <v>471</v>
      </c>
      <c r="C903" s="26"/>
      <c r="D903" s="27" t="s">
        <v>704</v>
      </c>
      <c r="E903" s="28">
        <v>394813440</v>
      </c>
    </row>
    <row r="904" spans="1:8" ht="20.100000000000001" customHeight="1" x14ac:dyDescent="0.2">
      <c r="A904" s="24"/>
      <c r="B904" s="25" t="s">
        <v>472</v>
      </c>
      <c r="C904" s="26"/>
      <c r="D904" s="27" t="s">
        <v>704</v>
      </c>
      <c r="E904" s="28">
        <v>174447200</v>
      </c>
    </row>
    <row r="905" spans="1:8" ht="20.100000000000001" customHeight="1" x14ac:dyDescent="0.2">
      <c r="A905" s="24"/>
      <c r="B905" s="25" t="s">
        <v>473</v>
      </c>
      <c r="C905" s="26"/>
      <c r="D905" s="27" t="s">
        <v>704</v>
      </c>
      <c r="E905" s="28">
        <v>97590880</v>
      </c>
    </row>
    <row r="906" spans="1:8" ht="20.100000000000001" customHeight="1" x14ac:dyDescent="0.2">
      <c r="A906" s="24"/>
      <c r="B906" s="25" t="s">
        <v>474</v>
      </c>
      <c r="C906" s="26"/>
      <c r="D906" s="27" t="s">
        <v>704</v>
      </c>
      <c r="E906" s="28">
        <v>72993920</v>
      </c>
    </row>
    <row r="907" spans="1:8" ht="38.25" x14ac:dyDescent="0.2">
      <c r="A907" s="24"/>
      <c r="B907" s="66" t="s">
        <v>710</v>
      </c>
      <c r="C907" s="52"/>
      <c r="D907" s="53"/>
      <c r="E907" s="92">
        <f>SUM(E900:E906)</f>
        <v>1399769120</v>
      </c>
    </row>
    <row r="908" spans="1:8" x14ac:dyDescent="0.2">
      <c r="A908" s="24"/>
      <c r="B908" s="25"/>
      <c r="C908" s="26"/>
      <c r="D908" s="27"/>
      <c r="E908" s="28"/>
    </row>
    <row r="909" spans="1:8" ht="25.5" x14ac:dyDescent="0.2">
      <c r="A909" s="24"/>
      <c r="B909" s="47" t="s">
        <v>500</v>
      </c>
      <c r="C909" s="80"/>
      <c r="D909" s="81"/>
      <c r="E909" s="82"/>
    </row>
    <row r="910" spans="1:8" x14ac:dyDescent="0.2">
      <c r="A910" s="24"/>
      <c r="B910" s="25"/>
      <c r="C910" s="26"/>
      <c r="D910" s="27"/>
      <c r="E910" s="28"/>
    </row>
    <row r="911" spans="1:8" ht="20.100000000000001" customHeight="1" x14ac:dyDescent="0.2">
      <c r="A911" s="24"/>
      <c r="B911" s="51" t="s">
        <v>941</v>
      </c>
      <c r="C911" s="26"/>
      <c r="D911" s="27" t="s">
        <v>704</v>
      </c>
      <c r="E911" s="58">
        <v>75000000</v>
      </c>
    </row>
    <row r="912" spans="1:8" ht="20.100000000000001" customHeight="1" x14ac:dyDescent="0.2">
      <c r="A912" s="24"/>
      <c r="B912" s="49" t="s">
        <v>942</v>
      </c>
      <c r="C912" s="26"/>
      <c r="D912" s="27" t="s">
        <v>704</v>
      </c>
      <c r="E912" s="58">
        <v>200000000</v>
      </c>
    </row>
    <row r="913" spans="1:5" ht="20.100000000000001" customHeight="1" x14ac:dyDescent="0.2">
      <c r="A913" s="24"/>
      <c r="B913" s="51" t="s">
        <v>943</v>
      </c>
      <c r="C913" s="26"/>
      <c r="D913" s="27" t="s">
        <v>704</v>
      </c>
      <c r="E913" s="58">
        <v>15000000</v>
      </c>
    </row>
    <row r="914" spans="1:5" ht="20.100000000000001" customHeight="1" x14ac:dyDescent="0.2">
      <c r="A914" s="24"/>
      <c r="B914" s="51" t="s">
        <v>944</v>
      </c>
      <c r="C914" s="26"/>
      <c r="D914" s="27" t="s">
        <v>704</v>
      </c>
      <c r="E914" s="58">
        <v>15000000</v>
      </c>
    </row>
    <row r="915" spans="1:5" ht="20.100000000000001" customHeight="1" x14ac:dyDescent="0.2">
      <c r="A915" s="24"/>
      <c r="B915" s="51" t="s">
        <v>945</v>
      </c>
      <c r="C915" s="26"/>
      <c r="D915" s="27" t="s">
        <v>704</v>
      </c>
      <c r="E915" s="58">
        <v>50000000</v>
      </c>
    </row>
    <row r="916" spans="1:5" ht="20.100000000000001" customHeight="1" x14ac:dyDescent="0.2">
      <c r="A916" s="24"/>
      <c r="B916" s="51" t="s">
        <v>946</v>
      </c>
      <c r="C916" s="26"/>
      <c r="D916" s="27" t="s">
        <v>704</v>
      </c>
      <c r="E916" s="58">
        <v>50000000</v>
      </c>
    </row>
    <row r="917" spans="1:5" ht="20.100000000000001" customHeight="1" x14ac:dyDescent="0.2">
      <c r="A917" s="24"/>
      <c r="B917" s="51" t="s">
        <v>947</v>
      </c>
      <c r="C917" s="26"/>
      <c r="D917" s="27" t="s">
        <v>704</v>
      </c>
      <c r="E917" s="58">
        <v>50000000</v>
      </c>
    </row>
    <row r="918" spans="1:5" ht="20.100000000000001" customHeight="1" x14ac:dyDescent="0.2">
      <c r="A918" s="24"/>
      <c r="B918" s="25" t="s">
        <v>948</v>
      </c>
      <c r="C918" s="26"/>
      <c r="D918" s="27" t="s">
        <v>704</v>
      </c>
      <c r="E918" s="57">
        <v>50000000</v>
      </c>
    </row>
    <row r="919" spans="1:5" ht="20.100000000000001" customHeight="1" x14ac:dyDescent="0.2">
      <c r="A919" s="24"/>
      <c r="B919" s="51" t="s">
        <v>949</v>
      </c>
      <c r="C919" s="26"/>
      <c r="D919" s="27" t="s">
        <v>704</v>
      </c>
      <c r="E919" s="57">
        <v>50000000</v>
      </c>
    </row>
    <row r="920" spans="1:5" ht="20.100000000000001" customHeight="1" x14ac:dyDescent="0.2">
      <c r="A920" s="24"/>
      <c r="B920" s="51" t="s">
        <v>950</v>
      </c>
      <c r="C920" s="26"/>
      <c r="D920" s="27" t="s">
        <v>704</v>
      </c>
      <c r="E920" s="57">
        <v>50000000</v>
      </c>
    </row>
    <row r="921" spans="1:5" ht="20.100000000000001" customHeight="1" x14ac:dyDescent="0.2">
      <c r="A921" s="24"/>
      <c r="B921" s="51" t="s">
        <v>475</v>
      </c>
      <c r="C921" s="26"/>
      <c r="D921" s="27" t="s">
        <v>704</v>
      </c>
      <c r="E921" s="57">
        <v>10000000</v>
      </c>
    </row>
    <row r="922" spans="1:5" ht="20.100000000000001" customHeight="1" x14ac:dyDescent="0.2">
      <c r="A922" s="24"/>
      <c r="B922" s="51" t="s">
        <v>476</v>
      </c>
      <c r="C922" s="26"/>
      <c r="D922" s="27" t="s">
        <v>704</v>
      </c>
      <c r="E922" s="57">
        <v>25000000</v>
      </c>
    </row>
    <row r="923" spans="1:5" ht="20.100000000000001" customHeight="1" x14ac:dyDescent="0.2">
      <c r="A923" s="24"/>
      <c r="B923" s="51" t="s">
        <v>477</v>
      </c>
      <c r="C923" s="26"/>
      <c r="D923" s="27" t="s">
        <v>704</v>
      </c>
      <c r="E923" s="57">
        <v>100000000</v>
      </c>
    </row>
    <row r="924" spans="1:5" ht="20.100000000000001" customHeight="1" x14ac:dyDescent="0.2">
      <c r="A924" s="24"/>
      <c r="B924" s="51" t="s">
        <v>478</v>
      </c>
      <c r="C924" s="26"/>
      <c r="D924" s="27" t="s">
        <v>704</v>
      </c>
      <c r="E924" s="57">
        <v>50000000</v>
      </c>
    </row>
    <row r="925" spans="1:5" ht="20.100000000000001" customHeight="1" x14ac:dyDescent="0.2">
      <c r="A925" s="24"/>
      <c r="B925" s="51" t="s">
        <v>479</v>
      </c>
      <c r="C925" s="26"/>
      <c r="D925" s="27" t="s">
        <v>704</v>
      </c>
      <c r="E925" s="59">
        <v>30000000</v>
      </c>
    </row>
    <row r="926" spans="1:5" ht="20.100000000000001" customHeight="1" x14ac:dyDescent="0.2">
      <c r="A926" s="24"/>
      <c r="B926" s="51" t="s">
        <v>480</v>
      </c>
      <c r="C926" s="26"/>
      <c r="D926" s="27" t="s">
        <v>704</v>
      </c>
      <c r="E926" s="57">
        <v>50000000</v>
      </c>
    </row>
    <row r="927" spans="1:5" ht="20.100000000000001" customHeight="1" x14ac:dyDescent="0.2">
      <c r="A927" s="24"/>
      <c r="B927" s="51" t="s">
        <v>481</v>
      </c>
      <c r="C927" s="26"/>
      <c r="D927" s="27" t="s">
        <v>704</v>
      </c>
      <c r="E927" s="57">
        <v>50000000</v>
      </c>
    </row>
    <row r="928" spans="1:5" ht="20.100000000000001" customHeight="1" x14ac:dyDescent="0.2">
      <c r="A928" s="24"/>
      <c r="B928" s="51" t="s">
        <v>482</v>
      </c>
      <c r="C928" s="26"/>
      <c r="D928" s="27" t="s">
        <v>704</v>
      </c>
      <c r="E928" s="57">
        <v>50000000</v>
      </c>
    </row>
    <row r="929" spans="1:5" ht="20.100000000000001" customHeight="1" x14ac:dyDescent="0.2">
      <c r="A929" s="24"/>
      <c r="B929" s="51" t="s">
        <v>951</v>
      </c>
      <c r="C929" s="26"/>
      <c r="D929" s="27" t="s">
        <v>704</v>
      </c>
      <c r="E929" s="57">
        <v>50000000</v>
      </c>
    </row>
    <row r="930" spans="1:5" ht="20.100000000000001" customHeight="1" x14ac:dyDescent="0.2">
      <c r="A930" s="24"/>
      <c r="B930" s="51" t="s">
        <v>483</v>
      </c>
      <c r="C930" s="26"/>
      <c r="D930" s="27" t="s">
        <v>704</v>
      </c>
      <c r="E930" s="57">
        <v>155000000</v>
      </c>
    </row>
    <row r="931" spans="1:5" ht="20.100000000000001" customHeight="1" x14ac:dyDescent="0.2">
      <c r="A931" s="24"/>
      <c r="B931" s="51" t="s">
        <v>484</v>
      </c>
      <c r="C931" s="26"/>
      <c r="D931" s="27" t="s">
        <v>704</v>
      </c>
      <c r="E931" s="57">
        <v>150000000</v>
      </c>
    </row>
    <row r="932" spans="1:5" ht="20.100000000000001" customHeight="1" x14ac:dyDescent="0.2">
      <c r="A932" s="24"/>
      <c r="B932" s="51" t="s">
        <v>485</v>
      </c>
      <c r="C932" s="26"/>
      <c r="D932" s="27" t="s">
        <v>704</v>
      </c>
      <c r="E932" s="57">
        <v>60000000</v>
      </c>
    </row>
    <row r="933" spans="1:5" ht="20.100000000000001" customHeight="1" x14ac:dyDescent="0.2">
      <c r="A933" s="24"/>
      <c r="B933" s="51" t="s">
        <v>486</v>
      </c>
      <c r="C933" s="26"/>
      <c r="D933" s="27" t="s">
        <v>704</v>
      </c>
      <c r="E933" s="57">
        <v>20000000</v>
      </c>
    </row>
    <row r="934" spans="1:5" ht="20.100000000000001" customHeight="1" x14ac:dyDescent="0.2">
      <c r="A934" s="24"/>
      <c r="B934" s="51" t="s">
        <v>487</v>
      </c>
      <c r="C934" s="26"/>
      <c r="D934" s="27" t="s">
        <v>704</v>
      </c>
      <c r="E934" s="57">
        <v>20000000</v>
      </c>
    </row>
    <row r="935" spans="1:5" ht="20.100000000000001" customHeight="1" x14ac:dyDescent="0.2">
      <c r="A935" s="24"/>
      <c r="B935" s="49" t="s">
        <v>488</v>
      </c>
      <c r="C935" s="26"/>
      <c r="D935" s="27" t="s">
        <v>704</v>
      </c>
      <c r="E935" s="57">
        <v>15000000</v>
      </c>
    </row>
    <row r="936" spans="1:5" ht="20.100000000000001" customHeight="1" x14ac:dyDescent="0.2">
      <c r="A936" s="24"/>
      <c r="B936" s="49" t="s">
        <v>489</v>
      </c>
      <c r="C936" s="26"/>
      <c r="D936" s="27" t="s">
        <v>704</v>
      </c>
      <c r="E936" s="57">
        <v>100000000</v>
      </c>
    </row>
    <row r="937" spans="1:5" ht="20.100000000000001" customHeight="1" x14ac:dyDescent="0.2">
      <c r="A937" s="24"/>
      <c r="B937" s="49" t="s">
        <v>490</v>
      </c>
      <c r="C937" s="26"/>
      <c r="D937" s="27" t="s">
        <v>704</v>
      </c>
      <c r="E937" s="57">
        <v>30000000</v>
      </c>
    </row>
    <row r="938" spans="1:5" ht="20.100000000000001" customHeight="1" x14ac:dyDescent="0.2">
      <c r="A938" s="24"/>
      <c r="B938" s="51" t="s">
        <v>491</v>
      </c>
      <c r="C938" s="26"/>
      <c r="D938" s="27" t="s">
        <v>704</v>
      </c>
      <c r="E938" s="60">
        <v>40000000</v>
      </c>
    </row>
    <row r="939" spans="1:5" ht="20.100000000000001" customHeight="1" x14ac:dyDescent="0.2">
      <c r="A939" s="24"/>
      <c r="B939" s="51" t="s">
        <v>492</v>
      </c>
      <c r="C939" s="26"/>
      <c r="D939" s="27" t="s">
        <v>704</v>
      </c>
      <c r="E939" s="57">
        <v>30000000</v>
      </c>
    </row>
    <row r="940" spans="1:5" ht="20.100000000000001" customHeight="1" x14ac:dyDescent="0.2">
      <c r="A940" s="24"/>
      <c r="B940" s="51" t="s">
        <v>493</v>
      </c>
      <c r="C940" s="26"/>
      <c r="D940" s="27" t="s">
        <v>704</v>
      </c>
      <c r="E940" s="60">
        <v>25000000</v>
      </c>
    </row>
    <row r="941" spans="1:5" ht="20.100000000000001" customHeight="1" x14ac:dyDescent="0.2">
      <c r="A941" s="24"/>
      <c r="B941" s="51" t="s">
        <v>494</v>
      </c>
      <c r="C941" s="26"/>
      <c r="D941" s="27" t="s">
        <v>704</v>
      </c>
      <c r="E941" s="60">
        <v>100000000</v>
      </c>
    </row>
    <row r="942" spans="1:5" ht="20.100000000000001" customHeight="1" x14ac:dyDescent="0.2">
      <c r="A942" s="24"/>
      <c r="B942" s="51" t="s">
        <v>495</v>
      </c>
      <c r="C942" s="26"/>
      <c r="D942" s="27" t="s">
        <v>704</v>
      </c>
      <c r="E942" s="60">
        <v>10000000</v>
      </c>
    </row>
    <row r="943" spans="1:5" ht="20.100000000000001" customHeight="1" x14ac:dyDescent="0.2">
      <c r="A943" s="24"/>
      <c r="B943" s="51" t="s">
        <v>496</v>
      </c>
      <c r="C943" s="26"/>
      <c r="D943" s="27" t="s">
        <v>704</v>
      </c>
      <c r="E943" s="60">
        <v>10000000</v>
      </c>
    </row>
    <row r="944" spans="1:5" ht="20.100000000000001" customHeight="1" x14ac:dyDescent="0.2">
      <c r="A944" s="24"/>
      <c r="B944" s="51" t="s">
        <v>497</v>
      </c>
      <c r="C944" s="26"/>
      <c r="D944" s="27" t="s">
        <v>704</v>
      </c>
      <c r="E944" s="60">
        <v>150000000</v>
      </c>
    </row>
    <row r="945" spans="1:8" ht="20.100000000000001" customHeight="1" x14ac:dyDescent="0.2">
      <c r="A945" s="24"/>
      <c r="B945" s="51" t="s">
        <v>498</v>
      </c>
      <c r="C945" s="26"/>
      <c r="D945" s="27" t="s">
        <v>704</v>
      </c>
      <c r="E945" s="60">
        <v>30000000</v>
      </c>
    </row>
    <row r="946" spans="1:8" ht="20.100000000000001" customHeight="1" x14ac:dyDescent="0.2">
      <c r="A946" s="24"/>
      <c r="B946" s="51" t="s">
        <v>499</v>
      </c>
      <c r="C946" s="26"/>
      <c r="D946" s="27" t="s">
        <v>704</v>
      </c>
      <c r="E946" s="60">
        <v>50000000</v>
      </c>
    </row>
    <row r="947" spans="1:8" ht="20.100000000000001" customHeight="1" x14ac:dyDescent="0.2">
      <c r="A947" s="24"/>
      <c r="B947" s="51" t="s">
        <v>823</v>
      </c>
      <c r="C947" s="26"/>
      <c r="D947" s="27" t="s">
        <v>704</v>
      </c>
      <c r="E947" s="60">
        <v>75000000</v>
      </c>
    </row>
    <row r="948" spans="1:8" ht="20.100000000000001" customHeight="1" x14ac:dyDescent="0.2">
      <c r="A948" s="24"/>
      <c r="B948" s="51" t="s">
        <v>824</v>
      </c>
      <c r="C948" s="26"/>
      <c r="D948" s="27" t="s">
        <v>704</v>
      </c>
      <c r="E948" s="60">
        <v>100000000</v>
      </c>
    </row>
    <row r="949" spans="1:8" ht="20.100000000000001" customHeight="1" x14ac:dyDescent="0.2">
      <c r="A949" s="24"/>
      <c r="B949" s="51" t="s">
        <v>825</v>
      </c>
      <c r="C949" s="26"/>
      <c r="D949" s="27" t="s">
        <v>704</v>
      </c>
      <c r="E949" s="60">
        <v>50000000</v>
      </c>
    </row>
    <row r="950" spans="1:8" ht="20.100000000000001" customHeight="1" x14ac:dyDescent="0.2">
      <c r="A950" s="24"/>
      <c r="B950" s="51" t="s">
        <v>826</v>
      </c>
      <c r="C950" s="26"/>
      <c r="D950" s="27" t="s">
        <v>704</v>
      </c>
      <c r="E950" s="60">
        <v>80000000</v>
      </c>
    </row>
    <row r="951" spans="1:8" ht="20.100000000000001" customHeight="1" x14ac:dyDescent="0.2">
      <c r="A951" s="24"/>
      <c r="B951" s="51" t="s">
        <v>827</v>
      </c>
      <c r="C951" s="26"/>
      <c r="D951" s="27" t="s">
        <v>704</v>
      </c>
      <c r="E951" s="60">
        <v>150000000</v>
      </c>
    </row>
    <row r="952" spans="1:8" ht="20.100000000000001" customHeight="1" x14ac:dyDescent="0.2">
      <c r="A952" s="24"/>
      <c r="B952" s="51" t="s">
        <v>828</v>
      </c>
      <c r="C952" s="26"/>
      <c r="D952" s="27" t="s">
        <v>704</v>
      </c>
      <c r="E952" s="60">
        <v>150000000</v>
      </c>
    </row>
    <row r="953" spans="1:8" ht="20.100000000000001" customHeight="1" x14ac:dyDescent="0.2">
      <c r="A953" s="24"/>
      <c r="B953" s="51" t="s">
        <v>829</v>
      </c>
      <c r="C953" s="26"/>
      <c r="D953" s="27" t="s">
        <v>704</v>
      </c>
      <c r="E953" s="60">
        <v>300000000</v>
      </c>
    </row>
    <row r="954" spans="1:8" ht="20.100000000000001" customHeight="1" x14ac:dyDescent="0.2">
      <c r="A954" s="24"/>
      <c r="B954" s="51" t="s">
        <v>830</v>
      </c>
      <c r="C954" s="26"/>
      <c r="D954" s="27" t="s">
        <v>704</v>
      </c>
      <c r="E954" s="60">
        <v>150000000</v>
      </c>
    </row>
    <row r="955" spans="1:8" ht="20.100000000000001" customHeight="1" x14ac:dyDescent="0.2">
      <c r="A955" s="24"/>
      <c r="B955" s="25" t="s">
        <v>831</v>
      </c>
      <c r="C955" s="26"/>
      <c r="D955" s="27" t="s">
        <v>704</v>
      </c>
      <c r="E955" s="28">
        <v>100000000</v>
      </c>
    </row>
    <row r="956" spans="1:8" ht="18" customHeight="1" x14ac:dyDescent="0.2">
      <c r="A956" s="24"/>
      <c r="B956" s="25" t="s">
        <v>832</v>
      </c>
      <c r="C956" s="26"/>
      <c r="D956" s="27" t="s">
        <v>704</v>
      </c>
      <c r="E956" s="28">
        <v>75000000</v>
      </c>
    </row>
    <row r="957" spans="1:8" ht="18" customHeight="1" x14ac:dyDescent="0.2">
      <c r="A957" s="24"/>
      <c r="B957" s="25" t="s">
        <v>952</v>
      </c>
      <c r="C957" s="26"/>
      <c r="D957" s="27"/>
      <c r="E957" s="28">
        <v>500000000</v>
      </c>
    </row>
    <row r="958" spans="1:8" s="42" customFormat="1" ht="25.5" x14ac:dyDescent="0.2">
      <c r="A958" s="65"/>
      <c r="B958" s="66" t="s">
        <v>711</v>
      </c>
      <c r="C958" s="52"/>
      <c r="D958" s="53"/>
      <c r="E958" s="92">
        <f>SUM(E911:E957)</f>
        <v>3745000000</v>
      </c>
      <c r="H958" s="67"/>
    </row>
    <row r="959" spans="1:8" x14ac:dyDescent="0.2">
      <c r="A959" s="24"/>
      <c r="B959" s="25"/>
      <c r="C959" s="26"/>
      <c r="D959" s="27"/>
      <c r="E959" s="28"/>
    </row>
    <row r="960" spans="1:8" ht="25.5" x14ac:dyDescent="0.2">
      <c r="A960" s="24"/>
      <c r="B960" s="47" t="s">
        <v>503</v>
      </c>
      <c r="C960" s="26"/>
      <c r="D960" s="27"/>
      <c r="E960" s="28"/>
    </row>
    <row r="961" spans="1:5" x14ac:dyDescent="0.2">
      <c r="A961" s="24"/>
      <c r="B961" s="25"/>
      <c r="C961" s="26"/>
      <c r="D961" s="27"/>
      <c r="E961" s="28"/>
    </row>
    <row r="962" spans="1:5" ht="21.75" customHeight="1" x14ac:dyDescent="0.2">
      <c r="A962" s="24"/>
      <c r="B962" s="25" t="s">
        <v>502</v>
      </c>
      <c r="C962" s="26"/>
      <c r="D962" s="27" t="s">
        <v>704</v>
      </c>
      <c r="E962" s="28">
        <v>1250000000</v>
      </c>
    </row>
    <row r="963" spans="1:5" ht="25.5" x14ac:dyDescent="0.2">
      <c r="A963" s="24"/>
      <c r="B963" s="36" t="s">
        <v>712</v>
      </c>
      <c r="C963" s="43"/>
      <c r="D963" s="44"/>
      <c r="E963" s="93">
        <f>E962</f>
        <v>1250000000</v>
      </c>
    </row>
    <row r="964" spans="1:5" x14ac:dyDescent="0.2">
      <c r="A964" s="24"/>
      <c r="B964" s="25"/>
      <c r="C964" s="26"/>
      <c r="D964" s="27"/>
      <c r="E964" s="28"/>
    </row>
    <row r="965" spans="1:5" x14ac:dyDescent="0.2">
      <c r="A965" s="24"/>
      <c r="B965" s="56" t="s">
        <v>713</v>
      </c>
      <c r="C965" s="43"/>
      <c r="D965" s="44"/>
      <c r="E965" s="92">
        <f>SUM(E907+E958+E963)</f>
        <v>6394769120</v>
      </c>
    </row>
    <row r="966" spans="1:5" x14ac:dyDescent="0.2">
      <c r="A966" s="24"/>
      <c r="B966" s="25"/>
      <c r="C966" s="26"/>
      <c r="D966" s="27"/>
      <c r="E966" s="28"/>
    </row>
    <row r="967" spans="1:5" x14ac:dyDescent="0.2">
      <c r="A967" s="29" t="s">
        <v>837</v>
      </c>
      <c r="B967" s="30" t="s">
        <v>504</v>
      </c>
      <c r="C967" s="26"/>
      <c r="D967" s="27"/>
      <c r="E967" s="28"/>
    </row>
    <row r="968" spans="1:5" x14ac:dyDescent="0.2">
      <c r="A968" s="24"/>
      <c r="B968" s="25"/>
      <c r="C968" s="26"/>
      <c r="D968" s="27"/>
      <c r="E968" s="28"/>
    </row>
    <row r="969" spans="1:5" ht="16.5" customHeight="1" x14ac:dyDescent="0.2">
      <c r="A969" s="24"/>
      <c r="B969" s="47" t="s">
        <v>525</v>
      </c>
      <c r="C969" s="80"/>
      <c r="D969" s="81"/>
      <c r="E969" s="82"/>
    </row>
    <row r="970" spans="1:5" x14ac:dyDescent="0.2">
      <c r="A970" s="24"/>
      <c r="B970" s="25"/>
      <c r="C970" s="26"/>
      <c r="D970" s="27"/>
      <c r="E970" s="28"/>
    </row>
    <row r="971" spans="1:5" ht="20.100000000000001" customHeight="1" x14ac:dyDescent="0.2">
      <c r="A971" s="24"/>
      <c r="B971" s="51" t="s">
        <v>505</v>
      </c>
      <c r="C971" s="26"/>
      <c r="D971" s="27" t="s">
        <v>704</v>
      </c>
      <c r="E971" s="58">
        <v>50000000</v>
      </c>
    </row>
    <row r="972" spans="1:5" ht="20.100000000000001" customHeight="1" x14ac:dyDescent="0.2">
      <c r="A972" s="24"/>
      <c r="B972" s="51" t="s">
        <v>506</v>
      </c>
      <c r="C972" s="26"/>
      <c r="D972" s="27" t="s">
        <v>704</v>
      </c>
      <c r="E972" s="58">
        <v>50000000</v>
      </c>
    </row>
    <row r="973" spans="1:5" ht="23.25" customHeight="1" x14ac:dyDescent="0.2">
      <c r="A973" s="24"/>
      <c r="B973" s="51" t="s">
        <v>507</v>
      </c>
      <c r="C973" s="26"/>
      <c r="D973" s="27" t="s">
        <v>704</v>
      </c>
      <c r="E973" s="58">
        <v>20000000</v>
      </c>
    </row>
    <row r="974" spans="1:5" ht="17.25" customHeight="1" x14ac:dyDescent="0.2">
      <c r="A974" s="24"/>
      <c r="B974" s="25" t="s">
        <v>508</v>
      </c>
      <c r="C974" s="26"/>
      <c r="D974" s="27" t="s">
        <v>704</v>
      </c>
      <c r="E974" s="58">
        <v>25000000</v>
      </c>
    </row>
    <row r="975" spans="1:5" ht="20.100000000000001" customHeight="1" x14ac:dyDescent="0.2">
      <c r="A975" s="24"/>
      <c r="B975" s="25" t="s">
        <v>509</v>
      </c>
      <c r="C975" s="26"/>
      <c r="D975" s="27" t="s">
        <v>704</v>
      </c>
      <c r="E975" s="58">
        <v>50000000</v>
      </c>
    </row>
    <row r="976" spans="1:5" ht="20.100000000000001" customHeight="1" x14ac:dyDescent="0.2">
      <c r="A976" s="24"/>
      <c r="B976" s="25" t="s">
        <v>510</v>
      </c>
      <c r="C976" s="26"/>
      <c r="D976" s="27" t="s">
        <v>704</v>
      </c>
      <c r="E976" s="58">
        <v>20000000</v>
      </c>
    </row>
    <row r="977" spans="1:5" ht="20.100000000000001" customHeight="1" x14ac:dyDescent="0.2">
      <c r="A977" s="24"/>
      <c r="B977" s="25" t="s">
        <v>511</v>
      </c>
      <c r="C977" s="26"/>
      <c r="D977" s="27" t="s">
        <v>704</v>
      </c>
      <c r="E977" s="58">
        <v>45000000</v>
      </c>
    </row>
    <row r="978" spans="1:5" ht="21" customHeight="1" x14ac:dyDescent="0.2">
      <c r="A978" s="24"/>
      <c r="B978" s="25" t="s">
        <v>512</v>
      </c>
      <c r="C978" s="26"/>
      <c r="D978" s="27" t="s">
        <v>704</v>
      </c>
      <c r="E978" s="58">
        <v>25000000</v>
      </c>
    </row>
    <row r="979" spans="1:5" ht="19.5" customHeight="1" x14ac:dyDescent="0.2">
      <c r="A979" s="24"/>
      <c r="B979" s="25" t="s">
        <v>513</v>
      </c>
      <c r="C979" s="26"/>
      <c r="D979" s="27" t="s">
        <v>704</v>
      </c>
      <c r="E979" s="58">
        <v>25000000</v>
      </c>
    </row>
    <row r="980" spans="1:5" ht="20.25" customHeight="1" x14ac:dyDescent="0.2">
      <c r="A980" s="24"/>
      <c r="B980" s="25" t="s">
        <v>514</v>
      </c>
      <c r="C980" s="26"/>
      <c r="D980" s="27" t="s">
        <v>704</v>
      </c>
      <c r="E980" s="58">
        <v>25000000</v>
      </c>
    </row>
    <row r="981" spans="1:5" ht="20.25" customHeight="1" x14ac:dyDescent="0.2">
      <c r="A981" s="24"/>
      <c r="B981" s="25" t="s">
        <v>515</v>
      </c>
      <c r="C981" s="26"/>
      <c r="D981" s="27" t="s">
        <v>704</v>
      </c>
      <c r="E981" s="58">
        <v>25000000</v>
      </c>
    </row>
    <row r="982" spans="1:5" ht="15" customHeight="1" x14ac:dyDescent="0.2">
      <c r="A982" s="24"/>
      <c r="B982" s="25" t="s">
        <v>516</v>
      </c>
      <c r="C982" s="26"/>
      <c r="D982" s="27" t="s">
        <v>704</v>
      </c>
      <c r="E982" s="58">
        <v>25000000</v>
      </c>
    </row>
    <row r="983" spans="1:5" ht="20.25" customHeight="1" x14ac:dyDescent="0.2">
      <c r="A983" s="24"/>
      <c r="B983" s="25" t="s">
        <v>517</v>
      </c>
      <c r="C983" s="26"/>
      <c r="D983" s="27" t="s">
        <v>704</v>
      </c>
      <c r="E983" s="58">
        <v>10000000</v>
      </c>
    </row>
    <row r="984" spans="1:5" ht="20.100000000000001" customHeight="1" x14ac:dyDescent="0.2">
      <c r="A984" s="24"/>
      <c r="B984" s="51" t="s">
        <v>518</v>
      </c>
      <c r="C984" s="26"/>
      <c r="D984" s="27" t="s">
        <v>704</v>
      </c>
      <c r="E984" s="57">
        <v>15000000</v>
      </c>
    </row>
    <row r="985" spans="1:5" ht="20.100000000000001" customHeight="1" x14ac:dyDescent="0.2">
      <c r="A985" s="24"/>
      <c r="B985" s="51" t="s">
        <v>519</v>
      </c>
      <c r="C985" s="26"/>
      <c r="D985" s="27" t="s">
        <v>704</v>
      </c>
      <c r="E985" s="57">
        <v>20000000</v>
      </c>
    </row>
    <row r="986" spans="1:5" ht="20.100000000000001" customHeight="1" x14ac:dyDescent="0.2">
      <c r="A986" s="24"/>
      <c r="B986" s="51" t="s">
        <v>520</v>
      </c>
      <c r="C986" s="26"/>
      <c r="D986" s="27" t="s">
        <v>704</v>
      </c>
      <c r="E986" s="57">
        <v>50000000</v>
      </c>
    </row>
    <row r="987" spans="1:5" ht="20.100000000000001" customHeight="1" x14ac:dyDescent="0.2">
      <c r="A987" s="24"/>
      <c r="B987" s="51" t="s">
        <v>521</v>
      </c>
      <c r="C987" s="26"/>
      <c r="D987" s="27" t="s">
        <v>704</v>
      </c>
      <c r="E987" s="57">
        <v>50000000</v>
      </c>
    </row>
    <row r="988" spans="1:5" ht="20.100000000000001" customHeight="1" x14ac:dyDescent="0.2">
      <c r="A988" s="24"/>
      <c r="B988" s="51" t="s">
        <v>522</v>
      </c>
      <c r="C988" s="26"/>
      <c r="D988" s="27" t="s">
        <v>704</v>
      </c>
      <c r="E988" s="57">
        <v>30000000</v>
      </c>
    </row>
    <row r="989" spans="1:5" ht="20.100000000000001" customHeight="1" x14ac:dyDescent="0.2">
      <c r="A989" s="24"/>
      <c r="B989" s="51" t="s">
        <v>523</v>
      </c>
      <c r="C989" s="26"/>
      <c r="D989" s="27" t="s">
        <v>704</v>
      </c>
      <c r="E989" s="57">
        <v>40000000</v>
      </c>
    </row>
    <row r="990" spans="1:5" ht="20.100000000000001" customHeight="1" x14ac:dyDescent="0.2">
      <c r="A990" s="24"/>
      <c r="B990" s="51" t="s">
        <v>524</v>
      </c>
      <c r="C990" s="26"/>
      <c r="D990" s="27" t="s">
        <v>704</v>
      </c>
      <c r="E990" s="57">
        <v>20000000</v>
      </c>
    </row>
    <row r="991" spans="1:5" ht="20.100000000000001" customHeight="1" x14ac:dyDescent="0.2">
      <c r="A991" s="24"/>
      <c r="B991" s="51" t="s">
        <v>865</v>
      </c>
      <c r="C991" s="26"/>
      <c r="D991" s="27" t="s">
        <v>704</v>
      </c>
      <c r="E991" s="57">
        <v>75000000</v>
      </c>
    </row>
    <row r="992" spans="1:5" ht="20.100000000000001" customHeight="1" x14ac:dyDescent="0.2">
      <c r="A992" s="24"/>
      <c r="B992" s="51" t="s">
        <v>866</v>
      </c>
      <c r="C992" s="26"/>
      <c r="D992" s="27" t="s">
        <v>704</v>
      </c>
      <c r="E992" s="57">
        <v>100000000</v>
      </c>
    </row>
    <row r="993" spans="1:8" ht="20.100000000000001" customHeight="1" x14ac:dyDescent="0.2">
      <c r="A993" s="24"/>
      <c r="B993" s="51" t="s">
        <v>954</v>
      </c>
      <c r="C993" s="26"/>
      <c r="D993" s="27" t="s">
        <v>704</v>
      </c>
      <c r="E993" s="57">
        <v>100000000</v>
      </c>
    </row>
    <row r="994" spans="1:8" ht="20.100000000000001" customHeight="1" x14ac:dyDescent="0.2">
      <c r="A994" s="24"/>
      <c r="B994" s="51" t="s">
        <v>953</v>
      </c>
      <c r="C994" s="26"/>
      <c r="D994" s="27" t="s">
        <v>704</v>
      </c>
      <c r="E994" s="57">
        <v>200000000</v>
      </c>
    </row>
    <row r="995" spans="1:8" ht="8.25" customHeight="1" x14ac:dyDescent="0.2">
      <c r="A995" s="24"/>
      <c r="B995" s="25"/>
      <c r="C995" s="26"/>
      <c r="D995" s="27"/>
      <c r="E995" s="28"/>
    </row>
    <row r="996" spans="1:8" s="42" customFormat="1" ht="25.5" x14ac:dyDescent="0.2">
      <c r="A996" s="65"/>
      <c r="B996" s="66" t="s">
        <v>714</v>
      </c>
      <c r="C996" s="52"/>
      <c r="D996" s="53"/>
      <c r="E996" s="92">
        <f>SUM(E971:E995)</f>
        <v>1095000000</v>
      </c>
      <c r="H996" s="67"/>
    </row>
    <row r="997" spans="1:8" ht="6.75" customHeight="1" x14ac:dyDescent="0.2">
      <c r="A997" s="24"/>
      <c r="B997" s="25"/>
      <c r="C997" s="26"/>
      <c r="D997" s="27"/>
      <c r="E997" s="28"/>
    </row>
    <row r="998" spans="1:8" x14ac:dyDescent="0.2">
      <c r="A998" s="24"/>
      <c r="B998" s="47" t="s">
        <v>863</v>
      </c>
      <c r="C998" s="26"/>
      <c r="D998" s="27"/>
      <c r="E998" s="28"/>
    </row>
    <row r="999" spans="1:8" ht="18.75" customHeight="1" x14ac:dyDescent="0.2">
      <c r="A999" s="24"/>
      <c r="B999" s="25" t="s">
        <v>760</v>
      </c>
      <c r="C999" s="26"/>
      <c r="D999" s="27" t="s">
        <v>704</v>
      </c>
      <c r="E999" s="28">
        <v>750000000</v>
      </c>
    </row>
    <row r="1000" spans="1:8" ht="9" customHeight="1" x14ac:dyDescent="0.2">
      <c r="A1000" s="24"/>
      <c r="B1000" s="25"/>
      <c r="C1000" s="26"/>
      <c r="D1000" s="27"/>
      <c r="E1000" s="28"/>
    </row>
    <row r="1001" spans="1:8" s="42" customFormat="1" x14ac:dyDescent="0.2">
      <c r="A1001" s="65"/>
      <c r="B1001" s="66" t="s">
        <v>864</v>
      </c>
      <c r="C1001" s="52"/>
      <c r="D1001" s="53"/>
      <c r="E1001" s="92">
        <f>E999</f>
        <v>750000000</v>
      </c>
      <c r="H1001" s="67"/>
    </row>
    <row r="1002" spans="1:8" ht="9" customHeight="1" x14ac:dyDescent="0.2">
      <c r="A1002" s="24"/>
      <c r="B1002" s="25"/>
      <c r="C1002" s="26"/>
      <c r="D1002" s="27"/>
      <c r="E1002" s="28"/>
    </row>
    <row r="1003" spans="1:8" x14ac:dyDescent="0.2">
      <c r="A1003" s="24"/>
      <c r="B1003" s="56" t="s">
        <v>709</v>
      </c>
      <c r="C1003" s="52"/>
      <c r="D1003" s="53"/>
      <c r="E1003" s="92">
        <f>E996+E1001</f>
        <v>1845000000</v>
      </c>
    </row>
    <row r="1004" spans="1:8" x14ac:dyDescent="0.2">
      <c r="A1004" s="24"/>
      <c r="B1004" s="25"/>
      <c r="C1004" s="26"/>
      <c r="D1004" s="27"/>
      <c r="E1004" s="28"/>
    </row>
    <row r="1005" spans="1:8" x14ac:dyDescent="0.2">
      <c r="A1005" s="29" t="s">
        <v>838</v>
      </c>
      <c r="B1005" s="30" t="s">
        <v>705</v>
      </c>
      <c r="C1005" s="26"/>
      <c r="D1005" s="27"/>
      <c r="E1005" s="28"/>
    </row>
    <row r="1006" spans="1:8" x14ac:dyDescent="0.2">
      <c r="A1006" s="24"/>
      <c r="B1006" s="47" t="s">
        <v>707</v>
      </c>
      <c r="C1006" s="26"/>
      <c r="D1006" s="27"/>
      <c r="E1006" s="28"/>
    </row>
    <row r="1007" spans="1:8" ht="12.75" customHeight="1" x14ac:dyDescent="0.2">
      <c r="A1007" s="24"/>
      <c r="B1007" s="25" t="s">
        <v>708</v>
      </c>
      <c r="C1007" s="26"/>
      <c r="D1007" s="27" t="s">
        <v>704</v>
      </c>
      <c r="E1007" s="28">
        <v>50000000</v>
      </c>
    </row>
    <row r="1008" spans="1:8" x14ac:dyDescent="0.2">
      <c r="A1008" s="24"/>
      <c r="B1008" s="25"/>
      <c r="C1008" s="26"/>
      <c r="D1008" s="27"/>
      <c r="E1008" s="28"/>
    </row>
    <row r="1009" spans="1:8" x14ac:dyDescent="0.2">
      <c r="A1009" s="24"/>
      <c r="B1009" s="56" t="s">
        <v>726</v>
      </c>
      <c r="C1009" s="52"/>
      <c r="D1009" s="53"/>
      <c r="E1009" s="92">
        <f>E1007</f>
        <v>50000000</v>
      </c>
    </row>
    <row r="1010" spans="1:8" x14ac:dyDescent="0.2">
      <c r="A1010" s="24"/>
      <c r="B1010" s="25"/>
      <c r="C1010" s="26"/>
      <c r="D1010" s="27"/>
      <c r="E1010" s="28"/>
    </row>
    <row r="1011" spans="1:8" x14ac:dyDescent="0.2">
      <c r="A1011" s="29" t="s">
        <v>839</v>
      </c>
      <c r="B1011" s="30" t="s">
        <v>727</v>
      </c>
      <c r="C1011" s="26"/>
      <c r="D1011" s="27"/>
      <c r="E1011" s="28"/>
    </row>
    <row r="1012" spans="1:8" ht="25.5" x14ac:dyDescent="0.2">
      <c r="A1012" s="24"/>
      <c r="B1012" s="47" t="s">
        <v>822</v>
      </c>
      <c r="C1012" s="26"/>
      <c r="D1012" s="27"/>
      <c r="E1012" s="28"/>
    </row>
    <row r="1013" spans="1:8" ht="13.5" customHeight="1" x14ac:dyDescent="0.2">
      <c r="A1013" s="24"/>
      <c r="B1013" s="25" t="s">
        <v>728</v>
      </c>
      <c r="C1013" s="26"/>
      <c r="D1013" s="27" t="s">
        <v>704</v>
      </c>
      <c r="E1013" s="28">
        <v>350000000</v>
      </c>
    </row>
    <row r="1014" spans="1:8" x14ac:dyDescent="0.2">
      <c r="A1014" s="24"/>
      <c r="B1014" s="25"/>
      <c r="C1014" s="26"/>
      <c r="D1014" s="27"/>
      <c r="E1014" s="28"/>
    </row>
    <row r="1015" spans="1:8" s="42" customFormat="1" ht="25.5" x14ac:dyDescent="0.2">
      <c r="A1015" s="65"/>
      <c r="B1015" s="66" t="s">
        <v>729</v>
      </c>
      <c r="C1015" s="52"/>
      <c r="D1015" s="53"/>
      <c r="E1015" s="92">
        <f>E1013</f>
        <v>350000000</v>
      </c>
      <c r="H1015" s="67"/>
    </row>
    <row r="1016" spans="1:8" x14ac:dyDescent="0.2">
      <c r="A1016" s="24"/>
      <c r="B1016" s="25"/>
      <c r="C1016" s="26"/>
      <c r="D1016" s="27"/>
      <c r="E1016" s="28"/>
    </row>
    <row r="1017" spans="1:8" x14ac:dyDescent="0.2">
      <c r="A1017" s="24"/>
      <c r="B1017" s="56" t="s">
        <v>730</v>
      </c>
      <c r="C1017" s="52"/>
      <c r="D1017" s="53"/>
      <c r="E1017" s="92">
        <f>E1015</f>
        <v>350000000</v>
      </c>
    </row>
    <row r="1018" spans="1:8" x14ac:dyDescent="0.2">
      <c r="A1018" s="24"/>
      <c r="B1018" s="25"/>
      <c r="C1018" s="26"/>
      <c r="D1018" s="27"/>
      <c r="E1018" s="28"/>
    </row>
    <row r="1019" spans="1:8" ht="21" customHeight="1" x14ac:dyDescent="0.2">
      <c r="A1019" s="83"/>
      <c r="B1019" s="84" t="s">
        <v>892</v>
      </c>
      <c r="C1019" s="85"/>
      <c r="D1019" s="86"/>
      <c r="E1019" s="87">
        <f>SUM(E116+E125+E207+E249+E895+E965+E1003+E1009+E1017)</f>
        <v>65405563120</v>
      </c>
      <c r="H1019" s="20">
        <v>65405563120</v>
      </c>
    </row>
    <row r="1020" spans="1:8" ht="24" customHeight="1" x14ac:dyDescent="0.2"/>
    <row r="1021" spans="1:8" x14ac:dyDescent="0.2">
      <c r="C1021" s="144" t="s">
        <v>855</v>
      </c>
      <c r="D1021" s="144"/>
      <c r="E1021" s="144"/>
      <c r="H1021" s="20"/>
    </row>
    <row r="1022" spans="1:8" ht="14.25" customHeight="1" x14ac:dyDescent="0.2">
      <c r="D1022" s="19"/>
    </row>
    <row r="1023" spans="1:8" ht="14.25" customHeight="1" x14ac:dyDescent="0.2">
      <c r="A1023" s="91"/>
      <c r="D1023" s="19"/>
    </row>
    <row r="1024" spans="1:8" x14ac:dyDescent="0.2">
      <c r="C1024" s="144" t="s">
        <v>975</v>
      </c>
      <c r="D1024" s="144"/>
      <c r="E1024" s="144"/>
    </row>
    <row r="1025" spans="1:9" x14ac:dyDescent="0.2">
      <c r="C1025" s="114"/>
      <c r="D1025" s="114"/>
    </row>
    <row r="1026" spans="1:9" x14ac:dyDescent="0.2">
      <c r="A1026" s="91"/>
      <c r="C1026" s="114"/>
      <c r="D1026" s="114"/>
    </row>
    <row r="1027" spans="1:9" x14ac:dyDescent="0.2">
      <c r="C1027" s="144" t="s">
        <v>974</v>
      </c>
      <c r="D1027" s="144"/>
      <c r="E1027" s="144"/>
    </row>
    <row r="1028" spans="1:9" x14ac:dyDescent="0.2">
      <c r="C1028" s="114"/>
      <c r="D1028" s="114"/>
    </row>
    <row r="1029" spans="1:9" ht="13.5" customHeight="1" x14ac:dyDescent="0.2">
      <c r="C1029" s="142"/>
      <c r="D1029" s="142"/>
    </row>
    <row r="1032" spans="1:9" x14ac:dyDescent="0.2">
      <c r="G1032" s="143" t="s">
        <v>966</v>
      </c>
      <c r="H1032" s="143"/>
      <c r="I1032" s="143"/>
    </row>
    <row r="1033" spans="1:9" x14ac:dyDescent="0.2">
      <c r="G1033" s="143" t="s">
        <v>973</v>
      </c>
      <c r="H1033" s="143"/>
      <c r="I1033" s="109" t="s">
        <v>968</v>
      </c>
    </row>
    <row r="1034" spans="1:9" x14ac:dyDescent="0.2">
      <c r="G1034" s="110" t="s">
        <v>969</v>
      </c>
      <c r="H1034" s="110"/>
      <c r="I1034" s="109"/>
    </row>
    <row r="1035" spans="1:9" x14ac:dyDescent="0.2">
      <c r="G1035" s="111" t="s">
        <v>970</v>
      </c>
      <c r="H1035" s="112"/>
      <c r="I1035" s="109"/>
    </row>
    <row r="1036" spans="1:9" x14ac:dyDescent="0.2">
      <c r="G1036" s="111" t="s">
        <v>971</v>
      </c>
      <c r="H1036" s="112"/>
      <c r="I1036" s="109"/>
    </row>
    <row r="1037" spans="1:9" x14ac:dyDescent="0.2">
      <c r="G1037" s="113" t="s">
        <v>972</v>
      </c>
      <c r="H1037" s="113"/>
      <c r="I1037" s="113"/>
    </row>
  </sheetData>
  <mergeCells count="10">
    <mergeCell ref="G1032:I1032"/>
    <mergeCell ref="G1033:H1033"/>
    <mergeCell ref="C1029:D1029"/>
    <mergeCell ref="A7:E7"/>
    <mergeCell ref="A8:E8"/>
    <mergeCell ref="C11:D11"/>
    <mergeCell ref="C12:D12"/>
    <mergeCell ref="C1021:E1021"/>
    <mergeCell ref="C1027:E1027"/>
    <mergeCell ref="C1024:E1024"/>
  </mergeCells>
  <pageMargins left="2.4500000000000002" right="0.22" top="0.75" bottom="0.86" header="0.3" footer="0.3"/>
  <pageSetup paperSize="5" scale="85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25" zoomScaleNormal="100" workbookViewId="0">
      <selection activeCell="C50" sqref="C50"/>
    </sheetView>
  </sheetViews>
  <sheetFormatPr defaultRowHeight="12.75" x14ac:dyDescent="0.2"/>
  <cols>
    <col min="1" max="1" width="9.140625" style="116"/>
    <col min="2" max="2" width="90.5703125" style="117" customWidth="1"/>
    <col min="3" max="3" width="23.7109375" style="116" customWidth="1"/>
    <col min="4" max="4" width="14.5703125" style="116" customWidth="1"/>
    <col min="5" max="5" width="23.42578125" style="118" customWidth="1"/>
    <col min="6" max="8" width="9.140625" style="117"/>
    <col min="9" max="9" width="28.7109375" style="118" customWidth="1"/>
    <col min="10" max="16384" width="9.140625" style="117"/>
  </cols>
  <sheetData>
    <row r="1" spans="1:9" x14ac:dyDescent="0.2">
      <c r="C1" s="1" t="s">
        <v>846</v>
      </c>
      <c r="D1" s="1"/>
    </row>
    <row r="2" spans="1:9" x14ac:dyDescent="0.2">
      <c r="C2" s="2" t="s">
        <v>847</v>
      </c>
      <c r="D2" s="2"/>
    </row>
    <row r="3" spans="1:9" x14ac:dyDescent="0.2">
      <c r="C3" s="2" t="s">
        <v>955</v>
      </c>
      <c r="D3" s="2"/>
    </row>
    <row r="4" spans="1:9" x14ac:dyDescent="0.2">
      <c r="C4" s="2" t="s">
        <v>844</v>
      </c>
      <c r="D4" s="2"/>
    </row>
    <row r="5" spans="1:9" x14ac:dyDescent="0.2">
      <c r="C5" s="2" t="s">
        <v>845</v>
      </c>
      <c r="D5" s="2"/>
    </row>
    <row r="6" spans="1:9" ht="9" customHeight="1" x14ac:dyDescent="0.2">
      <c r="C6" s="2"/>
      <c r="D6" s="2"/>
    </row>
    <row r="7" spans="1:9" x14ac:dyDescent="0.2">
      <c r="A7" s="147" t="s">
        <v>848</v>
      </c>
      <c r="B7" s="147"/>
      <c r="C7" s="147"/>
      <c r="D7" s="147"/>
      <c r="E7" s="147"/>
    </row>
    <row r="8" spans="1:9" ht="7.5" customHeight="1" x14ac:dyDescent="0.2">
      <c r="B8" s="116"/>
      <c r="E8" s="116"/>
    </row>
    <row r="9" spans="1:9" s="122" customFormat="1" x14ac:dyDescent="0.2">
      <c r="A9" s="119" t="s">
        <v>2</v>
      </c>
      <c r="B9" s="120" t="s">
        <v>849</v>
      </c>
      <c r="C9" s="150" t="s">
        <v>528</v>
      </c>
      <c r="D9" s="151"/>
      <c r="E9" s="121" t="s">
        <v>850</v>
      </c>
      <c r="I9" s="123"/>
    </row>
    <row r="10" spans="1:9" s="122" customFormat="1" x14ac:dyDescent="0.2">
      <c r="A10" s="124" t="s">
        <v>851</v>
      </c>
      <c r="B10" s="125" t="s">
        <v>852</v>
      </c>
      <c r="C10" s="152" t="s">
        <v>853</v>
      </c>
      <c r="D10" s="153"/>
      <c r="E10" s="126" t="s">
        <v>854</v>
      </c>
      <c r="I10" s="123"/>
    </row>
    <row r="11" spans="1:9" ht="6.75" customHeight="1" x14ac:dyDescent="0.2">
      <c r="A11" s="127"/>
      <c r="B11" s="128"/>
      <c r="C11" s="129"/>
      <c r="D11" s="129"/>
      <c r="E11" s="130"/>
    </row>
    <row r="12" spans="1:9" x14ac:dyDescent="0.2">
      <c r="A12" s="131" t="s">
        <v>152</v>
      </c>
      <c r="B12" s="128" t="s">
        <v>705</v>
      </c>
      <c r="C12" s="129"/>
      <c r="D12" s="129"/>
      <c r="E12" s="130"/>
    </row>
    <row r="13" spans="1:9" ht="2.25" customHeight="1" x14ac:dyDescent="0.2">
      <c r="A13" s="127"/>
      <c r="B13" s="128"/>
      <c r="C13" s="129"/>
      <c r="D13" s="129"/>
      <c r="E13" s="130"/>
    </row>
    <row r="14" spans="1:9" x14ac:dyDescent="0.2">
      <c r="A14" s="127"/>
      <c r="B14" s="132" t="s">
        <v>731</v>
      </c>
      <c r="C14" s="129"/>
      <c r="D14" s="129"/>
      <c r="E14" s="130"/>
    </row>
    <row r="15" spans="1:9" x14ac:dyDescent="0.2">
      <c r="A15" s="127"/>
      <c r="B15" s="128" t="s">
        <v>706</v>
      </c>
      <c r="C15" s="154" t="s">
        <v>704</v>
      </c>
      <c r="D15" s="155"/>
      <c r="E15" s="130">
        <v>1000000000</v>
      </c>
    </row>
    <row r="16" spans="1:9" ht="5.25" customHeight="1" x14ac:dyDescent="0.2">
      <c r="A16" s="127"/>
      <c r="B16" s="128"/>
      <c r="C16" s="129"/>
      <c r="D16" s="129"/>
      <c r="E16" s="130"/>
    </row>
    <row r="17" spans="1:7" x14ac:dyDescent="0.2">
      <c r="A17" s="127"/>
      <c r="B17" s="3" t="s">
        <v>856</v>
      </c>
      <c r="C17" s="4"/>
      <c r="D17" s="4"/>
      <c r="E17" s="5">
        <f>E15</f>
        <v>1000000000</v>
      </c>
      <c r="F17" s="11"/>
      <c r="G17" s="12"/>
    </row>
    <row r="18" spans="1:7" ht="6" customHeight="1" x14ac:dyDescent="0.2">
      <c r="A18" s="127"/>
      <c r="B18" s="6"/>
      <c r="C18" s="7"/>
      <c r="D18" s="7"/>
      <c r="E18" s="8"/>
      <c r="F18" s="13"/>
      <c r="G18" s="14"/>
    </row>
    <row r="19" spans="1:7" x14ac:dyDescent="0.2">
      <c r="A19" s="127"/>
      <c r="B19" s="9" t="s">
        <v>726</v>
      </c>
      <c r="C19" s="10"/>
      <c r="D19" s="10"/>
      <c r="E19" s="90">
        <f>E17</f>
        <v>1000000000</v>
      </c>
      <c r="F19" s="15"/>
      <c r="G19" s="16"/>
    </row>
    <row r="20" spans="1:7" ht="6.75" customHeight="1" x14ac:dyDescent="0.2">
      <c r="A20" s="127"/>
      <c r="B20" s="128"/>
      <c r="C20" s="129"/>
      <c r="D20" s="129"/>
      <c r="E20" s="130"/>
    </row>
    <row r="21" spans="1:7" x14ac:dyDescent="0.2">
      <c r="A21" s="131" t="s">
        <v>833</v>
      </c>
      <c r="B21" s="128" t="s">
        <v>732</v>
      </c>
      <c r="C21" s="129"/>
      <c r="D21" s="129"/>
      <c r="E21" s="130"/>
    </row>
    <row r="22" spans="1:7" ht="5.25" customHeight="1" x14ac:dyDescent="0.2">
      <c r="A22" s="127"/>
      <c r="B22" s="128"/>
      <c r="C22" s="129"/>
      <c r="D22" s="129"/>
      <c r="E22" s="130"/>
    </row>
    <row r="23" spans="1:7" ht="14.25" customHeight="1" x14ac:dyDescent="0.2">
      <c r="A23" s="127"/>
      <c r="B23" s="132" t="s">
        <v>733</v>
      </c>
      <c r="C23" s="129"/>
      <c r="D23" s="129"/>
      <c r="E23" s="130"/>
    </row>
    <row r="24" spans="1:7" x14ac:dyDescent="0.2">
      <c r="A24" s="127"/>
      <c r="B24" s="128" t="s">
        <v>734</v>
      </c>
      <c r="C24" s="154" t="s">
        <v>704</v>
      </c>
      <c r="D24" s="155"/>
      <c r="E24" s="130">
        <v>150000000</v>
      </c>
    </row>
    <row r="25" spans="1:7" ht="6" customHeight="1" x14ac:dyDescent="0.2">
      <c r="A25" s="127"/>
      <c r="B25" s="128"/>
      <c r="C25" s="129"/>
      <c r="D25" s="129"/>
      <c r="E25" s="130"/>
    </row>
    <row r="26" spans="1:7" ht="24.75" customHeight="1" x14ac:dyDescent="0.2">
      <c r="A26" s="127"/>
      <c r="B26" s="3" t="s">
        <v>857</v>
      </c>
      <c r="C26" s="4"/>
      <c r="D26" s="4"/>
      <c r="E26" s="5">
        <f>E24</f>
        <v>150000000</v>
      </c>
    </row>
    <row r="27" spans="1:7" ht="8.25" customHeight="1" x14ac:dyDescent="0.2">
      <c r="A27" s="127"/>
      <c r="B27" s="6"/>
      <c r="C27" s="7"/>
      <c r="D27" s="7"/>
      <c r="E27" s="8"/>
    </row>
    <row r="28" spans="1:7" x14ac:dyDescent="0.2">
      <c r="A28" s="127"/>
      <c r="B28" s="9" t="s">
        <v>735</v>
      </c>
      <c r="C28" s="10"/>
      <c r="D28" s="10"/>
      <c r="E28" s="90">
        <f>E26</f>
        <v>150000000</v>
      </c>
    </row>
    <row r="29" spans="1:7" ht="6.75" customHeight="1" x14ac:dyDescent="0.2">
      <c r="A29" s="127"/>
      <c r="B29" s="128"/>
      <c r="C29" s="129"/>
      <c r="D29" s="129"/>
      <c r="E29" s="130"/>
    </row>
    <row r="30" spans="1:7" x14ac:dyDescent="0.2">
      <c r="A30" s="131" t="s">
        <v>834</v>
      </c>
      <c r="B30" s="128" t="s">
        <v>736</v>
      </c>
      <c r="C30" s="129"/>
      <c r="D30" s="129"/>
      <c r="E30" s="130"/>
    </row>
    <row r="31" spans="1:7" ht="5.25" customHeight="1" x14ac:dyDescent="0.2">
      <c r="A31" s="127"/>
      <c r="B31" s="128"/>
      <c r="C31" s="129"/>
      <c r="D31" s="129"/>
      <c r="E31" s="130"/>
    </row>
    <row r="32" spans="1:7" ht="25.5" x14ac:dyDescent="0.2">
      <c r="A32" s="127"/>
      <c r="B32" s="132" t="s">
        <v>737</v>
      </c>
      <c r="C32" s="129"/>
      <c r="D32" s="129"/>
      <c r="E32" s="130"/>
    </row>
    <row r="33" spans="1:9" x14ac:dyDescent="0.2">
      <c r="A33" s="127"/>
      <c r="B33" s="128" t="s">
        <v>738</v>
      </c>
      <c r="C33" s="154" t="s">
        <v>739</v>
      </c>
      <c r="D33" s="155"/>
      <c r="E33" s="130">
        <v>1387500000</v>
      </c>
    </row>
    <row r="34" spans="1:9" x14ac:dyDescent="0.2">
      <c r="A34" s="127"/>
      <c r="B34" s="128" t="s">
        <v>740</v>
      </c>
      <c r="C34" s="154" t="s">
        <v>739</v>
      </c>
      <c r="D34" s="155"/>
      <c r="E34" s="130">
        <v>1050000000</v>
      </c>
    </row>
    <row r="35" spans="1:9" x14ac:dyDescent="0.2">
      <c r="A35" s="127"/>
      <c r="B35" s="128" t="s">
        <v>741</v>
      </c>
      <c r="C35" s="154" t="s">
        <v>739</v>
      </c>
      <c r="D35" s="155"/>
      <c r="E35" s="130">
        <v>15000000</v>
      </c>
    </row>
    <row r="36" spans="1:9" x14ac:dyDescent="0.2">
      <c r="A36" s="127"/>
      <c r="B36" s="128" t="s">
        <v>742</v>
      </c>
      <c r="C36" s="154" t="s">
        <v>739</v>
      </c>
      <c r="D36" s="155"/>
      <c r="E36" s="130">
        <v>1500000</v>
      </c>
    </row>
    <row r="37" spans="1:9" x14ac:dyDescent="0.2">
      <c r="A37" s="127"/>
      <c r="B37" s="128" t="s">
        <v>744</v>
      </c>
      <c r="C37" s="154" t="s">
        <v>745</v>
      </c>
      <c r="D37" s="155"/>
      <c r="E37" s="130">
        <v>11000000</v>
      </c>
    </row>
    <row r="38" spans="1:9" x14ac:dyDescent="0.2">
      <c r="A38" s="127"/>
      <c r="B38" s="128" t="s">
        <v>746</v>
      </c>
      <c r="C38" s="154" t="s">
        <v>745</v>
      </c>
      <c r="D38" s="155"/>
      <c r="E38" s="130">
        <v>30000000</v>
      </c>
    </row>
    <row r="39" spans="1:9" x14ac:dyDescent="0.2">
      <c r="A39" s="127"/>
      <c r="B39" s="128" t="s">
        <v>747</v>
      </c>
      <c r="C39" s="154" t="s">
        <v>745</v>
      </c>
      <c r="D39" s="155"/>
      <c r="E39" s="130">
        <v>1100000</v>
      </c>
      <c r="I39" s="118">
        <f>SUM(I40:I41)</f>
        <v>2125064987000</v>
      </c>
    </row>
    <row r="40" spans="1:9" x14ac:dyDescent="0.2">
      <c r="A40" s="127"/>
      <c r="B40" s="128" t="s">
        <v>748</v>
      </c>
      <c r="C40" s="154" t="s">
        <v>745</v>
      </c>
      <c r="D40" s="155"/>
      <c r="E40" s="130">
        <v>3000000</v>
      </c>
      <c r="I40" s="118">
        <v>2124356987000</v>
      </c>
    </row>
    <row r="41" spans="1:9" ht="25.5" x14ac:dyDescent="0.2">
      <c r="A41" s="127"/>
      <c r="B41" s="3" t="s">
        <v>743</v>
      </c>
      <c r="C41" s="4"/>
      <c r="D41" s="4"/>
      <c r="E41" s="5">
        <f>SUM(E33:E40)</f>
        <v>2499100000</v>
      </c>
      <c r="I41" s="118">
        <f>SUM(I43:I43)</f>
        <v>708000000</v>
      </c>
    </row>
    <row r="42" spans="1:9" ht="6.75" customHeight="1" x14ac:dyDescent="0.2">
      <c r="A42" s="127"/>
      <c r="B42" s="6"/>
      <c r="C42" s="7"/>
      <c r="D42" s="7"/>
      <c r="E42" s="8"/>
    </row>
    <row r="43" spans="1:9" x14ac:dyDescent="0.2">
      <c r="A43" s="127"/>
      <c r="B43" s="9" t="s">
        <v>749</v>
      </c>
      <c r="C43" s="10"/>
      <c r="D43" s="10"/>
      <c r="E43" s="90">
        <f>E41</f>
        <v>2499100000</v>
      </c>
      <c r="I43" s="118">
        <v>708000000</v>
      </c>
    </row>
    <row r="44" spans="1:9" ht="6" customHeight="1" x14ac:dyDescent="0.2">
      <c r="A44" s="127"/>
      <c r="B44" s="128"/>
      <c r="C44" s="129"/>
      <c r="D44" s="129"/>
      <c r="E44" s="130"/>
    </row>
    <row r="45" spans="1:9" ht="15.75" customHeight="1" x14ac:dyDescent="0.2">
      <c r="A45" s="133"/>
      <c r="B45" s="134" t="s">
        <v>750</v>
      </c>
      <c r="C45" s="135"/>
      <c r="D45" s="135"/>
      <c r="E45" s="136">
        <f>E19+E28+E43</f>
        <v>3649100000</v>
      </c>
      <c r="I45" s="118">
        <v>3649100000</v>
      </c>
    </row>
    <row r="46" spans="1:9" ht="5.25" customHeight="1" x14ac:dyDescent="0.2">
      <c r="C46" s="137"/>
      <c r="D46" s="137"/>
    </row>
    <row r="47" spans="1:9" x14ac:dyDescent="0.2">
      <c r="C47" s="156" t="s">
        <v>855</v>
      </c>
      <c r="D47" s="156"/>
      <c r="E47" s="156"/>
    </row>
    <row r="48" spans="1:9" ht="19.5" customHeight="1" x14ac:dyDescent="0.2">
      <c r="C48" s="137"/>
      <c r="D48" s="137"/>
    </row>
    <row r="49" spans="2:5" ht="12" customHeight="1" x14ac:dyDescent="0.2">
      <c r="C49" s="156" t="s">
        <v>975</v>
      </c>
      <c r="D49" s="156"/>
      <c r="E49" s="156"/>
    </row>
    <row r="50" spans="2:5" ht="12" customHeight="1" x14ac:dyDescent="0.2">
      <c r="C50" s="137"/>
      <c r="D50" s="137"/>
    </row>
    <row r="51" spans="2:5" ht="12" customHeight="1" x14ac:dyDescent="0.2">
      <c r="C51" s="137"/>
      <c r="D51" s="137"/>
    </row>
    <row r="52" spans="2:5" x14ac:dyDescent="0.2">
      <c r="B52" s="118"/>
      <c r="C52" s="156" t="s">
        <v>974</v>
      </c>
      <c r="D52" s="156"/>
      <c r="E52" s="156"/>
    </row>
    <row r="53" spans="2:5" x14ac:dyDescent="0.2">
      <c r="E53" s="138"/>
    </row>
    <row r="54" spans="2:5" x14ac:dyDescent="0.2">
      <c r="E54" s="139"/>
    </row>
    <row r="55" spans="2:5" x14ac:dyDescent="0.2">
      <c r="E55" s="138"/>
    </row>
    <row r="56" spans="2:5" x14ac:dyDescent="0.2">
      <c r="E56" s="140"/>
    </row>
    <row r="57" spans="2:5" x14ac:dyDescent="0.2">
      <c r="E57" s="140"/>
    </row>
    <row r="58" spans="2:5" x14ac:dyDescent="0.2">
      <c r="E58" s="140"/>
    </row>
    <row r="59" spans="2:5" x14ac:dyDescent="0.2">
      <c r="E59" s="141"/>
    </row>
    <row r="62" spans="2:5" x14ac:dyDescent="0.2">
      <c r="C62" s="148" t="s">
        <v>966</v>
      </c>
      <c r="D62" s="149"/>
    </row>
    <row r="63" spans="2:5" x14ac:dyDescent="0.2">
      <c r="C63" s="115" t="s">
        <v>967</v>
      </c>
      <c r="D63" s="109" t="s">
        <v>968</v>
      </c>
    </row>
    <row r="64" spans="2:5" x14ac:dyDescent="0.2">
      <c r="C64" s="110" t="s">
        <v>969</v>
      </c>
      <c r="D64" s="110"/>
    </row>
    <row r="65" spans="3:4" x14ac:dyDescent="0.2">
      <c r="C65" s="111" t="s">
        <v>970</v>
      </c>
      <c r="D65" s="110"/>
    </row>
    <row r="66" spans="3:4" x14ac:dyDescent="0.2">
      <c r="C66" s="111" t="s">
        <v>971</v>
      </c>
      <c r="D66" s="110"/>
    </row>
    <row r="67" spans="3:4" x14ac:dyDescent="0.2">
      <c r="C67" s="113" t="s">
        <v>972</v>
      </c>
      <c r="D67" s="113"/>
    </row>
  </sheetData>
  <mergeCells count="17">
    <mergeCell ref="C49:E49"/>
    <mergeCell ref="A7:E7"/>
    <mergeCell ref="C62:D62"/>
    <mergeCell ref="C9:D9"/>
    <mergeCell ref="C10:D10"/>
    <mergeCell ref="C15:D15"/>
    <mergeCell ref="C24:D24"/>
    <mergeCell ref="C33:D33"/>
    <mergeCell ref="C34:D34"/>
    <mergeCell ref="C35:D35"/>
    <mergeCell ref="C36:D36"/>
    <mergeCell ref="C37:D37"/>
    <mergeCell ref="C38:D38"/>
    <mergeCell ref="C39:D39"/>
    <mergeCell ref="C40:D40"/>
    <mergeCell ref="C47:E47"/>
    <mergeCell ref="C52:E52"/>
  </mergeCells>
  <pageMargins left="1.88" right="0.32" top="0.41" bottom="0.38" header="0.3" footer="0.3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Hibah</vt:lpstr>
      <vt:lpstr>Bansos</vt:lpstr>
      <vt:lpstr>Bansos!Print_Area</vt:lpstr>
      <vt:lpstr>Bansos!Print_Titles</vt:lpstr>
      <vt:lpstr>Hibah!Print_Titles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2021-01-27T07:41:08Z</cp:lastPrinted>
  <dcterms:created xsi:type="dcterms:W3CDTF">2020-11-13T03:55:20Z</dcterms:created>
  <dcterms:modified xsi:type="dcterms:W3CDTF">2021-01-27T08:54:45Z</dcterms:modified>
</cp:coreProperties>
</file>