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SHIBA\2025\KOMINFO\"/>
    </mc:Choice>
  </mc:AlternateContent>
  <xr:revisionPtr revIDLastSave="0" documentId="8_{65000336-EB3D-4A3F-A4BE-F06783541A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G7" i="1" l="1"/>
  <c r="G77" i="1"/>
  <c r="G78" i="1"/>
  <c r="G82" i="1"/>
  <c r="G83" i="1"/>
  <c r="G84" i="1"/>
  <c r="G85" i="1"/>
  <c r="G74" i="1"/>
  <c r="G75" i="1"/>
  <c r="G71" i="1"/>
  <c r="G72" i="1"/>
  <c r="G66" i="1"/>
  <c r="G67" i="1"/>
  <c r="G62" i="1"/>
  <c r="G63" i="1"/>
  <c r="G59" i="1"/>
  <c r="G60" i="1"/>
  <c r="G56" i="1"/>
  <c r="G57" i="1"/>
  <c r="G47" i="1"/>
  <c r="G54" i="1"/>
  <c r="G52" i="1"/>
  <c r="G48" i="1"/>
  <c r="G43" i="1"/>
  <c r="G44" i="1"/>
  <c r="G39" i="1"/>
  <c r="G34" i="1"/>
  <c r="G23" i="1"/>
  <c r="G16" i="1"/>
  <c r="G21" i="1"/>
  <c r="G25" i="1"/>
  <c r="G8" i="1" l="1"/>
</calcChain>
</file>

<file path=xl/sharedStrings.xml><?xml version="1.0" encoding="utf-8"?>
<sst xmlns="http://schemas.openxmlformats.org/spreadsheetml/2006/main" count="135" uniqueCount="88">
  <si>
    <t>NAMA PROGRAM DAN KEGIATAN DLH TAHUN 2025</t>
  </si>
  <si>
    <t>KODE REKENING</t>
  </si>
  <si>
    <t>NAMA PROGRAM/ KEGIATAN/ SUB KEGIATAN</t>
  </si>
  <si>
    <t>URUSAN PEMERINTAHAN WAJIB YANG TIDAK BERKAITAN DENGAN PELAYANAN DASAR</t>
  </si>
  <si>
    <t>URUSAN PEMERINTAHAN BIDANG LINGKUNGAN HIDUP</t>
  </si>
  <si>
    <t>PROGRAM PENUNJANG URUSAN PEMERINTAHAN DAERAH KABUPATEN/KOTA</t>
  </si>
  <si>
    <t>Perencanaan, Penganggaran, dan Evaluasi Kinerja Perangkat Daerah</t>
  </si>
  <si>
    <r>
      <rPr>
        <sz val="10"/>
        <rFont val="Arial MT"/>
        <family val="2"/>
      </rPr>
      <t>Penyusunan Dokumen Perencanaan Perangkat Daerah</t>
    </r>
  </si>
  <si>
    <r>
      <rPr>
        <sz val="10"/>
        <rFont val="Arial MT"/>
        <family val="2"/>
      </rPr>
      <t>Koordinasi dan Penyusunan Dokumen RKA-SKPD</t>
    </r>
  </si>
  <si>
    <r>
      <rPr>
        <sz val="10"/>
        <rFont val="Arial MT"/>
        <family val="2"/>
      </rPr>
      <t>Koordinasi dan Penyusunan Dokumen Perubahan RKA-SKPD</t>
    </r>
  </si>
  <si>
    <r>
      <rPr>
        <sz val="10"/>
        <rFont val="Arial MT"/>
        <family val="2"/>
      </rPr>
      <t>Koordinasi dan Penyusunan DPA-SKPD</t>
    </r>
  </si>
  <si>
    <r>
      <rPr>
        <sz val="10"/>
        <rFont val="Arial MT"/>
        <family val="2"/>
      </rPr>
      <t>Koordinasi dan Penyusunan Perubahan DPA- SKPD</t>
    </r>
  </si>
  <si>
    <r>
      <rPr>
        <sz val="10"/>
        <rFont val="Arial MT"/>
        <family val="2"/>
      </rPr>
      <t>Koordinasi dan Penyusunan Laporan Capaian Kinerja dan Ikhtisar Realisasi Kinerja SKPD</t>
    </r>
  </si>
  <si>
    <r>
      <rPr>
        <sz val="10"/>
        <rFont val="Arial MT"/>
        <family val="2"/>
      </rPr>
      <t>Evaluasi Kinerja Perangkat Daerah</t>
    </r>
  </si>
  <si>
    <t>Administrasi Keuangan Perangkat Daerah</t>
  </si>
  <si>
    <r>
      <rPr>
        <sz val="10"/>
        <rFont val="Arial MT"/>
        <family val="2"/>
      </rPr>
      <t>Penyediaan Gaji dan Tunjangan ASN</t>
    </r>
  </si>
  <si>
    <r>
      <rPr>
        <sz val="10"/>
        <rFont val="Arial MT"/>
        <family val="2"/>
      </rPr>
      <t>Pelaksanaan Penatausahaan dan Pengujian/Verifikasi Keuangan SKPD</t>
    </r>
  </si>
  <si>
    <r>
      <rPr>
        <sz val="10"/>
        <rFont val="Arial MT"/>
        <family val="2"/>
      </rPr>
      <t>Koordinasi dan Penyusunan Laporan Keuangan Akhir Tahun SKPD</t>
    </r>
  </si>
  <si>
    <r>
      <rPr>
        <sz val="10"/>
        <rFont val="Arial MT"/>
        <family val="2"/>
      </rPr>
      <t>Koordinasi dan Penyusunan Laporan Keuangan Bulanan/ Triwulanan/ Semesteran SKPD</t>
    </r>
  </si>
  <si>
    <t>Administrasi Barang Milik Daerah pada Perangkat Daerah</t>
  </si>
  <si>
    <r>
      <rPr>
        <sz val="10"/>
        <rFont val="Arial MT"/>
        <family val="2"/>
      </rPr>
      <t>Penatausahaan Barang Milik Daerah pada SKPD</t>
    </r>
  </si>
  <si>
    <t>Administrasi Kepegawaian Perangkat Daerah</t>
  </si>
  <si>
    <r>
      <rPr>
        <sz val="10"/>
        <rFont val="Arial MT"/>
        <family val="2"/>
      </rPr>
      <t>Pendidikan dan Pelatihan Pegawai Berdasarkan Tugas dan Fungsi</t>
    </r>
  </si>
  <si>
    <t>Administrasi Umum Perangkat Daerah</t>
  </si>
  <si>
    <r>
      <rPr>
        <sz val="10"/>
        <rFont val="Arial MT"/>
        <family val="2"/>
      </rPr>
      <t>Penyediaan Komponen Instalasi Listrik/Penerangan Bangunan Kantor</t>
    </r>
  </si>
  <si>
    <r>
      <rPr>
        <sz val="10"/>
        <rFont val="Arial MT"/>
        <family val="2"/>
      </rPr>
      <t>Penyediaan Peralatan dan Perlengkapan Kantor</t>
    </r>
  </si>
  <si>
    <r>
      <rPr>
        <sz val="10"/>
        <rFont val="Arial MT"/>
        <family val="2"/>
      </rPr>
      <t>Penyediaan Barang Cetakan dan Penggandaan</t>
    </r>
  </si>
  <si>
    <r>
      <rPr>
        <sz val="10"/>
        <rFont val="Arial MT"/>
        <family val="2"/>
      </rPr>
      <t>Penyediaan Bahan Bacaan dan Peraturan Perundang-undangan</t>
    </r>
  </si>
  <si>
    <r>
      <rPr>
        <sz val="10"/>
        <rFont val="Arial MT"/>
        <family val="2"/>
      </rPr>
      <t>Fasilitasi Kunjungan Tamu</t>
    </r>
  </si>
  <si>
    <r>
      <rPr>
        <sz val="10"/>
        <rFont val="Arial MT"/>
        <family val="2"/>
      </rPr>
      <t>Penyelenggaraan Rapat Koordinasi dan Konsultasi SKPD</t>
    </r>
  </si>
  <si>
    <r>
      <rPr>
        <sz val="10"/>
        <rFont val="Arial MT"/>
        <family val="2"/>
      </rPr>
      <t>Penatausahaan Arsip Dinamis pada SKPD</t>
    </r>
  </si>
  <si>
    <r>
      <rPr>
        <sz val="10"/>
        <rFont val="Arial MT"/>
        <family val="2"/>
      </rPr>
      <t>Dukungan Pelaksanaan Sistem Pemerintahan Berbasis Elektronik pada SKPD</t>
    </r>
  </si>
  <si>
    <t>Penyediaan Jasa Penunjang Urusan Pemerintahan Daerah</t>
  </si>
  <si>
    <r>
      <rPr>
        <sz val="10"/>
        <rFont val="Arial MT"/>
        <family val="2"/>
      </rPr>
      <t>Penyediaan Jasa Surat Menyurat</t>
    </r>
  </si>
  <si>
    <r>
      <rPr>
        <sz val="10"/>
        <rFont val="Arial MT"/>
        <family val="2"/>
      </rPr>
      <t>Penyediaan Jasa Komunikasi, Sumber Daya Air dan Listrik</t>
    </r>
  </si>
  <si>
    <r>
      <rPr>
        <sz val="10"/>
        <rFont val="Arial MT"/>
        <family val="2"/>
      </rPr>
      <t>Penyediaan Jasa Peralatan dan Perlengkapan Kantor</t>
    </r>
  </si>
  <si>
    <r>
      <rPr>
        <sz val="10"/>
        <rFont val="Arial MT"/>
        <family val="2"/>
      </rPr>
      <t>Penyediaan Jasa Pelayanan Umum Kantor</t>
    </r>
  </si>
  <si>
    <t>Pemeliharaan Barang Milik Daerah Penunjang Urusan Pemerintahan Daerah</t>
  </si>
  <si>
    <r>
      <rPr>
        <sz val="10"/>
        <rFont val="Arial MT"/>
        <family val="2"/>
      </rPr>
      <t>Penyediaan Jasa Pemeliharaan, Biaya Pemeliharaan, dan Pajak Kendaraan Perorangan Dinas atau Kendaraan Dinas Jabatan</t>
    </r>
  </si>
  <si>
    <r>
      <rPr>
        <sz val="10"/>
        <rFont val="Arial MT"/>
        <family val="2"/>
      </rPr>
      <t>Penyediaan Jasa Pemeliharaan, Biaya Pemeliharaan, Pajak dan Perizinan Kendaraan Dinas Operasional atau Lapangan</t>
    </r>
  </si>
  <si>
    <r>
      <rPr>
        <sz val="10"/>
        <rFont val="Arial MT"/>
        <family val="2"/>
      </rPr>
      <t>Pemeliharaan/Rehabilitasi Gedung Kantor dan Bangunan Lainnya</t>
    </r>
  </si>
  <si>
    <t>PROGRAM PERENCANAAN LINGKUNGAN HIDUP</t>
  </si>
  <si>
    <t>Penyelenggaraan Kajian Lingkungan Hidup Strategis (KLHS) Kabupaten/Kota</t>
  </si>
  <si>
    <r>
      <rPr>
        <sz val="10"/>
        <rFont val="Arial MT"/>
        <family val="2"/>
      </rPr>
      <t>Penyelenggaraan KLHS Rencana Tata Ruang</t>
    </r>
  </si>
  <si>
    <r>
      <rPr>
        <sz val="10"/>
        <rFont val="Arial MT"/>
        <family val="2"/>
      </rPr>
      <t>Penyelenggaraan KLHS untuk KRP yang Berpotensi Menimbulkan Dampak/Resiko Lingkungan Hidup</t>
    </r>
  </si>
  <si>
    <t>PROGRAM PENGENDALIAN PENCEMARAN DAN/ATAU KERUSAKAN LINGKUNGAN HIDUP</t>
  </si>
  <si>
    <t>Pencegahan Pencemaran dan/atau Kerusakan Lingkungan Hidup Kabupaten/Kota</t>
  </si>
  <si>
    <r>
      <rPr>
        <sz val="10"/>
        <rFont val="Arial MT"/>
        <family val="2"/>
      </rPr>
      <t>Koordinasi, Sinkronisasi, dan Pelaksanaan Pencegahan Pencemaran
Lingkungan Hidup Dilaksanakan Terhadap Media Tanah, Air, Udara, dan Laut</t>
    </r>
  </si>
  <si>
    <r>
      <rPr>
        <sz val="10"/>
        <rFont val="Arial MT"/>
        <family val="2"/>
      </rPr>
      <t>Koordinasi, Sinkronisasi dan Pelaksanaan Pengendalian Emisi Gas Rumah Kaca, Mitigasi dan Adaptasi Perubahan Iklim</t>
    </r>
  </si>
  <si>
    <r>
      <rPr>
        <sz val="10"/>
        <rFont val="Arial MT"/>
        <family val="2"/>
      </rPr>
      <t>Pengelolaan Laboratorium Lingkungan Hidup kabupaten/kota</t>
    </r>
  </si>
  <si>
    <t>Penanggulangan Pencemaran dan/atau Kerusakan Lingkungan Hidup Kabupaten/Kota</t>
  </si>
  <si>
    <r>
      <rPr>
        <sz val="10"/>
        <rFont val="Arial MT"/>
        <family val="2"/>
      </rPr>
      <t>Pemberian Informasi Peringatan Pencemaran dan/atau Kerusakan Lingkungan Hidup pada Masyarakat</t>
    </r>
  </si>
  <si>
    <t>Pemulihan Pencemaran dan/atau Kerusakan Lingkungan Hidup Kabupaten/Kota</t>
  </si>
  <si>
    <r>
      <rPr>
        <sz val="10"/>
        <rFont val="Arial MT"/>
        <family val="2"/>
      </rPr>
      <t>Pelaksanaan rehabilitasi</t>
    </r>
  </si>
  <si>
    <t>PROGRAM PENGELOLAAN KEANEKARAGAMAN HAYATI (KEHATI)</t>
  </si>
  <si>
    <t>Pengelolaan Keanekaragaman Hayati Kabupaten/Kota</t>
  </si>
  <si>
    <r>
      <rPr>
        <sz val="10"/>
        <rFont val="Arial MT"/>
        <family val="2"/>
      </rPr>
      <t>Pengelolaan Taman Keanekaragaman Hayati di Luar Kawasan Hutan</t>
    </r>
  </si>
  <si>
    <r>
      <rPr>
        <b/>
        <sz val="10"/>
        <rFont val="Arial"/>
        <family val="2"/>
      </rPr>
      <t>PROGRAM PENGENDALIAN BAHAN BERBAHAYA DAN BERACUN (B3) DAN LIMBAH BAHAN
BERBAHAYA DAN BERACUN (LIMBAH B3)</t>
    </r>
  </si>
  <si>
    <t>Penyimpanan sementara Limbah B3</t>
  </si>
  <si>
    <r>
      <rPr>
        <sz val="10"/>
        <rFont val="Arial MT"/>
        <family val="2"/>
      </rPr>
      <t>Fasilitasi Pemenuhan Komitmen Izin Penyimpanan sementara Limbah B3 Dilaksanakan Melalui Sistem Pelayanan Perizinan Berusaha Terintegrasi
Secara Elektronik</t>
    </r>
  </si>
  <si>
    <r>
      <rPr>
        <sz val="10"/>
        <rFont val="Arial MT"/>
        <family val="2"/>
      </rPr>
      <t>Fasilitasi Pemenuhan Ketentuan dan Kewajiban Izin Lingkungan dan/atau Izin PPLH</t>
    </r>
  </si>
  <si>
    <r>
      <rPr>
        <sz val="10"/>
        <rFont val="Arial MT"/>
        <family val="2"/>
      </rPr>
      <t>Pendampingan Gerakan Peduli Lingkungan Hidup</t>
    </r>
  </si>
  <si>
    <r>
      <rPr>
        <sz val="10"/>
        <rFont val="Arial MT"/>
        <family val="2"/>
      </rPr>
      <t>Penyelenggaraan Penyuluhan dan Kampanye Lingkungan Hidup</t>
    </r>
  </si>
  <si>
    <r>
      <rPr>
        <sz val="10"/>
        <rFont val="Arial MT"/>
        <family val="2"/>
      </rPr>
      <t>Peningkatan Kapasitas dan Kompetensi Sumber Daya Manusia Bidang
lingkungan hidup untuk Lembaga pendidikan formal/lembaga masyarakat/komunitas/kelompok masyarakat</t>
    </r>
  </si>
  <si>
    <t>PROGRAM PENGHARGAAN LINGKUNGAN HIDUP UNTUK MASYARAKAT</t>
  </si>
  <si>
    <t>Pemberian Penghargaan Lingkungan Hidup Tingkat Daerah Kabupaten/Kota</t>
  </si>
  <si>
    <r>
      <rPr>
        <sz val="10"/>
        <rFont val="Arial MT"/>
        <family val="2"/>
      </rPr>
      <t>Penilaian Kinerja Masyarakat/Lembaga Masyarakat/Dunia Usaha/Dunia
Pendidikan/Filantropi dalam Perlindungan dan Pengelolaan Lingkungan Hidup</t>
    </r>
  </si>
  <si>
    <t>PROGRAM PENANGANAN PENGADUAN LINGKUNGAN HIDUP</t>
  </si>
  <si>
    <r>
      <rPr>
        <sz val="10"/>
        <rFont val="Arial MT"/>
        <family val="2"/>
      </rPr>
      <t>Pengelolaan Pengaduan permasalahan Pencemaran dan Perusakan Lingkungan Hidup tingkat Kabupaten/Kota</t>
    </r>
  </si>
  <si>
    <t>PROGRAM PENGELOLAAN PERSAMPAHAN</t>
  </si>
  <si>
    <t>Pengelolaan Sampah</t>
  </si>
  <si>
    <r>
      <rPr>
        <sz val="10"/>
        <rFont val="Arial MT"/>
        <family val="2"/>
      </rPr>
      <t>Penyediaan Sarana dan Prasarana Pengelolaan Persampahan di TPA/TPST/SPA Kabupaten/Kota</t>
    </r>
  </si>
  <si>
    <r>
      <rPr>
        <sz val="10"/>
        <rFont val="Arial MT"/>
        <family val="2"/>
      </rPr>
      <t>Pengurangan sampah melalui pendauran ulang sampah</t>
    </r>
  </si>
  <si>
    <r>
      <rPr>
        <sz val="10"/>
        <rFont val="Arial MT"/>
        <family val="2"/>
      </rPr>
      <t>Penanganan sampah melalui pemrosesan akhir sampah di TPA/TPST kabupaten/kota atau TPA/TPST Regional</t>
    </r>
  </si>
  <si>
    <t>URUSAN PEMERINTAHAN PILIHAN</t>
  </si>
  <si>
    <t>URUSAN PEMERINTAHAN BIDANG KEHUTANAN</t>
  </si>
  <si>
    <t>PROGRAM KONSERVASI SUMBER DAYA ALAM HAYATI DAN EKOSISTEMNYA</t>
  </si>
  <si>
    <t>Pengelolaan Taman Hutan Raya (TAHURA) Kabupaten/Kota</t>
  </si>
  <si>
    <r>
      <rPr>
        <sz val="10"/>
        <rFont val="Arial MT"/>
        <family val="2"/>
      </rPr>
      <t>Penguatan Kapasitas dan Pemberdayaan Masyarakat di Sekitar TAHURA Kabupaten/Kota</t>
    </r>
  </si>
  <si>
    <t>PROGRAM PEMBINAAN DAN PENGAWASAN TERHADAP IZIN LINGKUNGAN DAN IZIN PERLINDUNGAN DAN PENGELOLAAN LINGKUNGAN HIDUP (PPLH)</t>
  </si>
  <si>
    <t>Pembinaan dan Pengawasan Terhadap Usaha dan/atau Kegiatan yang Izin Lingkungan dan Izin PPLH Diterbitkan oleh Pemerintah Daerah Kabupaten/Kota</t>
  </si>
  <si>
    <t>Pengawasan Perizinan Berusaha atau Persetujuan Pemerintah terkait Persetujuan Lingkungan yang diterbitkan oleh Pemerintah Daerah Kabupaten/Kota dan Peraturan Perundang-undangan di bidang Perlindungan dan Pengelolaan Lingkungan Hidup</t>
  </si>
  <si>
    <t>PROGRAM PENINGKATAN PENDIDIKAN, PELATIHAN DAN PENYULUHAN LINGKUNGAN HIDUP UNTUK MASYARAKAT</t>
  </si>
  <si>
    <t>Penyelenggaraan Pendidikan, Pelatihan, dan Penyuluhan Lingkungan Hidup untuk Lembaga Kemasyarakatan Tingkat Daerah Kabupaten/Kota</t>
  </si>
  <si>
    <t>Penyelesaian Pengaduan Masyarakat di Bidang Perlindungan dan Pengelolaan Lingkungan Hidup (PPLH) Kabupaten/Kota</t>
  </si>
  <si>
    <t>SUMBER DANA</t>
  </si>
  <si>
    <t>APBD</t>
  </si>
  <si>
    <t>ANGGARAN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</si>
</sst>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7" formatCode="_(* #,##0_);_(* \(#,##0\);_(* &quot;-&quot;??_);_(@_)"/>
  </numFmts>
  <fonts count="14">
    <font>
      <sz val="10"/>
      <color rgb="FF000000"/>
      <name val="Times New Roman"/>
      <charset val="204"/>
    </font>
    <font>
      <sz val="8"/>
      <name val="Arial MT"/>
    </font>
    <font>
      <b/>
      <sz val="11"/>
      <name val="Arial MT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 MT"/>
      <family val="2"/>
    </font>
    <font>
      <sz val="10"/>
      <name val="Arial MT"/>
    </font>
    <font>
      <sz val="10"/>
      <name val="Arial MT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 MT"/>
    </font>
    <font>
      <b/>
      <sz val="10"/>
      <name val="Arial MT"/>
    </font>
  </fonts>
  <fills count="5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0"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1" fontId="5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shrinkToFit="1"/>
    </xf>
    <xf numFmtId="2" fontId="5" fillId="0" borderId="1" xfId="0" applyNumberFormat="1" applyFont="1" applyBorder="1" applyAlignment="1">
      <alignment horizontal="center" vertical="top" shrinkToFit="1"/>
    </xf>
    <xf numFmtId="1" fontId="6" fillId="0" borderId="1" xfId="0" applyNumberFormat="1" applyFont="1" applyBorder="1" applyAlignment="1">
      <alignment horizontal="center" vertical="top" shrinkToFit="1"/>
    </xf>
    <xf numFmtId="164" fontId="6" fillId="0" borderId="1" xfId="0" applyNumberFormat="1" applyFont="1" applyBorder="1" applyAlignment="1">
      <alignment horizontal="center" vertical="top" shrinkToFit="1"/>
    </xf>
    <xf numFmtId="2" fontId="6" fillId="0" borderId="1" xfId="0" applyNumberFormat="1" applyFont="1" applyBorder="1" applyAlignment="1">
      <alignment horizontal="center" vertical="top" shrinkToFit="1"/>
    </xf>
    <xf numFmtId="165" fontId="6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shrinkToFit="1"/>
    </xf>
    <xf numFmtId="1" fontId="6" fillId="0" borderId="1" xfId="0" applyNumberFormat="1" applyFont="1" applyBorder="1" applyAlignment="1">
      <alignment horizontal="center" vertical="center" shrinkToFit="1"/>
    </xf>
    <xf numFmtId="164" fontId="6" fillId="0" borderId="1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165" fontId="6" fillId="0" borderId="1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7" fontId="1" fillId="0" borderId="0" xfId="1" applyNumberFormat="1" applyFont="1" applyAlignment="1">
      <alignment vertical="top" wrapText="1"/>
    </xf>
    <xf numFmtId="167" fontId="3" fillId="4" borderId="3" xfId="1" applyNumberFormat="1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vertical="top" wrapText="1"/>
    </xf>
    <xf numFmtId="167" fontId="3" fillId="0" borderId="1" xfId="1" applyNumberFormat="1" applyFont="1" applyBorder="1" applyAlignment="1">
      <alignment vertical="top" wrapText="1"/>
    </xf>
    <xf numFmtId="167" fontId="7" fillId="0" borderId="1" xfId="1" applyNumberFormat="1" applyFont="1" applyBorder="1" applyAlignment="1">
      <alignment horizontal="left" vertical="top" wrapText="1"/>
    </xf>
    <xf numFmtId="167" fontId="8" fillId="0" borderId="1" xfId="1" applyNumberFormat="1" applyFont="1" applyBorder="1" applyAlignment="1">
      <alignment horizontal="left" vertical="top" wrapText="1"/>
    </xf>
    <xf numFmtId="167" fontId="7" fillId="0" borderId="2" xfId="1" applyNumberFormat="1" applyFont="1" applyBorder="1" applyAlignment="1">
      <alignment vertical="top" wrapText="1"/>
    </xf>
    <xf numFmtId="167" fontId="0" fillId="0" borderId="0" xfId="1" applyNumberFormat="1" applyFont="1" applyAlignment="1">
      <alignment horizontal="left" vertical="top"/>
    </xf>
    <xf numFmtId="167" fontId="12" fillId="0" borderId="0" xfId="1" applyNumberFormat="1" applyFont="1" applyAlignment="1">
      <alignment horizontal="left" vertical="top"/>
    </xf>
    <xf numFmtId="167" fontId="12" fillId="0" borderId="1" xfId="1" applyNumberFormat="1" applyFont="1" applyBorder="1" applyAlignment="1">
      <alignment horizontal="left" vertical="top" wrapText="1"/>
    </xf>
    <xf numFmtId="167" fontId="9" fillId="0" borderId="1" xfId="1" applyNumberFormat="1" applyFont="1" applyBorder="1" applyAlignment="1">
      <alignment vertical="top" wrapText="1"/>
    </xf>
    <xf numFmtId="167" fontId="9" fillId="0" borderId="1" xfId="1" applyNumberFormat="1" applyFont="1" applyBorder="1" applyAlignment="1">
      <alignment horizontal="left" vertical="top" wrapText="1"/>
    </xf>
    <xf numFmtId="167" fontId="13" fillId="0" borderId="1" xfId="1" applyNumberFormat="1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topLeftCell="A7" zoomScale="85" zoomScaleNormal="85" workbookViewId="0">
      <selection activeCell="F10" sqref="F10"/>
    </sheetView>
  </sheetViews>
  <sheetFormatPr defaultRowHeight="12.75"/>
  <cols>
    <col min="1" max="5" width="5.83203125" customWidth="1"/>
    <col min="6" max="6" width="92" customWidth="1"/>
    <col min="7" max="7" width="22.83203125" style="44" customWidth="1"/>
    <col min="8" max="8" width="14.33203125" style="29" customWidth="1"/>
  </cols>
  <sheetData>
    <row r="1" spans="1:8" ht="18" customHeight="1">
      <c r="A1" s="33" t="s">
        <v>0</v>
      </c>
      <c r="B1" s="33"/>
      <c r="C1" s="33"/>
      <c r="D1" s="33"/>
      <c r="E1" s="33"/>
      <c r="F1" s="33"/>
      <c r="G1" s="33"/>
      <c r="H1" s="33"/>
    </row>
    <row r="2" spans="1:8" ht="18" customHeight="1">
      <c r="A2" s="1"/>
      <c r="B2" s="1"/>
      <c r="C2" s="1"/>
      <c r="D2" s="1"/>
      <c r="E2" s="1"/>
      <c r="F2" s="1"/>
      <c r="G2" s="37"/>
    </row>
    <row r="3" spans="1:8" s="27" customFormat="1" ht="25.5">
      <c r="A3" s="32" t="s">
        <v>1</v>
      </c>
      <c r="B3" s="32"/>
      <c r="C3" s="32"/>
      <c r="D3" s="32"/>
      <c r="E3" s="32"/>
      <c r="F3" s="28" t="s">
        <v>2</v>
      </c>
      <c r="G3" s="38" t="s">
        <v>87</v>
      </c>
      <c r="H3" s="26" t="s">
        <v>85</v>
      </c>
    </row>
    <row r="4" spans="1:8" s="2" customFormat="1" ht="18" customHeight="1">
      <c r="A4" s="34"/>
      <c r="B4" s="35"/>
      <c r="C4" s="35"/>
      <c r="D4" s="35"/>
      <c r="E4" s="36"/>
      <c r="F4" s="24"/>
      <c r="G4" s="39"/>
      <c r="H4" s="25"/>
    </row>
    <row r="5" spans="1:8" s="2" customFormat="1" ht="25.5">
      <c r="A5" s="3">
        <v>2</v>
      </c>
      <c r="B5" s="4"/>
      <c r="C5" s="4"/>
      <c r="D5" s="4"/>
      <c r="E5" s="4"/>
      <c r="F5" s="5" t="s">
        <v>3</v>
      </c>
      <c r="G5" s="40"/>
      <c r="H5" s="30"/>
    </row>
    <row r="6" spans="1:8" s="2" customFormat="1" ht="18" customHeight="1">
      <c r="A6" s="3">
        <v>2</v>
      </c>
      <c r="B6" s="3">
        <v>11</v>
      </c>
      <c r="C6" s="4"/>
      <c r="D6" s="4"/>
      <c r="E6" s="4"/>
      <c r="F6" s="5" t="s">
        <v>4</v>
      </c>
      <c r="G6" s="40"/>
      <c r="H6" s="30"/>
    </row>
    <row r="7" spans="1:8" s="2" customFormat="1" ht="18" customHeight="1">
      <c r="A7" s="3">
        <v>2</v>
      </c>
      <c r="B7" s="3">
        <v>11</v>
      </c>
      <c r="C7" s="6">
        <v>1</v>
      </c>
      <c r="D7" s="4"/>
      <c r="E7" s="4"/>
      <c r="F7" s="5" t="s">
        <v>5</v>
      </c>
      <c r="G7" s="40">
        <f>G8+G16+G21+G23+G25+G34+G39</f>
        <v>10026705556</v>
      </c>
      <c r="H7" s="30"/>
    </row>
    <row r="8" spans="1:8" s="2" customFormat="1" ht="17.25" customHeight="1">
      <c r="A8" s="3">
        <v>2</v>
      </c>
      <c r="B8" s="3">
        <v>11</v>
      </c>
      <c r="C8" s="6">
        <v>1</v>
      </c>
      <c r="D8" s="7">
        <v>2.0099999999999998</v>
      </c>
      <c r="E8" s="4"/>
      <c r="F8" s="5" t="s">
        <v>6</v>
      </c>
      <c r="G8" s="40">
        <f>SUM(G9:G15)</f>
        <v>95951000</v>
      </c>
      <c r="H8" s="30"/>
    </row>
    <row r="9" spans="1:8" s="2" customFormat="1" ht="20.100000000000001" customHeight="1">
      <c r="A9" s="8">
        <v>2</v>
      </c>
      <c r="B9" s="8">
        <v>11</v>
      </c>
      <c r="C9" s="9">
        <v>1</v>
      </c>
      <c r="D9" s="10">
        <v>2.0099999999999998</v>
      </c>
      <c r="E9" s="11">
        <v>1</v>
      </c>
      <c r="F9" s="12" t="s">
        <v>7</v>
      </c>
      <c r="G9" s="41">
        <v>20604800</v>
      </c>
      <c r="H9" s="30" t="s">
        <v>86</v>
      </c>
    </row>
    <row r="10" spans="1:8" s="2" customFormat="1" ht="20.100000000000001" customHeight="1">
      <c r="A10" s="8">
        <v>2</v>
      </c>
      <c r="B10" s="8">
        <v>11</v>
      </c>
      <c r="C10" s="9">
        <v>1</v>
      </c>
      <c r="D10" s="10">
        <v>2.0099999999999998</v>
      </c>
      <c r="E10" s="11">
        <v>2</v>
      </c>
      <c r="F10" s="12" t="s">
        <v>8</v>
      </c>
      <c r="G10" s="41">
        <v>2500000</v>
      </c>
      <c r="H10" s="30" t="s">
        <v>86</v>
      </c>
    </row>
    <row r="11" spans="1:8" s="2" customFormat="1" ht="20.100000000000001" customHeight="1">
      <c r="A11" s="8">
        <v>2</v>
      </c>
      <c r="B11" s="8">
        <v>11</v>
      </c>
      <c r="C11" s="9">
        <v>1</v>
      </c>
      <c r="D11" s="10">
        <v>2.0099999999999998</v>
      </c>
      <c r="E11" s="11">
        <v>3</v>
      </c>
      <c r="F11" s="12" t="s">
        <v>9</v>
      </c>
      <c r="G11" s="41">
        <v>2546200</v>
      </c>
      <c r="H11" s="30" t="s">
        <v>86</v>
      </c>
    </row>
    <row r="12" spans="1:8" s="2" customFormat="1" ht="20.100000000000001" customHeight="1">
      <c r="A12" s="8">
        <v>2</v>
      </c>
      <c r="B12" s="8">
        <v>11</v>
      </c>
      <c r="C12" s="9">
        <v>1</v>
      </c>
      <c r="D12" s="10">
        <v>2.0099999999999998</v>
      </c>
      <c r="E12" s="11">
        <v>4</v>
      </c>
      <c r="F12" s="12" t="s">
        <v>10</v>
      </c>
      <c r="G12" s="41">
        <v>2849000</v>
      </c>
      <c r="H12" s="30" t="s">
        <v>86</v>
      </c>
    </row>
    <row r="13" spans="1:8" s="2" customFormat="1" ht="20.100000000000001" customHeight="1">
      <c r="A13" s="8">
        <v>2</v>
      </c>
      <c r="B13" s="8">
        <v>11</v>
      </c>
      <c r="C13" s="9">
        <v>1</v>
      </c>
      <c r="D13" s="10">
        <v>2.0099999999999998</v>
      </c>
      <c r="E13" s="11">
        <v>5</v>
      </c>
      <c r="F13" s="12" t="s">
        <v>11</v>
      </c>
      <c r="G13" s="41">
        <v>3100000</v>
      </c>
      <c r="H13" s="30" t="s">
        <v>86</v>
      </c>
    </row>
    <row r="14" spans="1:8" s="2" customFormat="1" ht="20.100000000000001" customHeight="1">
      <c r="A14" s="8">
        <v>2</v>
      </c>
      <c r="B14" s="8">
        <v>11</v>
      </c>
      <c r="C14" s="9">
        <v>1</v>
      </c>
      <c r="D14" s="10">
        <v>2.0099999999999998</v>
      </c>
      <c r="E14" s="11">
        <v>6</v>
      </c>
      <c r="F14" s="12" t="s">
        <v>12</v>
      </c>
      <c r="G14" s="41">
        <v>8034000</v>
      </c>
      <c r="H14" s="30" t="s">
        <v>86</v>
      </c>
    </row>
    <row r="15" spans="1:8" s="2" customFormat="1" ht="20.100000000000001" customHeight="1">
      <c r="A15" s="8">
        <v>2</v>
      </c>
      <c r="B15" s="8">
        <v>11</v>
      </c>
      <c r="C15" s="9">
        <v>1</v>
      </c>
      <c r="D15" s="10">
        <v>2.0099999999999998</v>
      </c>
      <c r="E15" s="11">
        <v>7</v>
      </c>
      <c r="F15" s="12" t="s">
        <v>13</v>
      </c>
      <c r="G15" s="41">
        <v>56317000</v>
      </c>
      <c r="H15" s="30" t="s">
        <v>86</v>
      </c>
    </row>
    <row r="16" spans="1:8" s="2" customFormat="1" ht="20.100000000000001" customHeight="1">
      <c r="A16" s="3">
        <v>2</v>
      </c>
      <c r="B16" s="3">
        <v>11</v>
      </c>
      <c r="C16" s="6">
        <v>1</v>
      </c>
      <c r="D16" s="7">
        <v>2.02</v>
      </c>
      <c r="E16" s="4"/>
      <c r="F16" s="5" t="s">
        <v>14</v>
      </c>
      <c r="G16" s="40">
        <f>SUM(G17:G20)</f>
        <v>8793594556</v>
      </c>
      <c r="H16" s="30"/>
    </row>
    <row r="17" spans="1:8" s="2" customFormat="1" ht="20.100000000000001" customHeight="1">
      <c r="A17" s="8">
        <v>2</v>
      </c>
      <c r="B17" s="8">
        <v>11</v>
      </c>
      <c r="C17" s="9">
        <v>1</v>
      </c>
      <c r="D17" s="10">
        <v>2.02</v>
      </c>
      <c r="E17" s="11">
        <v>1</v>
      </c>
      <c r="F17" s="12" t="s">
        <v>15</v>
      </c>
      <c r="G17" s="41">
        <v>8601875556</v>
      </c>
      <c r="H17" s="30" t="s">
        <v>86</v>
      </c>
    </row>
    <row r="18" spans="1:8" s="2" customFormat="1" ht="20.100000000000001" customHeight="1">
      <c r="A18" s="8">
        <v>2</v>
      </c>
      <c r="B18" s="8">
        <v>11</v>
      </c>
      <c r="C18" s="9">
        <v>1</v>
      </c>
      <c r="D18" s="10">
        <v>2.02</v>
      </c>
      <c r="E18" s="11">
        <v>3</v>
      </c>
      <c r="F18" s="12" t="s">
        <v>16</v>
      </c>
      <c r="G18" s="41">
        <v>135100000</v>
      </c>
      <c r="H18" s="30" t="s">
        <v>86</v>
      </c>
    </row>
    <row r="19" spans="1:8" s="2" customFormat="1" ht="20.100000000000001" customHeight="1">
      <c r="A19" s="8">
        <v>2</v>
      </c>
      <c r="B19" s="8">
        <v>11</v>
      </c>
      <c r="C19" s="9">
        <v>1</v>
      </c>
      <c r="D19" s="10">
        <v>2.02</v>
      </c>
      <c r="E19" s="11">
        <v>5</v>
      </c>
      <c r="F19" s="12" t="s">
        <v>17</v>
      </c>
      <c r="G19" s="41">
        <v>5259600</v>
      </c>
      <c r="H19" s="30" t="s">
        <v>86</v>
      </c>
    </row>
    <row r="20" spans="1:8" s="2" customFormat="1" ht="20.100000000000001" customHeight="1">
      <c r="A20" s="8">
        <v>2</v>
      </c>
      <c r="B20" s="8">
        <v>11</v>
      </c>
      <c r="C20" s="9">
        <v>1</v>
      </c>
      <c r="D20" s="10">
        <v>2.02</v>
      </c>
      <c r="E20" s="11">
        <v>7</v>
      </c>
      <c r="F20" s="12" t="s">
        <v>18</v>
      </c>
      <c r="G20" s="41">
        <v>51359400</v>
      </c>
      <c r="H20" s="30" t="s">
        <v>86</v>
      </c>
    </row>
    <row r="21" spans="1:8" s="2" customFormat="1" ht="20.100000000000001" customHeight="1">
      <c r="A21" s="3">
        <v>2</v>
      </c>
      <c r="B21" s="3">
        <v>11</v>
      </c>
      <c r="C21" s="6">
        <v>1</v>
      </c>
      <c r="D21" s="7">
        <v>2.0299999999999998</v>
      </c>
      <c r="E21" s="4"/>
      <c r="F21" s="5" t="s">
        <v>19</v>
      </c>
      <c r="G21" s="40">
        <f>G22</f>
        <v>2561000</v>
      </c>
      <c r="H21" s="30"/>
    </row>
    <row r="22" spans="1:8" s="2" customFormat="1" ht="20.100000000000001" customHeight="1">
      <c r="A22" s="8">
        <v>2</v>
      </c>
      <c r="B22" s="8">
        <v>11</v>
      </c>
      <c r="C22" s="9">
        <v>1</v>
      </c>
      <c r="D22" s="10">
        <v>2.0299999999999998</v>
      </c>
      <c r="E22" s="11">
        <v>6</v>
      </c>
      <c r="F22" s="12" t="s">
        <v>20</v>
      </c>
      <c r="G22" s="41">
        <v>2561000</v>
      </c>
      <c r="H22" s="30" t="s">
        <v>86</v>
      </c>
    </row>
    <row r="23" spans="1:8" s="2" customFormat="1" ht="20.100000000000001" customHeight="1">
      <c r="A23" s="3">
        <v>2</v>
      </c>
      <c r="B23" s="3">
        <v>11</v>
      </c>
      <c r="C23" s="6">
        <v>1</v>
      </c>
      <c r="D23" s="7">
        <v>2.0499999999999998</v>
      </c>
      <c r="E23" s="4"/>
      <c r="F23" s="5" t="s">
        <v>21</v>
      </c>
      <c r="G23" s="40">
        <f>G24</f>
        <v>28000000</v>
      </c>
      <c r="H23" s="30"/>
    </row>
    <row r="24" spans="1:8" s="2" customFormat="1" ht="20.100000000000001" customHeight="1">
      <c r="A24" s="8">
        <v>2</v>
      </c>
      <c r="B24" s="8">
        <v>11</v>
      </c>
      <c r="C24" s="9">
        <v>1</v>
      </c>
      <c r="D24" s="10">
        <v>2.0499999999999998</v>
      </c>
      <c r="E24" s="11">
        <v>9</v>
      </c>
      <c r="F24" s="12" t="s">
        <v>22</v>
      </c>
      <c r="G24" s="45">
        <v>28000000</v>
      </c>
      <c r="H24" s="30" t="s">
        <v>86</v>
      </c>
    </row>
    <row r="25" spans="1:8" s="2" customFormat="1" ht="20.100000000000001" customHeight="1">
      <c r="A25" s="3">
        <v>2</v>
      </c>
      <c r="B25" s="3">
        <v>11</v>
      </c>
      <c r="C25" s="6">
        <v>1</v>
      </c>
      <c r="D25" s="7">
        <v>2.06</v>
      </c>
      <c r="E25" s="4"/>
      <c r="F25" s="5" t="s">
        <v>23</v>
      </c>
      <c r="G25" s="49">
        <f>SUM(G26:G33)</f>
        <v>366757000</v>
      </c>
      <c r="H25" s="30"/>
    </row>
    <row r="26" spans="1:8" s="2" customFormat="1" ht="20.100000000000001" customHeight="1">
      <c r="A26" s="8">
        <v>2</v>
      </c>
      <c r="B26" s="8">
        <v>11</v>
      </c>
      <c r="C26" s="9">
        <v>1</v>
      </c>
      <c r="D26" s="10">
        <v>2.06</v>
      </c>
      <c r="E26" s="11">
        <v>1</v>
      </c>
      <c r="F26" s="12" t="s">
        <v>24</v>
      </c>
      <c r="G26" s="41">
        <v>4000000</v>
      </c>
      <c r="H26" s="30" t="s">
        <v>86</v>
      </c>
    </row>
    <row r="27" spans="1:8" s="2" customFormat="1" ht="20.100000000000001" customHeight="1">
      <c r="A27" s="8">
        <v>2</v>
      </c>
      <c r="B27" s="8">
        <v>11</v>
      </c>
      <c r="C27" s="9">
        <v>1</v>
      </c>
      <c r="D27" s="10">
        <v>2.06</v>
      </c>
      <c r="E27" s="11">
        <v>2</v>
      </c>
      <c r="F27" s="12" t="s">
        <v>25</v>
      </c>
      <c r="G27" s="41">
        <v>78636400</v>
      </c>
      <c r="H27" s="30" t="s">
        <v>86</v>
      </c>
    </row>
    <row r="28" spans="1:8" s="2" customFormat="1" ht="20.100000000000001" customHeight="1">
      <c r="A28" s="8">
        <v>2</v>
      </c>
      <c r="B28" s="8">
        <v>11</v>
      </c>
      <c r="C28" s="9">
        <v>1</v>
      </c>
      <c r="D28" s="10">
        <v>2.06</v>
      </c>
      <c r="E28" s="11">
        <v>5</v>
      </c>
      <c r="F28" s="12" t="s">
        <v>26</v>
      </c>
      <c r="G28" s="41">
        <v>20571600</v>
      </c>
      <c r="H28" s="30" t="s">
        <v>86</v>
      </c>
    </row>
    <row r="29" spans="1:8" s="2" customFormat="1" ht="20.100000000000001" customHeight="1">
      <c r="A29" s="8">
        <v>2</v>
      </c>
      <c r="B29" s="8">
        <v>11</v>
      </c>
      <c r="C29" s="9">
        <v>1</v>
      </c>
      <c r="D29" s="10">
        <v>2.06</v>
      </c>
      <c r="E29" s="11">
        <v>6</v>
      </c>
      <c r="F29" s="12" t="s">
        <v>27</v>
      </c>
      <c r="G29" s="41">
        <v>3500000</v>
      </c>
      <c r="H29" s="30" t="s">
        <v>86</v>
      </c>
    </row>
    <row r="30" spans="1:8" s="2" customFormat="1" ht="20.100000000000001" customHeight="1">
      <c r="A30" s="8">
        <v>2</v>
      </c>
      <c r="B30" s="8">
        <v>11</v>
      </c>
      <c r="C30" s="9">
        <v>1</v>
      </c>
      <c r="D30" s="10">
        <v>2.06</v>
      </c>
      <c r="E30" s="11">
        <v>8</v>
      </c>
      <c r="F30" s="12" t="s">
        <v>28</v>
      </c>
      <c r="G30" s="41">
        <v>15000000</v>
      </c>
      <c r="H30" s="30" t="s">
        <v>86</v>
      </c>
    </row>
    <row r="31" spans="1:8" s="2" customFormat="1" ht="20.100000000000001" customHeight="1">
      <c r="A31" s="8">
        <v>2</v>
      </c>
      <c r="B31" s="8">
        <v>11</v>
      </c>
      <c r="C31" s="9">
        <v>1</v>
      </c>
      <c r="D31" s="10">
        <v>2.06</v>
      </c>
      <c r="E31" s="11">
        <v>9</v>
      </c>
      <c r="F31" s="12" t="s">
        <v>29</v>
      </c>
      <c r="G31" s="41">
        <v>230000000</v>
      </c>
      <c r="H31" s="30" t="s">
        <v>86</v>
      </c>
    </row>
    <row r="32" spans="1:8" s="2" customFormat="1" ht="20.100000000000001" customHeight="1">
      <c r="A32" s="8">
        <v>2</v>
      </c>
      <c r="B32" s="8">
        <v>11</v>
      </c>
      <c r="C32" s="9">
        <v>1</v>
      </c>
      <c r="D32" s="10">
        <v>2.06</v>
      </c>
      <c r="E32" s="11">
        <v>10</v>
      </c>
      <c r="F32" s="12" t="s">
        <v>30</v>
      </c>
      <c r="G32" s="41">
        <v>5000000</v>
      </c>
      <c r="H32" s="30" t="s">
        <v>86</v>
      </c>
    </row>
    <row r="33" spans="1:8" s="2" customFormat="1" ht="20.100000000000001" customHeight="1">
      <c r="A33" s="8">
        <v>2</v>
      </c>
      <c r="B33" s="8">
        <v>11</v>
      </c>
      <c r="C33" s="9">
        <v>1</v>
      </c>
      <c r="D33" s="10">
        <v>2.06</v>
      </c>
      <c r="E33" s="11">
        <v>11</v>
      </c>
      <c r="F33" s="12" t="s">
        <v>31</v>
      </c>
      <c r="G33" s="41">
        <v>10049000</v>
      </c>
      <c r="H33" s="30" t="s">
        <v>86</v>
      </c>
    </row>
    <row r="34" spans="1:8" s="2" customFormat="1" ht="20.100000000000001" customHeight="1">
      <c r="A34" s="3">
        <v>2</v>
      </c>
      <c r="B34" s="3">
        <v>11</v>
      </c>
      <c r="C34" s="6">
        <v>1</v>
      </c>
      <c r="D34" s="7">
        <v>2.08</v>
      </c>
      <c r="E34" s="4"/>
      <c r="F34" s="5" t="s">
        <v>32</v>
      </c>
      <c r="G34" s="40">
        <f>SUM(G35:G38)</f>
        <v>466992000</v>
      </c>
      <c r="H34" s="30"/>
    </row>
    <row r="35" spans="1:8" s="2" customFormat="1" ht="20.100000000000001" customHeight="1">
      <c r="A35" s="8">
        <v>2</v>
      </c>
      <c r="B35" s="8">
        <v>11</v>
      </c>
      <c r="C35" s="9">
        <v>1</v>
      </c>
      <c r="D35" s="10">
        <v>2.08</v>
      </c>
      <c r="E35" s="11">
        <v>1</v>
      </c>
      <c r="F35" s="12" t="s">
        <v>33</v>
      </c>
      <c r="G35" s="41">
        <v>1692000</v>
      </c>
      <c r="H35" s="30" t="s">
        <v>86</v>
      </c>
    </row>
    <row r="36" spans="1:8" s="2" customFormat="1" ht="20.100000000000001" customHeight="1">
      <c r="A36" s="8">
        <v>2</v>
      </c>
      <c r="B36" s="8">
        <v>11</v>
      </c>
      <c r="C36" s="9">
        <v>1</v>
      </c>
      <c r="D36" s="10">
        <v>2.08</v>
      </c>
      <c r="E36" s="11">
        <v>2</v>
      </c>
      <c r="F36" s="12" t="s">
        <v>34</v>
      </c>
      <c r="G36" s="41">
        <v>416000000</v>
      </c>
      <c r="H36" s="30" t="s">
        <v>86</v>
      </c>
    </row>
    <row r="37" spans="1:8" s="2" customFormat="1" ht="20.100000000000001" customHeight="1">
      <c r="A37" s="8">
        <v>2</v>
      </c>
      <c r="B37" s="8">
        <v>11</v>
      </c>
      <c r="C37" s="9">
        <v>1</v>
      </c>
      <c r="D37" s="10">
        <v>2.08</v>
      </c>
      <c r="E37" s="11">
        <v>3</v>
      </c>
      <c r="F37" s="12" t="s">
        <v>35</v>
      </c>
      <c r="G37" s="41">
        <v>25000000</v>
      </c>
      <c r="H37" s="30" t="s">
        <v>86</v>
      </c>
    </row>
    <row r="38" spans="1:8" s="2" customFormat="1" ht="20.100000000000001" customHeight="1">
      <c r="A38" s="8">
        <v>2</v>
      </c>
      <c r="B38" s="8">
        <v>11</v>
      </c>
      <c r="C38" s="9">
        <v>1</v>
      </c>
      <c r="D38" s="10">
        <v>2.08</v>
      </c>
      <c r="E38" s="11">
        <v>4</v>
      </c>
      <c r="F38" s="12" t="s">
        <v>36</v>
      </c>
      <c r="G38" s="41">
        <v>24300000</v>
      </c>
      <c r="H38" s="30" t="s">
        <v>86</v>
      </c>
    </row>
    <row r="39" spans="1:8" s="2" customFormat="1" ht="20.100000000000001" customHeight="1">
      <c r="A39" s="3">
        <v>2</v>
      </c>
      <c r="B39" s="3">
        <v>11</v>
      </c>
      <c r="C39" s="6">
        <v>1</v>
      </c>
      <c r="D39" s="7">
        <v>2.09</v>
      </c>
      <c r="E39" s="4"/>
      <c r="F39" s="5" t="s">
        <v>37</v>
      </c>
      <c r="G39" s="40">
        <f>SUM(G40:G42)</f>
        <v>272850000</v>
      </c>
      <c r="H39" s="30"/>
    </row>
    <row r="40" spans="1:8" s="2" customFormat="1" ht="25.5">
      <c r="A40" s="8">
        <v>2</v>
      </c>
      <c r="B40" s="8">
        <v>11</v>
      </c>
      <c r="C40" s="9">
        <v>1</v>
      </c>
      <c r="D40" s="10">
        <v>2.09</v>
      </c>
      <c r="E40" s="11">
        <v>1</v>
      </c>
      <c r="F40" s="12" t="s">
        <v>38</v>
      </c>
      <c r="G40" s="41">
        <v>163050000</v>
      </c>
      <c r="H40" s="30" t="s">
        <v>86</v>
      </c>
    </row>
    <row r="41" spans="1:8" s="2" customFormat="1" ht="25.5">
      <c r="A41" s="8">
        <v>2</v>
      </c>
      <c r="B41" s="8">
        <v>11</v>
      </c>
      <c r="C41" s="9">
        <v>1</v>
      </c>
      <c r="D41" s="10">
        <v>2.09</v>
      </c>
      <c r="E41" s="11">
        <v>2</v>
      </c>
      <c r="F41" s="12" t="s">
        <v>39</v>
      </c>
      <c r="G41" s="41">
        <v>49800000</v>
      </c>
      <c r="H41" s="30" t="s">
        <v>86</v>
      </c>
    </row>
    <row r="42" spans="1:8" s="2" customFormat="1" ht="20.100000000000001" customHeight="1">
      <c r="A42" s="8">
        <v>2</v>
      </c>
      <c r="B42" s="8">
        <v>11</v>
      </c>
      <c r="C42" s="9">
        <v>1</v>
      </c>
      <c r="D42" s="10">
        <v>2.09</v>
      </c>
      <c r="E42" s="11">
        <v>9</v>
      </c>
      <c r="F42" s="12" t="s">
        <v>40</v>
      </c>
      <c r="G42" s="41">
        <v>60000000</v>
      </c>
      <c r="H42" s="30" t="s">
        <v>86</v>
      </c>
    </row>
    <row r="43" spans="1:8" s="2" customFormat="1" ht="17.25" customHeight="1">
      <c r="A43" s="3">
        <v>2</v>
      </c>
      <c r="B43" s="3">
        <v>11</v>
      </c>
      <c r="C43" s="6">
        <v>2</v>
      </c>
      <c r="D43" s="4"/>
      <c r="E43" s="4"/>
      <c r="F43" s="5" t="s">
        <v>41</v>
      </c>
      <c r="G43" s="40">
        <f>G44</f>
        <v>270000000</v>
      </c>
      <c r="H43" s="30"/>
    </row>
    <row r="44" spans="1:8" s="2" customFormat="1" ht="18" customHeight="1">
      <c r="A44" s="3">
        <v>2</v>
      </c>
      <c r="B44" s="3">
        <v>11</v>
      </c>
      <c r="C44" s="6">
        <v>2</v>
      </c>
      <c r="D44" s="7">
        <v>2.02</v>
      </c>
      <c r="E44" s="4"/>
      <c r="F44" s="5" t="s">
        <v>42</v>
      </c>
      <c r="G44" s="40">
        <f>SUM(G45:G46)</f>
        <v>270000000</v>
      </c>
      <c r="H44" s="30"/>
    </row>
    <row r="45" spans="1:8" s="2" customFormat="1" ht="20.100000000000001" customHeight="1">
      <c r="A45" s="8">
        <v>2</v>
      </c>
      <c r="B45" s="8">
        <v>11</v>
      </c>
      <c r="C45" s="9">
        <v>2</v>
      </c>
      <c r="D45" s="10">
        <v>2.02</v>
      </c>
      <c r="E45" s="11">
        <v>5</v>
      </c>
      <c r="F45" s="12" t="s">
        <v>43</v>
      </c>
      <c r="G45" s="41">
        <v>120000000</v>
      </c>
      <c r="H45" s="30" t="s">
        <v>86</v>
      </c>
    </row>
    <row r="46" spans="1:8" s="2" customFormat="1" ht="25.5">
      <c r="A46" s="8">
        <v>2</v>
      </c>
      <c r="B46" s="8">
        <v>11</v>
      </c>
      <c r="C46" s="9">
        <v>2</v>
      </c>
      <c r="D46" s="10">
        <v>2.02</v>
      </c>
      <c r="E46" s="11">
        <v>6</v>
      </c>
      <c r="F46" s="12" t="s">
        <v>44</v>
      </c>
      <c r="G46" s="41">
        <v>150000000</v>
      </c>
      <c r="H46" s="30" t="s">
        <v>86</v>
      </c>
    </row>
    <row r="47" spans="1:8" s="2" customFormat="1" ht="25.5">
      <c r="A47" s="3">
        <v>2</v>
      </c>
      <c r="B47" s="3">
        <v>11</v>
      </c>
      <c r="C47" s="6">
        <v>3</v>
      </c>
      <c r="D47" s="4"/>
      <c r="E47" s="4"/>
      <c r="F47" s="5" t="s">
        <v>45</v>
      </c>
      <c r="G47" s="40">
        <f>G48+G52+G54</f>
        <v>633197000</v>
      </c>
      <c r="H47" s="30"/>
    </row>
    <row r="48" spans="1:8" s="2" customFormat="1" ht="20.100000000000001" customHeight="1">
      <c r="A48" s="3">
        <v>2</v>
      </c>
      <c r="B48" s="3">
        <v>11</v>
      </c>
      <c r="C48" s="6">
        <v>3</v>
      </c>
      <c r="D48" s="7">
        <v>2.0099999999999998</v>
      </c>
      <c r="E48" s="4"/>
      <c r="F48" s="5" t="s">
        <v>46</v>
      </c>
      <c r="G48" s="40">
        <f>SUM(G49:G51)</f>
        <v>520697000</v>
      </c>
      <c r="H48" s="30"/>
    </row>
    <row r="49" spans="1:8" s="2" customFormat="1" ht="24.95" customHeight="1">
      <c r="A49" s="8">
        <v>2</v>
      </c>
      <c r="B49" s="8">
        <v>11</v>
      </c>
      <c r="C49" s="9">
        <v>3</v>
      </c>
      <c r="D49" s="10">
        <v>2.0099999999999998</v>
      </c>
      <c r="E49" s="11">
        <v>1</v>
      </c>
      <c r="F49" s="13" t="s">
        <v>47</v>
      </c>
      <c r="G49" s="46">
        <v>70000000</v>
      </c>
      <c r="H49" s="30" t="s">
        <v>86</v>
      </c>
    </row>
    <row r="50" spans="1:8" s="2" customFormat="1" ht="24.95" customHeight="1">
      <c r="A50" s="8">
        <v>2</v>
      </c>
      <c r="B50" s="8">
        <v>11</v>
      </c>
      <c r="C50" s="9">
        <v>3</v>
      </c>
      <c r="D50" s="10">
        <v>2.0099999999999998</v>
      </c>
      <c r="E50" s="11">
        <v>2</v>
      </c>
      <c r="F50" s="12" t="s">
        <v>48</v>
      </c>
      <c r="G50" s="41">
        <v>140000000</v>
      </c>
      <c r="H50" s="30" t="s">
        <v>86</v>
      </c>
    </row>
    <row r="51" spans="1:8" s="2" customFormat="1" ht="24.95" customHeight="1">
      <c r="A51" s="8">
        <v>2</v>
      </c>
      <c r="B51" s="8">
        <v>11</v>
      </c>
      <c r="C51" s="9">
        <v>3</v>
      </c>
      <c r="D51" s="10">
        <v>2.0099999999999998</v>
      </c>
      <c r="E51" s="11">
        <v>15</v>
      </c>
      <c r="F51" s="12" t="s">
        <v>49</v>
      </c>
      <c r="G51" s="41">
        <v>310697000</v>
      </c>
      <c r="H51" s="30" t="s">
        <v>86</v>
      </c>
    </row>
    <row r="52" spans="1:8" s="2" customFormat="1" ht="24.95" customHeight="1">
      <c r="A52" s="3">
        <v>2</v>
      </c>
      <c r="B52" s="3">
        <v>11</v>
      </c>
      <c r="C52" s="6">
        <v>3</v>
      </c>
      <c r="D52" s="7">
        <v>2.02</v>
      </c>
      <c r="E52" s="4"/>
      <c r="F52" s="5" t="s">
        <v>50</v>
      </c>
      <c r="G52" s="40">
        <f>G53</f>
        <v>42500000</v>
      </c>
      <c r="H52" s="30"/>
    </row>
    <row r="53" spans="1:8" s="2" customFormat="1" ht="24.95" customHeight="1">
      <c r="A53" s="8">
        <v>2</v>
      </c>
      <c r="B53" s="8">
        <v>11</v>
      </c>
      <c r="C53" s="9">
        <v>3</v>
      </c>
      <c r="D53" s="10">
        <v>2.02</v>
      </c>
      <c r="E53" s="11">
        <v>1</v>
      </c>
      <c r="F53" s="12" t="s">
        <v>51</v>
      </c>
      <c r="G53" s="41">
        <v>42500000</v>
      </c>
      <c r="H53" s="30" t="s">
        <v>86</v>
      </c>
    </row>
    <row r="54" spans="1:8" s="2" customFormat="1" ht="24.95" customHeight="1">
      <c r="A54" s="3">
        <v>2</v>
      </c>
      <c r="B54" s="3">
        <v>11</v>
      </c>
      <c r="C54" s="6">
        <v>3</v>
      </c>
      <c r="D54" s="7">
        <v>2.0299999999999998</v>
      </c>
      <c r="E54" s="4"/>
      <c r="F54" s="5" t="s">
        <v>52</v>
      </c>
      <c r="G54" s="40">
        <f>G55</f>
        <v>70000000</v>
      </c>
      <c r="H54" s="30"/>
    </row>
    <row r="55" spans="1:8" s="2" customFormat="1" ht="24.95" customHeight="1">
      <c r="A55" s="8">
        <v>2</v>
      </c>
      <c r="B55" s="8">
        <v>11</v>
      </c>
      <c r="C55" s="9">
        <v>3</v>
      </c>
      <c r="D55" s="10">
        <v>2.0299999999999998</v>
      </c>
      <c r="E55" s="11">
        <v>9</v>
      </c>
      <c r="F55" s="12" t="s">
        <v>53</v>
      </c>
      <c r="G55" s="41">
        <v>70000000</v>
      </c>
      <c r="H55" s="30" t="s">
        <v>86</v>
      </c>
    </row>
    <row r="56" spans="1:8" s="2" customFormat="1" ht="24.95" customHeight="1">
      <c r="A56" s="3">
        <v>2</v>
      </c>
      <c r="B56" s="3">
        <v>11</v>
      </c>
      <c r="C56" s="6">
        <v>4</v>
      </c>
      <c r="D56" s="4"/>
      <c r="E56" s="4"/>
      <c r="F56" s="5" t="s">
        <v>54</v>
      </c>
      <c r="G56" s="40">
        <f>G57</f>
        <v>97300000</v>
      </c>
      <c r="H56" s="30"/>
    </row>
    <row r="57" spans="1:8" s="2" customFormat="1" ht="24.95" customHeight="1">
      <c r="A57" s="3">
        <v>2</v>
      </c>
      <c r="B57" s="3">
        <v>11</v>
      </c>
      <c r="C57" s="6">
        <v>4</v>
      </c>
      <c r="D57" s="7">
        <v>2.0099999999999998</v>
      </c>
      <c r="E57" s="4"/>
      <c r="F57" s="5" t="s">
        <v>55</v>
      </c>
      <c r="G57" s="40">
        <f>G58</f>
        <v>97300000</v>
      </c>
      <c r="H57" s="30"/>
    </row>
    <row r="58" spans="1:8" s="2" customFormat="1" ht="24.95" customHeight="1">
      <c r="A58" s="8">
        <v>2</v>
      </c>
      <c r="B58" s="8">
        <v>11</v>
      </c>
      <c r="C58" s="9">
        <v>4</v>
      </c>
      <c r="D58" s="10">
        <v>2.0099999999999998</v>
      </c>
      <c r="E58" s="11">
        <v>9</v>
      </c>
      <c r="F58" s="12" t="s">
        <v>56</v>
      </c>
      <c r="G58" s="41">
        <v>97300000</v>
      </c>
      <c r="H58" s="30" t="s">
        <v>86</v>
      </c>
    </row>
    <row r="59" spans="1:8" s="2" customFormat="1" ht="24.95" customHeight="1">
      <c r="A59" s="14">
        <v>2</v>
      </c>
      <c r="B59" s="14">
        <v>11</v>
      </c>
      <c r="C59" s="15">
        <v>5</v>
      </c>
      <c r="D59" s="4"/>
      <c r="E59" s="4"/>
      <c r="F59" s="16" t="s">
        <v>57</v>
      </c>
      <c r="G59" s="47">
        <f>G60</f>
        <v>12800000</v>
      </c>
      <c r="H59" s="30"/>
    </row>
    <row r="60" spans="1:8" s="2" customFormat="1" ht="24.95" customHeight="1">
      <c r="A60" s="3">
        <v>2</v>
      </c>
      <c r="B60" s="3">
        <v>11</v>
      </c>
      <c r="C60" s="6">
        <v>5</v>
      </c>
      <c r="D60" s="7">
        <v>2.0099999999999998</v>
      </c>
      <c r="E60" s="4"/>
      <c r="F60" s="5" t="s">
        <v>58</v>
      </c>
      <c r="G60" s="40">
        <f>G61</f>
        <v>12800000</v>
      </c>
      <c r="H60" s="30"/>
    </row>
    <row r="61" spans="1:8" s="2" customFormat="1" ht="39.75" customHeight="1">
      <c r="A61" s="8">
        <v>2</v>
      </c>
      <c r="B61" s="8">
        <v>11</v>
      </c>
      <c r="C61" s="9">
        <v>5</v>
      </c>
      <c r="D61" s="10">
        <v>2.0099999999999998</v>
      </c>
      <c r="E61" s="11">
        <v>1</v>
      </c>
      <c r="F61" s="13" t="s">
        <v>59</v>
      </c>
      <c r="G61" s="46">
        <v>12800000</v>
      </c>
      <c r="H61" s="30" t="s">
        <v>86</v>
      </c>
    </row>
    <row r="62" spans="1:8" s="2" customFormat="1" ht="25.5">
      <c r="A62" s="14">
        <v>2</v>
      </c>
      <c r="B62" s="14">
        <v>11</v>
      </c>
      <c r="C62" s="15">
        <v>6</v>
      </c>
      <c r="D62" s="4"/>
      <c r="E62" s="4"/>
      <c r="F62" s="5" t="s">
        <v>79</v>
      </c>
      <c r="G62" s="40">
        <f>G63</f>
        <v>110000000</v>
      </c>
      <c r="H62" s="30"/>
    </row>
    <row r="63" spans="1:8" s="2" customFormat="1" ht="32.1" customHeight="1">
      <c r="A63" s="14">
        <v>2</v>
      </c>
      <c r="B63" s="14">
        <v>11</v>
      </c>
      <c r="C63" s="15">
        <v>6</v>
      </c>
      <c r="D63" s="17">
        <v>2.0099999999999998</v>
      </c>
      <c r="E63" s="4"/>
      <c r="F63" s="5" t="s">
        <v>80</v>
      </c>
      <c r="G63" s="40">
        <f>SUM(G64:G65)</f>
        <v>110000000</v>
      </c>
      <c r="H63" s="30"/>
    </row>
    <row r="64" spans="1:8" s="2" customFormat="1" ht="20.100000000000001" customHeight="1">
      <c r="A64" s="8">
        <v>2</v>
      </c>
      <c r="B64" s="8">
        <v>11</v>
      </c>
      <c r="C64" s="9">
        <v>6</v>
      </c>
      <c r="D64" s="10">
        <v>2.0099999999999998</v>
      </c>
      <c r="E64" s="11">
        <v>1</v>
      </c>
      <c r="F64" s="12" t="s">
        <v>60</v>
      </c>
      <c r="G64" s="41">
        <v>60000000</v>
      </c>
      <c r="H64" s="30" t="s">
        <v>86</v>
      </c>
    </row>
    <row r="65" spans="1:8" s="2" customFormat="1" ht="42.75" customHeight="1">
      <c r="A65" s="18">
        <v>2</v>
      </c>
      <c r="B65" s="18">
        <v>11</v>
      </c>
      <c r="C65" s="19">
        <v>6</v>
      </c>
      <c r="D65" s="20">
        <v>2.0099999999999998</v>
      </c>
      <c r="E65" s="21">
        <v>9</v>
      </c>
      <c r="F65" s="23" t="s">
        <v>81</v>
      </c>
      <c r="G65" s="42">
        <v>50000000</v>
      </c>
      <c r="H65" s="30" t="s">
        <v>86</v>
      </c>
    </row>
    <row r="66" spans="1:8" s="2" customFormat="1" ht="32.1" customHeight="1">
      <c r="A66" s="14">
        <v>2</v>
      </c>
      <c r="B66" s="14">
        <v>11</v>
      </c>
      <c r="C66" s="15">
        <v>8</v>
      </c>
      <c r="D66" s="4"/>
      <c r="E66" s="4"/>
      <c r="F66" s="5" t="s">
        <v>82</v>
      </c>
      <c r="G66" s="40">
        <f>G67</f>
        <v>70500000</v>
      </c>
      <c r="H66" s="30"/>
    </row>
    <row r="67" spans="1:8" s="2" customFormat="1" ht="32.1" customHeight="1">
      <c r="A67" s="14">
        <v>2</v>
      </c>
      <c r="B67" s="14">
        <v>11</v>
      </c>
      <c r="C67" s="15">
        <v>8</v>
      </c>
      <c r="D67" s="17">
        <v>2.0099999999999998</v>
      </c>
      <c r="E67" s="4"/>
      <c r="F67" s="5" t="s">
        <v>83</v>
      </c>
      <c r="G67" s="40">
        <f>SUM(G68:G70)</f>
        <v>70500000</v>
      </c>
      <c r="H67" s="30"/>
    </row>
    <row r="68" spans="1:8" s="2" customFormat="1" ht="20.100000000000001" customHeight="1">
      <c r="A68" s="8">
        <v>2</v>
      </c>
      <c r="B68" s="8">
        <v>11</v>
      </c>
      <c r="C68" s="9">
        <v>8</v>
      </c>
      <c r="D68" s="10">
        <v>2.0099999999999998</v>
      </c>
      <c r="E68" s="11">
        <v>2</v>
      </c>
      <c r="F68" s="12" t="s">
        <v>61</v>
      </c>
      <c r="G68" s="41">
        <v>24000000</v>
      </c>
      <c r="H68" s="30" t="s">
        <v>86</v>
      </c>
    </row>
    <row r="69" spans="1:8" s="2" customFormat="1" ht="20.100000000000001" customHeight="1">
      <c r="A69" s="8">
        <v>2</v>
      </c>
      <c r="B69" s="8">
        <v>11</v>
      </c>
      <c r="C69" s="9">
        <v>8</v>
      </c>
      <c r="D69" s="10">
        <v>2.0099999999999998</v>
      </c>
      <c r="E69" s="11">
        <v>3</v>
      </c>
      <c r="F69" s="12" t="s">
        <v>62</v>
      </c>
      <c r="G69" s="41">
        <v>30000000</v>
      </c>
      <c r="H69" s="30" t="s">
        <v>86</v>
      </c>
    </row>
    <row r="70" spans="1:8" s="2" customFormat="1" ht="41.25" customHeight="1">
      <c r="A70" s="8">
        <v>2</v>
      </c>
      <c r="B70" s="8">
        <v>11</v>
      </c>
      <c r="C70" s="9">
        <v>8</v>
      </c>
      <c r="D70" s="10">
        <v>2.0099999999999998</v>
      </c>
      <c r="E70" s="11">
        <v>5</v>
      </c>
      <c r="F70" s="13" t="s">
        <v>63</v>
      </c>
      <c r="G70" s="48">
        <v>16500000</v>
      </c>
      <c r="H70" s="30" t="s">
        <v>86</v>
      </c>
    </row>
    <row r="71" spans="1:8" s="2" customFormat="1" ht="20.100000000000001" customHeight="1">
      <c r="A71" s="3">
        <v>2</v>
      </c>
      <c r="B71" s="3">
        <v>11</v>
      </c>
      <c r="C71" s="6">
        <v>9</v>
      </c>
      <c r="D71" s="4"/>
      <c r="E71" s="4"/>
      <c r="F71" s="5" t="s">
        <v>64</v>
      </c>
      <c r="G71" s="40">
        <f>G72</f>
        <v>20000000</v>
      </c>
      <c r="H71" s="30"/>
    </row>
    <row r="72" spans="1:8" s="2" customFormat="1" ht="20.100000000000001" customHeight="1">
      <c r="A72" s="3">
        <v>2</v>
      </c>
      <c r="B72" s="3">
        <v>11</v>
      </c>
      <c r="C72" s="6">
        <v>9</v>
      </c>
      <c r="D72" s="7">
        <v>2.0099999999999998</v>
      </c>
      <c r="E72" s="4"/>
      <c r="F72" s="5" t="s">
        <v>65</v>
      </c>
      <c r="G72" s="40">
        <f>G73</f>
        <v>20000000</v>
      </c>
      <c r="H72" s="30"/>
    </row>
    <row r="73" spans="1:8" s="2" customFormat="1" ht="27.75" customHeight="1">
      <c r="A73" s="8">
        <v>2</v>
      </c>
      <c r="B73" s="8">
        <v>11</v>
      </c>
      <c r="C73" s="9">
        <v>9</v>
      </c>
      <c r="D73" s="10">
        <v>2.0099999999999998</v>
      </c>
      <c r="E73" s="11">
        <v>1</v>
      </c>
      <c r="F73" s="13" t="s">
        <v>66</v>
      </c>
      <c r="G73" s="48">
        <v>20000000</v>
      </c>
      <c r="H73" s="30" t="s">
        <v>86</v>
      </c>
    </row>
    <row r="74" spans="1:8" s="2" customFormat="1" ht="17.25" customHeight="1">
      <c r="A74" s="3">
        <v>2</v>
      </c>
      <c r="B74" s="3">
        <v>11</v>
      </c>
      <c r="C74" s="3">
        <v>10</v>
      </c>
      <c r="D74" s="4"/>
      <c r="E74" s="4"/>
      <c r="F74" s="5" t="s">
        <v>67</v>
      </c>
      <c r="G74" s="40">
        <f>G75</f>
        <v>50000000</v>
      </c>
      <c r="H74" s="30"/>
    </row>
    <row r="75" spans="1:8" s="2" customFormat="1" ht="27.75" customHeight="1">
      <c r="A75" s="14">
        <v>2</v>
      </c>
      <c r="B75" s="14">
        <v>11</v>
      </c>
      <c r="C75" s="14">
        <v>10</v>
      </c>
      <c r="D75" s="17">
        <v>2.0099999999999998</v>
      </c>
      <c r="E75" s="4"/>
      <c r="F75" s="5" t="s">
        <v>84</v>
      </c>
      <c r="G75" s="40">
        <f>G76</f>
        <v>50000000</v>
      </c>
      <c r="H75" s="30"/>
    </row>
    <row r="76" spans="1:8" s="2" customFormat="1" ht="25.5">
      <c r="A76" s="8">
        <v>2</v>
      </c>
      <c r="B76" s="8">
        <v>11</v>
      </c>
      <c r="C76" s="8">
        <v>10</v>
      </c>
      <c r="D76" s="10">
        <v>2.0099999999999998</v>
      </c>
      <c r="E76" s="11">
        <v>4</v>
      </c>
      <c r="F76" s="12" t="s">
        <v>68</v>
      </c>
      <c r="G76" s="41">
        <v>50000000</v>
      </c>
      <c r="H76" s="30" t="s">
        <v>86</v>
      </c>
    </row>
    <row r="77" spans="1:8" s="2" customFormat="1" ht="18" customHeight="1">
      <c r="A77" s="3">
        <v>2</v>
      </c>
      <c r="B77" s="3">
        <v>11</v>
      </c>
      <c r="C77" s="3">
        <v>11</v>
      </c>
      <c r="D77" s="4"/>
      <c r="E77" s="4"/>
      <c r="F77" s="5" t="s">
        <v>69</v>
      </c>
      <c r="G77" s="40">
        <f>G78</f>
        <v>16102594600</v>
      </c>
      <c r="H77" s="30"/>
    </row>
    <row r="78" spans="1:8" s="2" customFormat="1" ht="17.25" customHeight="1">
      <c r="A78" s="3">
        <v>2</v>
      </c>
      <c r="B78" s="3">
        <v>11</v>
      </c>
      <c r="C78" s="3">
        <v>11</v>
      </c>
      <c r="D78" s="7">
        <v>2.0099999999999998</v>
      </c>
      <c r="E78" s="4"/>
      <c r="F78" s="5" t="s">
        <v>70</v>
      </c>
      <c r="G78" s="40">
        <f>SUM(G79:G81)</f>
        <v>16102594600</v>
      </c>
      <c r="H78" s="30"/>
    </row>
    <row r="79" spans="1:8" s="2" customFormat="1" ht="25.5">
      <c r="A79" s="8">
        <v>2</v>
      </c>
      <c r="B79" s="8">
        <v>11</v>
      </c>
      <c r="C79" s="8">
        <v>11</v>
      </c>
      <c r="D79" s="10">
        <v>2.0099999999999998</v>
      </c>
      <c r="E79" s="11">
        <v>7</v>
      </c>
      <c r="F79" s="12" t="s">
        <v>71</v>
      </c>
      <c r="G79" s="41">
        <v>2273000000</v>
      </c>
      <c r="H79" s="30" t="s">
        <v>86</v>
      </c>
    </row>
    <row r="80" spans="1:8" s="2" customFormat="1" ht="20.100000000000001" customHeight="1">
      <c r="A80" s="8">
        <v>2</v>
      </c>
      <c r="B80" s="8">
        <v>11</v>
      </c>
      <c r="C80" s="8">
        <v>11</v>
      </c>
      <c r="D80" s="10">
        <v>2.0099999999999998</v>
      </c>
      <c r="E80" s="11">
        <v>19</v>
      </c>
      <c r="F80" s="12" t="s">
        <v>72</v>
      </c>
      <c r="G80" s="41">
        <v>209600000</v>
      </c>
      <c r="H80" s="30" t="s">
        <v>86</v>
      </c>
    </row>
    <row r="81" spans="1:8" s="2" customFormat="1" ht="24.95" customHeight="1">
      <c r="A81" s="8">
        <v>2</v>
      </c>
      <c r="B81" s="8">
        <v>11</v>
      </c>
      <c r="C81" s="8">
        <v>11</v>
      </c>
      <c r="D81" s="10">
        <v>2.0099999999999998</v>
      </c>
      <c r="E81" s="11">
        <v>20</v>
      </c>
      <c r="F81" s="12" t="s">
        <v>73</v>
      </c>
      <c r="G81" s="41">
        <v>13619994600</v>
      </c>
      <c r="H81" s="30" t="s">
        <v>86</v>
      </c>
    </row>
    <row r="82" spans="1:8" s="2" customFormat="1" ht="20.100000000000001" customHeight="1">
      <c r="A82" s="3">
        <v>3</v>
      </c>
      <c r="B82" s="4"/>
      <c r="C82" s="4"/>
      <c r="D82" s="4"/>
      <c r="E82" s="4"/>
      <c r="F82" s="5" t="s">
        <v>74</v>
      </c>
      <c r="G82" s="40">
        <f>G83</f>
        <v>30000000</v>
      </c>
      <c r="H82" s="30"/>
    </row>
    <row r="83" spans="1:8" s="2" customFormat="1" ht="20.100000000000001" customHeight="1">
      <c r="A83" s="3">
        <v>3</v>
      </c>
      <c r="B83" s="3">
        <v>28</v>
      </c>
      <c r="C83" s="4"/>
      <c r="D83" s="4"/>
      <c r="E83" s="4"/>
      <c r="F83" s="5" t="s">
        <v>75</v>
      </c>
      <c r="G83" s="40">
        <f>G84</f>
        <v>30000000</v>
      </c>
      <c r="H83" s="30"/>
    </row>
    <row r="84" spans="1:8" s="2" customFormat="1" ht="20.100000000000001" customHeight="1">
      <c r="A84" s="3">
        <v>3</v>
      </c>
      <c r="B84" s="3">
        <v>28</v>
      </c>
      <c r="C84" s="6">
        <v>4</v>
      </c>
      <c r="D84" s="4"/>
      <c r="E84" s="4"/>
      <c r="F84" s="5" t="s">
        <v>76</v>
      </c>
      <c r="G84" s="40">
        <f>G85</f>
        <v>30000000</v>
      </c>
      <c r="H84" s="31"/>
    </row>
    <row r="85" spans="1:8" s="2" customFormat="1" ht="20.100000000000001" customHeight="1">
      <c r="A85" s="3">
        <v>3</v>
      </c>
      <c r="B85" s="3">
        <v>28</v>
      </c>
      <c r="C85" s="6">
        <v>4</v>
      </c>
      <c r="D85" s="7">
        <v>2.0099999999999998</v>
      </c>
      <c r="E85" s="4"/>
      <c r="F85" s="5" t="s">
        <v>77</v>
      </c>
      <c r="G85" s="40">
        <f>G86</f>
        <v>30000000</v>
      </c>
      <c r="H85" s="31"/>
    </row>
    <row r="86" spans="1:8" s="2" customFormat="1" ht="20.100000000000001" customHeight="1">
      <c r="A86" s="8">
        <v>3</v>
      </c>
      <c r="B86" s="8">
        <v>28</v>
      </c>
      <c r="C86" s="9">
        <v>4</v>
      </c>
      <c r="D86" s="10">
        <v>2.0099999999999998</v>
      </c>
      <c r="E86" s="11">
        <v>8</v>
      </c>
      <c r="F86" s="22" t="s">
        <v>78</v>
      </c>
      <c r="G86" s="43">
        <v>30000000</v>
      </c>
      <c r="H86" s="30" t="s">
        <v>86</v>
      </c>
    </row>
  </sheetData>
  <mergeCells count="3">
    <mergeCell ref="A3:E3"/>
    <mergeCell ref="A4:E4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 Informasi Pemerintahan Daerah - Penatausahaan</dc:title>
  <dc:creator>DLH Kra</dc:creator>
  <cp:lastModifiedBy>DLH Kra</cp:lastModifiedBy>
  <dcterms:created xsi:type="dcterms:W3CDTF">2025-02-20T08:22:11Z</dcterms:created>
  <dcterms:modified xsi:type="dcterms:W3CDTF">2025-09-12T04:57:39Z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2025-01-06T00:00:00Z</vt:filetime>
  </property>
  <property fmtid="{D5CDD505-2E9C-101B-9397-08002B2CF9AE}" pid="3" name="Creator">
    <vt:lpwstr>Mozilla/5.0 (Windows NT 10.0; Win64; x64) AppleWebKit/537.36 (KHTML, like Gecko) Chrome/131.0.0.0 Safari/537.36</vt:lpwstr>
  </property>
  <property fmtid="{D5CDD505-2E9C-101B-9397-08002B2CF9AE}" pid="4" name="LastSaved">
    <vt:filetime>2025-02-20T00:00:00Z</vt:filetime>
  </property>
  <property fmtid="{D5CDD505-2E9C-101B-9397-08002B2CF9AE}" pid="5" name="Producer">
    <vt:lpwstr>Skia/PDF m131</vt:lpwstr>
  </property>
</Properties>
</file>