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 D\Arsip 2022\Produk Hukum Desa Tahun 2022\Peraturan Desa\RKPDes Banjarharjo Tahun 2022\LAMPIRAN JUKNIS PENYUSUNAN RKP DESA 2023\"/>
    </mc:Choice>
  </mc:AlternateContent>
  <xr:revisionPtr revIDLastSave="0" documentId="13_ncr:1_{3C4AF796-BE64-4B56-B1E2-D32675A9A796}" xr6:coauthVersionLast="47" xr6:coauthVersionMax="47" xr10:uidLastSave="{00000000-0000-0000-0000-000000000000}"/>
  <bookViews>
    <workbookView xWindow="-120" yWindow="-120" windowWidth="20730" windowHeight="11160" xr2:uid="{EE23D907-28EB-48BF-BE7C-DFE0496E0F6D}"/>
  </bookViews>
  <sheets>
    <sheet name="Sheet1" sheetId="1" r:id="rId1"/>
  </sheets>
  <definedNames>
    <definedName name="_xlnm.Print_Area" localSheetId="0">Sheet1!$A$1:$L$92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80" i="1" l="1"/>
  <c r="K84" i="1"/>
  <c r="K67" i="1"/>
  <c r="K61" i="1"/>
  <c r="K18" i="1"/>
  <c r="K85" i="1" l="1"/>
</calcChain>
</file>

<file path=xl/sharedStrings.xml><?xml version="1.0" encoding="utf-8"?>
<sst xmlns="http://schemas.openxmlformats.org/spreadsheetml/2006/main" count="493" uniqueCount="250">
  <si>
    <t xml:space="preserve">DESA                </t>
  </si>
  <si>
    <t>:</t>
  </si>
  <si>
    <t>BANJARHARJO</t>
  </si>
  <si>
    <t xml:space="preserve">KECAMATAN   </t>
  </si>
  <si>
    <t>KEBAKKRAMAT</t>
  </si>
  <si>
    <t xml:space="preserve">KABUPATEN    </t>
  </si>
  <si>
    <t>KARANGANYAR</t>
  </si>
  <si>
    <t xml:space="preserve">PROVINSI        </t>
  </si>
  <si>
    <t>JAWA TENGAH</t>
  </si>
  <si>
    <t>No</t>
  </si>
  <si>
    <t>Lokasi</t>
  </si>
  <si>
    <t>Bidang</t>
  </si>
  <si>
    <t>Jenis Kegiatan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</si>
  <si>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</si>
  <si>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</si>
  <si>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</si>
  <si>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</si>
  <si>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</si>
  <si>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</si>
  <si>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</si>
  <si>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</si>
  <si>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</si>
  <si>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</si>
  <si>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</si>
  <si>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</si>
  <si>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Penyelenggaraan Pemerintahan Desa</t>
  </si>
  <si>
    <t>1 Paket</t>
  </si>
  <si>
    <t>Jumlah Per Bidang 1</t>
  </si>
  <si>
    <t>Pelaksanaan Pembangunan Desa</t>
  </si>
  <si>
    <t>Desa Banjarharjo</t>
  </si>
  <si>
    <t>Jumlah Perbidang 2</t>
  </si>
  <si>
    <t>Pembinaan Kemasyarakatan</t>
  </si>
  <si>
    <t>Jumlah Perbidang 3</t>
  </si>
  <si>
    <t>Pemberdayaan Masyarakat</t>
  </si>
  <si>
    <t>Jumlah Perbidang 4</t>
  </si>
  <si>
    <t>Bidang Penanggulangan Bencana, Darurat dan Mendesak</t>
  </si>
  <si>
    <t>Jumlah Perbidang 5</t>
  </si>
  <si>
    <t>Data Eksisting Tahun Berjalan</t>
  </si>
  <si>
    <t>: RENCANA KERJA PEMERINTAH DESA (RKPDesa) TAHUN 2023</t>
  </si>
  <si>
    <t>PERATURAN DESA BANJARHARJO</t>
  </si>
  <si>
    <t>NOMOR</t>
  </si>
  <si>
    <t>TENTANG</t>
  </si>
  <si>
    <t>:           TAHUN 2022</t>
  </si>
  <si>
    <t>12 bulan</t>
  </si>
  <si>
    <t>Mendukung SDG's ke-</t>
  </si>
  <si>
    <t>1 desa</t>
  </si>
  <si>
    <t>Banjarharjo,     September 2022</t>
  </si>
  <si>
    <t>Tim Penyusun RKP Desa</t>
  </si>
  <si>
    <t>Ketua</t>
  </si>
  <si>
    <t>( FAFA MUSTAFA )</t>
  </si>
  <si>
    <t>DAFTAR USULAN RKP DESA (DU-RKP DESA)</t>
  </si>
  <si>
    <t>UNTUK PERENCANAAN PEMBANGUNAN DAERAH KABUPATEN KARANGANYAR TAHUN 2024</t>
  </si>
  <si>
    <t>Volume</t>
  </si>
  <si>
    <t>Sasaran/Penerima Manfaat</t>
  </si>
  <si>
    <t>Perkiraan Waktu Pelaksanaan</t>
  </si>
  <si>
    <t>Perkiraan Biaya
Jumlah (Rp)</t>
  </si>
  <si>
    <t>Sumber Pembiayaan</t>
  </si>
  <si>
    <t>Jumlah Total 1+2+3+4+5</t>
  </si>
  <si>
    <t>Bidang/Kegiatan</t>
  </si>
  <si>
    <t>LAMPIRAN N</t>
  </si>
  <si>
    <t>Pembangunan Jembatan Jalur DPU</t>
  </si>
  <si>
    <t>Jln. Malanggaten-Buntar</t>
  </si>
  <si>
    <t>1 paket</t>
  </si>
  <si>
    <t>2 kecamatan</t>
  </si>
  <si>
    <t>3 bulan</t>
  </si>
  <si>
    <t>APBD</t>
  </si>
  <si>
    <t>Pemeliharaan Jalan Malanggaten-Buntar</t>
  </si>
  <si>
    <t>2 bulan</t>
  </si>
  <si>
    <t>Talud Jalan Timur Manggal</t>
  </si>
  <si>
    <t>Saluran Jalan Depan SD 1 Banjarharjo</t>
  </si>
  <si>
    <t>Jamban Keluarga</t>
  </si>
  <si>
    <t>Rehab RTLH</t>
  </si>
  <si>
    <t>Pembangunan Beton Jalan Tembus Karangmanis - Mirukun</t>
  </si>
  <si>
    <t>Sarana Produksi Pertanian</t>
  </si>
  <si>
    <t>Saluran Irigasi Sekunder</t>
  </si>
  <si>
    <t>Pembangunan Talud Jalan Desa</t>
  </si>
  <si>
    <t>Talud Jalan</t>
  </si>
  <si>
    <t>Saluran MD 30</t>
  </si>
  <si>
    <t>Pengembangan Pembangunan PKD</t>
  </si>
  <si>
    <t>Pembangunan Gedung Posyandu</t>
  </si>
  <si>
    <t>Pembangunan Gedung Pertemuan Kelompok Tani</t>
  </si>
  <si>
    <t>Babatok</t>
  </si>
  <si>
    <t>Melikan</t>
  </si>
  <si>
    <t>Grasak</t>
  </si>
  <si>
    <t>Jatiarum</t>
  </si>
  <si>
    <t>Pembangunan/Penigkatan Sarana Prasarana Olahraga milik Desa</t>
  </si>
  <si>
    <t>Pelatihan Kepemudaan Tingkat Desa</t>
  </si>
  <si>
    <t>Pembekalan Tanggap Bencana Lokal Desa</t>
  </si>
  <si>
    <t>Pengadaan Pos Kesiapsiagaan Bencana Lokal Desa</t>
  </si>
  <si>
    <t>Peralatan Produksi Tanaman Pangan</t>
  </si>
  <si>
    <t>Peralatan Produksi Peternakan</t>
  </si>
  <si>
    <t>Peningkatan Kapasitas Aparatur Desa dan</t>
  </si>
  <si>
    <t>Pengembangan Sarana Prasarana UMKM</t>
  </si>
  <si>
    <t>Pembangunan/Rehab Pasar Desa</t>
  </si>
  <si>
    <t>Pembangunan/Rehab Kios Desa</t>
  </si>
  <si>
    <t>Fasilitasi dan Pendampingan Kelompok Usaha Ekonomi Produktif</t>
  </si>
  <si>
    <t>Penanggulangan Bencana</t>
  </si>
  <si>
    <t>Penanganan Keadaan Darurat</t>
  </si>
  <si>
    <t>Penanganan Keadaan Mendesak</t>
  </si>
  <si>
    <t>2 Paket</t>
  </si>
  <si>
    <t>2 desa</t>
  </si>
  <si>
    <t>13 bulan</t>
  </si>
  <si>
    <t>3 Paket</t>
  </si>
  <si>
    <t>3 desa</t>
  </si>
  <si>
    <t>14 bulan</t>
  </si>
  <si>
    <t>Rehabilitasi Gedung dan Prasarana Kantor</t>
  </si>
  <si>
    <t>Gapura</t>
  </si>
  <si>
    <t>2 unit</t>
  </si>
  <si>
    <t>Aspal Jalan</t>
  </si>
  <si>
    <t>350 m</t>
  </si>
  <si>
    <t>Babatok RW. 001</t>
  </si>
  <si>
    <t>Gedung Pertemuan</t>
  </si>
  <si>
    <t>1 unit</t>
  </si>
  <si>
    <t>Saluran Jalan</t>
  </si>
  <si>
    <t>Manggal RT. 006</t>
  </si>
  <si>
    <t>Manggal RT. 005</t>
  </si>
  <si>
    <t>Manggal RT. 004</t>
  </si>
  <si>
    <t>220 m</t>
  </si>
  <si>
    <t>340 m</t>
  </si>
  <si>
    <t>100 m</t>
  </si>
  <si>
    <t>Manggal RT. 003</t>
  </si>
  <si>
    <t>Gedung Serbaguna</t>
  </si>
  <si>
    <t>Talud Jalan dan Saluran MD</t>
  </si>
  <si>
    <t>Talud Jalan Dukuh</t>
  </si>
  <si>
    <t>SPAL-DT Manggal</t>
  </si>
  <si>
    <t>Manggal RT. 002</t>
  </si>
  <si>
    <t>Sambirejo RT. 004</t>
  </si>
  <si>
    <t>Mirukun RT. 005</t>
  </si>
  <si>
    <t>Manggal RW. 003</t>
  </si>
  <si>
    <t>Peternakan</t>
  </si>
  <si>
    <t>Manggal RW. 003 dan 004</t>
  </si>
  <si>
    <t>Fogging</t>
  </si>
  <si>
    <t>Alat Produksi Pertanian</t>
  </si>
  <si>
    <t>Gapura Dukuh Melikan</t>
  </si>
  <si>
    <t>Gapura Masuk Dukuh Grasak</t>
  </si>
  <si>
    <t>Gapura Masuk Dukuh Jatiarum</t>
  </si>
  <si>
    <t>Talud Jalan Grasak Melikan</t>
  </si>
  <si>
    <t>Talud Jalan Grasak-Alastuwo</t>
  </si>
  <si>
    <t>Jalan Beton Grasak-Melikan (Dhuwur Belik)</t>
  </si>
  <si>
    <t>Jembatan Penghubung Grasak-Melikan</t>
  </si>
  <si>
    <t>Betonisasi Jalan Usaha Tani Selatan Jatiarum</t>
  </si>
  <si>
    <t>Talud Jalan Usaha Tani Selatan Jatiarum</t>
  </si>
  <si>
    <t>Saluran Tersier Pertanian Dusun Jatiarum</t>
  </si>
  <si>
    <t>SPAL-DT Melikan</t>
  </si>
  <si>
    <t>Sumur Pertanian</t>
  </si>
  <si>
    <t>SIPAS Jatiarum</t>
  </si>
  <si>
    <t>Hotmix Jalan Dukuh Grasak</t>
  </si>
  <si>
    <t>Jalan Beton Jatiarum</t>
  </si>
  <si>
    <t>Jatiarum RT. 005 dan 006 RW. 011</t>
  </si>
  <si>
    <t>755 m</t>
  </si>
  <si>
    <t>1510 m</t>
  </si>
  <si>
    <t>115 m</t>
  </si>
  <si>
    <t>Pembinaan dan Pelatihan pembuatan makanan dan kue</t>
  </si>
  <si>
    <t>Pelatihan pengolahan sampah</t>
  </si>
  <si>
    <t>Pembinaan Kader Tilik Tonggo</t>
  </si>
  <si>
    <t>400 m</t>
  </si>
  <si>
    <t>271 m</t>
  </si>
  <si>
    <t>50 unit</t>
  </si>
  <si>
    <t>39 unit</t>
  </si>
  <si>
    <t>995 m</t>
  </si>
  <si>
    <t>5 unit</t>
  </si>
  <si>
    <t>1000 m</t>
  </si>
  <si>
    <t>950 m</t>
  </si>
  <si>
    <t>84 KK</t>
  </si>
  <si>
    <t>50 KK</t>
  </si>
  <si>
    <t>39 KK</t>
  </si>
  <si>
    <t>187 KK</t>
  </si>
  <si>
    <t>5 kelompok</t>
  </si>
  <si>
    <t>192 KK</t>
  </si>
  <si>
    <t>45 KK</t>
  </si>
  <si>
    <t>42 KK</t>
  </si>
  <si>
    <t>49 KK</t>
  </si>
  <si>
    <t>47 KK</t>
  </si>
  <si>
    <t>52 KK</t>
  </si>
  <si>
    <t>138 KK</t>
  </si>
  <si>
    <t>65 KK</t>
  </si>
  <si>
    <t>118 KK</t>
  </si>
  <si>
    <t>214 KK</t>
  </si>
  <si>
    <t>74 KK</t>
  </si>
  <si>
    <t>92 KK</t>
  </si>
  <si>
    <t>572 KK</t>
  </si>
  <si>
    <t>6 unit</t>
  </si>
  <si>
    <t>5 dusun</t>
  </si>
  <si>
    <t>450 KK</t>
  </si>
  <si>
    <t>1 bulan</t>
  </si>
  <si>
    <t>20 hari</t>
  </si>
  <si>
    <t>3 hari</t>
  </si>
  <si>
    <t>90 hari</t>
  </si>
  <si>
    <t>4 bulan</t>
  </si>
  <si>
    <t>50 hari</t>
  </si>
  <si>
    <t>10 hari</t>
  </si>
  <si>
    <t>2 paket</t>
  </si>
  <si>
    <t>3 paket</t>
  </si>
  <si>
    <t>9 unit</t>
  </si>
  <si>
    <t>5 paket</t>
  </si>
  <si>
    <t>15 hari</t>
  </si>
  <si>
    <t>2 hari</t>
  </si>
  <si>
    <t>3 kelompok</t>
  </si>
  <si>
    <t>4 desa</t>
  </si>
  <si>
    <t>5 desa</t>
  </si>
  <si>
    <t>122 KK</t>
  </si>
  <si>
    <t>9, 11</t>
  </si>
  <si>
    <r>
      <t>550 m</t>
    </r>
    <r>
      <rPr>
        <sz val="10"/>
        <rFont val="Bookman Old Style"/>
        <family val="1"/>
      </rPr>
      <t>³</t>
    </r>
  </si>
  <si>
    <r>
      <t>450 m</t>
    </r>
    <r>
      <rPr>
        <sz val="10"/>
        <rFont val="Bookman Old Style"/>
        <family val="1"/>
      </rPr>
      <t>³</t>
    </r>
  </si>
  <si>
    <r>
      <t>284 m</t>
    </r>
    <r>
      <rPr>
        <sz val="10"/>
        <rFont val="Bookman Old Style"/>
        <family val="1"/>
      </rPr>
      <t>³</t>
    </r>
  </si>
  <si>
    <r>
      <t>925 m</t>
    </r>
    <r>
      <rPr>
        <sz val="10"/>
        <rFont val="Bookman Old Style"/>
        <family val="1"/>
      </rPr>
      <t>³</t>
    </r>
  </si>
  <si>
    <t>kondisi retak pada bagian tembok</t>
  </si>
  <si>
    <t>kondisi jembatan rusak dan tanpa tanganan</t>
  </si>
  <si>
    <t>kondisi jalan rusak berat dan berlobang</t>
  </si>
  <si>
    <t>belum ada talud sehingga rawan longsor</t>
  </si>
  <si>
    <t>saluran kecil sehingga air tidak dapat terserap sempurna</t>
  </si>
  <si>
    <t>masih ada warga yang belum memiliki akses jamban sehat</t>
  </si>
  <si>
    <t>masih ada warga yang belum memiliki rumah layak huni</t>
  </si>
  <si>
    <t>jalan masih berupa tanah dan perlu pengerasan</t>
  </si>
  <si>
    <t>masih kurangnya alsintan</t>
  </si>
  <si>
    <t>saluran irigasi sekunder yang bocor dan kurang memenuhi syarat</t>
  </si>
  <si>
    <t>belum ada talud sehingga tanah masih labil</t>
  </si>
  <si>
    <t>belum ada identitas dukuh</t>
  </si>
  <si>
    <t>kondisi jalan yang sudah mulai rusak</t>
  </si>
  <si>
    <t>kebutuhan gedung untuk sarana pertemuan</t>
  </si>
  <si>
    <t>saluran belum memenuhi syarat</t>
  </si>
  <si>
    <t>air limbah masih dialirkan ke saluran2 drainase</t>
  </si>
  <si>
    <t>belum adanya identitas dukuh</t>
  </si>
  <si>
    <t>gapura sudah rusak</t>
  </si>
  <si>
    <t>kondisi jalan yang sudah rusak dan kurang berfungsi</t>
  </si>
  <si>
    <t>jembatan belum permanen dan belum standar</t>
  </si>
  <si>
    <t>saluran pembagi masih berupa tanah</t>
  </si>
  <si>
    <t>sawah tadah hujan sehingga diperlukan sumur pertanian</t>
  </si>
  <si>
    <t>kebutuhan air bersih belum tercukupi</t>
  </si>
  <si>
    <t>kondisi jalan sudah mulai rusak</t>
  </si>
  <si>
    <t>kondisi bangunan sudah rusak dan perlu rehab</t>
  </si>
  <si>
    <t>belum ada gedung posyandu</t>
  </si>
  <si>
    <t>belum ada gedung pertemuan</t>
  </si>
  <si>
    <t>kondisi sarpras belum memadai</t>
  </si>
  <si>
    <t>diperlukan inovasi dan reasi pemuda</t>
  </si>
  <si>
    <t>SDM ketatabencanaan belum mumpuni</t>
  </si>
  <si>
    <t>belum ada pos siaga</t>
  </si>
  <si>
    <t>masih dikelola secara mandisi</t>
  </si>
  <si>
    <t>kurangnya peralatan produksi tanaman pangan</t>
  </si>
  <si>
    <t>kurangnya peralatan produksi peternakan</t>
  </si>
  <si>
    <t>kurangnya SDM aparatur</t>
  </si>
  <si>
    <t>UMKM masih berjalan sendiri</t>
  </si>
  <si>
    <t>kondisi pasar sudah tidak memenuhi syarat</t>
  </si>
  <si>
    <t>kondisi bangunan kios sudah rusak</t>
  </si>
  <si>
    <t>kelompok usaha masih berjalan sendiri</t>
  </si>
  <si>
    <t>kurangnya komoditi</t>
  </si>
  <si>
    <t>antisipasi wabah</t>
  </si>
  <si>
    <t>kurangnya pelatihan kepada warga</t>
  </si>
  <si>
    <t>belum ada pelatihan pengolahan sampah</t>
  </si>
  <si>
    <t>tidak terduga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</si>
</sst>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(* #,##0_);_(* \(#,##0\);_(* \-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16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Bookman Old Style"/>
      <family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4" fontId="3" fillId="0" borderId="0" applyFill="0" applyBorder="0" applyAlignment="0" applyProtection="0"/>
    <xf numFmtId="0" fontId="1" fillId="0" borderId="0"/>
    <xf numFmtId="41" fontId="4" fillId="0" borderId="0" applyFont="0" applyFill="0" applyBorder="0" applyAlignment="0" applyProtection="0"/>
  </cellStyleXfs>
  <cellXfs count="102">
    <xf numFmtId="0" fontId="0" fillId="0" borderId="0" xfId="0"/>
    <xf numFmtId="0" fontId="6" fillId="0" borderId="0" xfId="1" applyFont="1"/>
    <xf numFmtId="0" fontId="6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41" fontId="6" fillId="0" borderId="0" xfId="5" applyFont="1" applyAlignment="1"/>
    <xf numFmtId="0" fontId="7" fillId="0" borderId="0" xfId="1" applyFont="1" applyAlignment="1">
      <alignment horizontal="center"/>
    </xf>
    <xf numFmtId="41" fontId="7" fillId="0" borderId="0" xfId="5" applyFont="1" applyAlignment="1"/>
    <xf numFmtId="0" fontId="8" fillId="0" borderId="0" xfId="0" applyFont="1"/>
    <xf numFmtId="0" fontId="9" fillId="0" borderId="0" xfId="1" applyFont="1"/>
    <xf numFmtId="0" fontId="9" fillId="0" borderId="0" xfId="1" applyFont="1" applyAlignment="1">
      <alignment horizontal="center"/>
    </xf>
    <xf numFmtId="0" fontId="9" fillId="0" borderId="0" xfId="1" applyFont="1" applyAlignment="1">
      <alignment horizontal="left"/>
    </xf>
    <xf numFmtId="41" fontId="10" fillId="0" borderId="0" xfId="5" applyFont="1" applyAlignment="1"/>
    <xf numFmtId="0" fontId="11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1" fillId="0" borderId="0" xfId="1" applyFont="1"/>
    <xf numFmtId="164" fontId="6" fillId="0" borderId="0" xfId="1" applyNumberFormat="1" applyFont="1"/>
    <xf numFmtId="0" fontId="7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41" fontId="1" fillId="0" borderId="6" xfId="5" applyFont="1" applyBorder="1" applyAlignment="1">
      <alignment vertical="center" wrapText="1"/>
    </xf>
    <xf numFmtId="0" fontId="1" fillId="0" borderId="4" xfId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 wrapText="1"/>
    </xf>
    <xf numFmtId="41" fontId="1" fillId="0" borderId="8" xfId="5" applyFont="1" applyBorder="1" applyAlignment="1">
      <alignment vertical="center" wrapText="1"/>
    </xf>
    <xf numFmtId="0" fontId="1" fillId="0" borderId="5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 vertical="center" wrapText="1"/>
    </xf>
    <xf numFmtId="41" fontId="1" fillId="0" borderId="5" xfId="5" applyFont="1" applyBorder="1" applyAlignment="1">
      <alignment vertical="center" wrapText="1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41" fontId="12" fillId="0" borderId="15" xfId="5" applyFont="1" applyBorder="1" applyAlignment="1">
      <alignment vertical="center"/>
    </xf>
    <xf numFmtId="0" fontId="1" fillId="0" borderId="21" xfId="1" applyFont="1" applyBorder="1" applyAlignment="1">
      <alignment horizontal="center" vertical="top" wrapText="1"/>
    </xf>
    <xf numFmtId="0" fontId="13" fillId="0" borderId="16" xfId="2" applyFont="1" applyBorder="1" applyAlignment="1">
      <alignment horizontal="center" vertical="center" wrapText="1"/>
    </xf>
    <xf numFmtId="0" fontId="13" fillId="0" borderId="16" xfId="2" applyFont="1" applyBorder="1" applyAlignment="1">
      <alignment vertical="center" wrapText="1"/>
    </xf>
    <xf numFmtId="0" fontId="13" fillId="0" borderId="16" xfId="2" applyFont="1" applyBorder="1" applyAlignment="1">
      <alignment horizontal="left" vertical="center" wrapText="1"/>
    </xf>
    <xf numFmtId="0" fontId="1" fillId="0" borderId="16" xfId="1" applyFont="1" applyBorder="1" applyAlignment="1">
      <alignment horizontal="left" vertical="center" wrapText="1"/>
    </xf>
    <xf numFmtId="0" fontId="1" fillId="0" borderId="16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/>
    </xf>
    <xf numFmtId="41" fontId="13" fillId="0" borderId="16" xfId="5" applyFont="1" applyBorder="1" applyAlignment="1">
      <alignment vertical="center" wrapText="1"/>
    </xf>
    <xf numFmtId="0" fontId="1" fillId="0" borderId="14" xfId="1" applyFont="1" applyBorder="1" applyAlignment="1">
      <alignment horizontal="center" vertical="top" wrapText="1"/>
    </xf>
    <xf numFmtId="0" fontId="1" fillId="0" borderId="13" xfId="1" applyFont="1" applyBorder="1" applyAlignment="1">
      <alignment horizontal="right" vertical="center"/>
    </xf>
    <xf numFmtId="41" fontId="1" fillId="0" borderId="8" xfId="5" applyFont="1" applyFill="1" applyBorder="1" applyAlignment="1" applyProtection="1">
      <alignment vertical="center"/>
    </xf>
    <xf numFmtId="0" fontId="1" fillId="0" borderId="12" xfId="1" applyFont="1" applyBorder="1"/>
    <xf numFmtId="0" fontId="1" fillId="0" borderId="16" xfId="1" applyFont="1" applyBorder="1" applyAlignment="1">
      <alignment horizontal="center" vertical="top"/>
    </xf>
    <xf numFmtId="0" fontId="13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41" fontId="13" fillId="0" borderId="16" xfId="5" applyFont="1" applyFill="1" applyBorder="1" applyAlignment="1" applyProtection="1">
      <alignment vertical="center"/>
    </xf>
    <xf numFmtId="0" fontId="14" fillId="0" borderId="16" xfId="0" applyFont="1" applyBorder="1" applyAlignment="1">
      <alignment horizontal="left" vertical="center" wrapText="1"/>
    </xf>
    <xf numFmtId="0" fontId="14" fillId="0" borderId="16" xfId="0" applyFont="1" applyBorder="1" applyAlignment="1">
      <alignment vertical="center" wrapText="1"/>
    </xf>
    <xf numFmtId="41" fontId="14" fillId="0" borderId="16" xfId="5" applyFont="1" applyBorder="1" applyAlignment="1">
      <alignment vertical="center"/>
    </xf>
    <xf numFmtId="0" fontId="14" fillId="0" borderId="16" xfId="0" applyFont="1" applyBorder="1" applyAlignment="1">
      <alignment horizontal="left" vertical="center"/>
    </xf>
    <xf numFmtId="0" fontId="14" fillId="0" borderId="16" xfId="0" applyFont="1" applyBorder="1" applyAlignment="1">
      <alignment vertical="center"/>
    </xf>
    <xf numFmtId="0" fontId="13" fillId="0" borderId="27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center" vertical="center"/>
    </xf>
    <xf numFmtId="0" fontId="1" fillId="0" borderId="18" xfId="1" applyFont="1" applyBorder="1" applyAlignment="1">
      <alignment horizontal="right" vertical="center"/>
    </xf>
    <xf numFmtId="0" fontId="1" fillId="0" borderId="19" xfId="1" applyFont="1" applyBorder="1" applyAlignment="1">
      <alignment horizontal="right" vertical="center"/>
    </xf>
    <xf numFmtId="0" fontId="1" fillId="0" borderId="20" xfId="1" applyFont="1" applyBorder="1" applyAlignment="1">
      <alignment horizontal="right" vertical="center"/>
    </xf>
    <xf numFmtId="0" fontId="1" fillId="0" borderId="12" xfId="1" applyFont="1" applyBorder="1" applyAlignment="1">
      <alignment vertical="center"/>
    </xf>
    <xf numFmtId="0" fontId="1" fillId="0" borderId="22" xfId="1" applyFont="1" applyBorder="1" applyAlignment="1">
      <alignment horizontal="right" vertical="center"/>
    </xf>
    <xf numFmtId="0" fontId="1" fillId="0" borderId="23" xfId="1" applyFont="1" applyBorder="1" applyAlignment="1">
      <alignment horizontal="right" vertical="center"/>
    </xf>
    <xf numFmtId="41" fontId="1" fillId="0" borderId="16" xfId="5" applyFont="1" applyFill="1" applyBorder="1" applyAlignment="1" applyProtection="1">
      <alignment vertical="center"/>
    </xf>
    <xf numFmtId="0" fontId="1" fillId="0" borderId="16" xfId="1" applyFont="1" applyBorder="1" applyAlignment="1">
      <alignment vertical="center"/>
    </xf>
    <xf numFmtId="0" fontId="1" fillId="0" borderId="10" xfId="1" applyFont="1" applyBorder="1" applyAlignment="1">
      <alignment horizontal="center" vertical="top"/>
    </xf>
    <xf numFmtId="0" fontId="1" fillId="0" borderId="25" xfId="1" applyFont="1" applyBorder="1" applyAlignment="1">
      <alignment horizontal="center" vertical="top" wrapText="1"/>
    </xf>
    <xf numFmtId="0" fontId="1" fillId="0" borderId="8" xfId="1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41" fontId="13" fillId="0" borderId="8" xfId="5" applyFont="1" applyBorder="1" applyAlignment="1">
      <alignment vertical="center" wrapText="1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top"/>
    </xf>
    <xf numFmtId="0" fontId="1" fillId="0" borderId="0" xfId="1" applyFont="1" applyBorder="1" applyAlignment="1">
      <alignment horizontal="center" vertical="top" wrapText="1"/>
    </xf>
    <xf numFmtId="0" fontId="1" fillId="0" borderId="23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top"/>
    </xf>
    <xf numFmtId="0" fontId="12" fillId="0" borderId="24" xfId="1" applyFont="1" applyBorder="1" applyAlignment="1">
      <alignment horizontal="right" vertical="center"/>
    </xf>
    <xf numFmtId="0" fontId="12" fillId="0" borderId="25" xfId="1" applyFont="1" applyBorder="1" applyAlignment="1">
      <alignment horizontal="right" vertical="center"/>
    </xf>
    <xf numFmtId="0" fontId="12" fillId="0" borderId="26" xfId="1" applyFont="1" applyBorder="1" applyAlignment="1">
      <alignment horizontal="right" vertical="center"/>
    </xf>
    <xf numFmtId="41" fontId="12" fillId="0" borderId="8" xfId="5" applyFont="1" applyBorder="1" applyAlignment="1">
      <alignment vertical="center"/>
    </xf>
    <xf numFmtId="0" fontId="1" fillId="0" borderId="17" xfId="1" applyFont="1" applyBorder="1" applyAlignment="1">
      <alignment horizontal="center" vertical="top"/>
    </xf>
    <xf numFmtId="0" fontId="1" fillId="0" borderId="21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right" vertical="center" wrapText="1"/>
    </xf>
    <xf numFmtId="0" fontId="1" fillId="0" borderId="14" xfId="1" applyFont="1" applyBorder="1" applyAlignment="1">
      <alignment horizontal="center" vertical="center" wrapText="1"/>
    </xf>
    <xf numFmtId="0" fontId="1" fillId="0" borderId="21" xfId="1" applyFont="1" applyBorder="1" applyAlignment="1">
      <alignment horizontal="right" vertical="center" wrapText="1"/>
    </xf>
    <xf numFmtId="0" fontId="13" fillId="0" borderId="21" xfId="0" applyFont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41" fontId="13" fillId="0" borderId="21" xfId="5" applyFont="1" applyBorder="1" applyAlignment="1">
      <alignment vertical="center" wrapText="1"/>
    </xf>
    <xf numFmtId="0" fontId="1" fillId="0" borderId="21" xfId="1" applyFont="1" applyBorder="1" applyAlignment="1">
      <alignment horizontal="center" vertical="center"/>
    </xf>
    <xf numFmtId="0" fontId="1" fillId="0" borderId="16" xfId="1" applyFont="1" applyBorder="1"/>
    <xf numFmtId="0" fontId="12" fillId="0" borderId="16" xfId="1" applyFont="1" applyBorder="1" applyAlignment="1">
      <alignment horizontal="right" vertical="center"/>
    </xf>
    <xf numFmtId="41" fontId="12" fillId="0" borderId="16" xfId="5" applyFont="1" applyFill="1" applyBorder="1" applyAlignment="1" applyProtection="1">
      <alignment vertical="center"/>
    </xf>
    <xf numFmtId="41" fontId="16" fillId="2" borderId="16" xfId="5" applyFont="1" applyFill="1" applyBorder="1" applyAlignment="1">
      <alignment vertical="center"/>
    </xf>
    <xf numFmtId="0" fontId="1" fillId="0" borderId="21" xfId="1" applyFont="1" applyBorder="1" applyAlignment="1">
      <alignment horizontal="center" vertical="top"/>
    </xf>
    <xf numFmtId="0" fontId="1" fillId="0" borderId="21" xfId="1" applyFont="1" applyBorder="1" applyAlignment="1">
      <alignment horizontal="center" vertical="top" wrapText="1"/>
    </xf>
  </cellXfs>
  <cellStyles count="6">
    <cellStyle name="Comma [0]" xfId="5" builtinId="6"/>
    <cellStyle name="Comma [0] 3" xfId="3" xr:uid="{3E58E902-5495-4FC7-A3C5-1635ACB1D7D8}"/>
    <cellStyle name="Normal" xfId="0" builtinId="0"/>
    <cellStyle name="Normal 10" xfId="2" xr:uid="{F411668D-481C-4AEA-A17B-B945BA14798F}"/>
    <cellStyle name="Normal 2" xfId="4" xr:uid="{6724E3DC-9207-4F25-A968-9998B850B2CA}"/>
    <cellStyle name="Normal 3" xfId="1" xr:uid="{2FEBD331-B19A-41E7-B59F-D0173AD73E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248E1-4F27-4737-86E8-445EEA757B94}">
  <dimension ref="A1:P92"/>
  <sheetViews>
    <sheetView tabSelected="1" view="pageBreakPreview" zoomScale="80" zoomScaleNormal="80" zoomScaleSheetLayoutView="80" workbookViewId="0">
      <selection activeCell="G89" sqref="G89"/>
    </sheetView>
  </sheetViews>
  <sheetFormatPr defaultRowHeight="14.25" x14ac:dyDescent="0.2"/>
  <cols>
    <col min="1" max="1" width="4.5703125" style="1" customWidth="1"/>
    <col min="2" max="2" width="27" style="1" customWidth="1"/>
    <col min="3" max="3" width="4.28515625" style="1" customWidth="1"/>
    <col min="4" max="4" width="52.85546875" style="1" customWidth="1"/>
    <col min="5" max="5" width="20.42578125" style="2" customWidth="1"/>
    <col min="6" max="6" width="20.42578125" style="3" customWidth="1"/>
    <col min="7" max="7" width="18" style="1" customWidth="1"/>
    <col min="8" max="8" width="11.28515625" style="1" customWidth="1"/>
    <col min="9" max="9" width="14.7109375" style="1" customWidth="1"/>
    <col min="10" max="10" width="16.140625" style="1" customWidth="1"/>
    <col min="11" max="11" width="19" style="4" customWidth="1"/>
    <col min="12" max="12" width="15.28515625" style="1" customWidth="1"/>
    <col min="13" max="252" width="9.140625" style="1"/>
    <col min="253" max="253" width="4.5703125" style="1" customWidth="1"/>
    <col min="254" max="254" width="20.5703125" style="1" customWidth="1"/>
    <col min="255" max="255" width="3.42578125" style="1" customWidth="1"/>
    <col min="256" max="256" width="20.5703125" style="1" customWidth="1"/>
    <col min="257" max="257" width="4.28515625" style="1" customWidth="1"/>
    <col min="258" max="258" width="25.42578125" style="1" customWidth="1"/>
    <col min="259" max="259" width="13.85546875" style="1" customWidth="1"/>
    <col min="260" max="260" width="11.28515625" style="1" customWidth="1"/>
    <col min="261" max="261" width="14.7109375" style="1" customWidth="1"/>
    <col min="262" max="262" width="16.140625" style="1" customWidth="1"/>
    <col min="263" max="263" width="14.28515625" style="1" customWidth="1"/>
    <col min="264" max="264" width="9.140625" style="1"/>
    <col min="265" max="265" width="11.5703125" style="1" customWidth="1"/>
    <col min="266" max="267" width="8.7109375" style="1" customWidth="1"/>
    <col min="268" max="268" width="12.7109375" style="1" customWidth="1"/>
    <col min="269" max="508" width="9.140625" style="1"/>
    <col min="509" max="509" width="4.5703125" style="1" customWidth="1"/>
    <col min="510" max="510" width="20.5703125" style="1" customWidth="1"/>
    <col min="511" max="511" width="3.42578125" style="1" customWidth="1"/>
    <col min="512" max="512" width="20.5703125" style="1" customWidth="1"/>
    <col min="513" max="513" width="4.28515625" style="1" customWidth="1"/>
    <col min="514" max="514" width="25.42578125" style="1" customWidth="1"/>
    <col min="515" max="515" width="13.85546875" style="1" customWidth="1"/>
    <col min="516" max="516" width="11.28515625" style="1" customWidth="1"/>
    <col min="517" max="517" width="14.7109375" style="1" customWidth="1"/>
    <col min="518" max="518" width="16.140625" style="1" customWidth="1"/>
    <col min="519" max="519" width="14.28515625" style="1" customWidth="1"/>
    <col min="520" max="520" width="9.140625" style="1"/>
    <col min="521" max="521" width="11.5703125" style="1" customWidth="1"/>
    <col min="522" max="523" width="8.7109375" style="1" customWidth="1"/>
    <col min="524" max="524" width="12.7109375" style="1" customWidth="1"/>
    <col min="525" max="764" width="9.140625" style="1"/>
    <col min="765" max="765" width="4.5703125" style="1" customWidth="1"/>
    <col min="766" max="766" width="20.5703125" style="1" customWidth="1"/>
    <col min="767" max="767" width="3.42578125" style="1" customWidth="1"/>
    <col min="768" max="768" width="20.5703125" style="1" customWidth="1"/>
    <col min="769" max="769" width="4.28515625" style="1" customWidth="1"/>
    <col min="770" max="770" width="25.42578125" style="1" customWidth="1"/>
    <col min="771" max="771" width="13.85546875" style="1" customWidth="1"/>
    <col min="772" max="772" width="11.28515625" style="1" customWidth="1"/>
    <col min="773" max="773" width="14.7109375" style="1" customWidth="1"/>
    <col min="774" max="774" width="16.140625" style="1" customWidth="1"/>
    <col min="775" max="775" width="14.28515625" style="1" customWidth="1"/>
    <col min="776" max="776" width="9.140625" style="1"/>
    <col min="777" max="777" width="11.5703125" style="1" customWidth="1"/>
    <col min="778" max="779" width="8.7109375" style="1" customWidth="1"/>
    <col min="780" max="780" width="12.7109375" style="1" customWidth="1"/>
    <col min="781" max="1020" width="9.140625" style="1"/>
    <col min="1021" max="1021" width="4.5703125" style="1" customWidth="1"/>
    <col min="1022" max="1022" width="20.5703125" style="1" customWidth="1"/>
    <col min="1023" max="1023" width="3.42578125" style="1" customWidth="1"/>
    <col min="1024" max="1024" width="20.5703125" style="1" customWidth="1"/>
    <col min="1025" max="1025" width="4.28515625" style="1" customWidth="1"/>
    <col min="1026" max="1026" width="25.42578125" style="1" customWidth="1"/>
    <col min="1027" max="1027" width="13.85546875" style="1" customWidth="1"/>
    <col min="1028" max="1028" width="11.28515625" style="1" customWidth="1"/>
    <col min="1029" max="1029" width="14.7109375" style="1" customWidth="1"/>
    <col min="1030" max="1030" width="16.140625" style="1" customWidth="1"/>
    <col min="1031" max="1031" width="14.28515625" style="1" customWidth="1"/>
    <col min="1032" max="1032" width="9.140625" style="1"/>
    <col min="1033" max="1033" width="11.5703125" style="1" customWidth="1"/>
    <col min="1034" max="1035" width="8.7109375" style="1" customWidth="1"/>
    <col min="1036" max="1036" width="12.7109375" style="1" customWidth="1"/>
    <col min="1037" max="1276" width="9.140625" style="1"/>
    <col min="1277" max="1277" width="4.5703125" style="1" customWidth="1"/>
    <col min="1278" max="1278" width="20.5703125" style="1" customWidth="1"/>
    <col min="1279" max="1279" width="3.42578125" style="1" customWidth="1"/>
    <col min="1280" max="1280" width="20.5703125" style="1" customWidth="1"/>
    <col min="1281" max="1281" width="4.28515625" style="1" customWidth="1"/>
    <col min="1282" max="1282" width="25.42578125" style="1" customWidth="1"/>
    <col min="1283" max="1283" width="13.85546875" style="1" customWidth="1"/>
    <col min="1284" max="1284" width="11.28515625" style="1" customWidth="1"/>
    <col min="1285" max="1285" width="14.7109375" style="1" customWidth="1"/>
    <col min="1286" max="1286" width="16.140625" style="1" customWidth="1"/>
    <col min="1287" max="1287" width="14.28515625" style="1" customWidth="1"/>
    <col min="1288" max="1288" width="9.140625" style="1"/>
    <col min="1289" max="1289" width="11.5703125" style="1" customWidth="1"/>
    <col min="1290" max="1291" width="8.7109375" style="1" customWidth="1"/>
    <col min="1292" max="1292" width="12.7109375" style="1" customWidth="1"/>
    <col min="1293" max="1532" width="9.140625" style="1"/>
    <col min="1533" max="1533" width="4.5703125" style="1" customWidth="1"/>
    <col min="1534" max="1534" width="20.5703125" style="1" customWidth="1"/>
    <col min="1535" max="1535" width="3.42578125" style="1" customWidth="1"/>
    <col min="1536" max="1536" width="20.5703125" style="1" customWidth="1"/>
    <col min="1537" max="1537" width="4.28515625" style="1" customWidth="1"/>
    <col min="1538" max="1538" width="25.42578125" style="1" customWidth="1"/>
    <col min="1539" max="1539" width="13.85546875" style="1" customWidth="1"/>
    <col min="1540" max="1540" width="11.28515625" style="1" customWidth="1"/>
    <col min="1541" max="1541" width="14.7109375" style="1" customWidth="1"/>
    <col min="1542" max="1542" width="16.140625" style="1" customWidth="1"/>
    <col min="1543" max="1543" width="14.28515625" style="1" customWidth="1"/>
    <col min="1544" max="1544" width="9.140625" style="1"/>
    <col min="1545" max="1545" width="11.5703125" style="1" customWidth="1"/>
    <col min="1546" max="1547" width="8.7109375" style="1" customWidth="1"/>
    <col min="1548" max="1548" width="12.7109375" style="1" customWidth="1"/>
    <col min="1549" max="1788" width="9.140625" style="1"/>
    <col min="1789" max="1789" width="4.5703125" style="1" customWidth="1"/>
    <col min="1790" max="1790" width="20.5703125" style="1" customWidth="1"/>
    <col min="1791" max="1791" width="3.42578125" style="1" customWidth="1"/>
    <col min="1792" max="1792" width="20.5703125" style="1" customWidth="1"/>
    <col min="1793" max="1793" width="4.28515625" style="1" customWidth="1"/>
    <col min="1794" max="1794" width="25.42578125" style="1" customWidth="1"/>
    <col min="1795" max="1795" width="13.85546875" style="1" customWidth="1"/>
    <col min="1796" max="1796" width="11.28515625" style="1" customWidth="1"/>
    <col min="1797" max="1797" width="14.7109375" style="1" customWidth="1"/>
    <col min="1798" max="1798" width="16.140625" style="1" customWidth="1"/>
    <col min="1799" max="1799" width="14.28515625" style="1" customWidth="1"/>
    <col min="1800" max="1800" width="9.140625" style="1"/>
    <col min="1801" max="1801" width="11.5703125" style="1" customWidth="1"/>
    <col min="1802" max="1803" width="8.7109375" style="1" customWidth="1"/>
    <col min="1804" max="1804" width="12.7109375" style="1" customWidth="1"/>
    <col min="1805" max="2044" width="9.140625" style="1"/>
    <col min="2045" max="2045" width="4.5703125" style="1" customWidth="1"/>
    <col min="2046" max="2046" width="20.5703125" style="1" customWidth="1"/>
    <col min="2047" max="2047" width="3.42578125" style="1" customWidth="1"/>
    <col min="2048" max="2048" width="20.5703125" style="1" customWidth="1"/>
    <col min="2049" max="2049" width="4.28515625" style="1" customWidth="1"/>
    <col min="2050" max="2050" width="25.42578125" style="1" customWidth="1"/>
    <col min="2051" max="2051" width="13.85546875" style="1" customWidth="1"/>
    <col min="2052" max="2052" width="11.28515625" style="1" customWidth="1"/>
    <col min="2053" max="2053" width="14.7109375" style="1" customWidth="1"/>
    <col min="2054" max="2054" width="16.140625" style="1" customWidth="1"/>
    <col min="2055" max="2055" width="14.28515625" style="1" customWidth="1"/>
    <col min="2056" max="2056" width="9.140625" style="1"/>
    <col min="2057" max="2057" width="11.5703125" style="1" customWidth="1"/>
    <col min="2058" max="2059" width="8.7109375" style="1" customWidth="1"/>
    <col min="2060" max="2060" width="12.7109375" style="1" customWidth="1"/>
    <col min="2061" max="2300" width="9.140625" style="1"/>
    <col min="2301" max="2301" width="4.5703125" style="1" customWidth="1"/>
    <col min="2302" max="2302" width="20.5703125" style="1" customWidth="1"/>
    <col min="2303" max="2303" width="3.42578125" style="1" customWidth="1"/>
    <col min="2304" max="2304" width="20.5703125" style="1" customWidth="1"/>
    <col min="2305" max="2305" width="4.28515625" style="1" customWidth="1"/>
    <col min="2306" max="2306" width="25.42578125" style="1" customWidth="1"/>
    <col min="2307" max="2307" width="13.85546875" style="1" customWidth="1"/>
    <col min="2308" max="2308" width="11.28515625" style="1" customWidth="1"/>
    <col min="2309" max="2309" width="14.7109375" style="1" customWidth="1"/>
    <col min="2310" max="2310" width="16.140625" style="1" customWidth="1"/>
    <col min="2311" max="2311" width="14.28515625" style="1" customWidth="1"/>
    <col min="2312" max="2312" width="9.140625" style="1"/>
    <col min="2313" max="2313" width="11.5703125" style="1" customWidth="1"/>
    <col min="2314" max="2315" width="8.7109375" style="1" customWidth="1"/>
    <col min="2316" max="2316" width="12.7109375" style="1" customWidth="1"/>
    <col min="2317" max="2556" width="9.140625" style="1"/>
    <col min="2557" max="2557" width="4.5703125" style="1" customWidth="1"/>
    <col min="2558" max="2558" width="20.5703125" style="1" customWidth="1"/>
    <col min="2559" max="2559" width="3.42578125" style="1" customWidth="1"/>
    <col min="2560" max="2560" width="20.5703125" style="1" customWidth="1"/>
    <col min="2561" max="2561" width="4.28515625" style="1" customWidth="1"/>
    <col min="2562" max="2562" width="25.42578125" style="1" customWidth="1"/>
    <col min="2563" max="2563" width="13.85546875" style="1" customWidth="1"/>
    <col min="2564" max="2564" width="11.28515625" style="1" customWidth="1"/>
    <col min="2565" max="2565" width="14.7109375" style="1" customWidth="1"/>
    <col min="2566" max="2566" width="16.140625" style="1" customWidth="1"/>
    <col min="2567" max="2567" width="14.28515625" style="1" customWidth="1"/>
    <col min="2568" max="2568" width="9.140625" style="1"/>
    <col min="2569" max="2569" width="11.5703125" style="1" customWidth="1"/>
    <col min="2570" max="2571" width="8.7109375" style="1" customWidth="1"/>
    <col min="2572" max="2572" width="12.7109375" style="1" customWidth="1"/>
    <col min="2573" max="2812" width="9.140625" style="1"/>
    <col min="2813" max="2813" width="4.5703125" style="1" customWidth="1"/>
    <col min="2814" max="2814" width="20.5703125" style="1" customWidth="1"/>
    <col min="2815" max="2815" width="3.42578125" style="1" customWidth="1"/>
    <col min="2816" max="2816" width="20.5703125" style="1" customWidth="1"/>
    <col min="2817" max="2817" width="4.28515625" style="1" customWidth="1"/>
    <col min="2818" max="2818" width="25.42578125" style="1" customWidth="1"/>
    <col min="2819" max="2819" width="13.85546875" style="1" customWidth="1"/>
    <col min="2820" max="2820" width="11.28515625" style="1" customWidth="1"/>
    <col min="2821" max="2821" width="14.7109375" style="1" customWidth="1"/>
    <col min="2822" max="2822" width="16.140625" style="1" customWidth="1"/>
    <col min="2823" max="2823" width="14.28515625" style="1" customWidth="1"/>
    <col min="2824" max="2824" width="9.140625" style="1"/>
    <col min="2825" max="2825" width="11.5703125" style="1" customWidth="1"/>
    <col min="2826" max="2827" width="8.7109375" style="1" customWidth="1"/>
    <col min="2828" max="2828" width="12.7109375" style="1" customWidth="1"/>
    <col min="2829" max="3068" width="9.140625" style="1"/>
    <col min="3069" max="3069" width="4.5703125" style="1" customWidth="1"/>
    <col min="3070" max="3070" width="20.5703125" style="1" customWidth="1"/>
    <col min="3071" max="3071" width="3.42578125" style="1" customWidth="1"/>
    <col min="3072" max="3072" width="20.5703125" style="1" customWidth="1"/>
    <col min="3073" max="3073" width="4.28515625" style="1" customWidth="1"/>
    <col min="3074" max="3074" width="25.42578125" style="1" customWidth="1"/>
    <col min="3075" max="3075" width="13.85546875" style="1" customWidth="1"/>
    <col min="3076" max="3076" width="11.28515625" style="1" customWidth="1"/>
    <col min="3077" max="3077" width="14.7109375" style="1" customWidth="1"/>
    <col min="3078" max="3078" width="16.140625" style="1" customWidth="1"/>
    <col min="3079" max="3079" width="14.28515625" style="1" customWidth="1"/>
    <col min="3080" max="3080" width="9.140625" style="1"/>
    <col min="3081" max="3081" width="11.5703125" style="1" customWidth="1"/>
    <col min="3082" max="3083" width="8.7109375" style="1" customWidth="1"/>
    <col min="3084" max="3084" width="12.7109375" style="1" customWidth="1"/>
    <col min="3085" max="3324" width="9.140625" style="1"/>
    <col min="3325" max="3325" width="4.5703125" style="1" customWidth="1"/>
    <col min="3326" max="3326" width="20.5703125" style="1" customWidth="1"/>
    <col min="3327" max="3327" width="3.42578125" style="1" customWidth="1"/>
    <col min="3328" max="3328" width="20.5703125" style="1" customWidth="1"/>
    <col min="3329" max="3329" width="4.28515625" style="1" customWidth="1"/>
    <col min="3330" max="3330" width="25.42578125" style="1" customWidth="1"/>
    <col min="3331" max="3331" width="13.85546875" style="1" customWidth="1"/>
    <col min="3332" max="3332" width="11.28515625" style="1" customWidth="1"/>
    <col min="3333" max="3333" width="14.7109375" style="1" customWidth="1"/>
    <col min="3334" max="3334" width="16.140625" style="1" customWidth="1"/>
    <col min="3335" max="3335" width="14.28515625" style="1" customWidth="1"/>
    <col min="3336" max="3336" width="9.140625" style="1"/>
    <col min="3337" max="3337" width="11.5703125" style="1" customWidth="1"/>
    <col min="3338" max="3339" width="8.7109375" style="1" customWidth="1"/>
    <col min="3340" max="3340" width="12.7109375" style="1" customWidth="1"/>
    <col min="3341" max="3580" width="9.140625" style="1"/>
    <col min="3581" max="3581" width="4.5703125" style="1" customWidth="1"/>
    <col min="3582" max="3582" width="20.5703125" style="1" customWidth="1"/>
    <col min="3583" max="3583" width="3.42578125" style="1" customWidth="1"/>
    <col min="3584" max="3584" width="20.5703125" style="1" customWidth="1"/>
    <col min="3585" max="3585" width="4.28515625" style="1" customWidth="1"/>
    <col min="3586" max="3586" width="25.42578125" style="1" customWidth="1"/>
    <col min="3587" max="3587" width="13.85546875" style="1" customWidth="1"/>
    <col min="3588" max="3588" width="11.28515625" style="1" customWidth="1"/>
    <col min="3589" max="3589" width="14.7109375" style="1" customWidth="1"/>
    <col min="3590" max="3590" width="16.140625" style="1" customWidth="1"/>
    <col min="3591" max="3591" width="14.28515625" style="1" customWidth="1"/>
    <col min="3592" max="3592" width="9.140625" style="1"/>
    <col min="3593" max="3593" width="11.5703125" style="1" customWidth="1"/>
    <col min="3594" max="3595" width="8.7109375" style="1" customWidth="1"/>
    <col min="3596" max="3596" width="12.7109375" style="1" customWidth="1"/>
    <col min="3597" max="3836" width="9.140625" style="1"/>
    <col min="3837" max="3837" width="4.5703125" style="1" customWidth="1"/>
    <col min="3838" max="3838" width="20.5703125" style="1" customWidth="1"/>
    <col min="3839" max="3839" width="3.42578125" style="1" customWidth="1"/>
    <col min="3840" max="3840" width="20.5703125" style="1" customWidth="1"/>
    <col min="3841" max="3841" width="4.28515625" style="1" customWidth="1"/>
    <col min="3842" max="3842" width="25.42578125" style="1" customWidth="1"/>
    <col min="3843" max="3843" width="13.85546875" style="1" customWidth="1"/>
    <col min="3844" max="3844" width="11.28515625" style="1" customWidth="1"/>
    <col min="3845" max="3845" width="14.7109375" style="1" customWidth="1"/>
    <col min="3846" max="3846" width="16.140625" style="1" customWidth="1"/>
    <col min="3847" max="3847" width="14.28515625" style="1" customWidth="1"/>
    <col min="3848" max="3848" width="9.140625" style="1"/>
    <col min="3849" max="3849" width="11.5703125" style="1" customWidth="1"/>
    <col min="3850" max="3851" width="8.7109375" style="1" customWidth="1"/>
    <col min="3852" max="3852" width="12.7109375" style="1" customWidth="1"/>
    <col min="3853" max="4092" width="9.140625" style="1"/>
    <col min="4093" max="4093" width="4.5703125" style="1" customWidth="1"/>
    <col min="4094" max="4094" width="20.5703125" style="1" customWidth="1"/>
    <col min="4095" max="4095" width="3.42578125" style="1" customWidth="1"/>
    <col min="4096" max="4096" width="20.5703125" style="1" customWidth="1"/>
    <col min="4097" max="4097" width="4.28515625" style="1" customWidth="1"/>
    <col min="4098" max="4098" width="25.42578125" style="1" customWidth="1"/>
    <col min="4099" max="4099" width="13.85546875" style="1" customWidth="1"/>
    <col min="4100" max="4100" width="11.28515625" style="1" customWidth="1"/>
    <col min="4101" max="4101" width="14.7109375" style="1" customWidth="1"/>
    <col min="4102" max="4102" width="16.140625" style="1" customWidth="1"/>
    <col min="4103" max="4103" width="14.28515625" style="1" customWidth="1"/>
    <col min="4104" max="4104" width="9.140625" style="1"/>
    <col min="4105" max="4105" width="11.5703125" style="1" customWidth="1"/>
    <col min="4106" max="4107" width="8.7109375" style="1" customWidth="1"/>
    <col min="4108" max="4108" width="12.7109375" style="1" customWidth="1"/>
    <col min="4109" max="4348" width="9.140625" style="1"/>
    <col min="4349" max="4349" width="4.5703125" style="1" customWidth="1"/>
    <col min="4350" max="4350" width="20.5703125" style="1" customWidth="1"/>
    <col min="4351" max="4351" width="3.42578125" style="1" customWidth="1"/>
    <col min="4352" max="4352" width="20.5703125" style="1" customWidth="1"/>
    <col min="4353" max="4353" width="4.28515625" style="1" customWidth="1"/>
    <col min="4354" max="4354" width="25.42578125" style="1" customWidth="1"/>
    <col min="4355" max="4355" width="13.85546875" style="1" customWidth="1"/>
    <col min="4356" max="4356" width="11.28515625" style="1" customWidth="1"/>
    <col min="4357" max="4357" width="14.7109375" style="1" customWidth="1"/>
    <col min="4358" max="4358" width="16.140625" style="1" customWidth="1"/>
    <col min="4359" max="4359" width="14.28515625" style="1" customWidth="1"/>
    <col min="4360" max="4360" width="9.140625" style="1"/>
    <col min="4361" max="4361" width="11.5703125" style="1" customWidth="1"/>
    <col min="4362" max="4363" width="8.7109375" style="1" customWidth="1"/>
    <col min="4364" max="4364" width="12.7109375" style="1" customWidth="1"/>
    <col min="4365" max="4604" width="9.140625" style="1"/>
    <col min="4605" max="4605" width="4.5703125" style="1" customWidth="1"/>
    <col min="4606" max="4606" width="20.5703125" style="1" customWidth="1"/>
    <col min="4607" max="4607" width="3.42578125" style="1" customWidth="1"/>
    <col min="4608" max="4608" width="20.5703125" style="1" customWidth="1"/>
    <col min="4609" max="4609" width="4.28515625" style="1" customWidth="1"/>
    <col min="4610" max="4610" width="25.42578125" style="1" customWidth="1"/>
    <col min="4611" max="4611" width="13.85546875" style="1" customWidth="1"/>
    <col min="4612" max="4612" width="11.28515625" style="1" customWidth="1"/>
    <col min="4613" max="4613" width="14.7109375" style="1" customWidth="1"/>
    <col min="4614" max="4614" width="16.140625" style="1" customWidth="1"/>
    <col min="4615" max="4615" width="14.28515625" style="1" customWidth="1"/>
    <col min="4616" max="4616" width="9.140625" style="1"/>
    <col min="4617" max="4617" width="11.5703125" style="1" customWidth="1"/>
    <col min="4618" max="4619" width="8.7109375" style="1" customWidth="1"/>
    <col min="4620" max="4620" width="12.7109375" style="1" customWidth="1"/>
    <col min="4621" max="4860" width="9.140625" style="1"/>
    <col min="4861" max="4861" width="4.5703125" style="1" customWidth="1"/>
    <col min="4862" max="4862" width="20.5703125" style="1" customWidth="1"/>
    <col min="4863" max="4863" width="3.42578125" style="1" customWidth="1"/>
    <col min="4864" max="4864" width="20.5703125" style="1" customWidth="1"/>
    <col min="4865" max="4865" width="4.28515625" style="1" customWidth="1"/>
    <col min="4866" max="4866" width="25.42578125" style="1" customWidth="1"/>
    <col min="4867" max="4867" width="13.85546875" style="1" customWidth="1"/>
    <col min="4868" max="4868" width="11.28515625" style="1" customWidth="1"/>
    <col min="4869" max="4869" width="14.7109375" style="1" customWidth="1"/>
    <col min="4870" max="4870" width="16.140625" style="1" customWidth="1"/>
    <col min="4871" max="4871" width="14.28515625" style="1" customWidth="1"/>
    <col min="4872" max="4872" width="9.140625" style="1"/>
    <col min="4873" max="4873" width="11.5703125" style="1" customWidth="1"/>
    <col min="4874" max="4875" width="8.7109375" style="1" customWidth="1"/>
    <col min="4876" max="4876" width="12.7109375" style="1" customWidth="1"/>
    <col min="4877" max="5116" width="9.140625" style="1"/>
    <col min="5117" max="5117" width="4.5703125" style="1" customWidth="1"/>
    <col min="5118" max="5118" width="20.5703125" style="1" customWidth="1"/>
    <col min="5119" max="5119" width="3.42578125" style="1" customWidth="1"/>
    <col min="5120" max="5120" width="20.5703125" style="1" customWidth="1"/>
    <col min="5121" max="5121" width="4.28515625" style="1" customWidth="1"/>
    <col min="5122" max="5122" width="25.42578125" style="1" customWidth="1"/>
    <col min="5123" max="5123" width="13.85546875" style="1" customWidth="1"/>
    <col min="5124" max="5124" width="11.28515625" style="1" customWidth="1"/>
    <col min="5125" max="5125" width="14.7109375" style="1" customWidth="1"/>
    <col min="5126" max="5126" width="16.140625" style="1" customWidth="1"/>
    <col min="5127" max="5127" width="14.28515625" style="1" customWidth="1"/>
    <col min="5128" max="5128" width="9.140625" style="1"/>
    <col min="5129" max="5129" width="11.5703125" style="1" customWidth="1"/>
    <col min="5130" max="5131" width="8.7109375" style="1" customWidth="1"/>
    <col min="5132" max="5132" width="12.7109375" style="1" customWidth="1"/>
    <col min="5133" max="5372" width="9.140625" style="1"/>
    <col min="5373" max="5373" width="4.5703125" style="1" customWidth="1"/>
    <col min="5374" max="5374" width="20.5703125" style="1" customWidth="1"/>
    <col min="5375" max="5375" width="3.42578125" style="1" customWidth="1"/>
    <col min="5376" max="5376" width="20.5703125" style="1" customWidth="1"/>
    <col min="5377" max="5377" width="4.28515625" style="1" customWidth="1"/>
    <col min="5378" max="5378" width="25.42578125" style="1" customWidth="1"/>
    <col min="5379" max="5379" width="13.85546875" style="1" customWidth="1"/>
    <col min="5380" max="5380" width="11.28515625" style="1" customWidth="1"/>
    <col min="5381" max="5381" width="14.7109375" style="1" customWidth="1"/>
    <col min="5382" max="5382" width="16.140625" style="1" customWidth="1"/>
    <col min="5383" max="5383" width="14.28515625" style="1" customWidth="1"/>
    <col min="5384" max="5384" width="9.140625" style="1"/>
    <col min="5385" max="5385" width="11.5703125" style="1" customWidth="1"/>
    <col min="5386" max="5387" width="8.7109375" style="1" customWidth="1"/>
    <col min="5388" max="5388" width="12.7109375" style="1" customWidth="1"/>
    <col min="5389" max="5628" width="9.140625" style="1"/>
    <col min="5629" max="5629" width="4.5703125" style="1" customWidth="1"/>
    <col min="5630" max="5630" width="20.5703125" style="1" customWidth="1"/>
    <col min="5631" max="5631" width="3.42578125" style="1" customWidth="1"/>
    <col min="5632" max="5632" width="20.5703125" style="1" customWidth="1"/>
    <col min="5633" max="5633" width="4.28515625" style="1" customWidth="1"/>
    <col min="5634" max="5634" width="25.42578125" style="1" customWidth="1"/>
    <col min="5635" max="5635" width="13.85546875" style="1" customWidth="1"/>
    <col min="5636" max="5636" width="11.28515625" style="1" customWidth="1"/>
    <col min="5637" max="5637" width="14.7109375" style="1" customWidth="1"/>
    <col min="5638" max="5638" width="16.140625" style="1" customWidth="1"/>
    <col min="5639" max="5639" width="14.28515625" style="1" customWidth="1"/>
    <col min="5640" max="5640" width="9.140625" style="1"/>
    <col min="5641" max="5641" width="11.5703125" style="1" customWidth="1"/>
    <col min="5642" max="5643" width="8.7109375" style="1" customWidth="1"/>
    <col min="5644" max="5644" width="12.7109375" style="1" customWidth="1"/>
    <col min="5645" max="5884" width="9.140625" style="1"/>
    <col min="5885" max="5885" width="4.5703125" style="1" customWidth="1"/>
    <col min="5886" max="5886" width="20.5703125" style="1" customWidth="1"/>
    <col min="5887" max="5887" width="3.42578125" style="1" customWidth="1"/>
    <col min="5888" max="5888" width="20.5703125" style="1" customWidth="1"/>
    <col min="5889" max="5889" width="4.28515625" style="1" customWidth="1"/>
    <col min="5890" max="5890" width="25.42578125" style="1" customWidth="1"/>
    <col min="5891" max="5891" width="13.85546875" style="1" customWidth="1"/>
    <col min="5892" max="5892" width="11.28515625" style="1" customWidth="1"/>
    <col min="5893" max="5893" width="14.7109375" style="1" customWidth="1"/>
    <col min="5894" max="5894" width="16.140625" style="1" customWidth="1"/>
    <col min="5895" max="5895" width="14.28515625" style="1" customWidth="1"/>
    <col min="5896" max="5896" width="9.140625" style="1"/>
    <col min="5897" max="5897" width="11.5703125" style="1" customWidth="1"/>
    <col min="5898" max="5899" width="8.7109375" style="1" customWidth="1"/>
    <col min="5900" max="5900" width="12.7109375" style="1" customWidth="1"/>
    <col min="5901" max="6140" width="9.140625" style="1"/>
    <col min="6141" max="6141" width="4.5703125" style="1" customWidth="1"/>
    <col min="6142" max="6142" width="20.5703125" style="1" customWidth="1"/>
    <col min="6143" max="6143" width="3.42578125" style="1" customWidth="1"/>
    <col min="6144" max="6144" width="20.5703125" style="1" customWidth="1"/>
    <col min="6145" max="6145" width="4.28515625" style="1" customWidth="1"/>
    <col min="6146" max="6146" width="25.42578125" style="1" customWidth="1"/>
    <col min="6147" max="6147" width="13.85546875" style="1" customWidth="1"/>
    <col min="6148" max="6148" width="11.28515625" style="1" customWidth="1"/>
    <col min="6149" max="6149" width="14.7109375" style="1" customWidth="1"/>
    <col min="6150" max="6150" width="16.140625" style="1" customWidth="1"/>
    <col min="6151" max="6151" width="14.28515625" style="1" customWidth="1"/>
    <col min="6152" max="6152" width="9.140625" style="1"/>
    <col min="6153" max="6153" width="11.5703125" style="1" customWidth="1"/>
    <col min="6154" max="6155" width="8.7109375" style="1" customWidth="1"/>
    <col min="6156" max="6156" width="12.7109375" style="1" customWidth="1"/>
    <col min="6157" max="6396" width="9.140625" style="1"/>
    <col min="6397" max="6397" width="4.5703125" style="1" customWidth="1"/>
    <col min="6398" max="6398" width="20.5703125" style="1" customWidth="1"/>
    <col min="6399" max="6399" width="3.42578125" style="1" customWidth="1"/>
    <col min="6400" max="6400" width="20.5703125" style="1" customWidth="1"/>
    <col min="6401" max="6401" width="4.28515625" style="1" customWidth="1"/>
    <col min="6402" max="6402" width="25.42578125" style="1" customWidth="1"/>
    <col min="6403" max="6403" width="13.85546875" style="1" customWidth="1"/>
    <col min="6404" max="6404" width="11.28515625" style="1" customWidth="1"/>
    <col min="6405" max="6405" width="14.7109375" style="1" customWidth="1"/>
    <col min="6406" max="6406" width="16.140625" style="1" customWidth="1"/>
    <col min="6407" max="6407" width="14.28515625" style="1" customWidth="1"/>
    <col min="6408" max="6408" width="9.140625" style="1"/>
    <col min="6409" max="6409" width="11.5703125" style="1" customWidth="1"/>
    <col min="6410" max="6411" width="8.7109375" style="1" customWidth="1"/>
    <col min="6412" max="6412" width="12.7109375" style="1" customWidth="1"/>
    <col min="6413" max="6652" width="9.140625" style="1"/>
    <col min="6653" max="6653" width="4.5703125" style="1" customWidth="1"/>
    <col min="6654" max="6654" width="20.5703125" style="1" customWidth="1"/>
    <col min="6655" max="6655" width="3.42578125" style="1" customWidth="1"/>
    <col min="6656" max="6656" width="20.5703125" style="1" customWidth="1"/>
    <col min="6657" max="6657" width="4.28515625" style="1" customWidth="1"/>
    <col min="6658" max="6658" width="25.42578125" style="1" customWidth="1"/>
    <col min="6659" max="6659" width="13.85546875" style="1" customWidth="1"/>
    <col min="6660" max="6660" width="11.28515625" style="1" customWidth="1"/>
    <col min="6661" max="6661" width="14.7109375" style="1" customWidth="1"/>
    <col min="6662" max="6662" width="16.140625" style="1" customWidth="1"/>
    <col min="6663" max="6663" width="14.28515625" style="1" customWidth="1"/>
    <col min="6664" max="6664" width="9.140625" style="1"/>
    <col min="6665" max="6665" width="11.5703125" style="1" customWidth="1"/>
    <col min="6666" max="6667" width="8.7109375" style="1" customWidth="1"/>
    <col min="6668" max="6668" width="12.7109375" style="1" customWidth="1"/>
    <col min="6669" max="6908" width="9.140625" style="1"/>
    <col min="6909" max="6909" width="4.5703125" style="1" customWidth="1"/>
    <col min="6910" max="6910" width="20.5703125" style="1" customWidth="1"/>
    <col min="6911" max="6911" width="3.42578125" style="1" customWidth="1"/>
    <col min="6912" max="6912" width="20.5703125" style="1" customWidth="1"/>
    <col min="6913" max="6913" width="4.28515625" style="1" customWidth="1"/>
    <col min="6914" max="6914" width="25.42578125" style="1" customWidth="1"/>
    <col min="6915" max="6915" width="13.85546875" style="1" customWidth="1"/>
    <col min="6916" max="6916" width="11.28515625" style="1" customWidth="1"/>
    <col min="6917" max="6917" width="14.7109375" style="1" customWidth="1"/>
    <col min="6918" max="6918" width="16.140625" style="1" customWidth="1"/>
    <col min="6919" max="6919" width="14.28515625" style="1" customWidth="1"/>
    <col min="6920" max="6920" width="9.140625" style="1"/>
    <col min="6921" max="6921" width="11.5703125" style="1" customWidth="1"/>
    <col min="6922" max="6923" width="8.7109375" style="1" customWidth="1"/>
    <col min="6924" max="6924" width="12.7109375" style="1" customWidth="1"/>
    <col min="6925" max="7164" width="9.140625" style="1"/>
    <col min="7165" max="7165" width="4.5703125" style="1" customWidth="1"/>
    <col min="7166" max="7166" width="20.5703125" style="1" customWidth="1"/>
    <col min="7167" max="7167" width="3.42578125" style="1" customWidth="1"/>
    <col min="7168" max="7168" width="20.5703125" style="1" customWidth="1"/>
    <col min="7169" max="7169" width="4.28515625" style="1" customWidth="1"/>
    <col min="7170" max="7170" width="25.42578125" style="1" customWidth="1"/>
    <col min="7171" max="7171" width="13.85546875" style="1" customWidth="1"/>
    <col min="7172" max="7172" width="11.28515625" style="1" customWidth="1"/>
    <col min="7173" max="7173" width="14.7109375" style="1" customWidth="1"/>
    <col min="7174" max="7174" width="16.140625" style="1" customWidth="1"/>
    <col min="7175" max="7175" width="14.28515625" style="1" customWidth="1"/>
    <col min="7176" max="7176" width="9.140625" style="1"/>
    <col min="7177" max="7177" width="11.5703125" style="1" customWidth="1"/>
    <col min="7178" max="7179" width="8.7109375" style="1" customWidth="1"/>
    <col min="7180" max="7180" width="12.7109375" style="1" customWidth="1"/>
    <col min="7181" max="7420" width="9.140625" style="1"/>
    <col min="7421" max="7421" width="4.5703125" style="1" customWidth="1"/>
    <col min="7422" max="7422" width="20.5703125" style="1" customWidth="1"/>
    <col min="7423" max="7423" width="3.42578125" style="1" customWidth="1"/>
    <col min="7424" max="7424" width="20.5703125" style="1" customWidth="1"/>
    <col min="7425" max="7425" width="4.28515625" style="1" customWidth="1"/>
    <col min="7426" max="7426" width="25.42578125" style="1" customWidth="1"/>
    <col min="7427" max="7427" width="13.85546875" style="1" customWidth="1"/>
    <col min="7428" max="7428" width="11.28515625" style="1" customWidth="1"/>
    <col min="7429" max="7429" width="14.7109375" style="1" customWidth="1"/>
    <col min="7430" max="7430" width="16.140625" style="1" customWidth="1"/>
    <col min="7431" max="7431" width="14.28515625" style="1" customWidth="1"/>
    <col min="7432" max="7432" width="9.140625" style="1"/>
    <col min="7433" max="7433" width="11.5703125" style="1" customWidth="1"/>
    <col min="7434" max="7435" width="8.7109375" style="1" customWidth="1"/>
    <col min="7436" max="7436" width="12.7109375" style="1" customWidth="1"/>
    <col min="7437" max="7676" width="9.140625" style="1"/>
    <col min="7677" max="7677" width="4.5703125" style="1" customWidth="1"/>
    <col min="7678" max="7678" width="20.5703125" style="1" customWidth="1"/>
    <col min="7679" max="7679" width="3.42578125" style="1" customWidth="1"/>
    <col min="7680" max="7680" width="20.5703125" style="1" customWidth="1"/>
    <col min="7681" max="7681" width="4.28515625" style="1" customWidth="1"/>
    <col min="7682" max="7682" width="25.42578125" style="1" customWidth="1"/>
    <col min="7683" max="7683" width="13.85546875" style="1" customWidth="1"/>
    <col min="7684" max="7684" width="11.28515625" style="1" customWidth="1"/>
    <col min="7685" max="7685" width="14.7109375" style="1" customWidth="1"/>
    <col min="7686" max="7686" width="16.140625" style="1" customWidth="1"/>
    <col min="7687" max="7687" width="14.28515625" style="1" customWidth="1"/>
    <col min="7688" max="7688" width="9.140625" style="1"/>
    <col min="7689" max="7689" width="11.5703125" style="1" customWidth="1"/>
    <col min="7690" max="7691" width="8.7109375" style="1" customWidth="1"/>
    <col min="7692" max="7692" width="12.7109375" style="1" customWidth="1"/>
    <col min="7693" max="7932" width="9.140625" style="1"/>
    <col min="7933" max="7933" width="4.5703125" style="1" customWidth="1"/>
    <col min="7934" max="7934" width="20.5703125" style="1" customWidth="1"/>
    <col min="7935" max="7935" width="3.42578125" style="1" customWidth="1"/>
    <col min="7936" max="7936" width="20.5703125" style="1" customWidth="1"/>
    <col min="7937" max="7937" width="4.28515625" style="1" customWidth="1"/>
    <col min="7938" max="7938" width="25.42578125" style="1" customWidth="1"/>
    <col min="7939" max="7939" width="13.85546875" style="1" customWidth="1"/>
    <col min="7940" max="7940" width="11.28515625" style="1" customWidth="1"/>
    <col min="7941" max="7941" width="14.7109375" style="1" customWidth="1"/>
    <col min="7942" max="7942" width="16.140625" style="1" customWidth="1"/>
    <col min="7943" max="7943" width="14.28515625" style="1" customWidth="1"/>
    <col min="7944" max="7944" width="9.140625" style="1"/>
    <col min="7945" max="7945" width="11.5703125" style="1" customWidth="1"/>
    <col min="7946" max="7947" width="8.7109375" style="1" customWidth="1"/>
    <col min="7948" max="7948" width="12.7109375" style="1" customWidth="1"/>
    <col min="7949" max="8188" width="9.140625" style="1"/>
    <col min="8189" max="8189" width="4.5703125" style="1" customWidth="1"/>
    <col min="8190" max="8190" width="20.5703125" style="1" customWidth="1"/>
    <col min="8191" max="8191" width="3.42578125" style="1" customWidth="1"/>
    <col min="8192" max="8192" width="20.5703125" style="1" customWidth="1"/>
    <col min="8193" max="8193" width="4.28515625" style="1" customWidth="1"/>
    <col min="8194" max="8194" width="25.42578125" style="1" customWidth="1"/>
    <col min="8195" max="8195" width="13.85546875" style="1" customWidth="1"/>
    <col min="8196" max="8196" width="11.28515625" style="1" customWidth="1"/>
    <col min="8197" max="8197" width="14.7109375" style="1" customWidth="1"/>
    <col min="8198" max="8198" width="16.140625" style="1" customWidth="1"/>
    <col min="8199" max="8199" width="14.28515625" style="1" customWidth="1"/>
    <col min="8200" max="8200" width="9.140625" style="1"/>
    <col min="8201" max="8201" width="11.5703125" style="1" customWidth="1"/>
    <col min="8202" max="8203" width="8.7109375" style="1" customWidth="1"/>
    <col min="8204" max="8204" width="12.7109375" style="1" customWidth="1"/>
    <col min="8205" max="8444" width="9.140625" style="1"/>
    <col min="8445" max="8445" width="4.5703125" style="1" customWidth="1"/>
    <col min="8446" max="8446" width="20.5703125" style="1" customWidth="1"/>
    <col min="8447" max="8447" width="3.42578125" style="1" customWidth="1"/>
    <col min="8448" max="8448" width="20.5703125" style="1" customWidth="1"/>
    <col min="8449" max="8449" width="4.28515625" style="1" customWidth="1"/>
    <col min="8450" max="8450" width="25.42578125" style="1" customWidth="1"/>
    <col min="8451" max="8451" width="13.85546875" style="1" customWidth="1"/>
    <col min="8452" max="8452" width="11.28515625" style="1" customWidth="1"/>
    <col min="8453" max="8453" width="14.7109375" style="1" customWidth="1"/>
    <col min="8454" max="8454" width="16.140625" style="1" customWidth="1"/>
    <col min="8455" max="8455" width="14.28515625" style="1" customWidth="1"/>
    <col min="8456" max="8456" width="9.140625" style="1"/>
    <col min="8457" max="8457" width="11.5703125" style="1" customWidth="1"/>
    <col min="8458" max="8459" width="8.7109375" style="1" customWidth="1"/>
    <col min="8460" max="8460" width="12.7109375" style="1" customWidth="1"/>
    <col min="8461" max="8700" width="9.140625" style="1"/>
    <col min="8701" max="8701" width="4.5703125" style="1" customWidth="1"/>
    <col min="8702" max="8702" width="20.5703125" style="1" customWidth="1"/>
    <col min="8703" max="8703" width="3.42578125" style="1" customWidth="1"/>
    <col min="8704" max="8704" width="20.5703125" style="1" customWidth="1"/>
    <col min="8705" max="8705" width="4.28515625" style="1" customWidth="1"/>
    <col min="8706" max="8706" width="25.42578125" style="1" customWidth="1"/>
    <col min="8707" max="8707" width="13.85546875" style="1" customWidth="1"/>
    <col min="8708" max="8708" width="11.28515625" style="1" customWidth="1"/>
    <col min="8709" max="8709" width="14.7109375" style="1" customWidth="1"/>
    <col min="8710" max="8710" width="16.140625" style="1" customWidth="1"/>
    <col min="8711" max="8711" width="14.28515625" style="1" customWidth="1"/>
    <col min="8712" max="8712" width="9.140625" style="1"/>
    <col min="8713" max="8713" width="11.5703125" style="1" customWidth="1"/>
    <col min="8714" max="8715" width="8.7109375" style="1" customWidth="1"/>
    <col min="8716" max="8716" width="12.7109375" style="1" customWidth="1"/>
    <col min="8717" max="8956" width="9.140625" style="1"/>
    <col min="8957" max="8957" width="4.5703125" style="1" customWidth="1"/>
    <col min="8958" max="8958" width="20.5703125" style="1" customWidth="1"/>
    <col min="8959" max="8959" width="3.42578125" style="1" customWidth="1"/>
    <col min="8960" max="8960" width="20.5703125" style="1" customWidth="1"/>
    <col min="8961" max="8961" width="4.28515625" style="1" customWidth="1"/>
    <col min="8962" max="8962" width="25.42578125" style="1" customWidth="1"/>
    <col min="8963" max="8963" width="13.85546875" style="1" customWidth="1"/>
    <col min="8964" max="8964" width="11.28515625" style="1" customWidth="1"/>
    <col min="8965" max="8965" width="14.7109375" style="1" customWidth="1"/>
    <col min="8966" max="8966" width="16.140625" style="1" customWidth="1"/>
    <col min="8967" max="8967" width="14.28515625" style="1" customWidth="1"/>
    <col min="8968" max="8968" width="9.140625" style="1"/>
    <col min="8969" max="8969" width="11.5703125" style="1" customWidth="1"/>
    <col min="8970" max="8971" width="8.7109375" style="1" customWidth="1"/>
    <col min="8972" max="8972" width="12.7109375" style="1" customWidth="1"/>
    <col min="8973" max="9212" width="9.140625" style="1"/>
    <col min="9213" max="9213" width="4.5703125" style="1" customWidth="1"/>
    <col min="9214" max="9214" width="20.5703125" style="1" customWidth="1"/>
    <col min="9215" max="9215" width="3.42578125" style="1" customWidth="1"/>
    <col min="9216" max="9216" width="20.5703125" style="1" customWidth="1"/>
    <col min="9217" max="9217" width="4.28515625" style="1" customWidth="1"/>
    <col min="9218" max="9218" width="25.42578125" style="1" customWidth="1"/>
    <col min="9219" max="9219" width="13.85546875" style="1" customWidth="1"/>
    <col min="9220" max="9220" width="11.28515625" style="1" customWidth="1"/>
    <col min="9221" max="9221" width="14.7109375" style="1" customWidth="1"/>
    <col min="9222" max="9222" width="16.140625" style="1" customWidth="1"/>
    <col min="9223" max="9223" width="14.28515625" style="1" customWidth="1"/>
    <col min="9224" max="9224" width="9.140625" style="1"/>
    <col min="9225" max="9225" width="11.5703125" style="1" customWidth="1"/>
    <col min="9226" max="9227" width="8.7109375" style="1" customWidth="1"/>
    <col min="9228" max="9228" width="12.7109375" style="1" customWidth="1"/>
    <col min="9229" max="9468" width="9.140625" style="1"/>
    <col min="9469" max="9469" width="4.5703125" style="1" customWidth="1"/>
    <col min="9470" max="9470" width="20.5703125" style="1" customWidth="1"/>
    <col min="9471" max="9471" width="3.42578125" style="1" customWidth="1"/>
    <col min="9472" max="9472" width="20.5703125" style="1" customWidth="1"/>
    <col min="9473" max="9473" width="4.28515625" style="1" customWidth="1"/>
    <col min="9474" max="9474" width="25.42578125" style="1" customWidth="1"/>
    <col min="9475" max="9475" width="13.85546875" style="1" customWidth="1"/>
    <col min="9476" max="9476" width="11.28515625" style="1" customWidth="1"/>
    <col min="9477" max="9477" width="14.7109375" style="1" customWidth="1"/>
    <col min="9478" max="9478" width="16.140625" style="1" customWidth="1"/>
    <col min="9479" max="9479" width="14.28515625" style="1" customWidth="1"/>
    <col min="9480" max="9480" width="9.140625" style="1"/>
    <col min="9481" max="9481" width="11.5703125" style="1" customWidth="1"/>
    <col min="9482" max="9483" width="8.7109375" style="1" customWidth="1"/>
    <col min="9484" max="9484" width="12.7109375" style="1" customWidth="1"/>
    <col min="9485" max="9724" width="9.140625" style="1"/>
    <col min="9725" max="9725" width="4.5703125" style="1" customWidth="1"/>
    <col min="9726" max="9726" width="20.5703125" style="1" customWidth="1"/>
    <col min="9727" max="9727" width="3.42578125" style="1" customWidth="1"/>
    <col min="9728" max="9728" width="20.5703125" style="1" customWidth="1"/>
    <col min="9729" max="9729" width="4.28515625" style="1" customWidth="1"/>
    <col min="9730" max="9730" width="25.42578125" style="1" customWidth="1"/>
    <col min="9731" max="9731" width="13.85546875" style="1" customWidth="1"/>
    <col min="9732" max="9732" width="11.28515625" style="1" customWidth="1"/>
    <col min="9733" max="9733" width="14.7109375" style="1" customWidth="1"/>
    <col min="9734" max="9734" width="16.140625" style="1" customWidth="1"/>
    <col min="9735" max="9735" width="14.28515625" style="1" customWidth="1"/>
    <col min="9736" max="9736" width="9.140625" style="1"/>
    <col min="9737" max="9737" width="11.5703125" style="1" customWidth="1"/>
    <col min="9738" max="9739" width="8.7109375" style="1" customWidth="1"/>
    <col min="9740" max="9740" width="12.7109375" style="1" customWidth="1"/>
    <col min="9741" max="9980" width="9.140625" style="1"/>
    <col min="9981" max="9981" width="4.5703125" style="1" customWidth="1"/>
    <col min="9982" max="9982" width="20.5703125" style="1" customWidth="1"/>
    <col min="9983" max="9983" width="3.42578125" style="1" customWidth="1"/>
    <col min="9984" max="9984" width="20.5703125" style="1" customWidth="1"/>
    <col min="9985" max="9985" width="4.28515625" style="1" customWidth="1"/>
    <col min="9986" max="9986" width="25.42578125" style="1" customWidth="1"/>
    <col min="9987" max="9987" width="13.85546875" style="1" customWidth="1"/>
    <col min="9988" max="9988" width="11.28515625" style="1" customWidth="1"/>
    <col min="9989" max="9989" width="14.7109375" style="1" customWidth="1"/>
    <col min="9990" max="9990" width="16.140625" style="1" customWidth="1"/>
    <col min="9991" max="9991" width="14.28515625" style="1" customWidth="1"/>
    <col min="9992" max="9992" width="9.140625" style="1"/>
    <col min="9993" max="9993" width="11.5703125" style="1" customWidth="1"/>
    <col min="9994" max="9995" width="8.7109375" style="1" customWidth="1"/>
    <col min="9996" max="9996" width="12.7109375" style="1" customWidth="1"/>
    <col min="9997" max="10236" width="9.140625" style="1"/>
    <col min="10237" max="10237" width="4.5703125" style="1" customWidth="1"/>
    <col min="10238" max="10238" width="20.5703125" style="1" customWidth="1"/>
    <col min="10239" max="10239" width="3.42578125" style="1" customWidth="1"/>
    <col min="10240" max="10240" width="20.5703125" style="1" customWidth="1"/>
    <col min="10241" max="10241" width="4.28515625" style="1" customWidth="1"/>
    <col min="10242" max="10242" width="25.42578125" style="1" customWidth="1"/>
    <col min="10243" max="10243" width="13.85546875" style="1" customWidth="1"/>
    <col min="10244" max="10244" width="11.28515625" style="1" customWidth="1"/>
    <col min="10245" max="10245" width="14.7109375" style="1" customWidth="1"/>
    <col min="10246" max="10246" width="16.140625" style="1" customWidth="1"/>
    <col min="10247" max="10247" width="14.28515625" style="1" customWidth="1"/>
    <col min="10248" max="10248" width="9.140625" style="1"/>
    <col min="10249" max="10249" width="11.5703125" style="1" customWidth="1"/>
    <col min="10250" max="10251" width="8.7109375" style="1" customWidth="1"/>
    <col min="10252" max="10252" width="12.7109375" style="1" customWidth="1"/>
    <col min="10253" max="10492" width="9.140625" style="1"/>
    <col min="10493" max="10493" width="4.5703125" style="1" customWidth="1"/>
    <col min="10494" max="10494" width="20.5703125" style="1" customWidth="1"/>
    <col min="10495" max="10495" width="3.42578125" style="1" customWidth="1"/>
    <col min="10496" max="10496" width="20.5703125" style="1" customWidth="1"/>
    <col min="10497" max="10497" width="4.28515625" style="1" customWidth="1"/>
    <col min="10498" max="10498" width="25.42578125" style="1" customWidth="1"/>
    <col min="10499" max="10499" width="13.85546875" style="1" customWidth="1"/>
    <col min="10500" max="10500" width="11.28515625" style="1" customWidth="1"/>
    <col min="10501" max="10501" width="14.7109375" style="1" customWidth="1"/>
    <col min="10502" max="10502" width="16.140625" style="1" customWidth="1"/>
    <col min="10503" max="10503" width="14.28515625" style="1" customWidth="1"/>
    <col min="10504" max="10504" width="9.140625" style="1"/>
    <col min="10505" max="10505" width="11.5703125" style="1" customWidth="1"/>
    <col min="10506" max="10507" width="8.7109375" style="1" customWidth="1"/>
    <col min="10508" max="10508" width="12.7109375" style="1" customWidth="1"/>
    <col min="10509" max="10748" width="9.140625" style="1"/>
    <col min="10749" max="10749" width="4.5703125" style="1" customWidth="1"/>
    <col min="10750" max="10750" width="20.5703125" style="1" customWidth="1"/>
    <col min="10751" max="10751" width="3.42578125" style="1" customWidth="1"/>
    <col min="10752" max="10752" width="20.5703125" style="1" customWidth="1"/>
    <col min="10753" max="10753" width="4.28515625" style="1" customWidth="1"/>
    <col min="10754" max="10754" width="25.42578125" style="1" customWidth="1"/>
    <col min="10755" max="10755" width="13.85546875" style="1" customWidth="1"/>
    <col min="10756" max="10756" width="11.28515625" style="1" customWidth="1"/>
    <col min="10757" max="10757" width="14.7109375" style="1" customWidth="1"/>
    <col min="10758" max="10758" width="16.140625" style="1" customWidth="1"/>
    <col min="10759" max="10759" width="14.28515625" style="1" customWidth="1"/>
    <col min="10760" max="10760" width="9.140625" style="1"/>
    <col min="10761" max="10761" width="11.5703125" style="1" customWidth="1"/>
    <col min="10762" max="10763" width="8.7109375" style="1" customWidth="1"/>
    <col min="10764" max="10764" width="12.7109375" style="1" customWidth="1"/>
    <col min="10765" max="11004" width="9.140625" style="1"/>
    <col min="11005" max="11005" width="4.5703125" style="1" customWidth="1"/>
    <col min="11006" max="11006" width="20.5703125" style="1" customWidth="1"/>
    <col min="11007" max="11007" width="3.42578125" style="1" customWidth="1"/>
    <col min="11008" max="11008" width="20.5703125" style="1" customWidth="1"/>
    <col min="11009" max="11009" width="4.28515625" style="1" customWidth="1"/>
    <col min="11010" max="11010" width="25.42578125" style="1" customWidth="1"/>
    <col min="11011" max="11011" width="13.85546875" style="1" customWidth="1"/>
    <col min="11012" max="11012" width="11.28515625" style="1" customWidth="1"/>
    <col min="11013" max="11013" width="14.7109375" style="1" customWidth="1"/>
    <col min="11014" max="11014" width="16.140625" style="1" customWidth="1"/>
    <col min="11015" max="11015" width="14.28515625" style="1" customWidth="1"/>
    <col min="11016" max="11016" width="9.140625" style="1"/>
    <col min="11017" max="11017" width="11.5703125" style="1" customWidth="1"/>
    <col min="11018" max="11019" width="8.7109375" style="1" customWidth="1"/>
    <col min="11020" max="11020" width="12.7109375" style="1" customWidth="1"/>
    <col min="11021" max="11260" width="9.140625" style="1"/>
    <col min="11261" max="11261" width="4.5703125" style="1" customWidth="1"/>
    <col min="11262" max="11262" width="20.5703125" style="1" customWidth="1"/>
    <col min="11263" max="11263" width="3.42578125" style="1" customWidth="1"/>
    <col min="11264" max="11264" width="20.5703125" style="1" customWidth="1"/>
    <col min="11265" max="11265" width="4.28515625" style="1" customWidth="1"/>
    <col min="11266" max="11266" width="25.42578125" style="1" customWidth="1"/>
    <col min="11267" max="11267" width="13.85546875" style="1" customWidth="1"/>
    <col min="11268" max="11268" width="11.28515625" style="1" customWidth="1"/>
    <col min="11269" max="11269" width="14.7109375" style="1" customWidth="1"/>
    <col min="11270" max="11270" width="16.140625" style="1" customWidth="1"/>
    <col min="11271" max="11271" width="14.28515625" style="1" customWidth="1"/>
    <col min="11272" max="11272" width="9.140625" style="1"/>
    <col min="11273" max="11273" width="11.5703125" style="1" customWidth="1"/>
    <col min="11274" max="11275" width="8.7109375" style="1" customWidth="1"/>
    <col min="11276" max="11276" width="12.7109375" style="1" customWidth="1"/>
    <col min="11277" max="11516" width="9.140625" style="1"/>
    <col min="11517" max="11517" width="4.5703125" style="1" customWidth="1"/>
    <col min="11518" max="11518" width="20.5703125" style="1" customWidth="1"/>
    <col min="11519" max="11519" width="3.42578125" style="1" customWidth="1"/>
    <col min="11520" max="11520" width="20.5703125" style="1" customWidth="1"/>
    <col min="11521" max="11521" width="4.28515625" style="1" customWidth="1"/>
    <col min="11522" max="11522" width="25.42578125" style="1" customWidth="1"/>
    <col min="11523" max="11523" width="13.85546875" style="1" customWidth="1"/>
    <col min="11524" max="11524" width="11.28515625" style="1" customWidth="1"/>
    <col min="11525" max="11525" width="14.7109375" style="1" customWidth="1"/>
    <col min="11526" max="11526" width="16.140625" style="1" customWidth="1"/>
    <col min="11527" max="11527" width="14.28515625" style="1" customWidth="1"/>
    <col min="11528" max="11528" width="9.140625" style="1"/>
    <col min="11529" max="11529" width="11.5703125" style="1" customWidth="1"/>
    <col min="11530" max="11531" width="8.7109375" style="1" customWidth="1"/>
    <col min="11532" max="11532" width="12.7109375" style="1" customWidth="1"/>
    <col min="11533" max="11772" width="9.140625" style="1"/>
    <col min="11773" max="11773" width="4.5703125" style="1" customWidth="1"/>
    <col min="11774" max="11774" width="20.5703125" style="1" customWidth="1"/>
    <col min="11775" max="11775" width="3.42578125" style="1" customWidth="1"/>
    <col min="11776" max="11776" width="20.5703125" style="1" customWidth="1"/>
    <col min="11777" max="11777" width="4.28515625" style="1" customWidth="1"/>
    <col min="11778" max="11778" width="25.42578125" style="1" customWidth="1"/>
    <col min="11779" max="11779" width="13.85546875" style="1" customWidth="1"/>
    <col min="11780" max="11780" width="11.28515625" style="1" customWidth="1"/>
    <col min="11781" max="11781" width="14.7109375" style="1" customWidth="1"/>
    <col min="11782" max="11782" width="16.140625" style="1" customWidth="1"/>
    <col min="11783" max="11783" width="14.28515625" style="1" customWidth="1"/>
    <col min="11784" max="11784" width="9.140625" style="1"/>
    <col min="11785" max="11785" width="11.5703125" style="1" customWidth="1"/>
    <col min="11786" max="11787" width="8.7109375" style="1" customWidth="1"/>
    <col min="11788" max="11788" width="12.7109375" style="1" customWidth="1"/>
    <col min="11789" max="12028" width="9.140625" style="1"/>
    <col min="12029" max="12029" width="4.5703125" style="1" customWidth="1"/>
    <col min="12030" max="12030" width="20.5703125" style="1" customWidth="1"/>
    <col min="12031" max="12031" width="3.42578125" style="1" customWidth="1"/>
    <col min="12032" max="12032" width="20.5703125" style="1" customWidth="1"/>
    <col min="12033" max="12033" width="4.28515625" style="1" customWidth="1"/>
    <col min="12034" max="12034" width="25.42578125" style="1" customWidth="1"/>
    <col min="12035" max="12035" width="13.85546875" style="1" customWidth="1"/>
    <col min="12036" max="12036" width="11.28515625" style="1" customWidth="1"/>
    <col min="12037" max="12037" width="14.7109375" style="1" customWidth="1"/>
    <col min="12038" max="12038" width="16.140625" style="1" customWidth="1"/>
    <col min="12039" max="12039" width="14.28515625" style="1" customWidth="1"/>
    <col min="12040" max="12040" width="9.140625" style="1"/>
    <col min="12041" max="12041" width="11.5703125" style="1" customWidth="1"/>
    <col min="12042" max="12043" width="8.7109375" style="1" customWidth="1"/>
    <col min="12044" max="12044" width="12.7109375" style="1" customWidth="1"/>
    <col min="12045" max="12284" width="9.140625" style="1"/>
    <col min="12285" max="12285" width="4.5703125" style="1" customWidth="1"/>
    <col min="12286" max="12286" width="20.5703125" style="1" customWidth="1"/>
    <col min="12287" max="12287" width="3.42578125" style="1" customWidth="1"/>
    <col min="12288" max="12288" width="20.5703125" style="1" customWidth="1"/>
    <col min="12289" max="12289" width="4.28515625" style="1" customWidth="1"/>
    <col min="12290" max="12290" width="25.42578125" style="1" customWidth="1"/>
    <col min="12291" max="12291" width="13.85546875" style="1" customWidth="1"/>
    <col min="12292" max="12292" width="11.28515625" style="1" customWidth="1"/>
    <col min="12293" max="12293" width="14.7109375" style="1" customWidth="1"/>
    <col min="12294" max="12294" width="16.140625" style="1" customWidth="1"/>
    <col min="12295" max="12295" width="14.28515625" style="1" customWidth="1"/>
    <col min="12296" max="12296" width="9.140625" style="1"/>
    <col min="12297" max="12297" width="11.5703125" style="1" customWidth="1"/>
    <col min="12298" max="12299" width="8.7109375" style="1" customWidth="1"/>
    <col min="12300" max="12300" width="12.7109375" style="1" customWidth="1"/>
    <col min="12301" max="12540" width="9.140625" style="1"/>
    <col min="12541" max="12541" width="4.5703125" style="1" customWidth="1"/>
    <col min="12542" max="12542" width="20.5703125" style="1" customWidth="1"/>
    <col min="12543" max="12543" width="3.42578125" style="1" customWidth="1"/>
    <col min="12544" max="12544" width="20.5703125" style="1" customWidth="1"/>
    <col min="12545" max="12545" width="4.28515625" style="1" customWidth="1"/>
    <col min="12546" max="12546" width="25.42578125" style="1" customWidth="1"/>
    <col min="12547" max="12547" width="13.85546875" style="1" customWidth="1"/>
    <col min="12548" max="12548" width="11.28515625" style="1" customWidth="1"/>
    <col min="12549" max="12549" width="14.7109375" style="1" customWidth="1"/>
    <col min="12550" max="12550" width="16.140625" style="1" customWidth="1"/>
    <col min="12551" max="12551" width="14.28515625" style="1" customWidth="1"/>
    <col min="12552" max="12552" width="9.140625" style="1"/>
    <col min="12553" max="12553" width="11.5703125" style="1" customWidth="1"/>
    <col min="12554" max="12555" width="8.7109375" style="1" customWidth="1"/>
    <col min="12556" max="12556" width="12.7109375" style="1" customWidth="1"/>
    <col min="12557" max="12796" width="9.140625" style="1"/>
    <col min="12797" max="12797" width="4.5703125" style="1" customWidth="1"/>
    <col min="12798" max="12798" width="20.5703125" style="1" customWidth="1"/>
    <col min="12799" max="12799" width="3.42578125" style="1" customWidth="1"/>
    <col min="12800" max="12800" width="20.5703125" style="1" customWidth="1"/>
    <col min="12801" max="12801" width="4.28515625" style="1" customWidth="1"/>
    <col min="12802" max="12802" width="25.42578125" style="1" customWidth="1"/>
    <col min="12803" max="12803" width="13.85546875" style="1" customWidth="1"/>
    <col min="12804" max="12804" width="11.28515625" style="1" customWidth="1"/>
    <col min="12805" max="12805" width="14.7109375" style="1" customWidth="1"/>
    <col min="12806" max="12806" width="16.140625" style="1" customWidth="1"/>
    <col min="12807" max="12807" width="14.28515625" style="1" customWidth="1"/>
    <col min="12808" max="12808" width="9.140625" style="1"/>
    <col min="12809" max="12809" width="11.5703125" style="1" customWidth="1"/>
    <col min="12810" max="12811" width="8.7109375" style="1" customWidth="1"/>
    <col min="12812" max="12812" width="12.7109375" style="1" customWidth="1"/>
    <col min="12813" max="13052" width="9.140625" style="1"/>
    <col min="13053" max="13053" width="4.5703125" style="1" customWidth="1"/>
    <col min="13054" max="13054" width="20.5703125" style="1" customWidth="1"/>
    <col min="13055" max="13055" width="3.42578125" style="1" customWidth="1"/>
    <col min="13056" max="13056" width="20.5703125" style="1" customWidth="1"/>
    <col min="13057" max="13057" width="4.28515625" style="1" customWidth="1"/>
    <col min="13058" max="13058" width="25.42578125" style="1" customWidth="1"/>
    <col min="13059" max="13059" width="13.85546875" style="1" customWidth="1"/>
    <col min="13060" max="13060" width="11.28515625" style="1" customWidth="1"/>
    <col min="13061" max="13061" width="14.7109375" style="1" customWidth="1"/>
    <col min="13062" max="13062" width="16.140625" style="1" customWidth="1"/>
    <col min="13063" max="13063" width="14.28515625" style="1" customWidth="1"/>
    <col min="13064" max="13064" width="9.140625" style="1"/>
    <col min="13065" max="13065" width="11.5703125" style="1" customWidth="1"/>
    <col min="13066" max="13067" width="8.7109375" style="1" customWidth="1"/>
    <col min="13068" max="13068" width="12.7109375" style="1" customWidth="1"/>
    <col min="13069" max="13308" width="9.140625" style="1"/>
    <col min="13309" max="13309" width="4.5703125" style="1" customWidth="1"/>
    <col min="13310" max="13310" width="20.5703125" style="1" customWidth="1"/>
    <col min="13311" max="13311" width="3.42578125" style="1" customWidth="1"/>
    <col min="13312" max="13312" width="20.5703125" style="1" customWidth="1"/>
    <col min="13313" max="13313" width="4.28515625" style="1" customWidth="1"/>
    <col min="13314" max="13314" width="25.42578125" style="1" customWidth="1"/>
    <col min="13315" max="13315" width="13.85546875" style="1" customWidth="1"/>
    <col min="13316" max="13316" width="11.28515625" style="1" customWidth="1"/>
    <col min="13317" max="13317" width="14.7109375" style="1" customWidth="1"/>
    <col min="13318" max="13318" width="16.140625" style="1" customWidth="1"/>
    <col min="13319" max="13319" width="14.28515625" style="1" customWidth="1"/>
    <col min="13320" max="13320" width="9.140625" style="1"/>
    <col min="13321" max="13321" width="11.5703125" style="1" customWidth="1"/>
    <col min="13322" max="13323" width="8.7109375" style="1" customWidth="1"/>
    <col min="13324" max="13324" width="12.7109375" style="1" customWidth="1"/>
    <col min="13325" max="13564" width="9.140625" style="1"/>
    <col min="13565" max="13565" width="4.5703125" style="1" customWidth="1"/>
    <col min="13566" max="13566" width="20.5703125" style="1" customWidth="1"/>
    <col min="13567" max="13567" width="3.42578125" style="1" customWidth="1"/>
    <col min="13568" max="13568" width="20.5703125" style="1" customWidth="1"/>
    <col min="13569" max="13569" width="4.28515625" style="1" customWidth="1"/>
    <col min="13570" max="13570" width="25.42578125" style="1" customWidth="1"/>
    <col min="13571" max="13571" width="13.85546875" style="1" customWidth="1"/>
    <col min="13572" max="13572" width="11.28515625" style="1" customWidth="1"/>
    <col min="13573" max="13573" width="14.7109375" style="1" customWidth="1"/>
    <col min="13574" max="13574" width="16.140625" style="1" customWidth="1"/>
    <col min="13575" max="13575" width="14.28515625" style="1" customWidth="1"/>
    <col min="13576" max="13576" width="9.140625" style="1"/>
    <col min="13577" max="13577" width="11.5703125" style="1" customWidth="1"/>
    <col min="13578" max="13579" width="8.7109375" style="1" customWidth="1"/>
    <col min="13580" max="13580" width="12.7109375" style="1" customWidth="1"/>
    <col min="13581" max="13820" width="9.140625" style="1"/>
    <col min="13821" max="13821" width="4.5703125" style="1" customWidth="1"/>
    <col min="13822" max="13822" width="20.5703125" style="1" customWidth="1"/>
    <col min="13823" max="13823" width="3.42578125" style="1" customWidth="1"/>
    <col min="13824" max="13824" width="20.5703125" style="1" customWidth="1"/>
    <col min="13825" max="13825" width="4.28515625" style="1" customWidth="1"/>
    <col min="13826" max="13826" width="25.42578125" style="1" customWidth="1"/>
    <col min="13827" max="13827" width="13.85546875" style="1" customWidth="1"/>
    <col min="13828" max="13828" width="11.28515625" style="1" customWidth="1"/>
    <col min="13829" max="13829" width="14.7109375" style="1" customWidth="1"/>
    <col min="13830" max="13830" width="16.140625" style="1" customWidth="1"/>
    <col min="13831" max="13831" width="14.28515625" style="1" customWidth="1"/>
    <col min="13832" max="13832" width="9.140625" style="1"/>
    <col min="13833" max="13833" width="11.5703125" style="1" customWidth="1"/>
    <col min="13834" max="13835" width="8.7109375" style="1" customWidth="1"/>
    <col min="13836" max="13836" width="12.7109375" style="1" customWidth="1"/>
    <col min="13837" max="14076" width="9.140625" style="1"/>
    <col min="14077" max="14077" width="4.5703125" style="1" customWidth="1"/>
    <col min="14078" max="14078" width="20.5703125" style="1" customWidth="1"/>
    <col min="14079" max="14079" width="3.42578125" style="1" customWidth="1"/>
    <col min="14080" max="14080" width="20.5703125" style="1" customWidth="1"/>
    <col min="14081" max="14081" width="4.28515625" style="1" customWidth="1"/>
    <col min="14082" max="14082" width="25.42578125" style="1" customWidth="1"/>
    <col min="14083" max="14083" width="13.85546875" style="1" customWidth="1"/>
    <col min="14084" max="14084" width="11.28515625" style="1" customWidth="1"/>
    <col min="14085" max="14085" width="14.7109375" style="1" customWidth="1"/>
    <col min="14086" max="14086" width="16.140625" style="1" customWidth="1"/>
    <col min="14087" max="14087" width="14.28515625" style="1" customWidth="1"/>
    <col min="14088" max="14088" width="9.140625" style="1"/>
    <col min="14089" max="14089" width="11.5703125" style="1" customWidth="1"/>
    <col min="14090" max="14091" width="8.7109375" style="1" customWidth="1"/>
    <col min="14092" max="14092" width="12.7109375" style="1" customWidth="1"/>
    <col min="14093" max="14332" width="9.140625" style="1"/>
    <col min="14333" max="14333" width="4.5703125" style="1" customWidth="1"/>
    <col min="14334" max="14334" width="20.5703125" style="1" customWidth="1"/>
    <col min="14335" max="14335" width="3.42578125" style="1" customWidth="1"/>
    <col min="14336" max="14336" width="20.5703125" style="1" customWidth="1"/>
    <col min="14337" max="14337" width="4.28515625" style="1" customWidth="1"/>
    <col min="14338" max="14338" width="25.42578125" style="1" customWidth="1"/>
    <col min="14339" max="14339" width="13.85546875" style="1" customWidth="1"/>
    <col min="14340" max="14340" width="11.28515625" style="1" customWidth="1"/>
    <col min="14341" max="14341" width="14.7109375" style="1" customWidth="1"/>
    <col min="14342" max="14342" width="16.140625" style="1" customWidth="1"/>
    <col min="14343" max="14343" width="14.28515625" style="1" customWidth="1"/>
    <col min="14344" max="14344" width="9.140625" style="1"/>
    <col min="14345" max="14345" width="11.5703125" style="1" customWidth="1"/>
    <col min="14346" max="14347" width="8.7109375" style="1" customWidth="1"/>
    <col min="14348" max="14348" width="12.7109375" style="1" customWidth="1"/>
    <col min="14349" max="14588" width="9.140625" style="1"/>
    <col min="14589" max="14589" width="4.5703125" style="1" customWidth="1"/>
    <col min="14590" max="14590" width="20.5703125" style="1" customWidth="1"/>
    <col min="14591" max="14591" width="3.42578125" style="1" customWidth="1"/>
    <col min="14592" max="14592" width="20.5703125" style="1" customWidth="1"/>
    <col min="14593" max="14593" width="4.28515625" style="1" customWidth="1"/>
    <col min="14594" max="14594" width="25.42578125" style="1" customWidth="1"/>
    <col min="14595" max="14595" width="13.85546875" style="1" customWidth="1"/>
    <col min="14596" max="14596" width="11.28515625" style="1" customWidth="1"/>
    <col min="14597" max="14597" width="14.7109375" style="1" customWidth="1"/>
    <col min="14598" max="14598" width="16.140625" style="1" customWidth="1"/>
    <col min="14599" max="14599" width="14.28515625" style="1" customWidth="1"/>
    <col min="14600" max="14600" width="9.140625" style="1"/>
    <col min="14601" max="14601" width="11.5703125" style="1" customWidth="1"/>
    <col min="14602" max="14603" width="8.7109375" style="1" customWidth="1"/>
    <col min="14604" max="14604" width="12.7109375" style="1" customWidth="1"/>
    <col min="14605" max="14844" width="9.140625" style="1"/>
    <col min="14845" max="14845" width="4.5703125" style="1" customWidth="1"/>
    <col min="14846" max="14846" width="20.5703125" style="1" customWidth="1"/>
    <col min="14847" max="14847" width="3.42578125" style="1" customWidth="1"/>
    <col min="14848" max="14848" width="20.5703125" style="1" customWidth="1"/>
    <col min="14849" max="14849" width="4.28515625" style="1" customWidth="1"/>
    <col min="14850" max="14850" width="25.42578125" style="1" customWidth="1"/>
    <col min="14851" max="14851" width="13.85546875" style="1" customWidth="1"/>
    <col min="14852" max="14852" width="11.28515625" style="1" customWidth="1"/>
    <col min="14853" max="14853" width="14.7109375" style="1" customWidth="1"/>
    <col min="14854" max="14854" width="16.140625" style="1" customWidth="1"/>
    <col min="14855" max="14855" width="14.28515625" style="1" customWidth="1"/>
    <col min="14856" max="14856" width="9.140625" style="1"/>
    <col min="14857" max="14857" width="11.5703125" style="1" customWidth="1"/>
    <col min="14858" max="14859" width="8.7109375" style="1" customWidth="1"/>
    <col min="14860" max="14860" width="12.7109375" style="1" customWidth="1"/>
    <col min="14861" max="15100" width="9.140625" style="1"/>
    <col min="15101" max="15101" width="4.5703125" style="1" customWidth="1"/>
    <col min="15102" max="15102" width="20.5703125" style="1" customWidth="1"/>
    <col min="15103" max="15103" width="3.42578125" style="1" customWidth="1"/>
    <col min="15104" max="15104" width="20.5703125" style="1" customWidth="1"/>
    <col min="15105" max="15105" width="4.28515625" style="1" customWidth="1"/>
    <col min="15106" max="15106" width="25.42578125" style="1" customWidth="1"/>
    <col min="15107" max="15107" width="13.85546875" style="1" customWidth="1"/>
    <col min="15108" max="15108" width="11.28515625" style="1" customWidth="1"/>
    <col min="15109" max="15109" width="14.7109375" style="1" customWidth="1"/>
    <col min="15110" max="15110" width="16.140625" style="1" customWidth="1"/>
    <col min="15111" max="15111" width="14.28515625" style="1" customWidth="1"/>
    <col min="15112" max="15112" width="9.140625" style="1"/>
    <col min="15113" max="15113" width="11.5703125" style="1" customWidth="1"/>
    <col min="15114" max="15115" width="8.7109375" style="1" customWidth="1"/>
    <col min="15116" max="15116" width="12.7109375" style="1" customWidth="1"/>
    <col min="15117" max="15356" width="9.140625" style="1"/>
    <col min="15357" max="15357" width="4.5703125" style="1" customWidth="1"/>
    <col min="15358" max="15358" width="20.5703125" style="1" customWidth="1"/>
    <col min="15359" max="15359" width="3.42578125" style="1" customWidth="1"/>
    <col min="15360" max="15360" width="20.5703125" style="1" customWidth="1"/>
    <col min="15361" max="15361" width="4.28515625" style="1" customWidth="1"/>
    <col min="15362" max="15362" width="25.42578125" style="1" customWidth="1"/>
    <col min="15363" max="15363" width="13.85546875" style="1" customWidth="1"/>
    <col min="15364" max="15364" width="11.28515625" style="1" customWidth="1"/>
    <col min="15365" max="15365" width="14.7109375" style="1" customWidth="1"/>
    <col min="15366" max="15366" width="16.140625" style="1" customWidth="1"/>
    <col min="15367" max="15367" width="14.28515625" style="1" customWidth="1"/>
    <col min="15368" max="15368" width="9.140625" style="1"/>
    <col min="15369" max="15369" width="11.5703125" style="1" customWidth="1"/>
    <col min="15370" max="15371" width="8.7109375" style="1" customWidth="1"/>
    <col min="15372" max="15372" width="12.7109375" style="1" customWidth="1"/>
    <col min="15373" max="15612" width="9.140625" style="1"/>
    <col min="15613" max="15613" width="4.5703125" style="1" customWidth="1"/>
    <col min="15614" max="15614" width="20.5703125" style="1" customWidth="1"/>
    <col min="15615" max="15615" width="3.42578125" style="1" customWidth="1"/>
    <col min="15616" max="15616" width="20.5703125" style="1" customWidth="1"/>
    <col min="15617" max="15617" width="4.28515625" style="1" customWidth="1"/>
    <col min="15618" max="15618" width="25.42578125" style="1" customWidth="1"/>
    <col min="15619" max="15619" width="13.85546875" style="1" customWidth="1"/>
    <col min="15620" max="15620" width="11.28515625" style="1" customWidth="1"/>
    <col min="15621" max="15621" width="14.7109375" style="1" customWidth="1"/>
    <col min="15622" max="15622" width="16.140625" style="1" customWidth="1"/>
    <col min="15623" max="15623" width="14.28515625" style="1" customWidth="1"/>
    <col min="15624" max="15624" width="9.140625" style="1"/>
    <col min="15625" max="15625" width="11.5703125" style="1" customWidth="1"/>
    <col min="15626" max="15627" width="8.7109375" style="1" customWidth="1"/>
    <col min="15628" max="15628" width="12.7109375" style="1" customWidth="1"/>
    <col min="15629" max="15868" width="9.140625" style="1"/>
    <col min="15869" max="15869" width="4.5703125" style="1" customWidth="1"/>
    <col min="15870" max="15870" width="20.5703125" style="1" customWidth="1"/>
    <col min="15871" max="15871" width="3.42578125" style="1" customWidth="1"/>
    <col min="15872" max="15872" width="20.5703125" style="1" customWidth="1"/>
    <col min="15873" max="15873" width="4.28515625" style="1" customWidth="1"/>
    <col min="15874" max="15874" width="25.42578125" style="1" customWidth="1"/>
    <col min="15875" max="15875" width="13.85546875" style="1" customWidth="1"/>
    <col min="15876" max="15876" width="11.28515625" style="1" customWidth="1"/>
    <col min="15877" max="15877" width="14.7109375" style="1" customWidth="1"/>
    <col min="15878" max="15878" width="16.140625" style="1" customWidth="1"/>
    <col min="15879" max="15879" width="14.28515625" style="1" customWidth="1"/>
    <col min="15880" max="15880" width="9.140625" style="1"/>
    <col min="15881" max="15881" width="11.5703125" style="1" customWidth="1"/>
    <col min="15882" max="15883" width="8.7109375" style="1" customWidth="1"/>
    <col min="15884" max="15884" width="12.7109375" style="1" customWidth="1"/>
    <col min="15885" max="16124" width="9.140625" style="1"/>
    <col min="16125" max="16125" width="4.5703125" style="1" customWidth="1"/>
    <col min="16126" max="16126" width="20.5703125" style="1" customWidth="1"/>
    <col min="16127" max="16127" width="3.42578125" style="1" customWidth="1"/>
    <col min="16128" max="16128" width="20.5703125" style="1" customWidth="1"/>
    <col min="16129" max="16129" width="4.28515625" style="1" customWidth="1"/>
    <col min="16130" max="16130" width="25.42578125" style="1" customWidth="1"/>
    <col min="16131" max="16131" width="13.85546875" style="1" customWidth="1"/>
    <col min="16132" max="16132" width="11.28515625" style="1" customWidth="1"/>
    <col min="16133" max="16133" width="14.7109375" style="1" customWidth="1"/>
    <col min="16134" max="16134" width="16.140625" style="1" customWidth="1"/>
    <col min="16135" max="16135" width="14.28515625" style="1" customWidth="1"/>
    <col min="16136" max="16136" width="9.140625" style="1"/>
    <col min="16137" max="16137" width="11.5703125" style="1" customWidth="1"/>
    <col min="16138" max="16139" width="8.7109375" style="1" customWidth="1"/>
    <col min="16140" max="16140" width="12.7109375" style="1" customWidth="1"/>
    <col min="16141" max="16384" width="9.140625" style="1"/>
  </cols>
  <sheetData>
    <row r="1" spans="1:12" x14ac:dyDescent="0.2">
      <c r="G1" s="1" t="s">
        <v>59</v>
      </c>
    </row>
    <row r="2" spans="1:12" x14ac:dyDescent="0.2">
      <c r="G2" s="1" t="s">
        <v>39</v>
      </c>
    </row>
    <row r="3" spans="1:12" x14ac:dyDescent="0.2">
      <c r="G3" s="1" t="s">
        <v>40</v>
      </c>
      <c r="H3" s="1" t="s">
        <v>42</v>
      </c>
    </row>
    <row r="4" spans="1:12" x14ac:dyDescent="0.2">
      <c r="G4" s="1" t="s">
        <v>41</v>
      </c>
      <c r="H4" s="1" t="s">
        <v>38</v>
      </c>
    </row>
    <row r="6" spans="1:12" ht="20.25" x14ac:dyDescent="0.3">
      <c r="A6" s="17" t="s">
        <v>50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0.25" x14ac:dyDescent="0.3">
      <c r="A7" s="17" t="s">
        <v>51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1:12" ht="20.25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6"/>
      <c r="L8" s="5"/>
    </row>
    <row r="9" spans="1:12" ht="15" x14ac:dyDescent="0.2">
      <c r="A9" s="7" t="s">
        <v>0</v>
      </c>
      <c r="B9" s="8"/>
      <c r="C9" s="8" t="s">
        <v>1</v>
      </c>
      <c r="D9" s="8" t="s">
        <v>2</v>
      </c>
      <c r="E9" s="9"/>
      <c r="F9" s="10"/>
    </row>
    <row r="10" spans="1:12" ht="15" x14ac:dyDescent="0.2">
      <c r="A10" s="7" t="s">
        <v>3</v>
      </c>
      <c r="B10" s="10"/>
      <c r="C10" s="8" t="s">
        <v>1</v>
      </c>
      <c r="D10" s="8" t="s">
        <v>4</v>
      </c>
      <c r="E10" s="9"/>
      <c r="F10" s="10"/>
    </row>
    <row r="11" spans="1:12" ht="15" x14ac:dyDescent="0.2">
      <c r="A11" s="7" t="s">
        <v>5</v>
      </c>
      <c r="B11" s="10"/>
      <c r="C11" s="8" t="s">
        <v>1</v>
      </c>
      <c r="D11" s="8" t="s">
        <v>6</v>
      </c>
      <c r="E11" s="9"/>
      <c r="F11" s="10"/>
      <c r="K11" s="11"/>
    </row>
    <row r="12" spans="1:12" ht="15.75" thickBot="1" x14ac:dyDescent="0.25">
      <c r="A12" s="7" t="s">
        <v>7</v>
      </c>
      <c r="B12" s="10"/>
      <c r="C12" s="8" t="s">
        <v>1</v>
      </c>
      <c r="D12" s="8" t="s">
        <v>8</v>
      </c>
      <c r="E12" s="9"/>
      <c r="F12" s="10"/>
      <c r="K12" s="11"/>
    </row>
    <row r="13" spans="1:12" ht="15" thickBot="1" x14ac:dyDescent="0.25">
      <c r="A13" s="20" t="s">
        <v>9</v>
      </c>
      <c r="B13" s="21" t="s">
        <v>58</v>
      </c>
      <c r="C13" s="21"/>
      <c r="D13" s="21"/>
      <c r="E13" s="22" t="s">
        <v>44</v>
      </c>
      <c r="F13" s="22" t="s">
        <v>37</v>
      </c>
      <c r="G13" s="23" t="s">
        <v>10</v>
      </c>
      <c r="H13" s="23" t="s">
        <v>52</v>
      </c>
      <c r="I13" s="23" t="s">
        <v>53</v>
      </c>
      <c r="J13" s="23" t="s">
        <v>54</v>
      </c>
      <c r="K13" s="24" t="s">
        <v>55</v>
      </c>
      <c r="L13" s="25" t="s">
        <v>56</v>
      </c>
    </row>
    <row r="14" spans="1:12" ht="15" thickBot="1" x14ac:dyDescent="0.25">
      <c r="A14" s="20"/>
      <c r="B14" s="21"/>
      <c r="C14" s="21"/>
      <c r="D14" s="21"/>
      <c r="E14" s="26"/>
      <c r="F14" s="26"/>
      <c r="G14" s="23"/>
      <c r="H14" s="23"/>
      <c r="I14" s="23"/>
      <c r="J14" s="23"/>
      <c r="K14" s="27"/>
      <c r="L14" s="25"/>
    </row>
    <row r="15" spans="1:12" ht="15" thickBot="1" x14ac:dyDescent="0.25">
      <c r="A15" s="20"/>
      <c r="B15" s="28" t="s">
        <v>11</v>
      </c>
      <c r="C15" s="28"/>
      <c r="D15" s="28" t="s">
        <v>12</v>
      </c>
      <c r="E15" s="29"/>
      <c r="F15" s="29"/>
      <c r="G15" s="23"/>
      <c r="H15" s="23"/>
      <c r="I15" s="23"/>
      <c r="J15" s="23"/>
      <c r="K15" s="30"/>
      <c r="L15" s="25"/>
    </row>
    <row r="16" spans="1:12" s="12" customFormat="1" x14ac:dyDescent="0.25">
      <c r="A16" s="31" t="s">
        <v>13</v>
      </c>
      <c r="B16" s="32" t="s">
        <v>14</v>
      </c>
      <c r="C16" s="33" t="s">
        <v>15</v>
      </c>
      <c r="D16" s="33" t="s">
        <v>16</v>
      </c>
      <c r="E16" s="33" t="s">
        <v>17</v>
      </c>
      <c r="F16" s="33" t="s">
        <v>18</v>
      </c>
      <c r="G16" s="33" t="s">
        <v>19</v>
      </c>
      <c r="H16" s="34" t="s">
        <v>20</v>
      </c>
      <c r="I16" s="34" t="s">
        <v>21</v>
      </c>
      <c r="J16" s="35" t="s">
        <v>22</v>
      </c>
      <c r="K16" s="36" t="s">
        <v>23</v>
      </c>
      <c r="L16" s="35" t="s">
        <v>24</v>
      </c>
    </row>
    <row r="17" spans="1:12" s="12" customFormat="1" ht="25.5" x14ac:dyDescent="0.25">
      <c r="A17" s="100">
        <v>1</v>
      </c>
      <c r="B17" s="101" t="s">
        <v>25</v>
      </c>
      <c r="C17" s="38">
        <v>1</v>
      </c>
      <c r="D17" s="39" t="s">
        <v>105</v>
      </c>
      <c r="E17" s="38">
        <v>9</v>
      </c>
      <c r="F17" s="40" t="s">
        <v>206</v>
      </c>
      <c r="G17" s="41" t="s">
        <v>29</v>
      </c>
      <c r="H17" s="42" t="s">
        <v>62</v>
      </c>
      <c r="I17" s="42" t="s">
        <v>45</v>
      </c>
      <c r="J17" s="43" t="s">
        <v>67</v>
      </c>
      <c r="K17" s="44">
        <v>200000000</v>
      </c>
      <c r="L17" s="43" t="s">
        <v>65</v>
      </c>
    </row>
    <row r="18" spans="1:12" x14ac:dyDescent="0.2">
      <c r="A18" s="46" t="s">
        <v>27</v>
      </c>
      <c r="B18" s="46"/>
      <c r="C18" s="46"/>
      <c r="D18" s="46"/>
      <c r="E18" s="46"/>
      <c r="F18" s="46"/>
      <c r="G18" s="46"/>
      <c r="H18" s="46"/>
      <c r="I18" s="46"/>
      <c r="J18" s="46"/>
      <c r="K18" s="47">
        <f>SUM(K17:K17)</f>
        <v>200000000</v>
      </c>
      <c r="L18" s="48"/>
    </row>
    <row r="19" spans="1:12" ht="25.5" x14ac:dyDescent="0.2">
      <c r="A19" s="49">
        <v>2</v>
      </c>
      <c r="B19" s="37" t="s">
        <v>28</v>
      </c>
      <c r="C19" s="42">
        <v>1</v>
      </c>
      <c r="D19" s="50" t="s">
        <v>60</v>
      </c>
      <c r="E19" s="51">
        <v>9</v>
      </c>
      <c r="F19" s="52" t="s">
        <v>207</v>
      </c>
      <c r="G19" s="50" t="s">
        <v>61</v>
      </c>
      <c r="H19" s="42" t="s">
        <v>62</v>
      </c>
      <c r="I19" s="42" t="s">
        <v>63</v>
      </c>
      <c r="J19" s="43" t="s">
        <v>64</v>
      </c>
      <c r="K19" s="53">
        <v>2000000000</v>
      </c>
      <c r="L19" s="42" t="s">
        <v>65</v>
      </c>
    </row>
    <row r="20" spans="1:12" ht="25.5" x14ac:dyDescent="0.2">
      <c r="A20" s="49"/>
      <c r="B20" s="45"/>
      <c r="C20" s="42">
        <v>2</v>
      </c>
      <c r="D20" s="50" t="s">
        <v>66</v>
      </c>
      <c r="E20" s="51">
        <v>9</v>
      </c>
      <c r="F20" s="52" t="s">
        <v>208</v>
      </c>
      <c r="G20" s="50" t="s">
        <v>61</v>
      </c>
      <c r="H20" s="42" t="s">
        <v>62</v>
      </c>
      <c r="I20" s="42" t="s">
        <v>63</v>
      </c>
      <c r="J20" s="43" t="s">
        <v>67</v>
      </c>
      <c r="K20" s="53">
        <v>750000000</v>
      </c>
      <c r="L20" s="42" t="s">
        <v>65</v>
      </c>
    </row>
    <row r="21" spans="1:12" ht="38.25" x14ac:dyDescent="0.2">
      <c r="A21" s="49"/>
      <c r="B21" s="45"/>
      <c r="C21" s="42">
        <v>3</v>
      </c>
      <c r="D21" s="54" t="s">
        <v>68</v>
      </c>
      <c r="E21" s="51">
        <v>9</v>
      </c>
      <c r="F21" s="52" t="s">
        <v>209</v>
      </c>
      <c r="G21" s="55" t="s">
        <v>29</v>
      </c>
      <c r="H21" s="42" t="s">
        <v>155</v>
      </c>
      <c r="I21" s="42" t="s">
        <v>63</v>
      </c>
      <c r="J21" s="43" t="s">
        <v>184</v>
      </c>
      <c r="K21" s="56">
        <v>450000000</v>
      </c>
      <c r="L21" s="42" t="s">
        <v>65</v>
      </c>
    </row>
    <row r="22" spans="1:12" ht="38.25" x14ac:dyDescent="0.2">
      <c r="A22" s="49"/>
      <c r="B22" s="45"/>
      <c r="C22" s="42">
        <v>4</v>
      </c>
      <c r="D22" s="54" t="s">
        <v>69</v>
      </c>
      <c r="E22" s="51">
        <v>9</v>
      </c>
      <c r="F22" s="52" t="s">
        <v>210</v>
      </c>
      <c r="G22" s="55" t="s">
        <v>29</v>
      </c>
      <c r="H22" s="42" t="s">
        <v>156</v>
      </c>
      <c r="I22" s="42" t="s">
        <v>163</v>
      </c>
      <c r="J22" s="43" t="s">
        <v>184</v>
      </c>
      <c r="K22" s="56">
        <v>250000000</v>
      </c>
      <c r="L22" s="42" t="s">
        <v>65</v>
      </c>
    </row>
    <row r="23" spans="1:12" ht="38.25" x14ac:dyDescent="0.2">
      <c r="A23" s="49"/>
      <c r="B23" s="45"/>
      <c r="C23" s="42">
        <v>7</v>
      </c>
      <c r="D23" s="57" t="s">
        <v>70</v>
      </c>
      <c r="E23" s="51">
        <v>6</v>
      </c>
      <c r="F23" s="52" t="s">
        <v>211</v>
      </c>
      <c r="G23" s="55" t="s">
        <v>29</v>
      </c>
      <c r="H23" s="42" t="s">
        <v>157</v>
      </c>
      <c r="I23" s="42" t="s">
        <v>164</v>
      </c>
      <c r="J23" s="43" t="s">
        <v>185</v>
      </c>
      <c r="K23" s="56">
        <v>200000000</v>
      </c>
      <c r="L23" s="42" t="s">
        <v>65</v>
      </c>
    </row>
    <row r="24" spans="1:12" ht="38.25" x14ac:dyDescent="0.2">
      <c r="A24" s="49"/>
      <c r="B24" s="45"/>
      <c r="C24" s="42">
        <v>8</v>
      </c>
      <c r="D24" s="54" t="s">
        <v>71</v>
      </c>
      <c r="E24" s="51">
        <v>1.1100000000000001</v>
      </c>
      <c r="F24" s="52" t="s">
        <v>212</v>
      </c>
      <c r="G24" s="55" t="s">
        <v>29</v>
      </c>
      <c r="H24" s="42" t="s">
        <v>158</v>
      </c>
      <c r="I24" s="42" t="s">
        <v>165</v>
      </c>
      <c r="J24" s="43" t="s">
        <v>184</v>
      </c>
      <c r="K24" s="56">
        <v>400000000</v>
      </c>
      <c r="L24" s="42" t="s">
        <v>65</v>
      </c>
    </row>
    <row r="25" spans="1:12" ht="38.25" x14ac:dyDescent="0.2">
      <c r="A25" s="49"/>
      <c r="B25" s="45"/>
      <c r="C25" s="42">
        <v>9</v>
      </c>
      <c r="D25" s="54" t="s">
        <v>72</v>
      </c>
      <c r="E25" s="51">
        <v>9</v>
      </c>
      <c r="F25" s="52" t="s">
        <v>213</v>
      </c>
      <c r="G25" s="55" t="s">
        <v>29</v>
      </c>
      <c r="H25" s="42" t="s">
        <v>159</v>
      </c>
      <c r="I25" s="42" t="s">
        <v>166</v>
      </c>
      <c r="J25" s="43" t="s">
        <v>67</v>
      </c>
      <c r="K25" s="56">
        <v>800000000</v>
      </c>
      <c r="L25" s="42" t="s">
        <v>65</v>
      </c>
    </row>
    <row r="26" spans="1:12" ht="25.5" x14ac:dyDescent="0.2">
      <c r="A26" s="49"/>
      <c r="B26" s="45"/>
      <c r="C26" s="42">
        <v>10</v>
      </c>
      <c r="D26" s="54" t="s">
        <v>73</v>
      </c>
      <c r="E26" s="51">
        <v>9</v>
      </c>
      <c r="F26" s="52" t="s">
        <v>214</v>
      </c>
      <c r="G26" s="55" t="s">
        <v>29</v>
      </c>
      <c r="H26" s="42" t="s">
        <v>160</v>
      </c>
      <c r="I26" s="42" t="s">
        <v>167</v>
      </c>
      <c r="J26" s="43" t="s">
        <v>184</v>
      </c>
      <c r="K26" s="56">
        <v>400000000</v>
      </c>
      <c r="L26" s="42" t="s">
        <v>65</v>
      </c>
    </row>
    <row r="27" spans="1:12" ht="51" x14ac:dyDescent="0.2">
      <c r="A27" s="49"/>
      <c r="B27" s="45"/>
      <c r="C27" s="42">
        <v>11</v>
      </c>
      <c r="D27" s="54" t="s">
        <v>74</v>
      </c>
      <c r="E27" s="51">
        <v>9</v>
      </c>
      <c r="F27" s="52" t="s">
        <v>215</v>
      </c>
      <c r="G27" s="55" t="s">
        <v>29</v>
      </c>
      <c r="H27" s="42" t="s">
        <v>161</v>
      </c>
      <c r="I27" s="42" t="s">
        <v>45</v>
      </c>
      <c r="J27" s="43" t="s">
        <v>184</v>
      </c>
      <c r="K27" s="56">
        <v>400000000</v>
      </c>
      <c r="L27" s="42" t="s">
        <v>65</v>
      </c>
    </row>
    <row r="28" spans="1:12" ht="38.25" x14ac:dyDescent="0.2">
      <c r="A28" s="49"/>
      <c r="B28" s="45"/>
      <c r="C28" s="42">
        <v>12</v>
      </c>
      <c r="D28" s="54" t="s">
        <v>75</v>
      </c>
      <c r="E28" s="51">
        <v>9</v>
      </c>
      <c r="F28" s="52" t="s">
        <v>216</v>
      </c>
      <c r="G28" s="55" t="s">
        <v>29</v>
      </c>
      <c r="H28" s="42" t="s">
        <v>162</v>
      </c>
      <c r="I28" s="42" t="s">
        <v>45</v>
      </c>
      <c r="J28" s="43" t="s">
        <v>184</v>
      </c>
      <c r="K28" s="56">
        <v>750000000</v>
      </c>
      <c r="L28" s="42" t="s">
        <v>65</v>
      </c>
    </row>
    <row r="29" spans="1:12" ht="25.5" x14ac:dyDescent="0.2">
      <c r="A29" s="49"/>
      <c r="B29" s="45"/>
      <c r="C29" s="42">
        <v>13</v>
      </c>
      <c r="D29" s="54" t="s">
        <v>106</v>
      </c>
      <c r="E29" s="51" t="s">
        <v>201</v>
      </c>
      <c r="F29" s="52" t="s">
        <v>217</v>
      </c>
      <c r="G29" s="55" t="s">
        <v>81</v>
      </c>
      <c r="H29" s="42" t="s">
        <v>107</v>
      </c>
      <c r="I29" s="42" t="s">
        <v>168</v>
      </c>
      <c r="J29" s="43" t="s">
        <v>184</v>
      </c>
      <c r="K29" s="56">
        <v>60000000</v>
      </c>
      <c r="L29" s="42" t="s">
        <v>65</v>
      </c>
    </row>
    <row r="30" spans="1:12" ht="25.5" x14ac:dyDescent="0.2">
      <c r="A30" s="49"/>
      <c r="B30" s="45"/>
      <c r="C30" s="42">
        <v>14</v>
      </c>
      <c r="D30" s="54" t="s">
        <v>108</v>
      </c>
      <c r="E30" s="51">
        <v>9</v>
      </c>
      <c r="F30" s="52" t="s">
        <v>218</v>
      </c>
      <c r="G30" s="55" t="s">
        <v>110</v>
      </c>
      <c r="H30" s="42" t="s">
        <v>109</v>
      </c>
      <c r="I30" s="42" t="s">
        <v>168</v>
      </c>
      <c r="J30" s="43" t="s">
        <v>186</v>
      </c>
      <c r="K30" s="56"/>
      <c r="L30" s="42" t="s">
        <v>65</v>
      </c>
    </row>
    <row r="31" spans="1:12" ht="38.25" x14ac:dyDescent="0.2">
      <c r="A31" s="49"/>
      <c r="B31" s="45"/>
      <c r="C31" s="42">
        <v>15</v>
      </c>
      <c r="D31" s="54" t="s">
        <v>111</v>
      </c>
      <c r="E31" s="51">
        <v>9</v>
      </c>
      <c r="F31" s="52" t="s">
        <v>219</v>
      </c>
      <c r="G31" s="55" t="s">
        <v>110</v>
      </c>
      <c r="H31" s="42" t="s">
        <v>112</v>
      </c>
      <c r="I31" s="42" t="s">
        <v>168</v>
      </c>
      <c r="J31" s="43" t="s">
        <v>187</v>
      </c>
      <c r="K31" s="56"/>
      <c r="L31" s="42" t="s">
        <v>65</v>
      </c>
    </row>
    <row r="32" spans="1:12" ht="25.5" x14ac:dyDescent="0.2">
      <c r="A32" s="49"/>
      <c r="B32" s="45"/>
      <c r="C32" s="42">
        <v>16</v>
      </c>
      <c r="D32" s="54" t="s">
        <v>113</v>
      </c>
      <c r="E32" s="51">
        <v>9</v>
      </c>
      <c r="F32" s="52" t="s">
        <v>220</v>
      </c>
      <c r="G32" s="55" t="s">
        <v>114</v>
      </c>
      <c r="H32" s="42" t="s">
        <v>117</v>
      </c>
      <c r="I32" s="42" t="s">
        <v>169</v>
      </c>
      <c r="J32" s="43" t="s">
        <v>184</v>
      </c>
      <c r="K32" s="56"/>
      <c r="L32" s="42" t="s">
        <v>65</v>
      </c>
    </row>
    <row r="33" spans="1:12" ht="25.5" x14ac:dyDescent="0.2">
      <c r="A33" s="49"/>
      <c r="B33" s="45"/>
      <c r="C33" s="42">
        <v>17</v>
      </c>
      <c r="D33" s="54" t="s">
        <v>113</v>
      </c>
      <c r="E33" s="51">
        <v>9</v>
      </c>
      <c r="F33" s="52" t="s">
        <v>220</v>
      </c>
      <c r="G33" s="55" t="s">
        <v>115</v>
      </c>
      <c r="H33" s="42" t="s">
        <v>118</v>
      </c>
      <c r="I33" s="42" t="s">
        <v>170</v>
      </c>
      <c r="J33" s="43" t="s">
        <v>184</v>
      </c>
      <c r="K33" s="56"/>
      <c r="L33" s="42" t="s">
        <v>65</v>
      </c>
    </row>
    <row r="34" spans="1:12" ht="38.25" x14ac:dyDescent="0.2">
      <c r="A34" s="49"/>
      <c r="B34" s="45"/>
      <c r="C34" s="42">
        <v>18</v>
      </c>
      <c r="D34" s="54" t="s">
        <v>76</v>
      </c>
      <c r="E34" s="51">
        <v>9</v>
      </c>
      <c r="F34" s="52" t="s">
        <v>216</v>
      </c>
      <c r="G34" s="55" t="s">
        <v>116</v>
      </c>
      <c r="H34" s="42"/>
      <c r="I34" s="42" t="s">
        <v>171</v>
      </c>
      <c r="J34" s="43" t="s">
        <v>184</v>
      </c>
      <c r="K34" s="56"/>
      <c r="L34" s="42" t="s">
        <v>65</v>
      </c>
    </row>
    <row r="35" spans="1:12" ht="25.5" x14ac:dyDescent="0.2">
      <c r="A35" s="49"/>
      <c r="B35" s="45"/>
      <c r="C35" s="42">
        <v>19</v>
      </c>
      <c r="D35" s="54" t="s">
        <v>113</v>
      </c>
      <c r="E35" s="51">
        <v>9</v>
      </c>
      <c r="F35" s="52" t="s">
        <v>220</v>
      </c>
      <c r="G35" s="55" t="s">
        <v>116</v>
      </c>
      <c r="H35" s="42" t="s">
        <v>119</v>
      </c>
      <c r="I35" s="42" t="s">
        <v>171</v>
      </c>
      <c r="J35" s="43" t="s">
        <v>184</v>
      </c>
      <c r="K35" s="56"/>
      <c r="L35" s="42" t="s">
        <v>65</v>
      </c>
    </row>
    <row r="36" spans="1:12" ht="25.5" x14ac:dyDescent="0.2">
      <c r="A36" s="49"/>
      <c r="B36" s="45"/>
      <c r="C36" s="42">
        <v>20</v>
      </c>
      <c r="D36" s="54" t="s">
        <v>77</v>
      </c>
      <c r="E36" s="51">
        <v>9</v>
      </c>
      <c r="F36" s="52" t="s">
        <v>220</v>
      </c>
      <c r="G36" s="55" t="s">
        <v>120</v>
      </c>
      <c r="H36" s="42"/>
      <c r="I36" s="42" t="s">
        <v>172</v>
      </c>
      <c r="J36" s="43" t="s">
        <v>184</v>
      </c>
      <c r="K36" s="56"/>
      <c r="L36" s="42" t="s">
        <v>65</v>
      </c>
    </row>
    <row r="37" spans="1:12" ht="38.25" x14ac:dyDescent="0.2">
      <c r="A37" s="49"/>
      <c r="B37" s="45"/>
      <c r="C37" s="42">
        <v>21</v>
      </c>
      <c r="D37" s="54" t="s">
        <v>76</v>
      </c>
      <c r="E37" s="51">
        <v>9</v>
      </c>
      <c r="F37" s="52" t="s">
        <v>216</v>
      </c>
      <c r="G37" s="55" t="s">
        <v>125</v>
      </c>
      <c r="H37" s="42"/>
      <c r="I37" s="42" t="s">
        <v>170</v>
      </c>
      <c r="J37" s="43" t="s">
        <v>184</v>
      </c>
      <c r="K37" s="56"/>
      <c r="L37" s="42" t="s">
        <v>65</v>
      </c>
    </row>
    <row r="38" spans="1:12" ht="38.25" x14ac:dyDescent="0.2">
      <c r="A38" s="49"/>
      <c r="B38" s="45"/>
      <c r="C38" s="42">
        <v>22</v>
      </c>
      <c r="D38" s="54" t="s">
        <v>121</v>
      </c>
      <c r="E38" s="51">
        <v>9</v>
      </c>
      <c r="F38" s="52" t="s">
        <v>219</v>
      </c>
      <c r="G38" s="55" t="s">
        <v>120</v>
      </c>
      <c r="H38" s="42"/>
      <c r="I38" s="42" t="s">
        <v>170</v>
      </c>
      <c r="J38" s="43" t="s">
        <v>187</v>
      </c>
      <c r="K38" s="56"/>
      <c r="L38" s="42" t="s">
        <v>65</v>
      </c>
    </row>
    <row r="39" spans="1:12" ht="38.25" x14ac:dyDescent="0.2">
      <c r="A39" s="49"/>
      <c r="B39" s="45"/>
      <c r="C39" s="42">
        <v>23</v>
      </c>
      <c r="D39" s="54" t="s">
        <v>122</v>
      </c>
      <c r="E39" s="51">
        <v>9</v>
      </c>
      <c r="F39" s="52" t="s">
        <v>216</v>
      </c>
      <c r="G39" s="55" t="s">
        <v>126</v>
      </c>
      <c r="H39" s="42"/>
      <c r="I39" s="42" t="s">
        <v>173</v>
      </c>
      <c r="J39" s="43" t="s">
        <v>184</v>
      </c>
      <c r="K39" s="56"/>
      <c r="L39" s="42" t="s">
        <v>65</v>
      </c>
    </row>
    <row r="40" spans="1:12" ht="38.25" x14ac:dyDescent="0.2">
      <c r="A40" s="49"/>
      <c r="B40" s="45"/>
      <c r="C40" s="42">
        <v>24</v>
      </c>
      <c r="D40" s="54" t="s">
        <v>123</v>
      </c>
      <c r="E40" s="51">
        <v>9</v>
      </c>
      <c r="F40" s="52" t="s">
        <v>216</v>
      </c>
      <c r="G40" s="55" t="s">
        <v>127</v>
      </c>
      <c r="H40" s="42"/>
      <c r="I40" s="42" t="s">
        <v>170</v>
      </c>
      <c r="J40" s="43" t="s">
        <v>184</v>
      </c>
      <c r="K40" s="56"/>
      <c r="L40" s="42" t="s">
        <v>65</v>
      </c>
    </row>
    <row r="41" spans="1:12" ht="38.25" x14ac:dyDescent="0.2">
      <c r="A41" s="49"/>
      <c r="B41" s="45"/>
      <c r="C41" s="42">
        <v>25</v>
      </c>
      <c r="D41" s="54" t="s">
        <v>121</v>
      </c>
      <c r="E41" s="51">
        <v>9</v>
      </c>
      <c r="F41" s="52" t="s">
        <v>219</v>
      </c>
      <c r="G41" s="55" t="s">
        <v>127</v>
      </c>
      <c r="H41" s="42"/>
      <c r="I41" s="42" t="s">
        <v>170</v>
      </c>
      <c r="J41" s="43" t="s">
        <v>187</v>
      </c>
      <c r="K41" s="56"/>
      <c r="L41" s="42" t="s">
        <v>65</v>
      </c>
    </row>
    <row r="42" spans="1:12" ht="38.25" x14ac:dyDescent="0.2">
      <c r="A42" s="49"/>
      <c r="B42" s="45"/>
      <c r="C42" s="42">
        <v>26</v>
      </c>
      <c r="D42" s="54" t="s">
        <v>124</v>
      </c>
      <c r="E42" s="51">
        <v>6</v>
      </c>
      <c r="F42" s="52" t="s">
        <v>221</v>
      </c>
      <c r="G42" s="55" t="s">
        <v>128</v>
      </c>
      <c r="H42" s="42"/>
      <c r="I42" s="42" t="s">
        <v>174</v>
      </c>
      <c r="J42" s="43" t="s">
        <v>188</v>
      </c>
      <c r="K42" s="56"/>
      <c r="L42" s="42" t="s">
        <v>65</v>
      </c>
    </row>
    <row r="43" spans="1:12" ht="25.5" x14ac:dyDescent="0.2">
      <c r="A43" s="49"/>
      <c r="B43" s="45"/>
      <c r="C43" s="42">
        <v>27</v>
      </c>
      <c r="D43" s="54" t="s">
        <v>133</v>
      </c>
      <c r="E43" s="51" t="s">
        <v>201</v>
      </c>
      <c r="F43" s="52" t="s">
        <v>222</v>
      </c>
      <c r="G43" s="55" t="s">
        <v>82</v>
      </c>
      <c r="H43" s="42" t="s">
        <v>107</v>
      </c>
      <c r="I43" s="42" t="s">
        <v>175</v>
      </c>
      <c r="J43" s="43" t="s">
        <v>184</v>
      </c>
      <c r="K43" s="56">
        <v>100000000</v>
      </c>
      <c r="L43" s="42" t="s">
        <v>65</v>
      </c>
    </row>
    <row r="44" spans="1:12" x14ac:dyDescent="0.2">
      <c r="A44" s="49"/>
      <c r="B44" s="45"/>
      <c r="C44" s="42">
        <v>28</v>
      </c>
      <c r="D44" s="54" t="s">
        <v>134</v>
      </c>
      <c r="E44" s="51" t="s">
        <v>201</v>
      </c>
      <c r="F44" s="52" t="s">
        <v>223</v>
      </c>
      <c r="G44" s="55" t="s">
        <v>83</v>
      </c>
      <c r="H44" s="42" t="s">
        <v>107</v>
      </c>
      <c r="I44" s="42" t="s">
        <v>176</v>
      </c>
      <c r="J44" s="43" t="s">
        <v>184</v>
      </c>
      <c r="K44" s="56">
        <v>100000000</v>
      </c>
      <c r="L44" s="42" t="s">
        <v>65</v>
      </c>
    </row>
    <row r="45" spans="1:12" x14ac:dyDescent="0.2">
      <c r="A45" s="49"/>
      <c r="B45" s="45"/>
      <c r="C45" s="42">
        <v>29</v>
      </c>
      <c r="D45" s="54" t="s">
        <v>135</v>
      </c>
      <c r="E45" s="51" t="s">
        <v>201</v>
      </c>
      <c r="F45" s="52" t="s">
        <v>223</v>
      </c>
      <c r="G45" s="55" t="s">
        <v>84</v>
      </c>
      <c r="H45" s="42" t="s">
        <v>107</v>
      </c>
      <c r="I45" s="42" t="s">
        <v>177</v>
      </c>
      <c r="J45" s="43" t="s">
        <v>184</v>
      </c>
      <c r="K45" s="56">
        <v>100000000</v>
      </c>
      <c r="L45" s="42" t="s">
        <v>65</v>
      </c>
    </row>
    <row r="46" spans="1:12" ht="38.25" x14ac:dyDescent="0.2">
      <c r="A46" s="49"/>
      <c r="B46" s="45"/>
      <c r="C46" s="42">
        <v>30</v>
      </c>
      <c r="D46" s="54" t="s">
        <v>136</v>
      </c>
      <c r="E46" s="51">
        <v>9</v>
      </c>
      <c r="F46" s="52" t="s">
        <v>216</v>
      </c>
      <c r="G46" s="55" t="s">
        <v>83</v>
      </c>
      <c r="H46" s="42" t="s">
        <v>202</v>
      </c>
      <c r="I46" s="42" t="s">
        <v>100</v>
      </c>
      <c r="J46" s="43" t="s">
        <v>184</v>
      </c>
      <c r="K46" s="56">
        <v>90529000</v>
      </c>
      <c r="L46" s="42" t="s">
        <v>65</v>
      </c>
    </row>
    <row r="47" spans="1:12" ht="38.25" x14ac:dyDescent="0.2">
      <c r="A47" s="49"/>
      <c r="B47" s="45"/>
      <c r="C47" s="42">
        <v>31</v>
      </c>
      <c r="D47" s="54" t="s">
        <v>137</v>
      </c>
      <c r="E47" s="51">
        <v>9</v>
      </c>
      <c r="F47" s="52" t="s">
        <v>216</v>
      </c>
      <c r="G47" s="55" t="s">
        <v>83</v>
      </c>
      <c r="H47" s="42" t="s">
        <v>203</v>
      </c>
      <c r="I47" s="42" t="s">
        <v>100</v>
      </c>
      <c r="J47" s="43" t="s">
        <v>67</v>
      </c>
      <c r="K47" s="56">
        <v>74251000</v>
      </c>
      <c r="L47" s="42" t="s">
        <v>65</v>
      </c>
    </row>
    <row r="48" spans="1:12" ht="38.25" x14ac:dyDescent="0.2">
      <c r="A48" s="49"/>
      <c r="B48" s="45"/>
      <c r="C48" s="42">
        <v>32</v>
      </c>
      <c r="D48" s="54" t="s">
        <v>138</v>
      </c>
      <c r="E48" s="51">
        <v>9</v>
      </c>
      <c r="F48" s="52" t="s">
        <v>224</v>
      </c>
      <c r="G48" s="55" t="s">
        <v>83</v>
      </c>
      <c r="H48" s="42" t="s">
        <v>204</v>
      </c>
      <c r="I48" s="42" t="s">
        <v>178</v>
      </c>
      <c r="J48" s="43" t="s">
        <v>184</v>
      </c>
      <c r="K48" s="56">
        <v>115419000</v>
      </c>
      <c r="L48" s="42" t="s">
        <v>65</v>
      </c>
    </row>
    <row r="49" spans="1:12" ht="38.25" x14ac:dyDescent="0.2">
      <c r="A49" s="49"/>
      <c r="B49" s="45"/>
      <c r="C49" s="42">
        <v>33</v>
      </c>
      <c r="D49" s="57" t="s">
        <v>139</v>
      </c>
      <c r="E49" s="51">
        <v>9</v>
      </c>
      <c r="F49" s="52" t="s">
        <v>225</v>
      </c>
      <c r="G49" s="55" t="s">
        <v>83</v>
      </c>
      <c r="H49" s="42" t="s">
        <v>112</v>
      </c>
      <c r="I49" s="42" t="s">
        <v>178</v>
      </c>
      <c r="J49" s="43" t="s">
        <v>64</v>
      </c>
      <c r="K49" s="56">
        <v>50000000</v>
      </c>
      <c r="L49" s="42" t="s">
        <v>65</v>
      </c>
    </row>
    <row r="50" spans="1:12" ht="38.25" x14ac:dyDescent="0.2">
      <c r="A50" s="49"/>
      <c r="B50" s="45"/>
      <c r="C50" s="42">
        <v>34</v>
      </c>
      <c r="D50" s="57" t="s">
        <v>140</v>
      </c>
      <c r="E50" s="51">
        <v>9</v>
      </c>
      <c r="F50" s="52" t="s">
        <v>213</v>
      </c>
      <c r="G50" s="55" t="s">
        <v>84</v>
      </c>
      <c r="H50" s="42" t="s">
        <v>149</v>
      </c>
      <c r="I50" s="42" t="s">
        <v>165</v>
      </c>
      <c r="J50" s="43" t="s">
        <v>184</v>
      </c>
      <c r="K50" s="56">
        <v>305373000</v>
      </c>
      <c r="L50" s="42" t="s">
        <v>65</v>
      </c>
    </row>
    <row r="51" spans="1:12" ht="38.25" x14ac:dyDescent="0.2">
      <c r="A51" s="49"/>
      <c r="B51" s="45"/>
      <c r="C51" s="42">
        <v>35</v>
      </c>
      <c r="D51" s="57" t="s">
        <v>141</v>
      </c>
      <c r="E51" s="51">
        <v>9</v>
      </c>
      <c r="F51" s="52" t="s">
        <v>216</v>
      </c>
      <c r="G51" s="55" t="s">
        <v>84</v>
      </c>
      <c r="H51" s="42" t="s">
        <v>150</v>
      </c>
      <c r="I51" s="42" t="s">
        <v>165</v>
      </c>
      <c r="J51" s="43" t="s">
        <v>184</v>
      </c>
      <c r="K51" s="56">
        <v>247078000</v>
      </c>
      <c r="L51" s="42" t="s">
        <v>65</v>
      </c>
    </row>
    <row r="52" spans="1:12" ht="25.5" x14ac:dyDescent="0.2">
      <c r="A52" s="49"/>
      <c r="B52" s="45"/>
      <c r="C52" s="42">
        <v>36</v>
      </c>
      <c r="D52" s="58" t="s">
        <v>142</v>
      </c>
      <c r="E52" s="51">
        <v>9</v>
      </c>
      <c r="F52" s="52" t="s">
        <v>226</v>
      </c>
      <c r="G52" s="55" t="s">
        <v>84</v>
      </c>
      <c r="H52" s="42" t="s">
        <v>205</v>
      </c>
      <c r="I52" s="42" t="s">
        <v>177</v>
      </c>
      <c r="J52" s="43" t="s">
        <v>187</v>
      </c>
      <c r="K52" s="56">
        <v>151673000</v>
      </c>
      <c r="L52" s="42" t="s">
        <v>65</v>
      </c>
    </row>
    <row r="53" spans="1:12" ht="38.25" x14ac:dyDescent="0.2">
      <c r="A53" s="49"/>
      <c r="B53" s="45"/>
      <c r="C53" s="42">
        <v>37</v>
      </c>
      <c r="D53" s="58" t="s">
        <v>143</v>
      </c>
      <c r="E53" s="51">
        <v>6</v>
      </c>
      <c r="F53" s="52" t="s">
        <v>221</v>
      </c>
      <c r="G53" s="55" t="s">
        <v>82</v>
      </c>
      <c r="H53" s="42" t="s">
        <v>112</v>
      </c>
      <c r="I53" s="42" t="s">
        <v>175</v>
      </c>
      <c r="J53" s="43" t="s">
        <v>188</v>
      </c>
      <c r="K53" s="56">
        <v>455000000</v>
      </c>
      <c r="L53" s="42" t="s">
        <v>65</v>
      </c>
    </row>
    <row r="54" spans="1:12" ht="38.25" x14ac:dyDescent="0.2">
      <c r="A54" s="49"/>
      <c r="B54" s="45"/>
      <c r="C54" s="42">
        <v>38</v>
      </c>
      <c r="D54" s="58" t="s">
        <v>144</v>
      </c>
      <c r="E54" s="51">
        <v>2</v>
      </c>
      <c r="F54" s="52" t="s">
        <v>227</v>
      </c>
      <c r="G54" s="55" t="s">
        <v>84</v>
      </c>
      <c r="H54" s="42" t="s">
        <v>107</v>
      </c>
      <c r="I54" s="42" t="s">
        <v>165</v>
      </c>
      <c r="J54" s="43" t="s">
        <v>189</v>
      </c>
      <c r="K54" s="56">
        <v>290000000</v>
      </c>
      <c r="L54" s="42" t="s">
        <v>65</v>
      </c>
    </row>
    <row r="55" spans="1:12" ht="25.5" x14ac:dyDescent="0.2">
      <c r="A55" s="49"/>
      <c r="B55" s="45"/>
      <c r="C55" s="42">
        <v>39</v>
      </c>
      <c r="D55" s="58" t="s">
        <v>145</v>
      </c>
      <c r="E55" s="51">
        <v>6</v>
      </c>
      <c r="F55" s="52" t="s">
        <v>228</v>
      </c>
      <c r="G55" s="55" t="s">
        <v>84</v>
      </c>
      <c r="H55" s="42" t="s">
        <v>112</v>
      </c>
      <c r="I55" s="42" t="s">
        <v>177</v>
      </c>
      <c r="J55" s="43" t="s">
        <v>67</v>
      </c>
      <c r="K55" s="56">
        <v>145000000</v>
      </c>
      <c r="L55" s="42" t="s">
        <v>65</v>
      </c>
    </row>
    <row r="56" spans="1:12" ht="25.5" x14ac:dyDescent="0.2">
      <c r="A56" s="49"/>
      <c r="B56" s="45"/>
      <c r="C56" s="42">
        <v>40</v>
      </c>
      <c r="D56" s="58" t="s">
        <v>146</v>
      </c>
      <c r="E56" s="51">
        <v>9</v>
      </c>
      <c r="F56" s="52" t="s">
        <v>229</v>
      </c>
      <c r="G56" s="55" t="s">
        <v>83</v>
      </c>
      <c r="H56" s="42"/>
      <c r="I56" s="42" t="s">
        <v>176</v>
      </c>
      <c r="J56" s="43" t="s">
        <v>186</v>
      </c>
      <c r="K56" s="56">
        <v>200000000</v>
      </c>
      <c r="L56" s="42" t="s">
        <v>65</v>
      </c>
    </row>
    <row r="57" spans="1:12" ht="25.5" x14ac:dyDescent="0.2">
      <c r="A57" s="49"/>
      <c r="B57" s="45"/>
      <c r="C57" s="42">
        <v>41</v>
      </c>
      <c r="D57" s="58" t="s">
        <v>147</v>
      </c>
      <c r="E57" s="51">
        <v>9</v>
      </c>
      <c r="F57" s="52" t="s">
        <v>229</v>
      </c>
      <c r="G57" s="55" t="s">
        <v>148</v>
      </c>
      <c r="H57" s="42" t="s">
        <v>151</v>
      </c>
      <c r="I57" s="42" t="s">
        <v>179</v>
      </c>
      <c r="J57" s="43" t="s">
        <v>190</v>
      </c>
      <c r="K57" s="56">
        <v>65000000</v>
      </c>
      <c r="L57" s="42" t="s">
        <v>65</v>
      </c>
    </row>
    <row r="58" spans="1:12" ht="38.25" x14ac:dyDescent="0.2">
      <c r="A58" s="49"/>
      <c r="B58" s="45"/>
      <c r="C58" s="42">
        <v>44</v>
      </c>
      <c r="D58" s="59" t="s">
        <v>78</v>
      </c>
      <c r="E58" s="51">
        <v>3</v>
      </c>
      <c r="F58" s="52" t="s">
        <v>230</v>
      </c>
      <c r="G58" s="55" t="s">
        <v>29</v>
      </c>
      <c r="H58" s="42" t="s">
        <v>62</v>
      </c>
      <c r="I58" s="42" t="s">
        <v>180</v>
      </c>
      <c r="J58" s="43" t="s">
        <v>184</v>
      </c>
      <c r="K58" s="56">
        <v>100000000</v>
      </c>
      <c r="L58" s="42" t="s">
        <v>65</v>
      </c>
    </row>
    <row r="59" spans="1:12" ht="25.5" x14ac:dyDescent="0.2">
      <c r="A59" s="49"/>
      <c r="B59" s="45"/>
      <c r="C59" s="42">
        <v>45</v>
      </c>
      <c r="D59" s="59" t="s">
        <v>79</v>
      </c>
      <c r="E59" s="51">
        <v>3</v>
      </c>
      <c r="F59" s="52" t="s">
        <v>231</v>
      </c>
      <c r="G59" s="55" t="s">
        <v>29</v>
      </c>
      <c r="H59" s="42" t="s">
        <v>181</v>
      </c>
      <c r="I59" s="42" t="s">
        <v>182</v>
      </c>
      <c r="J59" s="43" t="s">
        <v>184</v>
      </c>
      <c r="K59" s="56">
        <v>120000000</v>
      </c>
      <c r="L59" s="42" t="s">
        <v>65</v>
      </c>
    </row>
    <row r="60" spans="1:12" ht="25.5" x14ac:dyDescent="0.2">
      <c r="A60" s="49"/>
      <c r="B60" s="45"/>
      <c r="C60" s="42">
        <v>46</v>
      </c>
      <c r="D60" s="59" t="s">
        <v>80</v>
      </c>
      <c r="E60" s="60">
        <v>9</v>
      </c>
      <c r="F60" s="52" t="s">
        <v>232</v>
      </c>
      <c r="G60" s="55" t="s">
        <v>29</v>
      </c>
      <c r="H60" s="43" t="s">
        <v>112</v>
      </c>
      <c r="I60" s="43" t="s">
        <v>183</v>
      </c>
      <c r="J60" s="43" t="s">
        <v>189</v>
      </c>
      <c r="K60" s="56">
        <v>60000000</v>
      </c>
      <c r="L60" s="42" t="s">
        <v>65</v>
      </c>
    </row>
    <row r="61" spans="1:12" x14ac:dyDescent="0.2">
      <c r="A61" s="61" t="s">
        <v>30</v>
      </c>
      <c r="B61" s="62"/>
      <c r="C61" s="62"/>
      <c r="D61" s="62"/>
      <c r="E61" s="62"/>
      <c r="F61" s="62"/>
      <c r="G61" s="62"/>
      <c r="H61" s="62"/>
      <c r="I61" s="62"/>
      <c r="J61" s="63"/>
      <c r="K61" s="47">
        <f>SUM(K19:K60)</f>
        <v>9229323000</v>
      </c>
      <c r="L61" s="64"/>
    </row>
    <row r="62" spans="1:12" ht="25.5" x14ac:dyDescent="0.2">
      <c r="A62" s="49">
        <v>3</v>
      </c>
      <c r="B62" s="37" t="s">
        <v>31</v>
      </c>
      <c r="C62" s="42">
        <v>1</v>
      </c>
      <c r="D62" s="50" t="s">
        <v>85</v>
      </c>
      <c r="E62" s="51">
        <v>3.9</v>
      </c>
      <c r="F62" s="52" t="s">
        <v>233</v>
      </c>
      <c r="G62" s="41" t="s">
        <v>29</v>
      </c>
      <c r="H62" s="43" t="s">
        <v>112</v>
      </c>
      <c r="I62" s="43" t="s">
        <v>45</v>
      </c>
      <c r="J62" s="43" t="s">
        <v>184</v>
      </c>
      <c r="K62" s="44">
        <v>200000000</v>
      </c>
      <c r="L62" s="43" t="s">
        <v>65</v>
      </c>
    </row>
    <row r="63" spans="1:12" ht="25.5" x14ac:dyDescent="0.2">
      <c r="A63" s="49"/>
      <c r="B63" s="45"/>
      <c r="C63" s="42">
        <v>2</v>
      </c>
      <c r="D63" s="50" t="s">
        <v>86</v>
      </c>
      <c r="E63" s="51">
        <v>18</v>
      </c>
      <c r="F63" s="52" t="s">
        <v>234</v>
      </c>
      <c r="G63" s="41" t="s">
        <v>29</v>
      </c>
      <c r="H63" s="43" t="s">
        <v>191</v>
      </c>
      <c r="I63" s="43" t="s">
        <v>45</v>
      </c>
      <c r="J63" s="43" t="s">
        <v>186</v>
      </c>
      <c r="K63" s="44">
        <v>20000000</v>
      </c>
      <c r="L63" s="43" t="s">
        <v>65</v>
      </c>
    </row>
    <row r="64" spans="1:12" ht="25.5" x14ac:dyDescent="0.2">
      <c r="A64" s="49"/>
      <c r="B64" s="45"/>
      <c r="C64" s="42">
        <v>3</v>
      </c>
      <c r="D64" s="50" t="s">
        <v>87</v>
      </c>
      <c r="E64" s="51">
        <v>13</v>
      </c>
      <c r="F64" s="52" t="s">
        <v>235</v>
      </c>
      <c r="G64" s="41" t="s">
        <v>29</v>
      </c>
      <c r="H64" s="43" t="s">
        <v>62</v>
      </c>
      <c r="I64" s="43" t="s">
        <v>45</v>
      </c>
      <c r="J64" s="43" t="s">
        <v>186</v>
      </c>
      <c r="K64" s="44">
        <v>20000000</v>
      </c>
      <c r="L64" s="43" t="s">
        <v>65</v>
      </c>
    </row>
    <row r="65" spans="1:12" x14ac:dyDescent="0.2">
      <c r="A65" s="49"/>
      <c r="B65" s="45"/>
      <c r="C65" s="42">
        <v>4</v>
      </c>
      <c r="D65" s="50" t="s">
        <v>88</v>
      </c>
      <c r="E65" s="51">
        <v>13</v>
      </c>
      <c r="F65" s="52" t="s">
        <v>236</v>
      </c>
      <c r="G65" s="41" t="s">
        <v>29</v>
      </c>
      <c r="H65" s="43" t="s">
        <v>62</v>
      </c>
      <c r="I65" s="43" t="s">
        <v>45</v>
      </c>
      <c r="J65" s="43" t="s">
        <v>195</v>
      </c>
      <c r="K65" s="44">
        <v>100000000</v>
      </c>
      <c r="L65" s="43" t="s">
        <v>65</v>
      </c>
    </row>
    <row r="66" spans="1:12" ht="25.5" x14ac:dyDescent="0.2">
      <c r="A66" s="49"/>
      <c r="B66" s="45"/>
      <c r="C66" s="42">
        <v>5</v>
      </c>
      <c r="D66" s="50" t="s">
        <v>154</v>
      </c>
      <c r="E66" s="51">
        <v>5</v>
      </c>
      <c r="F66" s="52" t="s">
        <v>237</v>
      </c>
      <c r="G66" s="41"/>
      <c r="H66" s="43" t="s">
        <v>62</v>
      </c>
      <c r="I66" s="43" t="s">
        <v>177</v>
      </c>
      <c r="J66" s="43" t="s">
        <v>196</v>
      </c>
      <c r="K66" s="44"/>
      <c r="L66" s="43"/>
    </row>
    <row r="67" spans="1:12" x14ac:dyDescent="0.2">
      <c r="A67" s="49"/>
      <c r="B67" s="65" t="s">
        <v>32</v>
      </c>
      <c r="C67" s="62"/>
      <c r="D67" s="62"/>
      <c r="E67" s="62"/>
      <c r="F67" s="62"/>
      <c r="G67" s="62"/>
      <c r="H67" s="62"/>
      <c r="I67" s="62"/>
      <c r="J67" s="66"/>
      <c r="K67" s="67">
        <f>SUM(K62:K66)</f>
        <v>340000000</v>
      </c>
      <c r="L67" s="68"/>
    </row>
    <row r="68" spans="1:12" ht="38.25" x14ac:dyDescent="0.2">
      <c r="A68" s="69">
        <v>4</v>
      </c>
      <c r="B68" s="70" t="s">
        <v>33</v>
      </c>
      <c r="C68" s="71">
        <v>1</v>
      </c>
      <c r="D68" s="72" t="s">
        <v>89</v>
      </c>
      <c r="E68" s="73">
        <v>1</v>
      </c>
      <c r="F68" s="74" t="s">
        <v>238</v>
      </c>
      <c r="G68" s="41" t="s">
        <v>29</v>
      </c>
      <c r="H68" s="75" t="s">
        <v>160</v>
      </c>
      <c r="I68" s="76" t="s">
        <v>167</v>
      </c>
      <c r="J68" s="76" t="s">
        <v>190</v>
      </c>
      <c r="K68" s="77">
        <v>200000000</v>
      </c>
      <c r="L68" s="78" t="s">
        <v>65</v>
      </c>
    </row>
    <row r="69" spans="1:12" ht="25.5" x14ac:dyDescent="0.2">
      <c r="A69" s="79"/>
      <c r="B69" s="80"/>
      <c r="C69" s="42">
        <v>2</v>
      </c>
      <c r="D69" s="50" t="s">
        <v>90</v>
      </c>
      <c r="E69" s="51">
        <v>1</v>
      </c>
      <c r="F69" s="74" t="s">
        <v>239</v>
      </c>
      <c r="G69" s="41" t="s">
        <v>29</v>
      </c>
      <c r="H69" s="81" t="s">
        <v>192</v>
      </c>
      <c r="I69" s="43" t="s">
        <v>197</v>
      </c>
      <c r="J69" s="43" t="s">
        <v>190</v>
      </c>
      <c r="K69" s="44">
        <v>200000000</v>
      </c>
      <c r="L69" s="78" t="s">
        <v>65</v>
      </c>
    </row>
    <row r="70" spans="1:12" ht="25.5" x14ac:dyDescent="0.2">
      <c r="A70" s="79"/>
      <c r="B70" s="80"/>
      <c r="C70" s="42">
        <v>3</v>
      </c>
      <c r="D70" s="50" t="s">
        <v>91</v>
      </c>
      <c r="E70" s="51">
        <v>18</v>
      </c>
      <c r="F70" s="52" t="s">
        <v>240</v>
      </c>
      <c r="G70" s="41" t="s">
        <v>29</v>
      </c>
      <c r="H70" s="81" t="s">
        <v>62</v>
      </c>
      <c r="I70" s="43" t="s">
        <v>45</v>
      </c>
      <c r="J70" s="43" t="s">
        <v>186</v>
      </c>
      <c r="K70" s="44">
        <v>50000000</v>
      </c>
      <c r="L70" s="78" t="s">
        <v>65</v>
      </c>
    </row>
    <row r="71" spans="1:12" ht="25.5" x14ac:dyDescent="0.2">
      <c r="A71" s="79"/>
      <c r="B71" s="80"/>
      <c r="C71" s="71">
        <v>4</v>
      </c>
      <c r="D71" s="50" t="s">
        <v>92</v>
      </c>
      <c r="E71" s="51">
        <v>8</v>
      </c>
      <c r="F71" s="52" t="s">
        <v>241</v>
      </c>
      <c r="G71" s="41" t="s">
        <v>29</v>
      </c>
      <c r="H71" s="81" t="s">
        <v>62</v>
      </c>
      <c r="I71" s="43" t="s">
        <v>100</v>
      </c>
      <c r="J71" s="43" t="s">
        <v>186</v>
      </c>
      <c r="K71" s="44">
        <v>500000000</v>
      </c>
      <c r="L71" s="78" t="s">
        <v>65</v>
      </c>
    </row>
    <row r="72" spans="1:12" ht="25.5" x14ac:dyDescent="0.2">
      <c r="A72" s="79"/>
      <c r="B72" s="80"/>
      <c r="C72" s="42">
        <v>5</v>
      </c>
      <c r="D72" s="50" t="s">
        <v>93</v>
      </c>
      <c r="E72" s="51">
        <v>8</v>
      </c>
      <c r="F72" s="52" t="s">
        <v>242</v>
      </c>
      <c r="G72" s="41" t="s">
        <v>29</v>
      </c>
      <c r="H72" s="81" t="s">
        <v>62</v>
      </c>
      <c r="I72" s="43" t="s">
        <v>103</v>
      </c>
      <c r="J72" s="43" t="s">
        <v>64</v>
      </c>
      <c r="K72" s="44">
        <v>1000000000</v>
      </c>
      <c r="L72" s="78" t="s">
        <v>65</v>
      </c>
    </row>
    <row r="73" spans="1:12" ht="25.5" x14ac:dyDescent="0.2">
      <c r="A73" s="79"/>
      <c r="B73" s="80"/>
      <c r="C73" s="42">
        <v>6</v>
      </c>
      <c r="D73" s="50" t="s">
        <v>94</v>
      </c>
      <c r="E73" s="51">
        <v>8</v>
      </c>
      <c r="F73" s="52" t="s">
        <v>243</v>
      </c>
      <c r="G73" s="41" t="s">
        <v>29</v>
      </c>
      <c r="H73" s="81" t="s">
        <v>193</v>
      </c>
      <c r="I73" s="43" t="s">
        <v>198</v>
      </c>
      <c r="J73" s="43" t="s">
        <v>64</v>
      </c>
      <c r="K73" s="44">
        <v>500000000</v>
      </c>
      <c r="L73" s="43" t="s">
        <v>65</v>
      </c>
    </row>
    <row r="74" spans="1:12" ht="25.5" x14ac:dyDescent="0.2">
      <c r="A74" s="79"/>
      <c r="B74" s="80"/>
      <c r="C74" s="71">
        <v>7</v>
      </c>
      <c r="D74" s="50" t="s">
        <v>95</v>
      </c>
      <c r="E74" s="51">
        <v>8</v>
      </c>
      <c r="F74" s="52" t="s">
        <v>244</v>
      </c>
      <c r="G74" s="41" t="s">
        <v>29</v>
      </c>
      <c r="H74" s="81" t="s">
        <v>62</v>
      </c>
      <c r="I74" s="43" t="s">
        <v>199</v>
      </c>
      <c r="J74" s="43" t="s">
        <v>186</v>
      </c>
      <c r="K74" s="44">
        <v>50000000</v>
      </c>
      <c r="L74" s="43" t="s">
        <v>65</v>
      </c>
    </row>
    <row r="75" spans="1:12" ht="25.5" x14ac:dyDescent="0.2">
      <c r="A75" s="79"/>
      <c r="B75" s="80"/>
      <c r="C75" s="42">
        <v>8</v>
      </c>
      <c r="D75" s="50" t="s">
        <v>129</v>
      </c>
      <c r="E75" s="51">
        <v>1</v>
      </c>
      <c r="F75" s="52" t="s">
        <v>245</v>
      </c>
      <c r="G75" s="41" t="s">
        <v>130</v>
      </c>
      <c r="H75" s="81" t="s">
        <v>194</v>
      </c>
      <c r="I75" s="43" t="s">
        <v>200</v>
      </c>
      <c r="J75" s="43" t="s">
        <v>186</v>
      </c>
      <c r="K75" s="44">
        <v>150000000</v>
      </c>
      <c r="L75" s="43" t="s">
        <v>65</v>
      </c>
    </row>
    <row r="76" spans="1:12" ht="25.5" x14ac:dyDescent="0.2">
      <c r="A76" s="79"/>
      <c r="B76" s="80"/>
      <c r="C76" s="42">
        <v>9</v>
      </c>
      <c r="D76" s="50" t="s">
        <v>131</v>
      </c>
      <c r="E76" s="51">
        <v>3</v>
      </c>
      <c r="F76" s="52" t="s">
        <v>246</v>
      </c>
      <c r="G76" s="41" t="s">
        <v>130</v>
      </c>
      <c r="H76" s="81" t="s">
        <v>194</v>
      </c>
      <c r="I76" s="43" t="s">
        <v>200</v>
      </c>
      <c r="J76" s="43" t="s">
        <v>186</v>
      </c>
      <c r="K76" s="44">
        <v>15000000</v>
      </c>
      <c r="L76" s="43" t="s">
        <v>65</v>
      </c>
    </row>
    <row r="77" spans="1:12" ht="38.25" x14ac:dyDescent="0.2">
      <c r="A77" s="79"/>
      <c r="B77" s="80"/>
      <c r="C77" s="71">
        <v>10</v>
      </c>
      <c r="D77" s="50" t="s">
        <v>132</v>
      </c>
      <c r="E77" s="51">
        <v>1</v>
      </c>
      <c r="F77" s="74" t="s">
        <v>238</v>
      </c>
      <c r="G77" s="41" t="s">
        <v>130</v>
      </c>
      <c r="H77" s="81" t="s">
        <v>194</v>
      </c>
      <c r="I77" s="43" t="s">
        <v>167</v>
      </c>
      <c r="J77" s="43" t="s">
        <v>190</v>
      </c>
      <c r="K77" s="44">
        <v>100000000</v>
      </c>
      <c r="L77" s="43" t="s">
        <v>65</v>
      </c>
    </row>
    <row r="78" spans="1:12" ht="25.5" x14ac:dyDescent="0.2">
      <c r="A78" s="79"/>
      <c r="B78" s="80"/>
      <c r="C78" s="42">
        <v>11</v>
      </c>
      <c r="D78" s="50" t="s">
        <v>152</v>
      </c>
      <c r="E78" s="51">
        <v>5.8</v>
      </c>
      <c r="F78" s="52" t="s">
        <v>247</v>
      </c>
      <c r="G78" s="41" t="s">
        <v>84</v>
      </c>
      <c r="H78" s="81" t="s">
        <v>62</v>
      </c>
      <c r="I78" s="43" t="s">
        <v>177</v>
      </c>
      <c r="J78" s="43" t="s">
        <v>186</v>
      </c>
      <c r="K78" s="44">
        <v>5000000</v>
      </c>
      <c r="L78" s="43" t="s">
        <v>65</v>
      </c>
    </row>
    <row r="79" spans="1:12" ht="25.5" x14ac:dyDescent="0.2">
      <c r="A79" s="79"/>
      <c r="B79" s="80"/>
      <c r="C79" s="42">
        <v>12</v>
      </c>
      <c r="D79" s="50" t="s">
        <v>153</v>
      </c>
      <c r="E79" s="51">
        <v>15</v>
      </c>
      <c r="F79" s="52" t="s">
        <v>248</v>
      </c>
      <c r="G79" s="41" t="s">
        <v>84</v>
      </c>
      <c r="H79" s="81" t="s">
        <v>62</v>
      </c>
      <c r="I79" s="43" t="s">
        <v>177</v>
      </c>
      <c r="J79" s="43" t="s">
        <v>186</v>
      </c>
      <c r="K79" s="44">
        <v>5000000</v>
      </c>
      <c r="L79" s="43" t="s">
        <v>65</v>
      </c>
    </row>
    <row r="80" spans="1:12" x14ac:dyDescent="0.2">
      <c r="A80" s="82"/>
      <c r="B80" s="83" t="s">
        <v>34</v>
      </c>
      <c r="C80" s="84"/>
      <c r="D80" s="84"/>
      <c r="E80" s="84"/>
      <c r="F80" s="84"/>
      <c r="G80" s="84"/>
      <c r="H80" s="84"/>
      <c r="I80" s="84"/>
      <c r="J80" s="85"/>
      <c r="K80" s="86">
        <f>SUM(K68:K79)</f>
        <v>2775000000</v>
      </c>
      <c r="L80" s="64"/>
    </row>
    <row r="81" spans="1:16" x14ac:dyDescent="0.2">
      <c r="A81" s="87">
        <v>5</v>
      </c>
      <c r="B81" s="88" t="s">
        <v>35</v>
      </c>
      <c r="C81" s="89">
        <v>1</v>
      </c>
      <c r="D81" s="50" t="s">
        <v>96</v>
      </c>
      <c r="E81" s="51"/>
      <c r="F81" s="52" t="s">
        <v>249</v>
      </c>
      <c r="G81" s="42" t="s">
        <v>29</v>
      </c>
      <c r="H81" s="43" t="s">
        <v>26</v>
      </c>
      <c r="I81" s="43" t="s">
        <v>45</v>
      </c>
      <c r="J81" s="43" t="s">
        <v>43</v>
      </c>
      <c r="K81" s="44">
        <v>100000000</v>
      </c>
      <c r="L81" s="43" t="s">
        <v>65</v>
      </c>
    </row>
    <row r="82" spans="1:16" x14ac:dyDescent="0.2">
      <c r="A82" s="87"/>
      <c r="B82" s="90"/>
      <c r="C82" s="89">
        <v>2</v>
      </c>
      <c r="D82" s="39" t="s">
        <v>97</v>
      </c>
      <c r="E82" s="38"/>
      <c r="F82" s="52" t="s">
        <v>249</v>
      </c>
      <c r="G82" s="42" t="s">
        <v>29</v>
      </c>
      <c r="H82" s="43" t="s">
        <v>99</v>
      </c>
      <c r="I82" s="43" t="s">
        <v>100</v>
      </c>
      <c r="J82" s="43" t="s">
        <v>101</v>
      </c>
      <c r="K82" s="44">
        <v>100000000</v>
      </c>
      <c r="L82" s="43" t="s">
        <v>65</v>
      </c>
    </row>
    <row r="83" spans="1:16" x14ac:dyDescent="0.2">
      <c r="A83" s="79"/>
      <c r="B83" s="90"/>
      <c r="C83" s="91">
        <v>3</v>
      </c>
      <c r="D83" s="92" t="s">
        <v>98</v>
      </c>
      <c r="E83" s="93"/>
      <c r="F83" s="52" t="s">
        <v>249</v>
      </c>
      <c r="G83" s="42" t="s">
        <v>29</v>
      </c>
      <c r="H83" s="43" t="s">
        <v>102</v>
      </c>
      <c r="I83" s="43" t="s">
        <v>103</v>
      </c>
      <c r="J83" s="43" t="s">
        <v>104</v>
      </c>
      <c r="K83" s="94">
        <v>100000000</v>
      </c>
      <c r="L83" s="95" t="s">
        <v>65</v>
      </c>
    </row>
    <row r="84" spans="1:16" x14ac:dyDescent="0.2">
      <c r="A84" s="96"/>
      <c r="B84" s="97" t="s">
        <v>36</v>
      </c>
      <c r="C84" s="97"/>
      <c r="D84" s="97"/>
      <c r="E84" s="97"/>
      <c r="F84" s="97"/>
      <c r="G84" s="97"/>
      <c r="H84" s="97"/>
      <c r="I84" s="97"/>
      <c r="J84" s="97"/>
      <c r="K84" s="98">
        <f>SUM(K81:K83)</f>
        <v>300000000</v>
      </c>
      <c r="L84" s="96"/>
      <c r="N84" s="2"/>
      <c r="O84" s="2"/>
      <c r="P84" s="2"/>
    </row>
    <row r="85" spans="1:16" x14ac:dyDescent="0.2">
      <c r="A85" s="96"/>
      <c r="B85" s="65" t="s">
        <v>57</v>
      </c>
      <c r="C85" s="62"/>
      <c r="D85" s="62"/>
      <c r="E85" s="62"/>
      <c r="F85" s="62"/>
      <c r="G85" s="62"/>
      <c r="H85" s="62"/>
      <c r="I85" s="62"/>
      <c r="J85" s="66"/>
      <c r="K85" s="99">
        <f>K18+K61+K67+K80+K84</f>
        <v>12844323000</v>
      </c>
      <c r="L85" s="96"/>
    </row>
    <row r="86" spans="1:16" x14ac:dyDescent="0.2">
      <c r="C86" s="13"/>
      <c r="D86" s="13"/>
      <c r="E86" s="13"/>
      <c r="F86" s="14"/>
      <c r="J86" s="18" t="s">
        <v>46</v>
      </c>
      <c r="K86" s="18"/>
    </row>
    <row r="87" spans="1:16" x14ac:dyDescent="0.2">
      <c r="B87" s="15"/>
      <c r="C87" s="13"/>
      <c r="D87" s="2"/>
      <c r="J87" s="18" t="s">
        <v>47</v>
      </c>
      <c r="K87" s="18"/>
    </row>
    <row r="88" spans="1:16" x14ac:dyDescent="0.2">
      <c r="C88" s="13"/>
      <c r="J88" s="18" t="s">
        <v>48</v>
      </c>
      <c r="K88" s="18"/>
    </row>
    <row r="89" spans="1:16" x14ac:dyDescent="0.2">
      <c r="C89" s="13"/>
      <c r="J89" s="2"/>
    </row>
    <row r="90" spans="1:16" x14ac:dyDescent="0.2">
      <c r="C90" s="13"/>
    </row>
    <row r="91" spans="1:16" x14ac:dyDescent="0.2">
      <c r="C91" s="13"/>
    </row>
    <row r="92" spans="1:16" x14ac:dyDescent="0.2">
      <c r="C92" s="13"/>
      <c r="D92" s="2"/>
      <c r="I92" s="16"/>
      <c r="J92" s="19" t="s">
        <v>49</v>
      </c>
      <c r="K92" s="19"/>
      <c r="L92" s="2"/>
    </row>
  </sheetData>
  <mergeCells count="30">
    <mergeCell ref="J86:K86"/>
    <mergeCell ref="J87:K87"/>
    <mergeCell ref="J88:K88"/>
    <mergeCell ref="J92:K92"/>
    <mergeCell ref="A81:A83"/>
    <mergeCell ref="B85:J85"/>
    <mergeCell ref="B84:J84"/>
    <mergeCell ref="B19:B60"/>
    <mergeCell ref="B62:B66"/>
    <mergeCell ref="B68:B79"/>
    <mergeCell ref="B81:B83"/>
    <mergeCell ref="A18:J18"/>
    <mergeCell ref="A19:A60"/>
    <mergeCell ref="A61:J61"/>
    <mergeCell ref="B67:J67"/>
    <mergeCell ref="A62:A67"/>
    <mergeCell ref="A68:A80"/>
    <mergeCell ref="B80:J80"/>
    <mergeCell ref="A6:L6"/>
    <mergeCell ref="A7:L7"/>
    <mergeCell ref="A13:A15"/>
    <mergeCell ref="B13:D14"/>
    <mergeCell ref="G13:G15"/>
    <mergeCell ref="H13:H15"/>
    <mergeCell ref="I13:I15"/>
    <mergeCell ref="J13:J15"/>
    <mergeCell ref="E13:E15"/>
    <mergeCell ref="F13:F15"/>
    <mergeCell ref="L13:L15"/>
    <mergeCell ref="K13:K15"/>
  </mergeCells>
  <phoneticPr fontId="5" type="noConversion"/>
  <pageMargins left="0.18" right="1.19" top="0.38" bottom="0.75" header="0.3" footer="0.3"/>
  <pageSetup paperSize="5" scale="7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Pemdes Banjarharjo</dc:creator>
  <cp:lastModifiedBy>Pemdes Banjarharjo</cp:lastModifiedBy>
  <cp:lastPrinted>2022-08-22T15:05:44Z</cp:lastPrinted>
  <dcterms:created xsi:type="dcterms:W3CDTF">2021-09-27T14:45:32Z</dcterms:created>
  <dcterms:modified xsi:type="dcterms:W3CDTF">2022-09-07T17:32:10Z</dcterms:modified>
</cp:coreProperties>
</file>