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Sheet2" sheetId="1" r:id="rId1"/>
  </sheets>
  <calcPr calcId="144525"/>
</workbook>
</file>

<file path=xl/calcChain.xml><?xml version="1.0" encoding="utf-8"?>
<calcChain xmlns="http://schemas.openxmlformats.org/spreadsheetml/2006/main">
  <c r="R36" i="1" l="1"/>
  <c r="P36" i="1"/>
  <c r="N36" i="1"/>
  <c r="L36" i="1"/>
  <c r="R20" i="1" l="1"/>
  <c r="P20" i="1"/>
  <c r="N20" i="1"/>
  <c r="L20" i="1"/>
  <c r="J20" i="1"/>
  <c r="S26" i="1"/>
  <c r="S27" i="1"/>
  <c r="S28" i="1"/>
  <c r="S29" i="1"/>
  <c r="S30" i="1"/>
  <c r="S31" i="1"/>
  <c r="S32" i="1"/>
  <c r="S33" i="1"/>
  <c r="S34" i="1"/>
  <c r="S35" i="1"/>
  <c r="T26" i="1"/>
  <c r="T27" i="1"/>
  <c r="T28" i="1"/>
  <c r="T29" i="1"/>
  <c r="T30" i="1"/>
  <c r="T31" i="1"/>
  <c r="T32" i="1"/>
  <c r="T33" i="1"/>
  <c r="T34" i="1"/>
  <c r="T35" i="1"/>
  <c r="R8" i="1" l="1"/>
  <c r="P8" i="1"/>
  <c r="N8" i="1"/>
  <c r="L8" i="1"/>
  <c r="J8" i="1"/>
  <c r="T38" i="1" l="1"/>
  <c r="T36" i="1" s="1"/>
  <c r="S38" i="1"/>
  <c r="T23" i="1"/>
  <c r="T24" i="1"/>
  <c r="T25" i="1"/>
  <c r="S23" i="1"/>
  <c r="S24" i="1"/>
  <c r="S25" i="1"/>
  <c r="T22" i="1"/>
  <c r="S22" i="1"/>
  <c r="S11" i="1"/>
  <c r="S12" i="1"/>
  <c r="S13" i="1"/>
  <c r="S14" i="1"/>
  <c r="S15" i="1"/>
  <c r="S16" i="1"/>
  <c r="S17" i="1"/>
  <c r="S18" i="1"/>
  <c r="S19" i="1"/>
  <c r="T11" i="1"/>
  <c r="T12" i="1"/>
  <c r="T13" i="1"/>
  <c r="T14" i="1"/>
  <c r="T15" i="1"/>
  <c r="T16" i="1"/>
  <c r="T17" i="1"/>
  <c r="T18" i="1"/>
  <c r="T19" i="1"/>
  <c r="T10" i="1"/>
  <c r="S10" i="1"/>
  <c r="T20" i="1" l="1"/>
  <c r="T8" i="1"/>
  <c r="T104" i="1"/>
  <c r="T103" i="1"/>
  <c r="S102" i="1"/>
  <c r="R102" i="1"/>
  <c r="P102" i="1"/>
  <c r="N102" i="1"/>
  <c r="L102" i="1"/>
  <c r="T96" i="1"/>
  <c r="S96" i="1"/>
  <c r="R96" i="1"/>
  <c r="P96" i="1"/>
  <c r="N96" i="1"/>
  <c r="L96" i="1"/>
  <c r="T93" i="1"/>
  <c r="S93" i="1"/>
  <c r="R93" i="1"/>
  <c r="P93" i="1"/>
  <c r="N93" i="1"/>
  <c r="L93" i="1"/>
  <c r="T88" i="1"/>
  <c r="S88" i="1"/>
  <c r="R88" i="1"/>
  <c r="P88" i="1"/>
  <c r="N88" i="1"/>
  <c r="L88" i="1"/>
  <c r="T85" i="1"/>
  <c r="S85" i="1"/>
  <c r="R85" i="1"/>
  <c r="P85" i="1"/>
  <c r="P78" i="1" s="1"/>
  <c r="N85" i="1"/>
  <c r="N78" i="1" s="1"/>
  <c r="L85" i="1"/>
  <c r="R78" i="1" l="1"/>
  <c r="L78" i="1"/>
  <c r="T78" i="1" s="1"/>
  <c r="T102" i="1"/>
</calcChain>
</file>

<file path=xl/sharedStrings.xml><?xml version="1.0" encoding="utf-8"?>
<sst xmlns="http://schemas.openxmlformats.org/spreadsheetml/2006/main" count="262" uniqueCount="173">
  <si>
    <t>Tujuan</t>
  </si>
  <si>
    <t>Indikator Tujuan</t>
  </si>
  <si>
    <t>Sasaran</t>
  </si>
  <si>
    <t>Indikator Sasaran</t>
  </si>
  <si>
    <t>Program dan Kegiatan</t>
  </si>
  <si>
    <t>Indikator Kinerja Program (outcome) dan Kegiatan (output)</t>
  </si>
  <si>
    <t>Satuan</t>
  </si>
  <si>
    <t xml:space="preserve">Kondisi Awal </t>
  </si>
  <si>
    <t>Target Kinerja Sasaran</t>
  </si>
  <si>
    <t>Target Akhir Renstra</t>
  </si>
  <si>
    <t>Perangkat Daerah</t>
  </si>
  <si>
    <t>Target</t>
  </si>
  <si>
    <t>Rp</t>
  </si>
  <si>
    <t xml:space="preserve">Meningkatkan pembangunan kewilayahan dan pelayanan Kecamatan </t>
  </si>
  <si>
    <t>Nilai Sakip</t>
  </si>
  <si>
    <t>Nilai</t>
  </si>
  <si>
    <t>NA</t>
  </si>
  <si>
    <t>Meningkatnya kualitas pelayanan kecamatan</t>
  </si>
  <si>
    <t>Nilai IKM</t>
  </si>
  <si>
    <t>Program Pelayanan Administrasi Perkantoran</t>
  </si>
  <si>
    <t>Tersedianya Administrasi Perkantoran sesuai kebutuhan</t>
  </si>
  <si>
    <t>%</t>
  </si>
  <si>
    <t>Penyediaan Jasa surat menyurat</t>
  </si>
  <si>
    <t>Terbayarnya jasa surat menyurat</t>
  </si>
  <si>
    <t>bulan</t>
  </si>
  <si>
    <t>Penyediaan jasa komunikasi, sumber daya air dan listrik</t>
  </si>
  <si>
    <t xml:space="preserve">Pembayaran jasa komunikasi, sumber daya air dan listrik </t>
  </si>
  <si>
    <t>Penyediaan jasa kebersihan kantor</t>
  </si>
  <si>
    <t>Pembayaran jasa kebersihan kantor</t>
  </si>
  <si>
    <t>orang</t>
  </si>
  <si>
    <t>Penyediaan alat tulis kantor</t>
  </si>
  <si>
    <t xml:space="preserve">Tersedianya alat tulis kantor </t>
  </si>
  <si>
    <t>Penyediaan barang cetakan dan penggandaan</t>
  </si>
  <si>
    <t>Tersedianya barang cetakan dan penggandaan</t>
  </si>
  <si>
    <t>Penyediaan komponen instalasi listrik/penerangan bangunan kantor</t>
  </si>
  <si>
    <t>Tersedianya peralatan listrik/ penerangan</t>
  </si>
  <si>
    <t>Penyediaan bahan bacaan dan peraturan perundang-undangan</t>
  </si>
  <si>
    <t>Tersedianya bahan bacaan dan peraturan peundang-undangan</t>
  </si>
  <si>
    <t>Penyediaan makanan dan minuman</t>
  </si>
  <si>
    <t xml:space="preserve">Tersedianya makanan dan minuman karyawan </t>
  </si>
  <si>
    <t>keg</t>
  </si>
  <si>
    <t>Rapat-rapat koordinasi dan konsultasi kedalam /luar daerah</t>
  </si>
  <si>
    <t>Rapat-rapat koordinasi dan konsultasi dalam dan luar daerah</t>
  </si>
  <si>
    <t>Penyediaan bahan logestik rumah dinas</t>
  </si>
  <si>
    <t>Tersedianya bahan logistik kantor</t>
  </si>
  <si>
    <t>Program Peningkatan Sarana dan Prasarana Aparatur</t>
  </si>
  <si>
    <t>Terpenuhinya sarana dan prasarana sesuai kebutuhan</t>
  </si>
  <si>
    <t>unit</t>
  </si>
  <si>
    <t>Pengadaan Perlengkapan  Gedung Kantor</t>
  </si>
  <si>
    <t>Tersedianya pengadaan perlengkapan gedung kantor</t>
  </si>
  <si>
    <t>Pemeliharaan rutin/berkala kendaraan dinas/operasional</t>
  </si>
  <si>
    <t>Program Peningkatan Pengembangan Sistem pelaporan capaian kinerja dan keuangan</t>
  </si>
  <si>
    <t xml:space="preserve">Terpenuhinya dokumen laporan capaian kinerja dan keuangan </t>
  </si>
  <si>
    <t xml:space="preserve">Program peningkatan keamanan dan kenyamanan lingkungan </t>
  </si>
  <si>
    <t>Persentse peningkatan keamanan dan kenyamanan lingkungan</t>
  </si>
  <si>
    <t>Pembinaan Wilayah Daerah</t>
  </si>
  <si>
    <t>Jumlah desa yang dibina</t>
  </si>
  <si>
    <t>desa</t>
  </si>
  <si>
    <t xml:space="preserve">Program Peningkatan Iklim Investasi dan realisasi Investasi </t>
  </si>
  <si>
    <t>Fasilitasi Kegiatan PATEN Tingkat Kecamatan</t>
  </si>
  <si>
    <t>Jumlah ijin PATEN yang difasilitasi</t>
  </si>
  <si>
    <t xml:space="preserve">Program Pengembangan Wawasan Kebangsaan </t>
  </si>
  <si>
    <t>Keg</t>
  </si>
  <si>
    <t xml:space="preserve">Fasilitasi Paskibraka Kecamatan </t>
  </si>
  <si>
    <t>Jumlah fasilitasi kegiatan Paskibraka Kecamatan</t>
  </si>
  <si>
    <t>Jumlah fasilitasi kegiatan sosial budaya</t>
  </si>
  <si>
    <t>Program Peningkatan Kualitas Hidup  dan Perlindungan Perempuan</t>
  </si>
  <si>
    <t>Persentase peningkatan kualitas dan perlindungan perempuan</t>
  </si>
  <si>
    <t>Pembinaan PKK Kecamatan</t>
  </si>
  <si>
    <t>Jumlah pembinaan PKK kecamatan</t>
  </si>
  <si>
    <t xml:space="preserve">Program Peningkatan Partisipasi  Masyarakat Dalam  Membangun Desa </t>
  </si>
  <si>
    <t>Persentase partisipasi masyarakat dalam musrenbangdes</t>
  </si>
  <si>
    <t>Pelaksanaan musyawarah Pembangunan Desa</t>
  </si>
  <si>
    <t>jumlah kegiatan musrenbangdes</t>
  </si>
  <si>
    <t>Fasilitas pelaksanaan dana desa</t>
  </si>
  <si>
    <t>Program Peningkatan Kapasitas Aparatur Pemerintah Desa</t>
  </si>
  <si>
    <t>Persentase aparatur desa yang meningkat kapasitasmya</t>
  </si>
  <si>
    <t>Pembinaan Kegiatan Administrasi   Pemerintah Desa</t>
  </si>
  <si>
    <t>Persentase pembinaan olahraga di masyarakat</t>
  </si>
  <si>
    <t xml:space="preserve">Program Pembangunan kewilayahan </t>
  </si>
  <si>
    <t>Persentase lembaga kemasyarakatan yang aktif</t>
  </si>
  <si>
    <t>Persentase wilayah dalam keadaan kondusif</t>
  </si>
  <si>
    <t>Persentase wilayah tertib perda</t>
  </si>
  <si>
    <t>Persentase sarpras wilayah dalam kondisi baik</t>
  </si>
  <si>
    <t xml:space="preserve">Persentase Desa memiliki APDes dan RKPDes sesuai ketentuan </t>
  </si>
  <si>
    <t xml:space="preserve">Persentase kehadiran musrenbang </t>
  </si>
  <si>
    <t>Fasilitasi dan koordinasi keamanan dan ketertiban</t>
  </si>
  <si>
    <t>Terselenggaranya kegiatan koordinasi ketertiban dan keamanan</t>
  </si>
  <si>
    <t>Jumlah Linmas/Kantibmas yang terbina</t>
  </si>
  <si>
    <t>Jumlah desa yang terbina</t>
  </si>
  <si>
    <t>Fasilitasi dan koordinasi kesejahteraan sosial</t>
  </si>
  <si>
    <t>Terselenggaranya kegiatan koordinasi kesejahteraan sosial</t>
  </si>
  <si>
    <t>Jumlah kegiatan peningkatan peran serta kepemudaan</t>
  </si>
  <si>
    <t>Jumlah kegiatan FKUB tingkat kecamatan</t>
  </si>
  <si>
    <t>Jumlah paskribaka yang terfasilitasi</t>
  </si>
  <si>
    <t>Jumlah kegiatan daerah yang difasilitasi</t>
  </si>
  <si>
    <t>Fasilitasi dan koordinasi pemberdayaan masyarakat</t>
  </si>
  <si>
    <t>Terselenggaranya kegiatan koordinasi pemberdayaan masyarakat</t>
  </si>
  <si>
    <t>Jumlah kegiatan pembinaan PKK</t>
  </si>
  <si>
    <t xml:space="preserve">Jumlah kegiatan  perlombaan </t>
  </si>
  <si>
    <t>Fasilitasi dan kordinasi tata pemerintahan</t>
  </si>
  <si>
    <t>Terselenggaranya kegiatan koordinasi tata pemerintahan</t>
  </si>
  <si>
    <t>Jumlah desa yang melaksanakan pemilihan kepala desa</t>
  </si>
  <si>
    <t>Jumlah formasi jabatan perangkat desa yang terisi</t>
  </si>
  <si>
    <t>jabatan perangkat desa</t>
  </si>
  <si>
    <t>Jumlah desa yang terfasilitasi pelaksanaan dana desa</t>
  </si>
  <si>
    <t>Jumlah desa yang telah dimonitoring dan dievaluasi</t>
  </si>
  <si>
    <t>Fasilitasi dan Koordinasi Pelayanan Umum</t>
  </si>
  <si>
    <t>Terselenggaranya pelayanan umum masyarakat</t>
  </si>
  <si>
    <t>Dokumen survey kepuasan masyarakat</t>
  </si>
  <si>
    <t>Terlaksananya kegiatan legalisasi</t>
  </si>
  <si>
    <t>Program Peningkatan Kapasitas Sumber Daya Aparatur</t>
  </si>
  <si>
    <t>Persentase Aparat yang telah mengikuti Diklat/Pendidikan/Pelatihan</t>
  </si>
  <si>
    <t xml:space="preserve">         </t>
  </si>
  <si>
    <t xml:space="preserve">        </t>
  </si>
  <si>
    <t>Bimbingan teknis dan kursus keterampilan</t>
  </si>
  <si>
    <t>jumlah aparat yang lulus mengikuti bimbingan teknis dan kursus keterampilan</t>
  </si>
  <si>
    <t>Penyusunan Renstra OPD</t>
  </si>
  <si>
    <t>dokumen renstra</t>
  </si>
  <si>
    <t>dok</t>
  </si>
  <si>
    <t>Penyusunan Renja OPD</t>
  </si>
  <si>
    <t>dokumen renja</t>
  </si>
  <si>
    <t>Pelaksanaan musyawarah pembangunan desa</t>
  </si>
  <si>
    <t xml:space="preserve">Jumlahpelaksanaan musrenbang </t>
  </si>
  <si>
    <t>Pembinaan linmas/ kantibmas</t>
  </si>
  <si>
    <t>Program Pengelolaan Keragaman Budaya</t>
  </si>
  <si>
    <t>Gelar seni budaya daerah</t>
  </si>
  <si>
    <t>Jumlah pagelaran seni budaya daerah</t>
  </si>
  <si>
    <t>Fasilitasi kegiatan FKUB tingkat kecamatan</t>
  </si>
  <si>
    <t>Fasilitasi kegiatan keagamaan</t>
  </si>
  <si>
    <t>Fasilitasi pelaksanaan kegiatan daerah</t>
  </si>
  <si>
    <t>Pembinaan perangkat desa</t>
  </si>
  <si>
    <t>Pembinaan pengurus RT dan RW</t>
  </si>
  <si>
    <t>Jumlah pengurus RT dan RW yang dibina</t>
  </si>
  <si>
    <t>Jumlah desa yang dibina administrasi peerintahan desa</t>
  </si>
  <si>
    <t>Program Pembinaan dan Fasilitasi Pengelolaan Keuangan Desa</t>
  </si>
  <si>
    <t>Pembinaan administrasi bantuan dana APBD</t>
  </si>
  <si>
    <t>Program Pembinaan dan Pemasyarakatan keolahragaan</t>
  </si>
  <si>
    <t>Fasilitasi kegiatan keolahragaan</t>
  </si>
  <si>
    <t>Pengadaan peralatan gedung kantor</t>
  </si>
  <si>
    <t>dokumen</t>
  </si>
  <si>
    <t>Dokumen laporan capaian kinerja dan ikhtisar realisasi kinerja PD yang tersusun</t>
  </si>
  <si>
    <t>Penyusunan laporan capaian kinerja  dan ikhtisar realisasi kinerja PD</t>
  </si>
  <si>
    <t>Jumlah linmas/ kantibnas yang dibina</t>
  </si>
  <si>
    <t>kali</t>
  </si>
  <si>
    <t>Jumah fasilitasi FKUB tingkat kecamatan</t>
  </si>
  <si>
    <t>PKK desa</t>
  </si>
  <si>
    <t>Jumlah desa yang difasilitasi pelaksanaan dana desa</t>
  </si>
  <si>
    <t>Evaluasi pemberdayaan masyarakat, perlombaan desa/ kelurahan</t>
  </si>
  <si>
    <t>Jumlah desa yang perangkat desanya dibina</t>
  </si>
  <si>
    <t>Jumlah desa yang dibina administrasi bantuan dana APBD</t>
  </si>
  <si>
    <t>kegiatan fasilitasi keolahragaan</t>
  </si>
  <si>
    <t>Kec. Jumapolo</t>
  </si>
  <si>
    <t>Pengadaan Kendaraan Dinas/Operasional</t>
  </si>
  <si>
    <t xml:space="preserve">Tersedianya Peralatan Gedung Kantor </t>
  </si>
  <si>
    <t xml:space="preserve">Terpeliaranya kendaraan dinas / operasional </t>
  </si>
  <si>
    <t>Terpeliharanya Peralatan gedung kantor</t>
  </si>
  <si>
    <t>Tersedianya Kendaraan Dinas / Operasional</t>
  </si>
  <si>
    <t>Pegadaan Komputer</t>
  </si>
  <si>
    <t>Terpeliharanya Komputer</t>
  </si>
  <si>
    <t>Pengadaan Meubelleur</t>
  </si>
  <si>
    <t>Tersedianya Meubeleur</t>
  </si>
  <si>
    <t>Pemeliharaan Rutin Berkala Komputer</t>
  </si>
  <si>
    <t>Tersedianya Komputer</t>
  </si>
  <si>
    <t>Pemeliharaan Rutin Berkala Gedung Kantor</t>
  </si>
  <si>
    <t>Terpeliharanya Gedung Kantor</t>
  </si>
  <si>
    <t>Pembangunan Tempat Parkir</t>
  </si>
  <si>
    <t>Tersedianya Tempat Parkir</t>
  </si>
  <si>
    <t>Pembangunan Mushola Kantor</t>
  </si>
  <si>
    <t>Tersedianya Mushola Kantor</t>
  </si>
  <si>
    <t>Pembangunan / Rehab Pagar Kantor</t>
  </si>
  <si>
    <t>Tersedianya Pagar Kantor</t>
  </si>
  <si>
    <t>Pemeliharaan rutin/berkala Perlengkapan Gedung Kantor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</si>
</sst>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1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7"/>
      <color rgb="FF000000"/>
      <name val="Bookman Old Style"/>
      <family val="1"/>
    </font>
    <font>
      <sz val="11"/>
      <color theme="1"/>
      <name val="Calibri"/>
      <family val="2"/>
      <scheme val="minor"/>
    </font>
    <font>
      <sz val="7"/>
      <color theme="1"/>
      <name val="Bookman Old Style"/>
      <family val="1"/>
    </font>
    <font>
      <b/>
      <sz val="7"/>
      <color theme="1"/>
      <name val="Bookman Old Style"/>
      <family val="1"/>
    </font>
    <font>
      <sz val="7"/>
      <color rgb="FF000000"/>
      <name val="Bookman Old Style"/>
      <family val="1"/>
    </font>
    <font>
      <sz val="7"/>
      <color theme="0"/>
      <name val="Bookman Old Style"/>
      <family val="1"/>
    </font>
    <font>
      <sz val="7"/>
      <name val="Bookman Old Style"/>
      <family val="1"/>
    </font>
    <font>
      <sz val="11"/>
      <color theme="1"/>
      <name val="Bookman Old Style"/>
      <family val="1"/>
    </font>
    <font>
      <sz val="7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2" borderId="0" xfId="0" applyFill="1"/>
    <xf numFmtId="0" fontId="0" fillId="0" borderId="0" xfId="0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right" vertical="top"/>
    </xf>
    <xf numFmtId="3" fontId="7" fillId="0" borderId="1" xfId="0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horizontal="right" vertical="top" wrapText="1"/>
    </xf>
    <xf numFmtId="164" fontId="7" fillId="0" borderId="1" xfId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right" vertical="top"/>
    </xf>
    <xf numFmtId="164" fontId="3" fillId="0" borderId="1" xfId="1" applyFont="1" applyFill="1" applyBorder="1" applyAlignment="1">
      <alignment horizontal="right" vertical="top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64" fontId="3" fillId="0" borderId="1" xfId="1" applyFont="1" applyFill="1" applyBorder="1" applyAlignment="1">
      <alignment horizontal="right"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/>
    <xf numFmtId="0" fontId="0" fillId="0" borderId="1" xfId="0" applyFill="1" applyBorder="1"/>
    <xf numFmtId="0" fontId="6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horizontal="right" vertical="top"/>
    </xf>
    <xf numFmtId="164" fontId="6" fillId="0" borderId="1" xfId="1" applyFont="1" applyFill="1" applyBorder="1" applyAlignment="1">
      <alignment horizontal="right" vertical="top"/>
    </xf>
    <xf numFmtId="0" fontId="0" fillId="0" borderId="1" xfId="0" applyFill="1" applyBorder="1" applyAlignment="1">
      <alignment horizontal="right" vertical="top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0" fontId="11" fillId="0" borderId="1" xfId="0" applyFont="1" applyFill="1" applyBorder="1" applyAlignment="1">
      <alignment horizontal="right" vertical="top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right" vertical="top"/>
    </xf>
    <xf numFmtId="164" fontId="5" fillId="0" borderId="1" xfId="1" applyFont="1" applyFill="1" applyBorder="1" applyAlignment="1">
      <alignment horizontal="right" vertical="top"/>
    </xf>
    <xf numFmtId="0" fontId="7" fillId="0" borderId="0" xfId="0" applyFont="1" applyFill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2" fillId="0" borderId="0" xfId="0" applyFont="1" applyFill="1"/>
    <xf numFmtId="0" fontId="5" fillId="0" borderId="1" xfId="0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right" vertical="top"/>
    </xf>
    <xf numFmtId="3" fontId="8" fillId="0" borderId="1" xfId="0" applyNumberFormat="1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3" fontId="9" fillId="0" borderId="1" xfId="0" applyNumberFormat="1" applyFont="1" applyFill="1" applyBorder="1" applyAlignment="1">
      <alignment horizontal="right" vertical="top"/>
    </xf>
    <xf numFmtId="0" fontId="9" fillId="0" borderId="1" xfId="0" applyFont="1" applyFill="1" applyBorder="1" applyAlignment="1">
      <alignment horizontal="right" vertical="top" wrapText="1"/>
    </xf>
    <xf numFmtId="3" fontId="9" fillId="0" borderId="1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right" vertical="top"/>
    </xf>
    <xf numFmtId="0" fontId="0" fillId="0" borderId="0" xfId="0" applyFill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colors>
    <mruColors>
      <color rgb="FF92CDD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8"/>
  <sheetViews>
    <sheetView tabSelected="1" topLeftCell="B1" zoomScale="90" zoomScaleNormal="90" workbookViewId="0">
      <selection activeCell="B39" sqref="B39:U42"/>
    </sheetView>
  </sheetViews>
  <sheetFormatPr defaultRowHeight="15" x14ac:dyDescent="0.25"/>
  <cols>
    <col min="1" max="1" width="5.28515625" customWidth="1"/>
    <col min="2" max="2" width="7.28515625" customWidth="1"/>
    <col min="3" max="3" width="6.140625" customWidth="1"/>
    <col min="4" max="4" width="8.28515625" customWidth="1"/>
    <col min="5" max="5" width="14.42578125" style="2" customWidth="1"/>
    <col min="6" max="6" width="15" style="3" customWidth="1"/>
    <col min="7" max="7" width="9.140625" style="2"/>
    <col min="8" max="20" width="9.140625" style="4"/>
    <col min="21" max="21" width="9.140625" style="6"/>
  </cols>
  <sheetData>
    <row r="1" spans="1:22" ht="18" customHeight="1" x14ac:dyDescent="0.25">
      <c r="A1" s="83" t="s">
        <v>0</v>
      </c>
      <c r="B1" s="77" t="s">
        <v>1</v>
      </c>
      <c r="C1" s="83" t="s">
        <v>2</v>
      </c>
      <c r="D1" s="77" t="s">
        <v>3</v>
      </c>
      <c r="E1" s="78" t="s">
        <v>4</v>
      </c>
      <c r="F1" s="78" t="s">
        <v>5</v>
      </c>
      <c r="G1" s="78" t="s">
        <v>6</v>
      </c>
      <c r="H1" s="14" t="s">
        <v>7</v>
      </c>
      <c r="I1" s="77" t="s">
        <v>8</v>
      </c>
      <c r="J1" s="77"/>
      <c r="K1" s="77"/>
      <c r="L1" s="77"/>
      <c r="M1" s="77"/>
      <c r="N1" s="77"/>
      <c r="O1" s="77"/>
      <c r="P1" s="77"/>
      <c r="Q1" s="77"/>
      <c r="R1" s="77"/>
      <c r="S1" s="77" t="s">
        <v>9</v>
      </c>
      <c r="T1" s="77"/>
      <c r="U1" s="78" t="s">
        <v>10</v>
      </c>
      <c r="V1" s="15"/>
    </row>
    <row r="2" spans="1:22" ht="15.75" customHeight="1" x14ac:dyDescent="0.25">
      <c r="A2" s="83"/>
      <c r="B2" s="77"/>
      <c r="C2" s="83"/>
      <c r="D2" s="77"/>
      <c r="E2" s="82"/>
      <c r="F2" s="82"/>
      <c r="G2" s="82"/>
      <c r="H2" s="16">
        <v>2018</v>
      </c>
      <c r="I2" s="77">
        <v>2019</v>
      </c>
      <c r="J2" s="77"/>
      <c r="K2" s="77">
        <v>2020</v>
      </c>
      <c r="L2" s="77"/>
      <c r="M2" s="77">
        <v>2021</v>
      </c>
      <c r="N2" s="77"/>
      <c r="O2" s="77">
        <v>2022</v>
      </c>
      <c r="P2" s="77"/>
      <c r="Q2" s="77">
        <v>2023</v>
      </c>
      <c r="R2" s="77"/>
      <c r="S2" s="77"/>
      <c r="T2" s="77"/>
      <c r="U2" s="79"/>
      <c r="V2" s="15"/>
    </row>
    <row r="3" spans="1:22" x14ac:dyDescent="0.25">
      <c r="A3" s="83"/>
      <c r="B3" s="77"/>
      <c r="C3" s="83"/>
      <c r="D3" s="77"/>
      <c r="E3" s="79"/>
      <c r="F3" s="79"/>
      <c r="G3" s="79"/>
      <c r="H3" s="17"/>
      <c r="I3" s="16" t="s">
        <v>11</v>
      </c>
      <c r="J3" s="16" t="s">
        <v>12</v>
      </c>
      <c r="K3" s="16" t="s">
        <v>11</v>
      </c>
      <c r="L3" s="16" t="s">
        <v>12</v>
      </c>
      <c r="M3" s="16" t="s">
        <v>11</v>
      </c>
      <c r="N3" s="16" t="s">
        <v>12</v>
      </c>
      <c r="O3" s="16" t="s">
        <v>11</v>
      </c>
      <c r="P3" s="16" t="s">
        <v>12</v>
      </c>
      <c r="Q3" s="16" t="s">
        <v>11</v>
      </c>
      <c r="R3" s="16" t="s">
        <v>12</v>
      </c>
      <c r="S3" s="16" t="s">
        <v>11</v>
      </c>
      <c r="T3" s="16" t="s">
        <v>12</v>
      </c>
      <c r="U3" s="17"/>
      <c r="V3" s="15"/>
    </row>
    <row r="4" spans="1:22" x14ac:dyDescent="0.25">
      <c r="A4" s="80" t="s">
        <v>13</v>
      </c>
      <c r="B4" s="80"/>
      <c r="C4" s="80"/>
      <c r="D4" s="80"/>
      <c r="E4" s="80"/>
      <c r="F4" s="80"/>
      <c r="G4" s="18"/>
      <c r="H4" s="19"/>
      <c r="I4" s="20"/>
      <c r="J4" s="20"/>
      <c r="K4" s="20"/>
      <c r="L4" s="21"/>
      <c r="M4" s="20"/>
      <c r="N4" s="20"/>
      <c r="O4" s="20"/>
      <c r="P4" s="20"/>
      <c r="Q4" s="20"/>
      <c r="R4" s="22"/>
      <c r="S4" s="20"/>
      <c r="T4" s="20"/>
      <c r="U4" s="13"/>
      <c r="V4" s="15"/>
    </row>
    <row r="5" spans="1:22" x14ac:dyDescent="0.25">
      <c r="A5" s="23"/>
      <c r="B5" s="80" t="s">
        <v>14</v>
      </c>
      <c r="C5" s="80"/>
      <c r="D5" s="80"/>
      <c r="E5" s="80"/>
      <c r="F5" s="80"/>
      <c r="G5" s="24" t="s">
        <v>15</v>
      </c>
      <c r="H5" s="19" t="s">
        <v>16</v>
      </c>
      <c r="I5" s="20" t="s">
        <v>16</v>
      </c>
      <c r="J5" s="20"/>
      <c r="K5" s="20">
        <v>65</v>
      </c>
      <c r="L5" s="20"/>
      <c r="M5" s="20">
        <v>67</v>
      </c>
      <c r="N5" s="20"/>
      <c r="O5" s="20">
        <v>59</v>
      </c>
      <c r="P5" s="20"/>
      <c r="Q5" s="20">
        <v>70</v>
      </c>
      <c r="R5" s="22"/>
      <c r="S5" s="20">
        <v>70</v>
      </c>
      <c r="T5" s="20"/>
      <c r="U5" s="13"/>
      <c r="V5" s="15"/>
    </row>
    <row r="6" spans="1:22" x14ac:dyDescent="0.25">
      <c r="A6" s="23"/>
      <c r="B6" s="25"/>
      <c r="C6" s="81" t="s">
        <v>17</v>
      </c>
      <c r="D6" s="81"/>
      <c r="E6" s="81"/>
      <c r="F6" s="81"/>
      <c r="G6" s="24"/>
      <c r="H6" s="19"/>
      <c r="I6" s="20"/>
      <c r="J6" s="20"/>
      <c r="K6" s="20"/>
      <c r="L6" s="20"/>
      <c r="M6" s="20"/>
      <c r="N6" s="20"/>
      <c r="O6" s="20"/>
      <c r="P6" s="20"/>
      <c r="Q6" s="20"/>
      <c r="R6" s="22"/>
      <c r="S6" s="20"/>
      <c r="T6" s="20"/>
      <c r="U6" s="13"/>
      <c r="V6" s="15"/>
    </row>
    <row r="7" spans="1:22" x14ac:dyDescent="0.25">
      <c r="A7" s="23"/>
      <c r="B7" s="25"/>
      <c r="C7" s="25"/>
      <c r="D7" s="80" t="s">
        <v>18</v>
      </c>
      <c r="E7" s="80"/>
      <c r="F7" s="80"/>
      <c r="G7" s="24" t="s">
        <v>15</v>
      </c>
      <c r="H7" s="19" t="s">
        <v>16</v>
      </c>
      <c r="I7" s="20" t="s">
        <v>16</v>
      </c>
      <c r="J7" s="20"/>
      <c r="K7" s="20">
        <v>70</v>
      </c>
      <c r="L7" s="20"/>
      <c r="M7" s="20">
        <v>72</v>
      </c>
      <c r="N7" s="20"/>
      <c r="O7" s="20">
        <v>74</v>
      </c>
      <c r="P7" s="20"/>
      <c r="Q7" s="20">
        <v>75</v>
      </c>
      <c r="R7" s="22"/>
      <c r="S7" s="20">
        <v>75</v>
      </c>
      <c r="T7" s="20"/>
      <c r="U7" s="13"/>
      <c r="V7" s="15"/>
    </row>
    <row r="8" spans="1:22" ht="27" x14ac:dyDescent="0.25">
      <c r="A8" s="23"/>
      <c r="B8" s="25"/>
      <c r="C8" s="25"/>
      <c r="D8" s="23"/>
      <c r="E8" s="26" t="s">
        <v>19</v>
      </c>
      <c r="F8" s="27"/>
      <c r="G8" s="24"/>
      <c r="H8" s="19"/>
      <c r="I8" s="20"/>
      <c r="J8" s="28">
        <f>SUM(J10:J19)</f>
        <v>214282</v>
      </c>
      <c r="K8" s="20"/>
      <c r="L8" s="29">
        <f>SUM(L10:L19)</f>
        <v>214282</v>
      </c>
      <c r="M8" s="29"/>
      <c r="N8" s="29">
        <f>SUM(N10:N19)</f>
        <v>223282</v>
      </c>
      <c r="O8" s="29"/>
      <c r="P8" s="29">
        <f>SUM(P10:P19)</f>
        <v>223282</v>
      </c>
      <c r="Q8" s="29"/>
      <c r="R8" s="29">
        <f>SUM(R10:R19)</f>
        <v>223282</v>
      </c>
      <c r="S8" s="29"/>
      <c r="T8" s="29">
        <f t="shared" ref="T8" si="0">SUM(T10:T19)</f>
        <v>1098410</v>
      </c>
      <c r="U8" s="16" t="s">
        <v>152</v>
      </c>
      <c r="V8" s="15"/>
    </row>
    <row r="9" spans="1:22" ht="36" x14ac:dyDescent="0.25">
      <c r="A9" s="23"/>
      <c r="B9" s="25"/>
      <c r="C9" s="25"/>
      <c r="D9" s="23"/>
      <c r="E9" s="26"/>
      <c r="F9" s="27" t="s">
        <v>20</v>
      </c>
      <c r="G9" s="24" t="s">
        <v>21</v>
      </c>
      <c r="H9" s="19">
        <v>100</v>
      </c>
      <c r="I9" s="20">
        <v>100</v>
      </c>
      <c r="J9" s="20"/>
      <c r="K9" s="20">
        <v>100</v>
      </c>
      <c r="L9" s="20"/>
      <c r="M9" s="20">
        <v>100</v>
      </c>
      <c r="N9" s="20"/>
      <c r="O9" s="20">
        <v>100</v>
      </c>
      <c r="P9" s="20"/>
      <c r="Q9" s="20">
        <v>100</v>
      </c>
      <c r="R9" s="19"/>
      <c r="S9" s="20">
        <v>100</v>
      </c>
      <c r="T9" s="20"/>
      <c r="U9" s="13"/>
      <c r="V9" s="15"/>
    </row>
    <row r="10" spans="1:22" ht="22.5" x14ac:dyDescent="0.25">
      <c r="A10" s="30"/>
      <c r="B10" s="30"/>
      <c r="C10" s="31"/>
      <c r="D10" s="18"/>
      <c r="E10" s="7" t="s">
        <v>22</v>
      </c>
      <c r="F10" s="7" t="s">
        <v>23</v>
      </c>
      <c r="G10" s="8" t="s">
        <v>24</v>
      </c>
      <c r="H10" s="11">
        <v>12</v>
      </c>
      <c r="I10" s="11">
        <v>12</v>
      </c>
      <c r="J10" s="11">
        <v>4000</v>
      </c>
      <c r="K10" s="11">
        <v>12</v>
      </c>
      <c r="L10" s="11">
        <v>4000</v>
      </c>
      <c r="M10" s="11">
        <v>12</v>
      </c>
      <c r="N10" s="11">
        <v>5000</v>
      </c>
      <c r="O10" s="11">
        <v>12</v>
      </c>
      <c r="P10" s="11">
        <v>5000</v>
      </c>
      <c r="Q10" s="11">
        <v>12</v>
      </c>
      <c r="R10" s="11">
        <v>5000</v>
      </c>
      <c r="S10" s="11">
        <f>I10+K10+M10+O10+Q10</f>
        <v>60</v>
      </c>
      <c r="T10" s="12">
        <f>J10+L10+N10+P10+R10</f>
        <v>23000</v>
      </c>
      <c r="U10" s="13"/>
      <c r="V10" s="15"/>
    </row>
    <row r="11" spans="1:22" ht="33.75" x14ac:dyDescent="0.25">
      <c r="A11" s="30"/>
      <c r="B11" s="30"/>
      <c r="C11" s="31"/>
      <c r="D11" s="31"/>
      <c r="E11" s="7" t="s">
        <v>25</v>
      </c>
      <c r="F11" s="7" t="s">
        <v>26</v>
      </c>
      <c r="G11" s="8" t="s">
        <v>24</v>
      </c>
      <c r="H11" s="11">
        <v>12</v>
      </c>
      <c r="I11" s="11">
        <v>12</v>
      </c>
      <c r="J11" s="32">
        <v>30540</v>
      </c>
      <c r="K11" s="11">
        <v>12</v>
      </c>
      <c r="L11" s="32">
        <v>30540</v>
      </c>
      <c r="M11" s="11">
        <v>12</v>
      </c>
      <c r="N11" s="32">
        <v>30540</v>
      </c>
      <c r="O11" s="11">
        <v>12</v>
      </c>
      <c r="P11" s="32">
        <v>30540</v>
      </c>
      <c r="Q11" s="11">
        <v>12</v>
      </c>
      <c r="R11" s="32">
        <v>30540</v>
      </c>
      <c r="S11" s="11">
        <f t="shared" ref="S11:S19" si="1">I11+K11+M11+O11+Q11</f>
        <v>60</v>
      </c>
      <c r="T11" s="12">
        <f t="shared" ref="T11:T19" si="2">J11+L11+N11+P11+R11</f>
        <v>152700</v>
      </c>
      <c r="U11" s="13"/>
      <c r="V11" s="15"/>
    </row>
    <row r="12" spans="1:22" ht="22.5" x14ac:dyDescent="0.25">
      <c r="A12" s="30"/>
      <c r="B12" s="30"/>
      <c r="C12" s="31"/>
      <c r="D12" s="31"/>
      <c r="E12" s="7" t="s">
        <v>27</v>
      </c>
      <c r="F12" s="7" t="s">
        <v>28</v>
      </c>
      <c r="G12" s="8" t="s">
        <v>29</v>
      </c>
      <c r="H12" s="11">
        <v>4</v>
      </c>
      <c r="I12" s="11">
        <v>4</v>
      </c>
      <c r="J12" s="32">
        <v>65000</v>
      </c>
      <c r="K12" s="11">
        <v>4</v>
      </c>
      <c r="L12" s="32">
        <v>65000</v>
      </c>
      <c r="M12" s="11">
        <v>4</v>
      </c>
      <c r="N12" s="32">
        <v>70000</v>
      </c>
      <c r="O12" s="11">
        <v>4</v>
      </c>
      <c r="P12" s="32">
        <v>70000</v>
      </c>
      <c r="Q12" s="11">
        <v>4</v>
      </c>
      <c r="R12" s="32">
        <v>70000</v>
      </c>
      <c r="S12" s="11">
        <f t="shared" si="1"/>
        <v>20</v>
      </c>
      <c r="T12" s="12">
        <f t="shared" si="2"/>
        <v>340000</v>
      </c>
      <c r="U12" s="13"/>
      <c r="V12" s="15"/>
    </row>
    <row r="13" spans="1:22" ht="22.5" x14ac:dyDescent="0.25">
      <c r="A13" s="30"/>
      <c r="B13" s="30"/>
      <c r="C13" s="31"/>
      <c r="D13" s="31"/>
      <c r="E13" s="33" t="s">
        <v>30</v>
      </c>
      <c r="F13" s="7" t="s">
        <v>31</v>
      </c>
      <c r="G13" s="8" t="s">
        <v>24</v>
      </c>
      <c r="H13" s="11">
        <v>12</v>
      </c>
      <c r="I13" s="11">
        <v>12</v>
      </c>
      <c r="J13" s="32">
        <v>20206</v>
      </c>
      <c r="K13" s="11">
        <v>12</v>
      </c>
      <c r="L13" s="32">
        <v>20206</v>
      </c>
      <c r="M13" s="11">
        <v>12</v>
      </c>
      <c r="N13" s="32">
        <v>20206</v>
      </c>
      <c r="O13" s="11">
        <v>12</v>
      </c>
      <c r="P13" s="32">
        <v>20206</v>
      </c>
      <c r="Q13" s="11">
        <v>12</v>
      </c>
      <c r="R13" s="32">
        <v>20206</v>
      </c>
      <c r="S13" s="11">
        <f t="shared" si="1"/>
        <v>60</v>
      </c>
      <c r="T13" s="12">
        <f t="shared" si="2"/>
        <v>101030</v>
      </c>
      <c r="U13" s="13"/>
      <c r="V13" s="15"/>
    </row>
    <row r="14" spans="1:22" ht="33.75" x14ac:dyDescent="0.25">
      <c r="A14" s="30"/>
      <c r="B14" s="30"/>
      <c r="C14" s="31"/>
      <c r="D14" s="31"/>
      <c r="E14" s="7" t="s">
        <v>32</v>
      </c>
      <c r="F14" s="7" t="s">
        <v>33</v>
      </c>
      <c r="G14" s="8" t="s">
        <v>24</v>
      </c>
      <c r="H14" s="11">
        <v>12</v>
      </c>
      <c r="I14" s="11">
        <v>12</v>
      </c>
      <c r="J14" s="32">
        <v>9854</v>
      </c>
      <c r="K14" s="11">
        <v>12</v>
      </c>
      <c r="L14" s="32">
        <v>9854</v>
      </c>
      <c r="M14" s="11">
        <v>12</v>
      </c>
      <c r="N14" s="32">
        <v>9854</v>
      </c>
      <c r="O14" s="11">
        <v>12</v>
      </c>
      <c r="P14" s="32">
        <v>9854</v>
      </c>
      <c r="Q14" s="11">
        <v>12</v>
      </c>
      <c r="R14" s="32">
        <v>9854</v>
      </c>
      <c r="S14" s="11">
        <f t="shared" si="1"/>
        <v>60</v>
      </c>
      <c r="T14" s="12">
        <f t="shared" si="2"/>
        <v>49270</v>
      </c>
      <c r="U14" s="13"/>
      <c r="V14" s="15"/>
    </row>
    <row r="15" spans="1:22" ht="45" x14ac:dyDescent="0.25">
      <c r="A15" s="30"/>
      <c r="B15" s="30"/>
      <c r="C15" s="31"/>
      <c r="D15" s="31"/>
      <c r="E15" s="7" t="s">
        <v>34</v>
      </c>
      <c r="F15" s="7" t="s">
        <v>35</v>
      </c>
      <c r="G15" s="8" t="s">
        <v>24</v>
      </c>
      <c r="H15" s="11">
        <v>12</v>
      </c>
      <c r="I15" s="11">
        <v>12</v>
      </c>
      <c r="J15" s="32">
        <v>5342</v>
      </c>
      <c r="K15" s="11">
        <v>12</v>
      </c>
      <c r="L15" s="32">
        <v>5342</v>
      </c>
      <c r="M15" s="11">
        <v>12</v>
      </c>
      <c r="N15" s="32">
        <v>5342</v>
      </c>
      <c r="O15" s="11">
        <v>12</v>
      </c>
      <c r="P15" s="32">
        <v>5342</v>
      </c>
      <c r="Q15" s="11">
        <v>12</v>
      </c>
      <c r="R15" s="32">
        <v>5342</v>
      </c>
      <c r="S15" s="11">
        <f t="shared" si="1"/>
        <v>60</v>
      </c>
      <c r="T15" s="12">
        <f t="shared" si="2"/>
        <v>26710</v>
      </c>
      <c r="U15" s="13"/>
      <c r="V15" s="15"/>
    </row>
    <row r="16" spans="1:22" ht="56.25" x14ac:dyDescent="0.25">
      <c r="A16" s="30"/>
      <c r="B16" s="30"/>
      <c r="C16" s="31"/>
      <c r="D16" s="31"/>
      <c r="E16" s="7" t="s">
        <v>36</v>
      </c>
      <c r="F16" s="7" t="s">
        <v>37</v>
      </c>
      <c r="G16" s="8" t="s">
        <v>24</v>
      </c>
      <c r="H16" s="11">
        <v>12</v>
      </c>
      <c r="I16" s="11">
        <v>12</v>
      </c>
      <c r="J16" s="32">
        <v>3600</v>
      </c>
      <c r="K16" s="11">
        <v>12</v>
      </c>
      <c r="L16" s="32">
        <v>3600</v>
      </c>
      <c r="M16" s="11">
        <v>12</v>
      </c>
      <c r="N16" s="32">
        <v>4600</v>
      </c>
      <c r="O16" s="11">
        <v>12</v>
      </c>
      <c r="P16" s="32">
        <v>4600</v>
      </c>
      <c r="Q16" s="11">
        <v>12</v>
      </c>
      <c r="R16" s="32">
        <v>4600</v>
      </c>
      <c r="S16" s="11">
        <f t="shared" si="1"/>
        <v>60</v>
      </c>
      <c r="T16" s="12">
        <f t="shared" si="2"/>
        <v>21000</v>
      </c>
      <c r="U16" s="13"/>
      <c r="V16" s="15"/>
    </row>
    <row r="17" spans="1:22" ht="33.75" x14ac:dyDescent="0.25">
      <c r="A17" s="30"/>
      <c r="B17" s="30"/>
      <c r="C17" s="31"/>
      <c r="D17" s="31"/>
      <c r="E17" s="7" t="s">
        <v>38</v>
      </c>
      <c r="F17" s="7" t="s">
        <v>39</v>
      </c>
      <c r="G17" s="8" t="s">
        <v>29</v>
      </c>
      <c r="H17" s="22">
        <v>680</v>
      </c>
      <c r="I17" s="11">
        <v>680</v>
      </c>
      <c r="J17" s="32">
        <v>16500</v>
      </c>
      <c r="K17" s="11">
        <v>680</v>
      </c>
      <c r="L17" s="32">
        <v>16500</v>
      </c>
      <c r="M17" s="11">
        <v>680</v>
      </c>
      <c r="N17" s="32">
        <v>17500</v>
      </c>
      <c r="O17" s="11">
        <v>680</v>
      </c>
      <c r="P17" s="32">
        <v>17500</v>
      </c>
      <c r="Q17" s="11">
        <v>680</v>
      </c>
      <c r="R17" s="32">
        <v>17500</v>
      </c>
      <c r="S17" s="11">
        <f t="shared" si="1"/>
        <v>3400</v>
      </c>
      <c r="T17" s="12">
        <f t="shared" si="2"/>
        <v>85500</v>
      </c>
      <c r="U17" s="13"/>
      <c r="V17" s="15"/>
    </row>
    <row r="18" spans="1:22" ht="45" x14ac:dyDescent="0.25">
      <c r="A18" s="30"/>
      <c r="B18" s="30"/>
      <c r="C18" s="31"/>
      <c r="D18" s="31"/>
      <c r="E18" s="7" t="s">
        <v>41</v>
      </c>
      <c r="F18" s="7" t="s">
        <v>42</v>
      </c>
      <c r="G18" s="8" t="s">
        <v>24</v>
      </c>
      <c r="H18" s="22">
        <v>12</v>
      </c>
      <c r="I18" s="11">
        <v>12</v>
      </c>
      <c r="J18" s="32">
        <v>40000</v>
      </c>
      <c r="K18" s="11">
        <v>12</v>
      </c>
      <c r="L18" s="32">
        <v>40000</v>
      </c>
      <c r="M18" s="11">
        <v>12</v>
      </c>
      <c r="N18" s="32">
        <v>40000</v>
      </c>
      <c r="O18" s="11">
        <v>12</v>
      </c>
      <c r="P18" s="32">
        <v>40000</v>
      </c>
      <c r="Q18" s="11">
        <v>12</v>
      </c>
      <c r="R18" s="32">
        <v>40000</v>
      </c>
      <c r="S18" s="11">
        <f t="shared" si="1"/>
        <v>60</v>
      </c>
      <c r="T18" s="12">
        <f t="shared" si="2"/>
        <v>200000</v>
      </c>
      <c r="U18" s="13"/>
      <c r="V18" s="15"/>
    </row>
    <row r="19" spans="1:22" ht="33.75" x14ac:dyDescent="0.25">
      <c r="A19" s="34"/>
      <c r="B19" s="23"/>
      <c r="C19" s="23"/>
      <c r="D19" s="23"/>
      <c r="E19" s="7" t="s">
        <v>43</v>
      </c>
      <c r="F19" s="7" t="s">
        <v>44</v>
      </c>
      <c r="G19" s="35" t="s">
        <v>24</v>
      </c>
      <c r="H19" s="11">
        <v>12</v>
      </c>
      <c r="I19" s="9">
        <v>12</v>
      </c>
      <c r="J19" s="32">
        <v>19240</v>
      </c>
      <c r="K19" s="9">
        <v>12</v>
      </c>
      <c r="L19" s="32">
        <v>19240</v>
      </c>
      <c r="M19" s="9">
        <v>12</v>
      </c>
      <c r="N19" s="32">
        <v>20240</v>
      </c>
      <c r="O19" s="9">
        <v>12</v>
      </c>
      <c r="P19" s="32">
        <v>20240</v>
      </c>
      <c r="Q19" s="9">
        <v>12</v>
      </c>
      <c r="R19" s="32">
        <v>20240</v>
      </c>
      <c r="S19" s="11">
        <f t="shared" si="1"/>
        <v>60</v>
      </c>
      <c r="T19" s="12">
        <f t="shared" si="2"/>
        <v>99200</v>
      </c>
      <c r="U19" s="36"/>
      <c r="V19" s="15"/>
    </row>
    <row r="20" spans="1:22" ht="36" x14ac:dyDescent="0.25">
      <c r="A20" s="30"/>
      <c r="B20" s="30"/>
      <c r="C20" s="31"/>
      <c r="D20" s="31"/>
      <c r="E20" s="27" t="s">
        <v>45</v>
      </c>
      <c r="F20" s="27"/>
      <c r="G20" s="37"/>
      <c r="H20" s="19"/>
      <c r="I20" s="19"/>
      <c r="J20" s="38">
        <f>SUM(J22:J33)</f>
        <v>303146</v>
      </c>
      <c r="K20" s="19"/>
      <c r="L20" s="39">
        <f>SUM(L22:L33)</f>
        <v>903146</v>
      </c>
      <c r="M20" s="39"/>
      <c r="N20" s="39">
        <f>SUM(N22:N33)</f>
        <v>310000</v>
      </c>
      <c r="O20" s="39"/>
      <c r="P20" s="39">
        <f>SUM(P22:P33)</f>
        <v>310000</v>
      </c>
      <c r="Q20" s="39"/>
      <c r="R20" s="39">
        <f>SUM(R22:R33)</f>
        <v>310000</v>
      </c>
      <c r="S20" s="39"/>
      <c r="T20" s="39">
        <f>SUM(T22:T33)</f>
        <v>2136292</v>
      </c>
      <c r="U20" s="13" t="s">
        <v>152</v>
      </c>
      <c r="V20" s="15"/>
    </row>
    <row r="21" spans="1:22" ht="27" x14ac:dyDescent="0.25">
      <c r="A21" s="30"/>
      <c r="B21" s="30"/>
      <c r="C21" s="31"/>
      <c r="D21" s="31"/>
      <c r="E21" s="27"/>
      <c r="F21" s="27" t="s">
        <v>46</v>
      </c>
      <c r="G21" s="8" t="s">
        <v>21</v>
      </c>
      <c r="H21" s="19">
        <v>100</v>
      </c>
      <c r="I21" s="19">
        <v>100</v>
      </c>
      <c r="J21" s="19"/>
      <c r="K21" s="19">
        <v>100</v>
      </c>
      <c r="L21" s="19"/>
      <c r="M21" s="19">
        <v>100</v>
      </c>
      <c r="N21" s="19"/>
      <c r="O21" s="19">
        <v>100</v>
      </c>
      <c r="P21" s="19"/>
      <c r="Q21" s="19">
        <v>100</v>
      </c>
      <c r="R21" s="19"/>
      <c r="S21" s="19">
        <v>100</v>
      </c>
      <c r="T21" s="19"/>
      <c r="U21" s="13"/>
      <c r="V21" s="15"/>
    </row>
    <row r="22" spans="1:22" ht="45" x14ac:dyDescent="0.25">
      <c r="A22" s="30"/>
      <c r="B22" s="30"/>
      <c r="C22" s="31"/>
      <c r="D22" s="31"/>
      <c r="E22" s="7" t="s">
        <v>48</v>
      </c>
      <c r="F22" s="7" t="s">
        <v>49</v>
      </c>
      <c r="G22" s="8" t="s">
        <v>47</v>
      </c>
      <c r="H22" s="9">
        <v>3</v>
      </c>
      <c r="I22" s="9">
        <v>3</v>
      </c>
      <c r="J22" s="10">
        <v>58750</v>
      </c>
      <c r="K22" s="9">
        <v>3</v>
      </c>
      <c r="L22" s="10">
        <v>58750</v>
      </c>
      <c r="M22" s="9">
        <v>3</v>
      </c>
      <c r="N22" s="10">
        <v>60000</v>
      </c>
      <c r="O22" s="9">
        <v>3</v>
      </c>
      <c r="P22" s="10">
        <v>60000</v>
      </c>
      <c r="Q22" s="9">
        <v>3</v>
      </c>
      <c r="R22" s="10">
        <v>60000</v>
      </c>
      <c r="S22" s="11">
        <f t="shared" ref="S22:S35" si="3">I22+K22+M22+O22+Q22</f>
        <v>15</v>
      </c>
      <c r="T22" s="12">
        <f t="shared" ref="T22:T35" si="4">J22+L22+N22+P22+R22</f>
        <v>297500</v>
      </c>
      <c r="U22" s="13"/>
      <c r="V22" s="15"/>
    </row>
    <row r="23" spans="1:22" ht="33.75" x14ac:dyDescent="0.25">
      <c r="A23" s="30"/>
      <c r="B23" s="30"/>
      <c r="C23" s="31"/>
      <c r="D23" s="31"/>
      <c r="E23" s="7" t="s">
        <v>139</v>
      </c>
      <c r="F23" s="7" t="s">
        <v>154</v>
      </c>
      <c r="G23" s="8"/>
      <c r="H23" s="9">
        <v>1</v>
      </c>
      <c r="I23" s="9">
        <v>1</v>
      </c>
      <c r="J23" s="10">
        <v>19600</v>
      </c>
      <c r="K23" s="9">
        <v>1</v>
      </c>
      <c r="L23" s="10">
        <v>19600</v>
      </c>
      <c r="M23" s="9">
        <v>1</v>
      </c>
      <c r="N23" s="10">
        <v>20000</v>
      </c>
      <c r="O23" s="9">
        <v>1</v>
      </c>
      <c r="P23" s="10">
        <v>20000</v>
      </c>
      <c r="Q23" s="9">
        <v>1</v>
      </c>
      <c r="R23" s="10">
        <v>20000</v>
      </c>
      <c r="S23" s="11">
        <f t="shared" si="3"/>
        <v>5</v>
      </c>
      <c r="T23" s="12">
        <f t="shared" si="4"/>
        <v>99200</v>
      </c>
      <c r="U23" s="13"/>
      <c r="V23" s="15"/>
    </row>
    <row r="24" spans="1:22" ht="45" x14ac:dyDescent="0.25">
      <c r="A24" s="30"/>
      <c r="B24" s="30"/>
      <c r="C24" s="31"/>
      <c r="D24" s="31"/>
      <c r="E24" s="7" t="s">
        <v>50</v>
      </c>
      <c r="F24" s="7" t="s">
        <v>155</v>
      </c>
      <c r="G24" s="8" t="s">
        <v>24</v>
      </c>
      <c r="H24" s="11">
        <v>6</v>
      </c>
      <c r="I24" s="11">
        <v>6</v>
      </c>
      <c r="J24" s="32">
        <v>56796</v>
      </c>
      <c r="K24" s="11">
        <v>6</v>
      </c>
      <c r="L24" s="32">
        <v>56796</v>
      </c>
      <c r="M24" s="11">
        <v>6</v>
      </c>
      <c r="N24" s="32">
        <v>60000</v>
      </c>
      <c r="O24" s="11">
        <v>6</v>
      </c>
      <c r="P24" s="32">
        <v>60000</v>
      </c>
      <c r="Q24" s="11">
        <v>6</v>
      </c>
      <c r="R24" s="32">
        <v>60000</v>
      </c>
      <c r="S24" s="11">
        <f t="shared" si="3"/>
        <v>30</v>
      </c>
      <c r="T24" s="12">
        <f t="shared" si="4"/>
        <v>293592</v>
      </c>
      <c r="U24" s="13"/>
      <c r="V24" s="15"/>
    </row>
    <row r="25" spans="1:22" ht="45" x14ac:dyDescent="0.25">
      <c r="A25" s="30"/>
      <c r="B25" s="30"/>
      <c r="C25" s="31"/>
      <c r="D25" s="31"/>
      <c r="E25" s="7" t="s">
        <v>172</v>
      </c>
      <c r="F25" s="7" t="s">
        <v>156</v>
      </c>
      <c r="G25" s="8" t="s">
        <v>47</v>
      </c>
      <c r="H25" s="9">
        <v>28</v>
      </c>
      <c r="I25" s="9">
        <v>28</v>
      </c>
      <c r="J25" s="10">
        <v>15000</v>
      </c>
      <c r="K25" s="9">
        <v>28</v>
      </c>
      <c r="L25" s="10">
        <v>15000</v>
      </c>
      <c r="M25" s="9">
        <v>28</v>
      </c>
      <c r="N25" s="10">
        <v>15000</v>
      </c>
      <c r="O25" s="9">
        <v>28</v>
      </c>
      <c r="P25" s="10">
        <v>15000</v>
      </c>
      <c r="Q25" s="9">
        <v>28</v>
      </c>
      <c r="R25" s="10">
        <v>15000</v>
      </c>
      <c r="S25" s="11">
        <f t="shared" si="3"/>
        <v>140</v>
      </c>
      <c r="T25" s="12">
        <f t="shared" si="4"/>
        <v>75000</v>
      </c>
      <c r="U25" s="13"/>
      <c r="V25" s="15"/>
    </row>
    <row r="26" spans="1:22" ht="33.75" x14ac:dyDescent="0.25">
      <c r="A26" s="30"/>
      <c r="B26" s="30"/>
      <c r="C26" s="31"/>
      <c r="D26" s="31"/>
      <c r="E26" s="7" t="s">
        <v>153</v>
      </c>
      <c r="F26" s="7" t="s">
        <v>157</v>
      </c>
      <c r="G26" s="8" t="s">
        <v>47</v>
      </c>
      <c r="H26" s="9"/>
      <c r="I26" s="9">
        <v>3</v>
      </c>
      <c r="J26" s="10">
        <v>75000</v>
      </c>
      <c r="K26" s="9">
        <v>3</v>
      </c>
      <c r="L26" s="10">
        <v>75000</v>
      </c>
      <c r="M26" s="9">
        <v>3</v>
      </c>
      <c r="N26" s="10">
        <v>75000</v>
      </c>
      <c r="O26" s="9">
        <v>3</v>
      </c>
      <c r="P26" s="10">
        <v>75000</v>
      </c>
      <c r="Q26" s="9">
        <v>3</v>
      </c>
      <c r="R26" s="10">
        <v>75000</v>
      </c>
      <c r="S26" s="11">
        <f t="shared" si="3"/>
        <v>15</v>
      </c>
      <c r="T26" s="12">
        <f t="shared" si="4"/>
        <v>375000</v>
      </c>
      <c r="U26" s="13"/>
      <c r="V26" s="15"/>
    </row>
    <row r="27" spans="1:22" ht="22.5" x14ac:dyDescent="0.25">
      <c r="A27" s="30"/>
      <c r="B27" s="30"/>
      <c r="C27" s="31"/>
      <c r="D27" s="31"/>
      <c r="E27" s="7" t="s">
        <v>158</v>
      </c>
      <c r="F27" s="7" t="s">
        <v>163</v>
      </c>
      <c r="G27" s="8" t="s">
        <v>47</v>
      </c>
      <c r="H27" s="9"/>
      <c r="I27" s="9">
        <v>3</v>
      </c>
      <c r="J27" s="10">
        <v>30000</v>
      </c>
      <c r="K27" s="9">
        <v>3</v>
      </c>
      <c r="L27" s="10">
        <v>30000</v>
      </c>
      <c r="M27" s="9">
        <v>3</v>
      </c>
      <c r="N27" s="10">
        <v>30000</v>
      </c>
      <c r="O27" s="9">
        <v>3</v>
      </c>
      <c r="P27" s="10">
        <v>30000</v>
      </c>
      <c r="Q27" s="9">
        <v>3</v>
      </c>
      <c r="R27" s="10">
        <v>30000</v>
      </c>
      <c r="S27" s="11">
        <f t="shared" si="3"/>
        <v>15</v>
      </c>
      <c r="T27" s="12">
        <f t="shared" si="4"/>
        <v>150000</v>
      </c>
      <c r="U27" s="13"/>
      <c r="V27" s="15"/>
    </row>
    <row r="28" spans="1:22" ht="22.5" x14ac:dyDescent="0.25">
      <c r="A28" s="30"/>
      <c r="B28" s="30"/>
      <c r="C28" s="31"/>
      <c r="D28" s="31"/>
      <c r="E28" s="7" t="s">
        <v>160</v>
      </c>
      <c r="F28" s="7" t="s">
        <v>161</v>
      </c>
      <c r="G28" s="8" t="s">
        <v>47</v>
      </c>
      <c r="H28" s="9"/>
      <c r="I28" s="9">
        <v>5</v>
      </c>
      <c r="J28" s="10">
        <v>20000</v>
      </c>
      <c r="K28" s="9">
        <v>5</v>
      </c>
      <c r="L28" s="10">
        <v>20000</v>
      </c>
      <c r="M28" s="9">
        <v>5</v>
      </c>
      <c r="N28" s="10">
        <v>20000</v>
      </c>
      <c r="O28" s="9">
        <v>5</v>
      </c>
      <c r="P28" s="10">
        <v>20000</v>
      </c>
      <c r="Q28" s="9">
        <v>5</v>
      </c>
      <c r="R28" s="10">
        <v>20000</v>
      </c>
      <c r="S28" s="11">
        <f t="shared" si="3"/>
        <v>25</v>
      </c>
      <c r="T28" s="12">
        <f t="shared" si="4"/>
        <v>100000</v>
      </c>
      <c r="U28" s="13"/>
      <c r="V28" s="15"/>
    </row>
    <row r="29" spans="1:22" ht="22.5" x14ac:dyDescent="0.25">
      <c r="A29" s="30"/>
      <c r="B29" s="30"/>
      <c r="C29" s="31"/>
      <c r="D29" s="31"/>
      <c r="E29" s="7" t="s">
        <v>162</v>
      </c>
      <c r="F29" s="7" t="s">
        <v>159</v>
      </c>
      <c r="G29" s="8" t="s">
        <v>47</v>
      </c>
      <c r="H29" s="9"/>
      <c r="I29" s="9">
        <v>10</v>
      </c>
      <c r="J29" s="10">
        <v>8000</v>
      </c>
      <c r="K29" s="9">
        <v>10</v>
      </c>
      <c r="L29" s="10">
        <v>8000</v>
      </c>
      <c r="M29" s="9">
        <v>10</v>
      </c>
      <c r="N29" s="10">
        <v>10000</v>
      </c>
      <c r="O29" s="9">
        <v>10</v>
      </c>
      <c r="P29" s="10">
        <v>10000</v>
      </c>
      <c r="Q29" s="9">
        <v>10</v>
      </c>
      <c r="R29" s="10">
        <v>10000</v>
      </c>
      <c r="S29" s="11">
        <f t="shared" si="3"/>
        <v>50</v>
      </c>
      <c r="T29" s="12">
        <f t="shared" si="4"/>
        <v>46000</v>
      </c>
      <c r="U29" s="13"/>
      <c r="V29" s="15"/>
    </row>
    <row r="30" spans="1:22" ht="33.75" x14ac:dyDescent="0.25">
      <c r="A30" s="30"/>
      <c r="B30" s="30"/>
      <c r="C30" s="31"/>
      <c r="D30" s="31"/>
      <c r="E30" s="7" t="s">
        <v>164</v>
      </c>
      <c r="F30" s="7" t="s">
        <v>165</v>
      </c>
      <c r="G30" s="8" t="s">
        <v>24</v>
      </c>
      <c r="H30" s="9"/>
      <c r="I30" s="9">
        <v>12</v>
      </c>
      <c r="J30" s="10">
        <v>20000</v>
      </c>
      <c r="K30" s="9">
        <v>12</v>
      </c>
      <c r="L30" s="10">
        <v>20000</v>
      </c>
      <c r="M30" s="9">
        <v>12</v>
      </c>
      <c r="N30" s="10">
        <v>20000</v>
      </c>
      <c r="O30" s="9">
        <v>12</v>
      </c>
      <c r="P30" s="10">
        <v>20000</v>
      </c>
      <c r="Q30" s="9">
        <v>12</v>
      </c>
      <c r="R30" s="10">
        <v>20000</v>
      </c>
      <c r="S30" s="11">
        <f t="shared" si="3"/>
        <v>60</v>
      </c>
      <c r="T30" s="12">
        <f t="shared" si="4"/>
        <v>100000</v>
      </c>
      <c r="U30" s="13"/>
      <c r="V30" s="15"/>
    </row>
    <row r="31" spans="1:22" ht="22.5" x14ac:dyDescent="0.25">
      <c r="A31" s="30"/>
      <c r="B31" s="30"/>
      <c r="C31" s="31"/>
      <c r="D31" s="31"/>
      <c r="E31" s="7" t="s">
        <v>166</v>
      </c>
      <c r="F31" s="7" t="s">
        <v>167</v>
      </c>
      <c r="G31" s="8" t="s">
        <v>47</v>
      </c>
      <c r="H31" s="9"/>
      <c r="I31" s="9"/>
      <c r="J31" s="10"/>
      <c r="K31" s="9">
        <v>1</v>
      </c>
      <c r="L31" s="10">
        <v>50000</v>
      </c>
      <c r="M31" s="9"/>
      <c r="N31" s="10"/>
      <c r="O31" s="9"/>
      <c r="P31" s="10"/>
      <c r="Q31" s="9"/>
      <c r="R31" s="10"/>
      <c r="S31" s="11">
        <f t="shared" si="3"/>
        <v>1</v>
      </c>
      <c r="T31" s="12">
        <f t="shared" si="4"/>
        <v>50000</v>
      </c>
      <c r="U31" s="13"/>
      <c r="V31" s="15"/>
    </row>
    <row r="32" spans="1:22" ht="22.5" x14ac:dyDescent="0.25">
      <c r="A32" s="30"/>
      <c r="B32" s="30"/>
      <c r="C32" s="31"/>
      <c r="D32" s="31"/>
      <c r="E32" s="7" t="s">
        <v>168</v>
      </c>
      <c r="F32" s="7" t="s">
        <v>169</v>
      </c>
      <c r="G32" s="8" t="s">
        <v>47</v>
      </c>
      <c r="H32" s="9"/>
      <c r="I32" s="9"/>
      <c r="J32" s="10"/>
      <c r="K32" s="9">
        <v>1</v>
      </c>
      <c r="L32" s="10">
        <v>400000</v>
      </c>
      <c r="M32" s="9"/>
      <c r="N32" s="10"/>
      <c r="O32" s="9"/>
      <c r="P32" s="10"/>
      <c r="Q32" s="9"/>
      <c r="R32" s="10"/>
      <c r="S32" s="11">
        <f t="shared" si="3"/>
        <v>1</v>
      </c>
      <c r="T32" s="12">
        <f t="shared" si="4"/>
        <v>400000</v>
      </c>
      <c r="U32" s="13"/>
      <c r="V32" s="15"/>
    </row>
    <row r="33" spans="1:22" ht="22.5" x14ac:dyDescent="0.25">
      <c r="A33" s="30"/>
      <c r="B33" s="30"/>
      <c r="C33" s="31"/>
      <c r="D33" s="31"/>
      <c r="E33" s="7" t="s">
        <v>170</v>
      </c>
      <c r="F33" s="7" t="s">
        <v>171</v>
      </c>
      <c r="G33" s="8" t="s">
        <v>47</v>
      </c>
      <c r="H33" s="9"/>
      <c r="I33" s="9"/>
      <c r="J33" s="10"/>
      <c r="K33" s="9">
        <v>1</v>
      </c>
      <c r="L33" s="10">
        <v>150000</v>
      </c>
      <c r="M33" s="9"/>
      <c r="N33" s="10"/>
      <c r="O33" s="9"/>
      <c r="P33" s="10"/>
      <c r="Q33" s="9"/>
      <c r="R33" s="10"/>
      <c r="S33" s="11">
        <f t="shared" si="3"/>
        <v>1</v>
      </c>
      <c r="T33" s="12">
        <f t="shared" si="4"/>
        <v>150000</v>
      </c>
      <c r="U33" s="13"/>
      <c r="V33" s="15"/>
    </row>
    <row r="34" spans="1:22" x14ac:dyDescent="0.25">
      <c r="A34" s="30"/>
      <c r="B34" s="30"/>
      <c r="C34" s="31"/>
      <c r="D34" s="31"/>
      <c r="E34" s="7"/>
      <c r="F34" s="7"/>
      <c r="G34" s="8"/>
      <c r="H34" s="9"/>
      <c r="I34" s="9"/>
      <c r="J34" s="10"/>
      <c r="K34" s="9"/>
      <c r="L34" s="10"/>
      <c r="M34" s="9"/>
      <c r="N34" s="10"/>
      <c r="O34" s="9"/>
      <c r="P34" s="10"/>
      <c r="Q34" s="9"/>
      <c r="R34" s="10"/>
      <c r="S34" s="11">
        <f t="shared" si="3"/>
        <v>0</v>
      </c>
      <c r="T34" s="12">
        <f t="shared" si="4"/>
        <v>0</v>
      </c>
      <c r="U34" s="13"/>
      <c r="V34" s="15"/>
    </row>
    <row r="35" spans="1:22" x14ac:dyDescent="0.25">
      <c r="A35" s="30"/>
      <c r="B35" s="30"/>
      <c r="C35" s="31"/>
      <c r="D35" s="31"/>
      <c r="E35" s="7"/>
      <c r="F35" s="7"/>
      <c r="G35" s="8"/>
      <c r="H35" s="9"/>
      <c r="I35" s="9"/>
      <c r="J35" s="10"/>
      <c r="K35" s="9"/>
      <c r="L35" s="10"/>
      <c r="M35" s="9"/>
      <c r="N35" s="10"/>
      <c r="O35" s="9"/>
      <c r="P35" s="10"/>
      <c r="Q35" s="9"/>
      <c r="R35" s="10"/>
      <c r="S35" s="11">
        <f t="shared" si="3"/>
        <v>0</v>
      </c>
      <c r="T35" s="12">
        <f t="shared" si="4"/>
        <v>0</v>
      </c>
      <c r="U35" s="13"/>
      <c r="V35" s="15"/>
    </row>
    <row r="36" spans="1:22" ht="54" x14ac:dyDescent="0.25">
      <c r="A36" s="30"/>
      <c r="B36" s="30"/>
      <c r="C36" s="31"/>
      <c r="D36" s="31"/>
      <c r="E36" s="27" t="s">
        <v>51</v>
      </c>
      <c r="F36" s="27"/>
      <c r="G36" s="40"/>
      <c r="H36" s="19"/>
      <c r="I36" s="20"/>
      <c r="J36" s="28">
        <v>20000</v>
      </c>
      <c r="K36" s="28"/>
      <c r="L36" s="28">
        <f>SUM(L38:L41)</f>
        <v>35000</v>
      </c>
      <c r="M36" s="28"/>
      <c r="N36" s="28">
        <f>SUM(N38:N41)</f>
        <v>36000</v>
      </c>
      <c r="O36" s="28"/>
      <c r="P36" s="28">
        <f>SUM(P38:P41)</f>
        <v>37500</v>
      </c>
      <c r="Q36" s="28"/>
      <c r="R36" s="28">
        <f>SUM(R38:R41)</f>
        <v>58500</v>
      </c>
      <c r="S36" s="28"/>
      <c r="T36" s="28">
        <f>SUM(T38:T41)</f>
        <v>187000</v>
      </c>
      <c r="U36" s="13" t="s">
        <v>152</v>
      </c>
      <c r="V36" s="15"/>
    </row>
    <row r="37" spans="1:22" ht="36" x14ac:dyDescent="0.25">
      <c r="A37" s="30"/>
      <c r="B37" s="30"/>
      <c r="C37" s="31"/>
      <c r="D37" s="31"/>
      <c r="E37" s="27"/>
      <c r="F37" s="27" t="s">
        <v>52</v>
      </c>
      <c r="G37" s="8" t="s">
        <v>21</v>
      </c>
      <c r="H37" s="19">
        <v>100</v>
      </c>
      <c r="I37" s="20">
        <v>100</v>
      </c>
      <c r="J37" s="20"/>
      <c r="K37" s="20">
        <v>100</v>
      </c>
      <c r="L37" s="20"/>
      <c r="M37" s="20">
        <v>100</v>
      </c>
      <c r="N37" s="20"/>
      <c r="O37" s="20">
        <v>100</v>
      </c>
      <c r="P37" s="20"/>
      <c r="Q37" s="19">
        <v>100</v>
      </c>
      <c r="R37" s="19"/>
      <c r="S37" s="19">
        <v>100</v>
      </c>
      <c r="T37" s="19"/>
      <c r="U37" s="13"/>
      <c r="V37" s="15"/>
    </row>
    <row r="38" spans="1:22" ht="59.25" customHeight="1" x14ac:dyDescent="0.25">
      <c r="A38" s="30"/>
      <c r="B38" s="30"/>
      <c r="C38" s="31"/>
      <c r="D38" s="31"/>
      <c r="E38" s="7" t="s">
        <v>142</v>
      </c>
      <c r="F38" s="7" t="s">
        <v>141</v>
      </c>
      <c r="G38" s="8" t="s">
        <v>140</v>
      </c>
      <c r="H38" s="11">
        <v>1</v>
      </c>
      <c r="I38" s="9">
        <v>1</v>
      </c>
      <c r="J38" s="10">
        <v>20000</v>
      </c>
      <c r="K38" s="9">
        <v>1</v>
      </c>
      <c r="L38" s="10">
        <v>20000</v>
      </c>
      <c r="M38" s="9">
        <v>1</v>
      </c>
      <c r="N38" s="10">
        <v>20000</v>
      </c>
      <c r="O38" s="9">
        <v>1</v>
      </c>
      <c r="P38" s="10">
        <v>20000</v>
      </c>
      <c r="Q38" s="9">
        <v>1</v>
      </c>
      <c r="R38" s="10">
        <v>20000</v>
      </c>
      <c r="S38" s="11">
        <f t="shared" ref="S38" si="5">I38+K38+M38+O38+Q38</f>
        <v>5</v>
      </c>
      <c r="T38" s="12">
        <f t="shared" ref="T38" si="6">J38+L38+N38+P38+R38</f>
        <v>100000</v>
      </c>
      <c r="U38" s="13"/>
      <c r="V38" s="15"/>
    </row>
    <row r="39" spans="1:22" ht="22.5" x14ac:dyDescent="0.25">
      <c r="A39" s="30"/>
      <c r="B39" s="30"/>
      <c r="C39" s="31"/>
      <c r="D39" s="31"/>
      <c r="E39" s="7" t="s">
        <v>117</v>
      </c>
      <c r="F39" s="7" t="s">
        <v>118</v>
      </c>
      <c r="G39" s="8" t="s">
        <v>119</v>
      </c>
      <c r="H39" s="11"/>
      <c r="I39" s="9"/>
      <c r="J39" s="9"/>
      <c r="K39" s="9"/>
      <c r="L39" s="9"/>
      <c r="M39" s="11"/>
      <c r="N39" s="11"/>
      <c r="O39" s="11"/>
      <c r="P39" s="11"/>
      <c r="Q39" s="11">
        <v>1</v>
      </c>
      <c r="R39" s="32">
        <v>20000</v>
      </c>
      <c r="S39" s="11">
        <v>1</v>
      </c>
      <c r="T39" s="32">
        <v>20000</v>
      </c>
      <c r="U39" s="13"/>
      <c r="V39" s="15"/>
    </row>
    <row r="40" spans="1:22" ht="22.5" x14ac:dyDescent="0.25">
      <c r="A40" s="30"/>
      <c r="B40" s="30"/>
      <c r="C40" s="31"/>
      <c r="D40" s="31"/>
      <c r="E40" s="7" t="s">
        <v>120</v>
      </c>
      <c r="F40" s="7" t="s">
        <v>121</v>
      </c>
      <c r="G40" s="8" t="s">
        <v>119</v>
      </c>
      <c r="H40" s="11"/>
      <c r="I40" s="9"/>
      <c r="J40" s="9"/>
      <c r="K40" s="9">
        <v>1</v>
      </c>
      <c r="L40" s="10">
        <v>5000</v>
      </c>
      <c r="M40" s="11">
        <v>1</v>
      </c>
      <c r="N40" s="32">
        <v>5000</v>
      </c>
      <c r="O40" s="11">
        <v>1</v>
      </c>
      <c r="P40" s="32">
        <v>6500</v>
      </c>
      <c r="Q40" s="11">
        <v>1</v>
      </c>
      <c r="R40" s="32">
        <v>6500</v>
      </c>
      <c r="S40" s="11">
        <v>4</v>
      </c>
      <c r="T40" s="32">
        <v>23000</v>
      </c>
      <c r="U40" s="13"/>
      <c r="V40" s="15"/>
    </row>
    <row r="41" spans="1:22" s="5" customFormat="1" ht="33.75" x14ac:dyDescent="0.25">
      <c r="A41" s="30"/>
      <c r="B41" s="30"/>
      <c r="C41" s="31"/>
      <c r="D41" s="31"/>
      <c r="E41" s="7" t="s">
        <v>122</v>
      </c>
      <c r="F41" s="7" t="s">
        <v>123</v>
      </c>
      <c r="G41" s="8" t="s">
        <v>40</v>
      </c>
      <c r="H41" s="11"/>
      <c r="I41" s="9"/>
      <c r="J41" s="9"/>
      <c r="K41" s="9">
        <v>1</v>
      </c>
      <c r="L41" s="10">
        <v>10000</v>
      </c>
      <c r="M41" s="11">
        <v>1</v>
      </c>
      <c r="N41" s="32">
        <v>11000</v>
      </c>
      <c r="O41" s="11">
        <v>1</v>
      </c>
      <c r="P41" s="32">
        <v>11000</v>
      </c>
      <c r="Q41" s="11">
        <v>1</v>
      </c>
      <c r="R41" s="32">
        <v>12000</v>
      </c>
      <c r="S41" s="11">
        <v>4</v>
      </c>
      <c r="T41" s="32">
        <v>44000</v>
      </c>
      <c r="U41" s="13"/>
      <c r="V41" s="15"/>
    </row>
    <row r="42" spans="1:22" s="5" customFormat="1" x14ac:dyDescent="0.25">
      <c r="A42" s="30"/>
      <c r="B42" s="30"/>
      <c r="C42" s="31"/>
      <c r="D42" s="31"/>
      <c r="E42" s="7"/>
      <c r="F42" s="7"/>
      <c r="G42" s="8"/>
      <c r="H42" s="11"/>
      <c r="I42" s="9"/>
      <c r="J42" s="9"/>
      <c r="K42" s="9"/>
      <c r="L42" s="10"/>
      <c r="M42" s="11"/>
      <c r="N42" s="32"/>
      <c r="O42" s="11"/>
      <c r="P42" s="32"/>
      <c r="Q42" s="11"/>
      <c r="R42" s="32"/>
      <c r="S42" s="11"/>
      <c r="T42" s="32"/>
      <c r="U42" s="13"/>
      <c r="V42" s="15"/>
    </row>
    <row r="43" spans="1:22" ht="45" x14ac:dyDescent="0.25">
      <c r="A43" s="40"/>
      <c r="B43" s="30"/>
      <c r="C43" s="41"/>
      <c r="D43" s="41"/>
      <c r="E43" s="27" t="s">
        <v>53</v>
      </c>
      <c r="F43" s="27"/>
      <c r="G43" s="8"/>
      <c r="H43" s="19"/>
      <c r="I43" s="20"/>
      <c r="J43" s="28">
        <v>50800</v>
      </c>
      <c r="K43" s="20"/>
      <c r="L43" s="20"/>
      <c r="M43" s="20"/>
      <c r="N43" s="20"/>
      <c r="O43" s="20"/>
      <c r="P43" s="20"/>
      <c r="Q43" s="20"/>
      <c r="R43" s="20"/>
      <c r="S43" s="19"/>
      <c r="T43" s="19"/>
      <c r="U43" s="13" t="s">
        <v>152</v>
      </c>
      <c r="V43" s="15"/>
    </row>
    <row r="44" spans="1:22" ht="45" x14ac:dyDescent="0.25">
      <c r="A44" s="30"/>
      <c r="B44" s="30"/>
      <c r="C44" s="31"/>
      <c r="D44" s="31"/>
      <c r="E44" s="27"/>
      <c r="F44" s="27" t="s">
        <v>54</v>
      </c>
      <c r="G44" s="37" t="s">
        <v>21</v>
      </c>
      <c r="H44" s="19">
        <v>100</v>
      </c>
      <c r="I44" s="20">
        <v>100</v>
      </c>
      <c r="J44" s="20"/>
      <c r="K44" s="20"/>
      <c r="L44" s="20"/>
      <c r="M44" s="20"/>
      <c r="N44" s="20"/>
      <c r="O44" s="20"/>
      <c r="P44" s="20"/>
      <c r="Q44" s="20"/>
      <c r="R44" s="20"/>
      <c r="S44" s="19"/>
      <c r="T44" s="19"/>
      <c r="U44" s="13"/>
      <c r="V44" s="15"/>
    </row>
    <row r="45" spans="1:22" ht="33.75" x14ac:dyDescent="0.25">
      <c r="A45" s="30"/>
      <c r="B45" s="30"/>
      <c r="C45" s="31"/>
      <c r="D45" s="31"/>
      <c r="E45" s="7" t="s">
        <v>124</v>
      </c>
      <c r="F45" s="7" t="s">
        <v>143</v>
      </c>
      <c r="G45" s="37"/>
      <c r="H45" s="19"/>
      <c r="I45" s="9">
        <v>12</v>
      </c>
      <c r="J45" s="9">
        <v>21800</v>
      </c>
      <c r="K45" s="20"/>
      <c r="L45" s="20"/>
      <c r="M45" s="20"/>
      <c r="N45" s="20"/>
      <c r="O45" s="20"/>
      <c r="P45" s="20"/>
      <c r="Q45" s="20"/>
      <c r="R45" s="20"/>
      <c r="S45" s="19"/>
      <c r="T45" s="19"/>
      <c r="U45" s="13"/>
      <c r="V45" s="15"/>
    </row>
    <row r="46" spans="1:22" ht="22.5" x14ac:dyDescent="0.25">
      <c r="A46" s="34"/>
      <c r="B46" s="23"/>
      <c r="C46" s="34"/>
      <c r="D46" s="34"/>
      <c r="E46" s="7" t="s">
        <v>55</v>
      </c>
      <c r="F46" s="7" t="s">
        <v>56</v>
      </c>
      <c r="G46" s="35" t="s">
        <v>57</v>
      </c>
      <c r="H46" s="11">
        <v>10</v>
      </c>
      <c r="I46" s="9">
        <v>12</v>
      </c>
      <c r="J46" s="32">
        <v>29000</v>
      </c>
      <c r="K46" s="19"/>
      <c r="L46" s="19"/>
      <c r="M46" s="19"/>
      <c r="N46" s="19"/>
      <c r="O46" s="19"/>
      <c r="P46" s="19"/>
      <c r="Q46" s="19"/>
      <c r="R46" s="19"/>
      <c r="S46" s="20"/>
      <c r="T46" s="20"/>
      <c r="U46" s="24"/>
      <c r="V46" s="15"/>
    </row>
    <row r="47" spans="1:22" ht="36" x14ac:dyDescent="0.25">
      <c r="A47" s="30"/>
      <c r="B47" s="30"/>
      <c r="C47" s="31"/>
      <c r="D47" s="31"/>
      <c r="E47" s="27" t="s">
        <v>58</v>
      </c>
      <c r="F47" s="27"/>
      <c r="G47" s="8" t="s">
        <v>21</v>
      </c>
      <c r="H47" s="19">
        <v>100</v>
      </c>
      <c r="I47" s="19">
        <v>100</v>
      </c>
      <c r="J47" s="39">
        <v>10150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3" t="s">
        <v>152</v>
      </c>
      <c r="V47" s="15"/>
    </row>
    <row r="48" spans="1:22" x14ac:dyDescent="0.25">
      <c r="A48" s="30"/>
      <c r="B48" s="30"/>
      <c r="C48" s="31"/>
      <c r="D48" s="31"/>
      <c r="E48" s="27"/>
      <c r="F48" s="27"/>
      <c r="G48" s="8"/>
      <c r="H48" s="19"/>
      <c r="I48" s="19"/>
      <c r="J48" s="11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3"/>
      <c r="V48" s="15"/>
    </row>
    <row r="49" spans="1:22" s="5" customFormat="1" ht="33.75" x14ac:dyDescent="0.25">
      <c r="A49" s="30"/>
      <c r="B49" s="30"/>
      <c r="C49" s="31"/>
      <c r="D49" s="31"/>
      <c r="E49" s="7" t="s">
        <v>59</v>
      </c>
      <c r="F49" s="7" t="s">
        <v>60</v>
      </c>
      <c r="G49" s="8" t="s">
        <v>47</v>
      </c>
      <c r="H49" s="11">
        <v>12</v>
      </c>
      <c r="I49" s="11">
        <v>12</v>
      </c>
      <c r="J49" s="11">
        <v>10150</v>
      </c>
      <c r="K49" s="20"/>
      <c r="L49" s="20"/>
      <c r="M49" s="20"/>
      <c r="N49" s="20"/>
      <c r="O49" s="20"/>
      <c r="P49" s="20"/>
      <c r="Q49" s="20"/>
      <c r="R49" s="20"/>
      <c r="S49" s="19"/>
      <c r="T49" s="19"/>
      <c r="U49" s="13"/>
      <c r="V49" s="15"/>
    </row>
    <row r="50" spans="1:22" ht="27" x14ac:dyDescent="0.25">
      <c r="A50" s="42"/>
      <c r="B50" s="42"/>
      <c r="C50" s="42"/>
      <c r="D50" s="42"/>
      <c r="E50" s="43" t="s">
        <v>125</v>
      </c>
      <c r="F50" s="44"/>
      <c r="G50" s="45"/>
      <c r="H50" s="46"/>
      <c r="I50" s="46"/>
      <c r="J50" s="47">
        <v>48330</v>
      </c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9"/>
      <c r="V50" s="15"/>
    </row>
    <row r="51" spans="1:22" x14ac:dyDescent="0.25">
      <c r="A51" s="42"/>
      <c r="B51" s="42"/>
      <c r="C51" s="42"/>
      <c r="D51" s="42"/>
      <c r="E51" s="50"/>
      <c r="F51" s="44"/>
      <c r="G51" s="45"/>
      <c r="H51" s="46"/>
      <c r="I51" s="46"/>
      <c r="J51" s="51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9"/>
      <c r="V51" s="15"/>
    </row>
    <row r="52" spans="1:22" ht="22.5" x14ac:dyDescent="0.25">
      <c r="A52" s="42"/>
      <c r="B52" s="42"/>
      <c r="C52" s="42"/>
      <c r="D52" s="42"/>
      <c r="E52" s="52" t="s">
        <v>126</v>
      </c>
      <c r="F52" s="53" t="s">
        <v>127</v>
      </c>
      <c r="G52" s="54" t="s">
        <v>144</v>
      </c>
      <c r="H52" s="55">
        <v>1</v>
      </c>
      <c r="I52" s="55">
        <v>1</v>
      </c>
      <c r="J52" s="56">
        <v>48330</v>
      </c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9"/>
      <c r="V52" s="15"/>
    </row>
    <row r="53" spans="1:22" ht="36" x14ac:dyDescent="0.25">
      <c r="A53" s="23"/>
      <c r="B53" s="23"/>
      <c r="C53" s="34"/>
      <c r="D53" s="34"/>
      <c r="E53" s="27" t="s">
        <v>61</v>
      </c>
      <c r="F53" s="27"/>
      <c r="G53" s="8"/>
      <c r="H53" s="48"/>
      <c r="I53" s="48"/>
      <c r="J53" s="39">
        <v>104025</v>
      </c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3" t="s">
        <v>152</v>
      </c>
      <c r="V53" s="15"/>
    </row>
    <row r="54" spans="1:22" x14ac:dyDescent="0.25">
      <c r="A54" s="23"/>
      <c r="B54" s="23"/>
      <c r="C54" s="34"/>
      <c r="D54" s="34"/>
      <c r="E54" s="27"/>
      <c r="F54" s="27"/>
      <c r="G54" s="8"/>
      <c r="H54" s="19">
        <v>100</v>
      </c>
      <c r="I54" s="19">
        <v>100</v>
      </c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3"/>
      <c r="V54" s="15"/>
    </row>
    <row r="55" spans="1:22" ht="33.75" x14ac:dyDescent="0.25">
      <c r="A55" s="30"/>
      <c r="B55" s="30"/>
      <c r="C55" s="31"/>
      <c r="D55" s="31"/>
      <c r="E55" s="7" t="s">
        <v>128</v>
      </c>
      <c r="F55" s="7" t="s">
        <v>145</v>
      </c>
      <c r="G55" s="8" t="s">
        <v>62</v>
      </c>
      <c r="H55" s="19"/>
      <c r="I55" s="19">
        <v>12</v>
      </c>
      <c r="J55" s="32">
        <v>9025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3"/>
      <c r="V55" s="15"/>
    </row>
    <row r="56" spans="1:22" ht="33.75" x14ac:dyDescent="0.25">
      <c r="A56" s="30"/>
      <c r="B56" s="30"/>
      <c r="C56" s="31"/>
      <c r="D56" s="31"/>
      <c r="E56" s="7" t="s">
        <v>63</v>
      </c>
      <c r="F56" s="57" t="s">
        <v>64</v>
      </c>
      <c r="G56" s="8" t="s">
        <v>29</v>
      </c>
      <c r="H56" s="11">
        <v>75</v>
      </c>
      <c r="I56" s="11">
        <v>75</v>
      </c>
      <c r="J56" s="32">
        <v>45000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3"/>
      <c r="V56" s="15"/>
    </row>
    <row r="57" spans="1:22" ht="56.25" customHeight="1" x14ac:dyDescent="0.25">
      <c r="A57" s="23"/>
      <c r="B57" s="23"/>
      <c r="C57" s="34"/>
      <c r="D57" s="34"/>
      <c r="E57" s="7" t="s">
        <v>129</v>
      </c>
      <c r="F57" s="7" t="s">
        <v>65</v>
      </c>
      <c r="G57" s="8" t="s">
        <v>62</v>
      </c>
      <c r="H57" s="11">
        <v>0</v>
      </c>
      <c r="I57" s="11">
        <v>2</v>
      </c>
      <c r="J57" s="32">
        <v>30000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3"/>
      <c r="V57" s="15"/>
    </row>
    <row r="58" spans="1:22" ht="33.75" x14ac:dyDescent="0.25">
      <c r="A58" s="23"/>
      <c r="B58" s="23"/>
      <c r="C58" s="34"/>
      <c r="D58" s="34"/>
      <c r="E58" s="7" t="s">
        <v>130</v>
      </c>
      <c r="F58" s="7"/>
      <c r="G58" s="8"/>
      <c r="H58" s="11"/>
      <c r="I58" s="11">
        <v>2</v>
      </c>
      <c r="J58" s="32">
        <v>20000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3"/>
      <c r="V58" s="15"/>
    </row>
    <row r="59" spans="1:22" ht="45" x14ac:dyDescent="0.25">
      <c r="A59" s="31"/>
      <c r="B59" s="30"/>
      <c r="C59" s="31"/>
      <c r="D59" s="31"/>
      <c r="E59" s="27" t="s">
        <v>66</v>
      </c>
      <c r="F59" s="53"/>
      <c r="G59" s="35"/>
      <c r="H59" s="19"/>
      <c r="I59" s="20"/>
      <c r="J59" s="28">
        <v>10000</v>
      </c>
      <c r="K59" s="20"/>
      <c r="L59" s="20"/>
      <c r="M59" s="20"/>
      <c r="N59" s="20"/>
      <c r="O59" s="20"/>
      <c r="P59" s="20"/>
      <c r="Q59" s="20"/>
      <c r="R59" s="20"/>
      <c r="S59" s="19"/>
      <c r="T59" s="19"/>
      <c r="U59" s="13" t="s">
        <v>152</v>
      </c>
      <c r="V59" s="15"/>
    </row>
    <row r="60" spans="1:22" ht="49.5" customHeight="1" x14ac:dyDescent="0.25">
      <c r="A60" s="31"/>
      <c r="B60" s="30"/>
      <c r="C60" s="31"/>
      <c r="D60" s="31"/>
      <c r="E60" s="27"/>
      <c r="F60" s="58" t="s">
        <v>67</v>
      </c>
      <c r="G60" s="24" t="s">
        <v>21</v>
      </c>
      <c r="H60" s="19">
        <v>100</v>
      </c>
      <c r="I60" s="20">
        <v>100</v>
      </c>
      <c r="J60" s="20"/>
      <c r="K60" s="20"/>
      <c r="L60" s="20"/>
      <c r="M60" s="20"/>
      <c r="N60" s="20"/>
      <c r="O60" s="20"/>
      <c r="P60" s="20"/>
      <c r="Q60" s="20"/>
      <c r="R60" s="20"/>
      <c r="S60" s="19"/>
      <c r="T60" s="19"/>
      <c r="U60" s="13"/>
      <c r="V60" s="15"/>
    </row>
    <row r="61" spans="1:22" ht="22.5" x14ac:dyDescent="0.25">
      <c r="A61" s="23"/>
      <c r="B61" s="23"/>
      <c r="C61" s="23"/>
      <c r="D61" s="23"/>
      <c r="E61" s="7" t="s">
        <v>68</v>
      </c>
      <c r="F61" s="7" t="s">
        <v>69</v>
      </c>
      <c r="G61" s="35" t="s">
        <v>146</v>
      </c>
      <c r="H61" s="19"/>
      <c r="I61" s="9">
        <v>12</v>
      </c>
      <c r="J61" s="32">
        <v>10000</v>
      </c>
      <c r="K61" s="19"/>
      <c r="L61" s="19"/>
      <c r="M61" s="19"/>
      <c r="N61" s="19"/>
      <c r="O61" s="19"/>
      <c r="P61" s="19"/>
      <c r="Q61" s="19"/>
      <c r="R61" s="19"/>
      <c r="S61" s="20"/>
      <c r="T61" s="20"/>
      <c r="U61" s="24"/>
      <c r="V61" s="15"/>
    </row>
    <row r="62" spans="1:22" ht="45" x14ac:dyDescent="0.25">
      <c r="A62" s="30"/>
      <c r="B62" s="30"/>
      <c r="C62" s="31"/>
      <c r="D62" s="31"/>
      <c r="E62" s="27" t="s">
        <v>70</v>
      </c>
      <c r="F62" s="58"/>
      <c r="G62" s="8"/>
      <c r="H62" s="19"/>
      <c r="I62" s="19"/>
      <c r="J62" s="39">
        <v>50380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3" t="s">
        <v>152</v>
      </c>
      <c r="V62" s="15"/>
    </row>
    <row r="63" spans="1:22" ht="36" x14ac:dyDescent="0.25">
      <c r="A63" s="30"/>
      <c r="B63" s="30"/>
      <c r="C63" s="31"/>
      <c r="D63" s="31"/>
      <c r="E63" s="27"/>
      <c r="F63" s="58" t="s">
        <v>71</v>
      </c>
      <c r="G63" s="8" t="s">
        <v>21</v>
      </c>
      <c r="H63" s="19">
        <v>100</v>
      </c>
      <c r="I63" s="19">
        <v>100</v>
      </c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3"/>
      <c r="V63" s="15"/>
    </row>
    <row r="64" spans="1:22" ht="33.75" x14ac:dyDescent="0.25">
      <c r="A64" s="30"/>
      <c r="B64" s="30"/>
      <c r="C64" s="31"/>
      <c r="D64" s="31"/>
      <c r="E64" s="7" t="s">
        <v>72</v>
      </c>
      <c r="F64" s="7" t="s">
        <v>73</v>
      </c>
      <c r="G64" s="8" t="s">
        <v>57</v>
      </c>
      <c r="H64" s="11">
        <v>12</v>
      </c>
      <c r="I64" s="11">
        <v>12</v>
      </c>
      <c r="J64" s="32">
        <v>10000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3"/>
      <c r="V64" s="15"/>
    </row>
    <row r="65" spans="1:49" ht="45" x14ac:dyDescent="0.25">
      <c r="A65" s="30"/>
      <c r="B65" s="30"/>
      <c r="C65" s="31"/>
      <c r="D65" s="31"/>
      <c r="E65" s="7" t="s">
        <v>74</v>
      </c>
      <c r="F65" s="7" t="s">
        <v>147</v>
      </c>
      <c r="G65" s="8" t="s">
        <v>57</v>
      </c>
      <c r="H65" s="11">
        <v>12</v>
      </c>
      <c r="I65" s="11">
        <v>12</v>
      </c>
      <c r="J65" s="32">
        <v>30380</v>
      </c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3"/>
      <c r="V65" s="15"/>
    </row>
    <row r="66" spans="1:49" s="5" customFormat="1" ht="56.25" x14ac:dyDescent="0.25">
      <c r="A66" s="23"/>
      <c r="B66" s="23"/>
      <c r="C66" s="23"/>
      <c r="D66" s="23"/>
      <c r="E66" s="7" t="s">
        <v>148</v>
      </c>
      <c r="F66" s="7"/>
      <c r="G66" s="35" t="s">
        <v>57</v>
      </c>
      <c r="H66" s="9">
        <v>12</v>
      </c>
      <c r="I66" s="9">
        <v>12</v>
      </c>
      <c r="J66" s="32">
        <v>10000</v>
      </c>
      <c r="K66" s="19"/>
      <c r="L66" s="19"/>
      <c r="M66" s="19"/>
      <c r="N66" s="19"/>
      <c r="O66" s="19"/>
      <c r="P66" s="19"/>
      <c r="Q66" s="19"/>
      <c r="R66" s="19"/>
      <c r="S66" s="20"/>
      <c r="T66" s="20"/>
      <c r="U66" s="24"/>
      <c r="V66" s="15"/>
    </row>
    <row r="67" spans="1:49" ht="41.25" customHeight="1" x14ac:dyDescent="0.25">
      <c r="A67" s="30"/>
      <c r="B67" s="30"/>
      <c r="C67" s="31"/>
      <c r="D67" s="31"/>
      <c r="E67" s="27" t="s">
        <v>75</v>
      </c>
      <c r="F67" s="27"/>
      <c r="G67" s="8"/>
      <c r="H67" s="19"/>
      <c r="I67" s="19"/>
      <c r="J67" s="39">
        <v>42270</v>
      </c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3" t="s">
        <v>152</v>
      </c>
      <c r="V67" s="15"/>
    </row>
    <row r="68" spans="1:49" ht="36" x14ac:dyDescent="0.25">
      <c r="A68" s="30"/>
      <c r="B68" s="30"/>
      <c r="C68" s="31"/>
      <c r="D68" s="31"/>
      <c r="E68" s="27"/>
      <c r="F68" s="27" t="s">
        <v>76</v>
      </c>
      <c r="G68" s="13" t="s">
        <v>21</v>
      </c>
      <c r="H68" s="19">
        <v>100</v>
      </c>
      <c r="I68" s="19">
        <v>100</v>
      </c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3"/>
      <c r="V68" s="15"/>
    </row>
    <row r="69" spans="1:49" ht="33.75" x14ac:dyDescent="0.25">
      <c r="A69" s="30"/>
      <c r="B69" s="30"/>
      <c r="C69" s="31"/>
      <c r="D69" s="31"/>
      <c r="E69" s="7" t="s">
        <v>131</v>
      </c>
      <c r="F69" s="59" t="s">
        <v>149</v>
      </c>
      <c r="G69" s="8" t="s">
        <v>29</v>
      </c>
      <c r="H69" s="19"/>
      <c r="I69" s="11">
        <v>12</v>
      </c>
      <c r="J69" s="12">
        <v>13230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3"/>
      <c r="V69" s="15"/>
    </row>
    <row r="70" spans="1:49" ht="33.75" x14ac:dyDescent="0.25">
      <c r="A70" s="30"/>
      <c r="B70" s="30"/>
      <c r="C70" s="31"/>
      <c r="D70" s="31"/>
      <c r="E70" s="60" t="s">
        <v>77</v>
      </c>
      <c r="F70" s="7" t="s">
        <v>134</v>
      </c>
      <c r="G70" s="61" t="s">
        <v>62</v>
      </c>
      <c r="H70" s="19"/>
      <c r="I70" s="11">
        <v>12</v>
      </c>
      <c r="J70" s="32">
        <v>12040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3"/>
      <c r="V70" s="15"/>
    </row>
    <row r="71" spans="1:49" ht="33.75" x14ac:dyDescent="0.25">
      <c r="A71" s="23"/>
      <c r="B71" s="23"/>
      <c r="C71" s="23"/>
      <c r="D71" s="23"/>
      <c r="E71" s="60" t="s">
        <v>132</v>
      </c>
      <c r="F71" s="7" t="s">
        <v>133</v>
      </c>
      <c r="G71" s="61" t="s">
        <v>29</v>
      </c>
      <c r="H71" s="19"/>
      <c r="I71" s="20"/>
      <c r="J71" s="32">
        <v>17000</v>
      </c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3"/>
      <c r="V71" s="15"/>
    </row>
    <row r="72" spans="1:49" ht="36" x14ac:dyDescent="0.25">
      <c r="A72" s="23"/>
      <c r="B72" s="23"/>
      <c r="C72" s="23"/>
      <c r="D72" s="23"/>
      <c r="E72" s="62" t="s">
        <v>135</v>
      </c>
      <c r="F72" s="63"/>
      <c r="G72" s="61"/>
      <c r="H72" s="19"/>
      <c r="I72" s="20"/>
      <c r="J72" s="39">
        <v>14440</v>
      </c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3"/>
      <c r="V72" s="65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x14ac:dyDescent="0.25">
      <c r="A73" s="23"/>
      <c r="B73" s="23"/>
      <c r="C73" s="23"/>
      <c r="D73" s="23"/>
      <c r="E73" s="62"/>
      <c r="F73" s="63"/>
      <c r="G73" s="61" t="s">
        <v>21</v>
      </c>
      <c r="H73" s="19">
        <v>100</v>
      </c>
      <c r="I73" s="20">
        <v>100</v>
      </c>
      <c r="J73" s="32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3"/>
      <c r="V73" s="15"/>
    </row>
    <row r="74" spans="1:49" ht="33.75" x14ac:dyDescent="0.25">
      <c r="A74" s="23"/>
      <c r="B74" s="23"/>
      <c r="C74" s="23"/>
      <c r="D74" s="23"/>
      <c r="E74" s="60" t="s">
        <v>136</v>
      </c>
      <c r="F74" s="64" t="s">
        <v>150</v>
      </c>
      <c r="G74" s="61" t="s">
        <v>57</v>
      </c>
      <c r="H74" s="11">
        <v>12</v>
      </c>
      <c r="I74" s="9">
        <v>12</v>
      </c>
      <c r="J74" s="32">
        <v>14440</v>
      </c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3"/>
      <c r="V74" s="15"/>
    </row>
    <row r="75" spans="1:49" ht="36" x14ac:dyDescent="0.25">
      <c r="A75" s="23"/>
      <c r="B75" s="23"/>
      <c r="C75" s="23"/>
      <c r="D75" s="23"/>
      <c r="E75" s="27" t="s">
        <v>137</v>
      </c>
      <c r="F75" s="63"/>
      <c r="G75" s="24"/>
      <c r="H75" s="19"/>
      <c r="I75" s="20"/>
      <c r="J75" s="39">
        <v>22125</v>
      </c>
      <c r="K75" s="19"/>
      <c r="L75" s="19"/>
      <c r="M75" s="19"/>
      <c r="N75" s="19"/>
      <c r="O75" s="19"/>
      <c r="P75" s="19"/>
      <c r="Q75" s="19"/>
      <c r="R75" s="19"/>
      <c r="S75" s="20"/>
      <c r="T75" s="20"/>
      <c r="U75" s="24"/>
      <c r="V75" s="15"/>
    </row>
    <row r="76" spans="1:49" ht="27" x14ac:dyDescent="0.25">
      <c r="A76" s="23"/>
      <c r="B76" s="23"/>
      <c r="C76" s="23"/>
      <c r="D76" s="23"/>
      <c r="E76" s="7"/>
      <c r="F76" s="27" t="s">
        <v>78</v>
      </c>
      <c r="G76" s="35" t="s">
        <v>21</v>
      </c>
      <c r="H76" s="19">
        <v>100</v>
      </c>
      <c r="I76" s="20">
        <v>100</v>
      </c>
      <c r="J76" s="32"/>
      <c r="K76" s="19"/>
      <c r="L76" s="19"/>
      <c r="M76" s="19"/>
      <c r="N76" s="19"/>
      <c r="O76" s="19"/>
      <c r="P76" s="19"/>
      <c r="Q76" s="19"/>
      <c r="R76" s="19"/>
      <c r="S76" s="20"/>
      <c r="T76" s="20"/>
      <c r="U76" s="24"/>
      <c r="V76" s="15"/>
    </row>
    <row r="77" spans="1:49" ht="22.5" x14ac:dyDescent="0.25">
      <c r="A77" s="23"/>
      <c r="B77" s="23"/>
      <c r="C77" s="34"/>
      <c r="D77" s="34"/>
      <c r="E77" s="7" t="s">
        <v>138</v>
      </c>
      <c r="F77" s="7" t="s">
        <v>151</v>
      </c>
      <c r="G77" s="8" t="s">
        <v>62</v>
      </c>
      <c r="H77" s="11">
        <v>1</v>
      </c>
      <c r="I77" s="11">
        <v>1</v>
      </c>
      <c r="J77" s="32">
        <v>22125</v>
      </c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3"/>
      <c r="V77" s="15"/>
    </row>
    <row r="78" spans="1:49" ht="27" x14ac:dyDescent="0.25">
      <c r="A78" s="30"/>
      <c r="B78" s="23"/>
      <c r="C78" s="34"/>
      <c r="D78" s="34"/>
      <c r="E78" s="27" t="s">
        <v>79</v>
      </c>
      <c r="F78" s="27"/>
      <c r="G78" s="8"/>
      <c r="H78" s="19"/>
      <c r="I78" s="19"/>
      <c r="J78" s="19"/>
      <c r="K78" s="19"/>
      <c r="L78" s="39">
        <f>SUM(L85,L88,L93,L96,L102)</f>
        <v>229940</v>
      </c>
      <c r="M78" s="19"/>
      <c r="N78" s="39">
        <f>SUM(N85,N88,N93,N96,N102)</f>
        <v>233440</v>
      </c>
      <c r="O78" s="19"/>
      <c r="P78" s="39">
        <f>SUM(P85,P88,P93,P96,P102)</f>
        <v>241900</v>
      </c>
      <c r="Q78" s="19"/>
      <c r="R78" s="39">
        <f>SUM(R85,R88,R93,R96,R102)</f>
        <v>254000</v>
      </c>
      <c r="S78" s="19"/>
      <c r="T78" s="39">
        <f>SUM(H78:S78)</f>
        <v>959280</v>
      </c>
      <c r="U78" s="13" t="s">
        <v>152</v>
      </c>
      <c r="V78" s="15"/>
    </row>
    <row r="79" spans="1:49" ht="27" x14ac:dyDescent="0.25">
      <c r="A79" s="30"/>
      <c r="B79" s="23"/>
      <c r="C79" s="34"/>
      <c r="D79" s="34"/>
      <c r="E79" s="27"/>
      <c r="F79" s="27" t="s">
        <v>80</v>
      </c>
      <c r="G79" s="13" t="s">
        <v>21</v>
      </c>
      <c r="H79" s="19"/>
      <c r="I79" s="19"/>
      <c r="J79" s="19"/>
      <c r="K79" s="19">
        <v>100</v>
      </c>
      <c r="L79" s="11"/>
      <c r="M79" s="19">
        <v>100</v>
      </c>
      <c r="N79" s="11"/>
      <c r="O79" s="19">
        <v>100</v>
      </c>
      <c r="P79" s="11"/>
      <c r="Q79" s="19">
        <v>100</v>
      </c>
      <c r="R79" s="11"/>
      <c r="S79" s="19">
        <v>100</v>
      </c>
      <c r="T79" s="11"/>
      <c r="U79" s="13"/>
      <c r="V79" s="15"/>
    </row>
    <row r="80" spans="1:49" ht="27" x14ac:dyDescent="0.25">
      <c r="A80" s="66"/>
      <c r="B80" s="30"/>
      <c r="C80" s="31"/>
      <c r="D80" s="31"/>
      <c r="E80" s="27"/>
      <c r="F80" s="27" t="s">
        <v>81</v>
      </c>
      <c r="G80" s="13" t="s">
        <v>21</v>
      </c>
      <c r="H80" s="19"/>
      <c r="I80" s="20"/>
      <c r="J80" s="20"/>
      <c r="K80" s="19">
        <v>100</v>
      </c>
      <c r="L80" s="11"/>
      <c r="M80" s="19">
        <v>100</v>
      </c>
      <c r="N80" s="11"/>
      <c r="O80" s="19">
        <v>100</v>
      </c>
      <c r="P80" s="11"/>
      <c r="Q80" s="19">
        <v>100</v>
      </c>
      <c r="R80" s="11"/>
      <c r="S80" s="19">
        <v>100</v>
      </c>
      <c r="T80" s="11"/>
      <c r="U80" s="13"/>
      <c r="V80" s="15"/>
    </row>
    <row r="81" spans="1:22" ht="18" x14ac:dyDescent="0.25">
      <c r="A81" s="66"/>
      <c r="B81" s="30"/>
      <c r="C81" s="31"/>
      <c r="D81" s="31"/>
      <c r="E81" s="27"/>
      <c r="F81" s="27" t="s">
        <v>82</v>
      </c>
      <c r="G81" s="13" t="s">
        <v>21</v>
      </c>
      <c r="H81" s="19"/>
      <c r="I81" s="19"/>
      <c r="J81" s="19"/>
      <c r="K81" s="19">
        <v>100</v>
      </c>
      <c r="L81" s="11"/>
      <c r="M81" s="19">
        <v>100</v>
      </c>
      <c r="N81" s="11"/>
      <c r="O81" s="19">
        <v>100</v>
      </c>
      <c r="P81" s="11"/>
      <c r="Q81" s="19">
        <v>100</v>
      </c>
      <c r="R81" s="11"/>
      <c r="S81" s="19">
        <v>100</v>
      </c>
      <c r="T81" s="11"/>
      <c r="U81" s="13"/>
      <c r="V81" s="15"/>
    </row>
    <row r="82" spans="1:22" ht="27" x14ac:dyDescent="0.25">
      <c r="A82" s="31"/>
      <c r="B82" s="30"/>
      <c r="C82" s="31"/>
      <c r="D82" s="31"/>
      <c r="E82" s="27"/>
      <c r="F82" s="27" t="s">
        <v>83</v>
      </c>
      <c r="G82" s="13" t="s">
        <v>21</v>
      </c>
      <c r="H82" s="19"/>
      <c r="I82" s="19"/>
      <c r="J82" s="19"/>
      <c r="K82" s="19">
        <v>100</v>
      </c>
      <c r="L82" s="11"/>
      <c r="M82" s="19">
        <v>100</v>
      </c>
      <c r="N82" s="11"/>
      <c r="O82" s="19">
        <v>100</v>
      </c>
      <c r="P82" s="11"/>
      <c r="Q82" s="19">
        <v>100</v>
      </c>
      <c r="R82" s="11"/>
      <c r="S82" s="19">
        <v>100</v>
      </c>
      <c r="T82" s="11"/>
      <c r="U82" s="13"/>
      <c r="V82" s="15"/>
    </row>
    <row r="83" spans="1:22" ht="36" x14ac:dyDescent="0.25">
      <c r="A83" s="30"/>
      <c r="B83" s="30"/>
      <c r="C83" s="31"/>
      <c r="D83" s="31"/>
      <c r="E83" s="27"/>
      <c r="F83" s="27" t="s">
        <v>84</v>
      </c>
      <c r="G83" s="13" t="s">
        <v>21</v>
      </c>
      <c r="H83" s="19"/>
      <c r="I83" s="19"/>
      <c r="J83" s="19"/>
      <c r="K83" s="19">
        <v>100</v>
      </c>
      <c r="L83" s="11"/>
      <c r="M83" s="19">
        <v>100</v>
      </c>
      <c r="N83" s="11"/>
      <c r="O83" s="19">
        <v>100</v>
      </c>
      <c r="P83" s="11"/>
      <c r="Q83" s="19">
        <v>100</v>
      </c>
      <c r="R83" s="11"/>
      <c r="S83" s="19">
        <v>100</v>
      </c>
      <c r="T83" s="11"/>
      <c r="U83" s="13"/>
      <c r="V83" s="15"/>
    </row>
    <row r="84" spans="1:22" ht="27" x14ac:dyDescent="0.25">
      <c r="A84" s="30"/>
      <c r="B84" s="30"/>
      <c r="C84" s="31"/>
      <c r="D84" s="31"/>
      <c r="E84" s="58"/>
      <c r="F84" s="27" t="s">
        <v>85</v>
      </c>
      <c r="G84" s="13" t="s">
        <v>21</v>
      </c>
      <c r="H84" s="19"/>
      <c r="I84" s="20"/>
      <c r="J84" s="20"/>
      <c r="K84" s="20">
        <v>91</v>
      </c>
      <c r="L84" s="9"/>
      <c r="M84" s="19">
        <v>92</v>
      </c>
      <c r="N84" s="11"/>
      <c r="O84" s="19">
        <v>93</v>
      </c>
      <c r="P84" s="11"/>
      <c r="Q84" s="19">
        <v>94</v>
      </c>
      <c r="R84" s="11"/>
      <c r="S84" s="19">
        <v>94</v>
      </c>
      <c r="T84" s="19"/>
      <c r="U84" s="13"/>
      <c r="V84" s="15"/>
    </row>
    <row r="85" spans="1:22" s="1" customFormat="1" ht="36" x14ac:dyDescent="0.25">
      <c r="A85" s="30"/>
      <c r="B85" s="30"/>
      <c r="C85" s="31"/>
      <c r="D85" s="31"/>
      <c r="E85" s="58" t="s">
        <v>86</v>
      </c>
      <c r="F85" s="27" t="s">
        <v>87</v>
      </c>
      <c r="G85" s="13" t="s">
        <v>24</v>
      </c>
      <c r="H85" s="19"/>
      <c r="I85" s="20"/>
      <c r="J85" s="20"/>
      <c r="K85" s="20">
        <v>12</v>
      </c>
      <c r="L85" s="28">
        <f>SUM(L86:L87)</f>
        <v>40600</v>
      </c>
      <c r="M85" s="28">
        <v>12</v>
      </c>
      <c r="N85" s="28">
        <f t="shared" ref="N85:T85" si="7">SUM(N86:N87)</f>
        <v>42500</v>
      </c>
      <c r="O85" s="28">
        <v>12</v>
      </c>
      <c r="P85" s="28">
        <f t="shared" si="7"/>
        <v>42500</v>
      </c>
      <c r="Q85" s="28">
        <v>12</v>
      </c>
      <c r="R85" s="28">
        <f t="shared" si="7"/>
        <v>44250</v>
      </c>
      <c r="S85" s="28">
        <f>K85+M85+O85+Q85</f>
        <v>48</v>
      </c>
      <c r="T85" s="28">
        <f t="shared" si="7"/>
        <v>169850</v>
      </c>
      <c r="U85" s="13"/>
      <c r="V85" s="65"/>
    </row>
    <row r="86" spans="1:22" ht="33.75" x14ac:dyDescent="0.25">
      <c r="A86" s="30"/>
      <c r="B86" s="30"/>
      <c r="C86" s="31"/>
      <c r="D86" s="31"/>
      <c r="E86" s="7"/>
      <c r="F86" s="7" t="s">
        <v>88</v>
      </c>
      <c r="G86" s="8" t="s">
        <v>29</v>
      </c>
      <c r="H86" s="11"/>
      <c r="I86" s="9"/>
      <c r="J86" s="9"/>
      <c r="K86" s="9">
        <v>45</v>
      </c>
      <c r="L86" s="67">
        <v>6000</v>
      </c>
      <c r="M86" s="11">
        <v>45</v>
      </c>
      <c r="N86" s="68">
        <v>6500</v>
      </c>
      <c r="O86" s="11">
        <v>45</v>
      </c>
      <c r="P86" s="68">
        <v>6500</v>
      </c>
      <c r="Q86" s="11">
        <v>45</v>
      </c>
      <c r="R86" s="68">
        <v>6750</v>
      </c>
      <c r="S86" s="11">
        <v>180</v>
      </c>
      <c r="T86" s="68">
        <v>25750</v>
      </c>
      <c r="U86" s="13"/>
      <c r="V86" s="15"/>
    </row>
    <row r="87" spans="1:22" ht="22.5" x14ac:dyDescent="0.25">
      <c r="A87" s="30"/>
      <c r="B87" s="30"/>
      <c r="C87" s="31"/>
      <c r="D87" s="31"/>
      <c r="E87" s="7"/>
      <c r="F87" s="7" t="s">
        <v>89</v>
      </c>
      <c r="G87" s="8" t="s">
        <v>57</v>
      </c>
      <c r="H87" s="11"/>
      <c r="I87" s="9"/>
      <c r="J87" s="9"/>
      <c r="K87" s="9">
        <v>9</v>
      </c>
      <c r="L87" s="67">
        <v>34600</v>
      </c>
      <c r="M87" s="11">
        <v>9</v>
      </c>
      <c r="N87" s="68">
        <v>36000</v>
      </c>
      <c r="O87" s="11">
        <v>9</v>
      </c>
      <c r="P87" s="68">
        <v>36000</v>
      </c>
      <c r="Q87" s="11">
        <v>9</v>
      </c>
      <c r="R87" s="68">
        <v>37500</v>
      </c>
      <c r="S87" s="11">
        <v>36</v>
      </c>
      <c r="T87" s="68">
        <v>144100</v>
      </c>
      <c r="U87" s="13"/>
      <c r="V87" s="15"/>
    </row>
    <row r="88" spans="1:22" ht="36" x14ac:dyDescent="0.25">
      <c r="A88" s="23"/>
      <c r="B88" s="23"/>
      <c r="C88" s="34"/>
      <c r="D88" s="34"/>
      <c r="E88" s="58" t="s">
        <v>90</v>
      </c>
      <c r="F88" s="27" t="s">
        <v>91</v>
      </c>
      <c r="G88" s="13" t="s">
        <v>24</v>
      </c>
      <c r="H88" s="19"/>
      <c r="I88" s="20"/>
      <c r="J88" s="20"/>
      <c r="K88" s="20">
        <v>12</v>
      </c>
      <c r="L88" s="28">
        <f>SUM(L89:L92)</f>
        <v>103800</v>
      </c>
      <c r="M88" s="19">
        <v>12</v>
      </c>
      <c r="N88" s="28">
        <f>SUM(N89:N92)</f>
        <v>110900</v>
      </c>
      <c r="O88" s="19">
        <v>12</v>
      </c>
      <c r="P88" s="28">
        <f>SUM(P89:P92)</f>
        <v>110900</v>
      </c>
      <c r="Q88" s="19">
        <v>12</v>
      </c>
      <c r="R88" s="28">
        <f>SUM(R89:R92)</f>
        <v>118500</v>
      </c>
      <c r="S88" s="28">
        <f>K88+M88+O88+Q88</f>
        <v>48</v>
      </c>
      <c r="T88" s="28">
        <f>SUM(T89:T92)</f>
        <v>444100</v>
      </c>
      <c r="U88" s="13"/>
      <c r="V88" s="15"/>
    </row>
    <row r="89" spans="1:22" ht="33.75" x14ac:dyDescent="0.25">
      <c r="A89" s="30"/>
      <c r="B89" s="30"/>
      <c r="C89" s="31"/>
      <c r="D89" s="31"/>
      <c r="E89" s="7"/>
      <c r="F89" s="7" t="s">
        <v>92</v>
      </c>
      <c r="G89" s="8" t="s">
        <v>40</v>
      </c>
      <c r="H89" s="11"/>
      <c r="I89" s="9"/>
      <c r="J89" s="9"/>
      <c r="K89" s="9">
        <v>2</v>
      </c>
      <c r="L89" s="67">
        <v>12800</v>
      </c>
      <c r="M89" s="11">
        <v>2</v>
      </c>
      <c r="N89" s="68">
        <v>14000</v>
      </c>
      <c r="O89" s="11">
        <v>2</v>
      </c>
      <c r="P89" s="68">
        <v>14000</v>
      </c>
      <c r="Q89" s="11">
        <v>2</v>
      </c>
      <c r="R89" s="68">
        <v>15000</v>
      </c>
      <c r="S89" s="11">
        <v>8</v>
      </c>
      <c r="T89" s="68">
        <v>55800</v>
      </c>
      <c r="U89" s="13"/>
      <c r="V89" s="15"/>
    </row>
    <row r="90" spans="1:22" ht="33.75" x14ac:dyDescent="0.25">
      <c r="A90" s="30"/>
      <c r="B90" s="30"/>
      <c r="C90" s="31"/>
      <c r="D90" s="31"/>
      <c r="E90" s="7"/>
      <c r="F90" s="7" t="s">
        <v>93</v>
      </c>
      <c r="G90" s="8" t="s">
        <v>40</v>
      </c>
      <c r="H90" s="11"/>
      <c r="I90" s="9"/>
      <c r="J90" s="9"/>
      <c r="K90" s="9">
        <v>9</v>
      </c>
      <c r="L90" s="67">
        <v>9000</v>
      </c>
      <c r="M90" s="11">
        <v>9</v>
      </c>
      <c r="N90" s="68">
        <v>9900</v>
      </c>
      <c r="O90" s="11">
        <v>9</v>
      </c>
      <c r="P90" s="68">
        <v>9900</v>
      </c>
      <c r="Q90" s="11">
        <v>9</v>
      </c>
      <c r="R90" s="68">
        <v>12000</v>
      </c>
      <c r="S90" s="11">
        <v>36</v>
      </c>
      <c r="T90" s="68">
        <v>40800</v>
      </c>
      <c r="U90" s="13"/>
      <c r="V90" s="15"/>
    </row>
    <row r="91" spans="1:22" ht="22.5" x14ac:dyDescent="0.25">
      <c r="A91" s="30"/>
      <c r="B91" s="30"/>
      <c r="C91" s="31"/>
      <c r="D91" s="31"/>
      <c r="E91" s="7"/>
      <c r="F91" s="7" t="s">
        <v>94</v>
      </c>
      <c r="G91" s="8" t="s">
        <v>29</v>
      </c>
      <c r="H91" s="11"/>
      <c r="I91" s="9"/>
      <c r="J91" s="9"/>
      <c r="K91" s="9">
        <v>75</v>
      </c>
      <c r="L91" s="67">
        <v>42000</v>
      </c>
      <c r="M91" s="11">
        <v>75</v>
      </c>
      <c r="N91" s="68">
        <v>45000</v>
      </c>
      <c r="O91" s="11">
        <v>75</v>
      </c>
      <c r="P91" s="68">
        <v>45000</v>
      </c>
      <c r="Q91" s="11">
        <v>75</v>
      </c>
      <c r="R91" s="68">
        <v>47500</v>
      </c>
      <c r="S91" s="11">
        <v>300</v>
      </c>
      <c r="T91" s="68">
        <v>179500</v>
      </c>
      <c r="U91" s="13"/>
      <c r="V91" s="15"/>
    </row>
    <row r="92" spans="1:22" ht="33.75" x14ac:dyDescent="0.25">
      <c r="A92" s="30"/>
      <c r="B92" s="30"/>
      <c r="C92" s="31"/>
      <c r="D92" s="31"/>
      <c r="E92" s="7"/>
      <c r="F92" s="7" t="s">
        <v>95</v>
      </c>
      <c r="G92" s="8" t="s">
        <v>40</v>
      </c>
      <c r="H92" s="11"/>
      <c r="I92" s="9"/>
      <c r="J92" s="9"/>
      <c r="K92" s="9">
        <v>4</v>
      </c>
      <c r="L92" s="67">
        <v>40000</v>
      </c>
      <c r="M92" s="11">
        <v>4</v>
      </c>
      <c r="N92" s="68">
        <v>42000</v>
      </c>
      <c r="O92" s="11">
        <v>4</v>
      </c>
      <c r="P92" s="68">
        <v>42000</v>
      </c>
      <c r="Q92" s="11">
        <v>4</v>
      </c>
      <c r="R92" s="68">
        <v>44000</v>
      </c>
      <c r="S92" s="11">
        <v>16</v>
      </c>
      <c r="T92" s="68">
        <v>168000</v>
      </c>
      <c r="U92" s="13"/>
      <c r="V92" s="15"/>
    </row>
    <row r="93" spans="1:22" ht="36" x14ac:dyDescent="0.25">
      <c r="A93" s="30"/>
      <c r="B93" s="30"/>
      <c r="C93" s="31"/>
      <c r="D93" s="31"/>
      <c r="E93" s="27" t="s">
        <v>96</v>
      </c>
      <c r="F93" s="27" t="s">
        <v>97</v>
      </c>
      <c r="G93" s="13" t="s">
        <v>24</v>
      </c>
      <c r="H93" s="19"/>
      <c r="I93" s="20"/>
      <c r="J93" s="20"/>
      <c r="K93" s="20">
        <v>12</v>
      </c>
      <c r="L93" s="28">
        <f>SUM(L94:L95)</f>
        <v>16000</v>
      </c>
      <c r="M93" s="28">
        <v>12</v>
      </c>
      <c r="N93" s="28">
        <f t="shared" ref="N93:T93" si="8">SUM(N94:N95)</f>
        <v>18500</v>
      </c>
      <c r="O93" s="28">
        <v>12</v>
      </c>
      <c r="P93" s="28">
        <f t="shared" si="8"/>
        <v>18500</v>
      </c>
      <c r="Q93" s="28">
        <v>12</v>
      </c>
      <c r="R93" s="28">
        <f t="shared" si="8"/>
        <v>19750</v>
      </c>
      <c r="S93" s="28">
        <f>K93+M93+O93+Q93</f>
        <v>48</v>
      </c>
      <c r="T93" s="28">
        <f t="shared" si="8"/>
        <v>72750</v>
      </c>
      <c r="U93" s="13"/>
      <c r="V93" s="15"/>
    </row>
    <row r="94" spans="1:22" ht="22.5" x14ac:dyDescent="0.25">
      <c r="A94" s="30"/>
      <c r="B94" s="30"/>
      <c r="C94" s="31"/>
      <c r="D94" s="31"/>
      <c r="E94" s="7"/>
      <c r="F94" s="7" t="s">
        <v>98</v>
      </c>
      <c r="G94" s="8" t="s">
        <v>40</v>
      </c>
      <c r="H94" s="11"/>
      <c r="I94" s="9"/>
      <c r="J94" s="9"/>
      <c r="K94" s="9">
        <v>12</v>
      </c>
      <c r="L94" s="67">
        <v>10000</v>
      </c>
      <c r="M94" s="11">
        <v>12</v>
      </c>
      <c r="N94" s="68">
        <v>12000</v>
      </c>
      <c r="O94" s="11">
        <v>12</v>
      </c>
      <c r="P94" s="68">
        <v>12000</v>
      </c>
      <c r="Q94" s="11">
        <v>12</v>
      </c>
      <c r="R94" s="68">
        <v>13000</v>
      </c>
      <c r="S94" s="11">
        <v>48</v>
      </c>
      <c r="T94" s="68">
        <v>47000</v>
      </c>
      <c r="U94" s="13"/>
      <c r="V94" s="15"/>
    </row>
    <row r="95" spans="1:22" ht="22.5" x14ac:dyDescent="0.25">
      <c r="A95" s="30"/>
      <c r="B95" s="30"/>
      <c r="C95" s="31"/>
      <c r="D95" s="31"/>
      <c r="E95" s="7"/>
      <c r="F95" s="7" t="s">
        <v>99</v>
      </c>
      <c r="G95" s="8" t="s">
        <v>40</v>
      </c>
      <c r="H95" s="11"/>
      <c r="I95" s="9"/>
      <c r="J95" s="9"/>
      <c r="K95" s="9">
        <v>6</v>
      </c>
      <c r="L95" s="67">
        <v>6000</v>
      </c>
      <c r="M95" s="11">
        <v>6</v>
      </c>
      <c r="N95" s="68">
        <v>6500</v>
      </c>
      <c r="O95" s="11">
        <v>6</v>
      </c>
      <c r="P95" s="68">
        <v>6500</v>
      </c>
      <c r="Q95" s="11">
        <v>6</v>
      </c>
      <c r="R95" s="68">
        <v>6750</v>
      </c>
      <c r="S95" s="11">
        <v>24</v>
      </c>
      <c r="T95" s="68">
        <v>25750</v>
      </c>
      <c r="U95" s="13"/>
      <c r="V95" s="15"/>
    </row>
    <row r="96" spans="1:22" ht="27" x14ac:dyDescent="0.25">
      <c r="A96" s="30"/>
      <c r="B96" s="30"/>
      <c r="C96" s="31"/>
      <c r="D96" s="31"/>
      <c r="E96" s="27" t="s">
        <v>100</v>
      </c>
      <c r="F96" s="27" t="s">
        <v>101</v>
      </c>
      <c r="G96" s="13" t="s">
        <v>24</v>
      </c>
      <c r="H96" s="11"/>
      <c r="I96" s="9"/>
      <c r="J96" s="9"/>
      <c r="K96" s="20">
        <v>12</v>
      </c>
      <c r="L96" s="28">
        <f>SUM(L97:L101)</f>
        <v>63540</v>
      </c>
      <c r="M96" s="28">
        <v>12</v>
      </c>
      <c r="N96" s="28">
        <f t="shared" ref="N96:T96" si="9">SUM(N97:N101)</f>
        <v>55540</v>
      </c>
      <c r="O96" s="28">
        <v>12</v>
      </c>
      <c r="P96" s="28">
        <f t="shared" si="9"/>
        <v>63500</v>
      </c>
      <c r="Q96" s="28">
        <v>12</v>
      </c>
      <c r="R96" s="28">
        <f t="shared" si="9"/>
        <v>65000</v>
      </c>
      <c r="S96" s="28">
        <f>K96+M96+O96+Q96</f>
        <v>48</v>
      </c>
      <c r="T96" s="28">
        <f t="shared" si="9"/>
        <v>247580</v>
      </c>
      <c r="U96" s="13"/>
      <c r="V96" s="15"/>
    </row>
    <row r="97" spans="1:22" ht="22.5" x14ac:dyDescent="0.25">
      <c r="A97" s="30"/>
      <c r="B97" s="30"/>
      <c r="C97" s="31"/>
      <c r="D97" s="31"/>
      <c r="E97" s="7"/>
      <c r="F97" s="7" t="s">
        <v>89</v>
      </c>
      <c r="G97" s="8" t="s">
        <v>57</v>
      </c>
      <c r="H97" s="11"/>
      <c r="I97" s="9"/>
      <c r="J97" s="9"/>
      <c r="K97" s="9">
        <v>9</v>
      </c>
      <c r="L97" s="67">
        <v>10540</v>
      </c>
      <c r="M97" s="11">
        <v>9</v>
      </c>
      <c r="N97" s="68">
        <v>10540</v>
      </c>
      <c r="O97" s="11">
        <v>9</v>
      </c>
      <c r="P97" s="68">
        <v>13500</v>
      </c>
      <c r="Q97" s="11">
        <v>9</v>
      </c>
      <c r="R97" s="68">
        <v>13500</v>
      </c>
      <c r="S97" s="11">
        <v>36</v>
      </c>
      <c r="T97" s="68">
        <v>48080</v>
      </c>
      <c r="U97" s="13"/>
      <c r="V97" s="15"/>
    </row>
    <row r="98" spans="1:22" ht="45" x14ac:dyDescent="0.25">
      <c r="A98" s="30"/>
      <c r="B98" s="30"/>
      <c r="C98" s="31"/>
      <c r="D98" s="31"/>
      <c r="E98" s="7"/>
      <c r="F98" s="7" t="s">
        <v>102</v>
      </c>
      <c r="G98" s="8" t="s">
        <v>57</v>
      </c>
      <c r="H98" s="11"/>
      <c r="I98" s="9"/>
      <c r="J98" s="9"/>
      <c r="K98" s="9">
        <v>8</v>
      </c>
      <c r="L98" s="67">
        <v>8000</v>
      </c>
      <c r="M98" s="11"/>
      <c r="N98" s="69"/>
      <c r="O98" s="11"/>
      <c r="P98" s="69"/>
      <c r="Q98" s="11">
        <v>1</v>
      </c>
      <c r="R98" s="68">
        <v>1500</v>
      </c>
      <c r="S98" s="11">
        <v>9</v>
      </c>
      <c r="T98" s="68">
        <v>9500</v>
      </c>
      <c r="U98" s="13"/>
      <c r="V98" s="15"/>
    </row>
    <row r="99" spans="1:22" ht="33.75" x14ac:dyDescent="0.25">
      <c r="A99" s="30"/>
      <c r="B99" s="30"/>
      <c r="C99" s="31"/>
      <c r="D99" s="31"/>
      <c r="E99" s="7"/>
      <c r="F99" s="7" t="s">
        <v>103</v>
      </c>
      <c r="G99" s="8" t="s">
        <v>104</v>
      </c>
      <c r="H99" s="11"/>
      <c r="I99" s="9"/>
      <c r="J99" s="9"/>
      <c r="K99" s="9">
        <v>2</v>
      </c>
      <c r="L99" s="67">
        <v>5000</v>
      </c>
      <c r="M99" s="11">
        <v>2</v>
      </c>
      <c r="N99" s="68">
        <v>5000</v>
      </c>
      <c r="O99" s="11">
        <v>2</v>
      </c>
      <c r="P99" s="68">
        <v>5000</v>
      </c>
      <c r="Q99" s="11">
        <v>2</v>
      </c>
      <c r="R99" s="68">
        <v>5000</v>
      </c>
      <c r="S99" s="11">
        <v>8</v>
      </c>
      <c r="T99" s="68">
        <v>20000</v>
      </c>
      <c r="U99" s="13"/>
      <c r="V99" s="15"/>
    </row>
    <row r="100" spans="1:22" ht="45" x14ac:dyDescent="0.25">
      <c r="A100" s="30"/>
      <c r="B100" s="30"/>
      <c r="C100" s="31"/>
      <c r="D100" s="31"/>
      <c r="E100" s="7"/>
      <c r="F100" s="7" t="s">
        <v>105</v>
      </c>
      <c r="G100" s="8" t="s">
        <v>57</v>
      </c>
      <c r="H100" s="11"/>
      <c r="I100" s="9"/>
      <c r="J100" s="9"/>
      <c r="K100" s="9">
        <v>9</v>
      </c>
      <c r="L100" s="67">
        <v>30000</v>
      </c>
      <c r="M100" s="11">
        <v>9</v>
      </c>
      <c r="N100" s="68">
        <v>30000</v>
      </c>
      <c r="O100" s="11">
        <v>9</v>
      </c>
      <c r="P100" s="68">
        <v>33000</v>
      </c>
      <c r="Q100" s="11">
        <v>9</v>
      </c>
      <c r="R100" s="68">
        <v>33000</v>
      </c>
      <c r="S100" s="11">
        <v>36</v>
      </c>
      <c r="T100" s="68">
        <v>126000</v>
      </c>
      <c r="U100" s="13"/>
      <c r="V100" s="15"/>
    </row>
    <row r="101" spans="1:22" ht="33.75" x14ac:dyDescent="0.25">
      <c r="A101" s="30"/>
      <c r="B101" s="30"/>
      <c r="C101" s="31"/>
      <c r="D101" s="31"/>
      <c r="E101" s="7"/>
      <c r="F101" s="7" t="s">
        <v>106</v>
      </c>
      <c r="G101" s="8" t="s">
        <v>57</v>
      </c>
      <c r="H101" s="11"/>
      <c r="I101" s="9"/>
      <c r="J101" s="9"/>
      <c r="K101" s="9">
        <v>9</v>
      </c>
      <c r="L101" s="67">
        <v>10000</v>
      </c>
      <c r="M101" s="11">
        <v>9</v>
      </c>
      <c r="N101" s="68">
        <v>10000</v>
      </c>
      <c r="O101" s="11">
        <v>9</v>
      </c>
      <c r="P101" s="68">
        <v>12000</v>
      </c>
      <c r="Q101" s="11">
        <v>9</v>
      </c>
      <c r="R101" s="68">
        <v>12000</v>
      </c>
      <c r="S101" s="11">
        <v>36</v>
      </c>
      <c r="T101" s="68">
        <v>44000</v>
      </c>
      <c r="U101" s="13"/>
      <c r="V101" s="15"/>
    </row>
    <row r="102" spans="1:22" ht="27" x14ac:dyDescent="0.25">
      <c r="A102" s="30"/>
      <c r="B102" s="30"/>
      <c r="C102" s="31"/>
      <c r="D102" s="31"/>
      <c r="E102" s="27" t="s">
        <v>107</v>
      </c>
      <c r="F102" s="27" t="s">
        <v>108</v>
      </c>
      <c r="G102" s="13" t="s">
        <v>24</v>
      </c>
      <c r="H102" s="11"/>
      <c r="I102" s="9"/>
      <c r="J102" s="9"/>
      <c r="K102" s="20">
        <v>12</v>
      </c>
      <c r="L102" s="28">
        <f>SUM(L103:L104)</f>
        <v>6000</v>
      </c>
      <c r="M102" s="28">
        <v>12</v>
      </c>
      <c r="N102" s="28">
        <f>SUM(N103:N104)</f>
        <v>6000</v>
      </c>
      <c r="O102" s="28">
        <v>12</v>
      </c>
      <c r="P102" s="28">
        <f>SUM(P103:P104)</f>
        <v>6500</v>
      </c>
      <c r="Q102" s="28">
        <v>12</v>
      </c>
      <c r="R102" s="28">
        <f>SUM(R103:R104)</f>
        <v>6500</v>
      </c>
      <c r="S102" s="28">
        <f>K102+M102+O102+Q102</f>
        <v>48</v>
      </c>
      <c r="T102" s="28">
        <f>SUM(T103:T104)</f>
        <v>25000</v>
      </c>
      <c r="U102" s="13"/>
      <c r="V102" s="15"/>
    </row>
    <row r="103" spans="1:22" ht="33.75" x14ac:dyDescent="0.25">
      <c r="A103" s="30"/>
      <c r="B103" s="30"/>
      <c r="C103" s="31"/>
      <c r="D103" s="31"/>
      <c r="E103" s="7"/>
      <c r="F103" s="7" t="s">
        <v>109</v>
      </c>
      <c r="G103" s="8"/>
      <c r="H103" s="11"/>
      <c r="I103" s="9"/>
      <c r="J103" s="9"/>
      <c r="K103" s="9">
        <v>1</v>
      </c>
      <c r="L103" s="70">
        <v>3000</v>
      </c>
      <c r="M103" s="71">
        <v>1</v>
      </c>
      <c r="N103" s="72">
        <v>3000</v>
      </c>
      <c r="O103" s="71">
        <v>1</v>
      </c>
      <c r="P103" s="72">
        <v>3500</v>
      </c>
      <c r="Q103" s="71">
        <v>1</v>
      </c>
      <c r="R103" s="72">
        <v>3500</v>
      </c>
      <c r="S103" s="71">
        <v>1</v>
      </c>
      <c r="T103" s="10">
        <f>L103+N103+P103+R103</f>
        <v>13000</v>
      </c>
      <c r="U103" s="13"/>
      <c r="V103" s="15"/>
    </row>
    <row r="104" spans="1:22" ht="22.5" x14ac:dyDescent="0.25">
      <c r="A104" s="30"/>
      <c r="B104" s="30"/>
      <c r="C104" s="31"/>
      <c r="D104" s="31"/>
      <c r="E104" s="7"/>
      <c r="F104" s="7" t="s">
        <v>110</v>
      </c>
      <c r="G104" s="8"/>
      <c r="H104" s="11"/>
      <c r="I104" s="9"/>
      <c r="J104" s="9"/>
      <c r="K104" s="9">
        <v>1</v>
      </c>
      <c r="L104" s="70">
        <v>3000</v>
      </c>
      <c r="M104" s="71">
        <v>1</v>
      </c>
      <c r="N104" s="72">
        <v>3000</v>
      </c>
      <c r="O104" s="71">
        <v>1</v>
      </c>
      <c r="P104" s="72">
        <v>3000</v>
      </c>
      <c r="Q104" s="71">
        <v>1</v>
      </c>
      <c r="R104" s="72">
        <v>3000</v>
      </c>
      <c r="S104" s="71">
        <v>1</v>
      </c>
      <c r="T104" s="10">
        <f>L104+N104+P104+R104</f>
        <v>12000</v>
      </c>
      <c r="U104" s="13"/>
      <c r="V104" s="15"/>
    </row>
    <row r="105" spans="1:22" ht="30.75" customHeight="1" x14ac:dyDescent="0.25">
      <c r="A105" s="30"/>
      <c r="B105" s="30"/>
      <c r="C105" s="31"/>
      <c r="D105" s="31"/>
      <c r="E105" s="27" t="s">
        <v>111</v>
      </c>
      <c r="F105" s="27"/>
      <c r="G105" s="8"/>
      <c r="H105" s="19"/>
      <c r="I105" s="20"/>
      <c r="J105" s="20"/>
      <c r="K105" s="9"/>
      <c r="L105" s="28">
        <v>2500</v>
      </c>
      <c r="M105" s="19"/>
      <c r="N105" s="39">
        <v>2500</v>
      </c>
      <c r="O105" s="19"/>
      <c r="P105" s="39">
        <v>3500</v>
      </c>
      <c r="Q105" s="19"/>
      <c r="R105" s="39">
        <v>3500</v>
      </c>
      <c r="S105" s="19"/>
      <c r="T105" s="39">
        <v>99000</v>
      </c>
      <c r="U105" s="13"/>
      <c r="V105" s="15"/>
    </row>
    <row r="106" spans="1:22" ht="45" x14ac:dyDescent="0.25">
      <c r="A106" s="30"/>
      <c r="B106" s="30"/>
      <c r="C106" s="31"/>
      <c r="D106" s="31"/>
      <c r="E106" s="27"/>
      <c r="F106" s="27" t="s">
        <v>112</v>
      </c>
      <c r="G106" s="8" t="s">
        <v>21</v>
      </c>
      <c r="H106" s="19"/>
      <c r="I106" s="20"/>
      <c r="J106" s="20"/>
      <c r="K106" s="20">
        <v>25</v>
      </c>
      <c r="L106" s="20"/>
      <c r="M106" s="19">
        <v>50</v>
      </c>
      <c r="N106" s="19"/>
      <c r="O106" s="19">
        <v>75</v>
      </c>
      <c r="P106" s="19" t="s">
        <v>113</v>
      </c>
      <c r="Q106" s="19">
        <v>100</v>
      </c>
      <c r="R106" s="19" t="s">
        <v>113</v>
      </c>
      <c r="S106" s="19">
        <v>100</v>
      </c>
      <c r="T106" s="19" t="s">
        <v>114</v>
      </c>
      <c r="U106" s="13"/>
      <c r="V106" s="15"/>
    </row>
    <row r="107" spans="1:22" ht="56.25" x14ac:dyDescent="0.25">
      <c r="A107" s="30"/>
      <c r="B107" s="30"/>
      <c r="C107" s="31"/>
      <c r="D107" s="31"/>
      <c r="E107" s="7" t="s">
        <v>115</v>
      </c>
      <c r="F107" s="7" t="s">
        <v>116</v>
      </c>
      <c r="G107" s="8" t="s">
        <v>29</v>
      </c>
      <c r="H107" s="11"/>
      <c r="I107" s="9"/>
      <c r="J107" s="9"/>
      <c r="K107" s="9">
        <v>5</v>
      </c>
      <c r="L107" s="10">
        <v>2500</v>
      </c>
      <c r="M107" s="11">
        <v>5</v>
      </c>
      <c r="N107" s="32">
        <v>2500</v>
      </c>
      <c r="O107" s="11">
        <v>5</v>
      </c>
      <c r="P107" s="32">
        <v>3500</v>
      </c>
      <c r="Q107" s="11">
        <v>5</v>
      </c>
      <c r="R107" s="32">
        <v>3500</v>
      </c>
      <c r="S107" s="11">
        <v>4</v>
      </c>
      <c r="T107" s="32">
        <v>12000</v>
      </c>
      <c r="U107" s="13"/>
      <c r="V107" s="15"/>
    </row>
    <row r="108" spans="1:22" x14ac:dyDescent="0.25">
      <c r="A108" s="15"/>
      <c r="B108" s="15"/>
      <c r="C108" s="15"/>
      <c r="D108" s="15"/>
      <c r="E108" s="73"/>
      <c r="F108" s="74"/>
      <c r="G108" s="73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6"/>
    </row>
  </sheetData>
  <mergeCells count="19">
    <mergeCell ref="A4:F4"/>
    <mergeCell ref="B5:F5"/>
    <mergeCell ref="C6:F6"/>
    <mergeCell ref="D7:F7"/>
    <mergeCell ref="G1:G3"/>
    <mergeCell ref="A1:A3"/>
    <mergeCell ref="B1:B3"/>
    <mergeCell ref="C1:C3"/>
    <mergeCell ref="D1:D3"/>
    <mergeCell ref="E1:E3"/>
    <mergeCell ref="F1:F3"/>
    <mergeCell ref="I1:R1"/>
    <mergeCell ref="S1:T2"/>
    <mergeCell ref="U1:U2"/>
    <mergeCell ref="I2:J2"/>
    <mergeCell ref="K2:L2"/>
    <mergeCell ref="M2:N2"/>
    <mergeCell ref="O2:P2"/>
    <mergeCell ref="Q2:R2"/>
  </mergeCells>
  <pageMargins left="1.299212598425197" right="0.31496062992125984" top="0.55118110236220474" bottom="0.55118110236220474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Kartikasari Handayani</dc:creator>
  <cp:lastModifiedBy>acer</cp:lastModifiedBy>
  <cp:lastPrinted>2019-07-10T14:30:59Z</cp:lastPrinted>
  <dcterms:created xsi:type="dcterms:W3CDTF">2019-04-24T23:25:28Z</dcterms:created>
  <dcterms:modified xsi:type="dcterms:W3CDTF">2019-09-23T13:56:01Z</dcterms:modified>
</cp:coreProperties>
</file>