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PID 2025\"/>
    </mc:Choice>
  </mc:AlternateContent>
  <xr:revisionPtr revIDLastSave="0" documentId="13_ncr:1_{66CC53D3-84B7-4B51-A863-D68363CCD1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42" i="1"/>
  <c r="C43" i="1"/>
  <c r="C36" i="1"/>
  <c r="C35" i="1" s="1"/>
  <c r="C32" i="1"/>
  <c r="C31" i="1" s="1"/>
  <c r="C28" i="1"/>
  <c r="C25" i="1"/>
  <c r="C21" i="1"/>
  <c r="C19" i="1"/>
  <c r="C12" i="1"/>
  <c r="C10" i="1"/>
  <c r="C7" i="1"/>
</calcChain>
</file>

<file path=xl/sharedStrings.xml><?xml version="1.0" encoding="utf-8"?>
<sst xmlns="http://schemas.openxmlformats.org/spreadsheetml/2006/main" count="71" uniqueCount="71">
  <si>
    <t>NO</t>
  </si>
  <si>
    <t>PROGRAM, KEGIATAN DAN SUB KEGIATAN</t>
  </si>
  <si>
    <t>ANGGARAN (Rp)</t>
  </si>
  <si>
    <t>A</t>
  </si>
  <si>
    <t>PROGRAM PENUNJANG URUSAN PEMERINTAHAN DAERAH KABUPATEN/KOTA</t>
  </si>
  <si>
    <t>Perencanaan, Penganggaran, dan Evaluasi Kinerja Perangkat Daerah</t>
  </si>
  <si>
    <t>Penyusunan Dokumen Perencanaan Perangkat Daerah</t>
  </si>
  <si>
    <t>Administrasi Keuangan Perangkat Daerah</t>
  </si>
  <si>
    <t>Penyediaan Gaji dan Tunjangan ASN</t>
  </si>
  <si>
    <t>Administrasi Umum Perangkat Daerah</t>
  </si>
  <si>
    <t>Penyediaan Komponen Instalasi Listrik/Penerangan Bangunan Kantor</t>
  </si>
  <si>
    <t>Penyediaan Peralatan dan Perlengkapan Kantor</t>
  </si>
  <si>
    <t>Penyediaan Bahan Logistik Kantor</t>
  </si>
  <si>
    <t>Penyediaan Barang Cetakan dan Penggandaan</t>
  </si>
  <si>
    <t>Penyelenggaraan Rapat Koordinasi dan Konsultasi SKPD</t>
  </si>
  <si>
    <t>Pengadaan Barang Milik Daerah Penunjang Urusan Pemerintah Daerah</t>
  </si>
  <si>
    <t>Penyediaan Jasa Penunjang Urusan Pemerintahan Daerah</t>
  </si>
  <si>
    <t>Penyediaan Jasa Komunikasi, Sumber Daya Air dan Listrik</t>
  </si>
  <si>
    <t>Penyediaan Jasa Pelayanan Umum Kantor</t>
  </si>
  <si>
    <t>Pemeliharaan Barang Milik Daerah Penunjang Urusan Pemerintahan Daerah</t>
  </si>
  <si>
    <t>Pemeliharaan/Rehabilitasi Gedung Kantor dan Bangunan Lainnya</t>
  </si>
  <si>
    <t>B</t>
  </si>
  <si>
    <t>PROGRAM PENYELENGGARAAN PEMERINTAHAN DAN PELAYANAN PUBLIK</t>
  </si>
  <si>
    <t>C</t>
  </si>
  <si>
    <t>PROGRAM PEMBERDAYAAN MASYARAKAT DESA DAN KELURAHAN</t>
  </si>
  <si>
    <t>Koordinasi Kegiatan Pemberdayaan Desa</t>
  </si>
  <si>
    <t>Peningkatan Partisipasi Masyarakat dalam Forum Musyawarah Perencanaan Pembangunan di Desa</t>
  </si>
  <si>
    <t>D</t>
  </si>
  <si>
    <t>PROGRAM KOORDINASI KETENTRAMAN DAN KETERTIBAN UMUM</t>
  </si>
  <si>
    <t>Koordinasi Upaya Penyelenggaraan Ketenteraman dan Ketertiban Umum</t>
  </si>
  <si>
    <t>Sinergitas dengan Kepolisian Negara Republik Indonesia, Tentara Nasional Indonesia dan Instansi Vertikal di Wilayah Kecamatan</t>
  </si>
  <si>
    <t>E</t>
  </si>
  <si>
    <t>PROGRAM PENYELENGGARAAN URUSAN PEMERINTAHAN UMUM</t>
  </si>
  <si>
    <t>Penyelenggaraan Urusan Pemerintahan Umum Sesuai Penugasan Kepala Daerah</t>
  </si>
  <si>
    <t>Pembinaan Kerukunan Antar Suku dan Intra Suku, Umat Beragama, Ras, dan Golongan Lainnya Guna Mewujudkan Stabilitas Keamanan Lokal, Regional, dan Nasional</t>
  </si>
  <si>
    <t>F</t>
  </si>
  <si>
    <t>PROGRAM PEMBINAAN DAN PENGAWASAN PEMERINTAHAN DESA</t>
  </si>
  <si>
    <t>Fasilitasi, Rekomendasi dan Koordinasi Pembinaan dan Pengawasan Pemerintahan Desa</t>
  </si>
  <si>
    <t>Fasilitasi Administrasi Tata Pemerintahan Desa</t>
  </si>
  <si>
    <t>TIME SCHEDUL PELAKSANAAN PROGRAM DAN KEGIATAN</t>
  </si>
  <si>
    <t>JAN</t>
  </si>
  <si>
    <t>FEB</t>
  </si>
  <si>
    <t>MARET</t>
  </si>
  <si>
    <t>APRIL</t>
  </si>
  <si>
    <t xml:space="preserve">MEI </t>
  </si>
  <si>
    <t>JUNI</t>
  </si>
  <si>
    <t>JULI</t>
  </si>
  <si>
    <t>AGUST</t>
  </si>
  <si>
    <t>SEPT</t>
  </si>
  <si>
    <t>OKY</t>
  </si>
  <si>
    <t>NOV</t>
  </si>
  <si>
    <t>DES</t>
  </si>
  <si>
    <t>JADWAL PELAKSANAAN KEGIATAN</t>
  </si>
  <si>
    <t>Pengadaan Peralatan dan Mesin Lainnya</t>
  </si>
  <si>
    <t>TAHUN ANGGARAN 2025</t>
  </si>
  <si>
    <t>Penatausahaan Arsip Dinamis pada SKPD</t>
  </si>
  <si>
    <t>KECAMATAN NGARGOYOSO KABUPATEN KARANGAYAR</t>
  </si>
  <si>
    <t>Evaluasi Kinerja Perangkat Daerah</t>
  </si>
  <si>
    <t>Penyedian Jasa Surat Menyurat</t>
  </si>
  <si>
    <t>Penyediaan Jasa Pemeliharaan, Biaya Pemeliharaan, Pajak dan Perizinan Kendaraan Dinas Operasional atau Lapangan</t>
  </si>
  <si>
    <t>Penyelenggaraan Urusan Pemerintahan yang Tidak Dilaksanakan oleh Unit Kerja Perangkat Daerah yang Ada di Kecamatan</t>
  </si>
  <si>
    <t>Fasilitasi Percepatan Standar Pelayanan Minimal di Wilayah Kecamatan</t>
  </si>
  <si>
    <t>Peningkatan Efektifitas Kegiatan Pemberdayaan Masyarakat di Wilayah Kecamatan</t>
  </si>
  <si>
    <t>Pembinaan Persatuan dan Kesatuan Bangsa</t>
  </si>
  <si>
    <t>Fasilitasi Pengelolaan Keuangan Desa dan Pendayagunaan Aset Desa</t>
  </si>
  <si>
    <t>Fasilitasi Pelaksanaan Pemilihan Kepala Desa</t>
  </si>
  <si>
    <t>Pembina</t>
  </si>
  <si>
    <t>Plh. CAMAT NGARGOYOSO</t>
  </si>
  <si>
    <t>WIYONO, S. Sos., M. Si</t>
  </si>
  <si>
    <t>NIP. 196705031989031010</t>
  </si>
  <si>
    <t>Ngargoyoso, 06  Januari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</si>
</sst>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1"/>
      <color rgb="FF92D05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Bookman Old Style"/>
      <family val="1"/>
    </font>
    <font>
      <b/>
      <u/>
      <sz val="11"/>
      <color indexed="8"/>
      <name val="Bookman Old Style"/>
      <family val="1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>
      <alignment vertical="top"/>
    </xf>
  </cellStyleXfs>
  <cellXfs count="4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64" fontId="2" fillId="2" borderId="1" xfId="1" applyFont="1" applyFill="1" applyBorder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2" fillId="0" borderId="1" xfId="1" applyFont="1" applyBorder="1"/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4" fontId="0" fillId="0" borderId="1" xfId="1" applyFont="1" applyBorder="1"/>
    <xf numFmtId="164" fontId="0" fillId="0" borderId="1" xfId="1" applyFont="1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0" fontId="0" fillId="0" borderId="1" xfId="0" applyBorder="1"/>
    <xf numFmtId="0" fontId="7" fillId="3" borderId="1" xfId="0" applyFont="1" applyFill="1" applyBorder="1"/>
    <xf numFmtId="0" fontId="8" fillId="0" borderId="0" xfId="0" applyFont="1"/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10" fillId="0" borderId="0" xfId="2" applyFont="1" applyAlignment="1">
      <alignment horizontal="right" vertical="top"/>
    </xf>
    <xf numFmtId="164" fontId="3" fillId="0" borderId="1" xfId="1" applyFont="1" applyBorder="1" applyAlignment="1">
      <alignment horizontal="center" vertical="center" wrapText="1"/>
    </xf>
    <xf numFmtId="0" fontId="7" fillId="11" borderId="1" xfId="0" applyFont="1" applyFill="1" applyBorder="1"/>
    <xf numFmtId="0" fontId="0" fillId="11" borderId="1" xfId="0" applyFill="1" applyBorder="1"/>
    <xf numFmtId="0" fontId="0" fillId="12" borderId="1" xfId="0" applyFill="1" applyBorder="1"/>
    <xf numFmtId="0" fontId="8" fillId="2" borderId="1" xfId="0" applyFont="1" applyFill="1" applyBorder="1"/>
    <xf numFmtId="0" fontId="0" fillId="10" borderId="1" xfId="0" applyFill="1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164" fontId="0" fillId="0" borderId="0" xfId="1" applyFont="1" applyBorder="1"/>
    <xf numFmtId="0" fontId="0" fillId="11" borderId="0" xfId="0" applyFill="1"/>
    <xf numFmtId="0" fontId="0" fillId="13" borderId="1" xfId="0" applyFill="1" applyBorder="1"/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14" borderId="1" xfId="0" applyFill="1" applyBorder="1"/>
    <xf numFmtId="164" fontId="1" fillId="0" borderId="1" xfId="1" applyFont="1" applyBorder="1"/>
    <xf numFmtId="0" fontId="11" fillId="0" borderId="0" xfId="2" applyFont="1" applyAlignment="1">
      <alignment horizontal="center" vertical="top"/>
    </xf>
    <xf numFmtId="0" fontId="10" fillId="0" borderId="0" xfId="2" applyFont="1" applyAlignment="1">
      <alignment horizontal="center" vertical="top"/>
    </xf>
  </cellXfs>
  <cellStyles count="3">
    <cellStyle name="Comma [0]" xfId="1" builtinId="6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topLeftCell="A42" zoomScale="86" zoomScaleNormal="86" workbookViewId="0">
      <selection activeCell="L49" sqref="K49:O56"/>
    </sheetView>
  </sheetViews>
  <sheetFormatPr defaultRowHeight="14.5" x14ac:dyDescent="0.35"/>
  <cols>
    <col min="1" max="1" width="5.6328125" customWidth="1"/>
    <col min="2" max="2" width="53.36328125" customWidth="1"/>
    <col min="3" max="3" width="19.36328125" customWidth="1"/>
  </cols>
  <sheetData>
    <row r="1" spans="1:17" ht="18.5" x14ac:dyDescent="0.45">
      <c r="A1" s="37" t="s">
        <v>39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7" ht="18.5" x14ac:dyDescent="0.45">
      <c r="A2" s="37" t="s">
        <v>56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7" ht="18.5" x14ac:dyDescent="0.45">
      <c r="A3" s="37" t="s">
        <v>54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7" ht="27.75" customHeight="1" x14ac:dyDescent="0.35"/>
    <row r="5" spans="1:17" ht="15" x14ac:dyDescent="0.35">
      <c r="A5" s="1" t="s">
        <v>0</v>
      </c>
      <c r="B5" s="2" t="s">
        <v>1</v>
      </c>
      <c r="C5" s="25" t="s">
        <v>2</v>
      </c>
      <c r="D5" s="36" t="s">
        <v>52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7" ht="33" x14ac:dyDescent="0.35">
      <c r="A6" s="3" t="s">
        <v>3</v>
      </c>
      <c r="B6" s="4" t="s">
        <v>4</v>
      </c>
      <c r="C6" s="5">
        <f>C7+C10+C12+C19+C21+C25</f>
        <v>2273298287</v>
      </c>
      <c r="D6" s="3" t="s">
        <v>40</v>
      </c>
      <c r="E6" s="3" t="s">
        <v>41</v>
      </c>
      <c r="F6" s="3" t="s">
        <v>42</v>
      </c>
      <c r="G6" s="3" t="s">
        <v>43</v>
      </c>
      <c r="H6" s="3" t="s">
        <v>44</v>
      </c>
      <c r="I6" s="3" t="s">
        <v>45</v>
      </c>
      <c r="J6" s="3" t="s">
        <v>46</v>
      </c>
      <c r="K6" s="3" t="s">
        <v>47</v>
      </c>
      <c r="L6" s="3" t="s">
        <v>48</v>
      </c>
      <c r="M6" s="3" t="s">
        <v>49</v>
      </c>
      <c r="N6" s="3" t="s">
        <v>50</v>
      </c>
      <c r="O6" s="3" t="s">
        <v>51</v>
      </c>
    </row>
    <row r="7" spans="1:17" ht="33" x14ac:dyDescent="0.35">
      <c r="A7" s="6">
        <v>1</v>
      </c>
      <c r="B7" s="7" t="s">
        <v>5</v>
      </c>
      <c r="C7" s="8">
        <f>C8+C9</f>
        <v>3493450</v>
      </c>
      <c r="D7" s="15"/>
      <c r="E7" s="15"/>
      <c r="F7" s="15"/>
      <c r="G7" s="26"/>
      <c r="H7" s="26"/>
      <c r="I7" s="26"/>
      <c r="J7" s="26"/>
      <c r="K7" s="26"/>
      <c r="L7" s="26"/>
      <c r="M7" s="26"/>
      <c r="N7" s="26"/>
      <c r="O7" s="26"/>
    </row>
    <row r="8" spans="1:17" ht="16.5" x14ac:dyDescent="0.35">
      <c r="A8" s="9"/>
      <c r="B8" s="10" t="s">
        <v>6</v>
      </c>
      <c r="C8" s="11">
        <v>2216750</v>
      </c>
      <c r="D8" s="15"/>
      <c r="E8" s="15"/>
      <c r="F8" s="15"/>
      <c r="G8" s="26"/>
      <c r="H8" s="26"/>
      <c r="I8" s="26"/>
      <c r="J8" s="26"/>
      <c r="K8" s="26"/>
      <c r="L8" s="26"/>
      <c r="M8" s="26"/>
      <c r="N8" s="26"/>
      <c r="O8" s="26"/>
      <c r="Q8" s="16"/>
    </row>
    <row r="9" spans="1:17" ht="16.5" x14ac:dyDescent="0.35">
      <c r="A9" s="9"/>
      <c r="B9" s="10" t="s">
        <v>57</v>
      </c>
      <c r="C9" s="11">
        <v>1276700</v>
      </c>
      <c r="D9" s="15"/>
      <c r="E9" s="15"/>
      <c r="F9" s="15"/>
      <c r="G9" s="26"/>
      <c r="H9" s="26"/>
      <c r="I9" s="26"/>
      <c r="J9" s="26"/>
      <c r="K9" s="26"/>
      <c r="L9" s="26"/>
      <c r="M9" s="26"/>
      <c r="N9" s="26"/>
      <c r="O9" s="26"/>
      <c r="Q9" s="16"/>
    </row>
    <row r="10" spans="1:17" ht="16.5" x14ac:dyDescent="0.35">
      <c r="A10" s="6">
        <v>2</v>
      </c>
      <c r="B10" s="7" t="s">
        <v>7</v>
      </c>
      <c r="C10" s="8">
        <f>C11</f>
        <v>1943627237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7" ht="16.5" x14ac:dyDescent="0.35">
      <c r="A11" s="9"/>
      <c r="B11" s="10" t="s">
        <v>8</v>
      </c>
      <c r="C11" s="11">
        <v>1943627237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7" ht="16.5" x14ac:dyDescent="0.35">
      <c r="A12" s="6">
        <v>3</v>
      </c>
      <c r="B12" s="7" t="s">
        <v>9</v>
      </c>
      <c r="C12" s="8">
        <f>C13+C14+C15+C16+C17+C18</f>
        <v>124259600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7" ht="33" x14ac:dyDescent="0.35">
      <c r="A13" s="9"/>
      <c r="B13" s="10" t="s">
        <v>10</v>
      </c>
      <c r="C13" s="11">
        <v>4094700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7" ht="16.5" x14ac:dyDescent="0.35">
      <c r="A14" s="9"/>
      <c r="B14" s="10" t="s">
        <v>11</v>
      </c>
      <c r="C14" s="11">
        <v>12068300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7" ht="16.5" x14ac:dyDescent="0.35">
      <c r="A15" s="9"/>
      <c r="B15" s="10" t="s">
        <v>12</v>
      </c>
      <c r="C15" s="11">
        <v>7739200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7" ht="16.5" x14ac:dyDescent="0.35">
      <c r="A16" s="9"/>
      <c r="B16" s="10" t="s">
        <v>13</v>
      </c>
      <c r="C16" s="11">
        <v>3200000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16.5" x14ac:dyDescent="0.35">
      <c r="A17" s="9"/>
      <c r="B17" s="10" t="s">
        <v>14</v>
      </c>
      <c r="C17" s="11">
        <v>93625000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16.5" x14ac:dyDescent="0.35">
      <c r="A18" s="9"/>
      <c r="B18" s="10" t="s">
        <v>55</v>
      </c>
      <c r="C18" s="11">
        <v>3532400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37.5" customHeight="1" x14ac:dyDescent="0.35">
      <c r="A19" s="6">
        <v>4</v>
      </c>
      <c r="B19" s="7" t="s">
        <v>15</v>
      </c>
      <c r="C19" s="8">
        <f>C20</f>
        <v>12925000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ht="21.75" customHeight="1" x14ac:dyDescent="0.35">
      <c r="A20" s="9"/>
      <c r="B20" s="10" t="s">
        <v>53</v>
      </c>
      <c r="C20" s="11">
        <v>12925000</v>
      </c>
      <c r="D20" s="14"/>
      <c r="E20" s="14"/>
      <c r="F20" s="27"/>
      <c r="G20" s="27"/>
      <c r="H20" s="28"/>
      <c r="I20" s="38"/>
      <c r="J20" s="38"/>
      <c r="K20" s="14"/>
      <c r="L20" s="27"/>
      <c r="M20" s="27"/>
      <c r="N20" s="14"/>
      <c r="O20" s="14"/>
    </row>
    <row r="21" spans="1:15" ht="36.75" customHeight="1" x14ac:dyDescent="0.35">
      <c r="A21" s="6">
        <v>5</v>
      </c>
      <c r="B21" s="7" t="s">
        <v>16</v>
      </c>
      <c r="C21" s="8">
        <f>C22+C23+C24</f>
        <v>133208700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36.75" customHeight="1" x14ac:dyDescent="0.35">
      <c r="A22" s="6"/>
      <c r="B22" s="10" t="s">
        <v>58</v>
      </c>
      <c r="C22" s="39">
        <v>58808700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ht="34.5" customHeight="1" x14ac:dyDescent="0.35">
      <c r="A23" s="9"/>
      <c r="B23" s="10" t="s">
        <v>17</v>
      </c>
      <c r="C23" s="11">
        <v>24600000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ht="24" customHeight="1" x14ac:dyDescent="0.35">
      <c r="A24" s="9"/>
      <c r="B24" s="10" t="s">
        <v>18</v>
      </c>
      <c r="C24" s="11">
        <v>49800000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ht="33" x14ac:dyDescent="0.35">
      <c r="A25" s="9">
        <v>6</v>
      </c>
      <c r="B25" s="7" t="s">
        <v>19</v>
      </c>
      <c r="C25" s="8">
        <f>C26+C27</f>
        <v>55784300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57" customHeight="1" x14ac:dyDescent="0.35">
      <c r="A26" s="9"/>
      <c r="B26" s="10" t="s">
        <v>59</v>
      </c>
      <c r="C26" s="11">
        <v>38857800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5" ht="33" x14ac:dyDescent="0.35">
      <c r="A27" s="9"/>
      <c r="B27" s="10" t="s">
        <v>20</v>
      </c>
      <c r="C27" s="11">
        <v>16926500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5" ht="33" x14ac:dyDescent="0.35">
      <c r="A28" s="3" t="s">
        <v>21</v>
      </c>
      <c r="B28" s="4" t="s">
        <v>22</v>
      </c>
      <c r="C28" s="5">
        <f>C29</f>
        <v>36743400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5" ht="49.5" x14ac:dyDescent="0.35">
      <c r="A29" s="9">
        <v>1</v>
      </c>
      <c r="B29" s="7" t="s">
        <v>60</v>
      </c>
      <c r="C29" s="8">
        <v>36743400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ht="33" x14ac:dyDescent="0.35">
      <c r="A30" s="9"/>
      <c r="B30" s="10" t="s">
        <v>61</v>
      </c>
      <c r="C30" s="11">
        <v>36743400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ht="33" x14ac:dyDescent="0.35">
      <c r="A31" s="3" t="s">
        <v>23</v>
      </c>
      <c r="B31" s="4" t="s">
        <v>24</v>
      </c>
      <c r="C31" s="5">
        <f>C32</f>
        <v>71645000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5" ht="16.5" x14ac:dyDescent="0.35">
      <c r="A32" s="9">
        <v>1</v>
      </c>
      <c r="B32" s="7" t="s">
        <v>25</v>
      </c>
      <c r="C32" s="8">
        <f>C33+C34</f>
        <v>71645000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 ht="33" x14ac:dyDescent="0.35">
      <c r="A33" s="9"/>
      <c r="B33" s="10" t="s">
        <v>26</v>
      </c>
      <c r="C33" s="11">
        <v>5000000</v>
      </c>
      <c r="D33" s="14"/>
      <c r="E33" s="14"/>
      <c r="F33" s="20"/>
      <c r="G33" s="14"/>
      <c r="H33" s="14"/>
      <c r="I33" s="14"/>
      <c r="J33" s="14"/>
      <c r="K33" s="14"/>
      <c r="L33" s="14"/>
      <c r="M33" s="14"/>
      <c r="N33" s="14"/>
      <c r="O33" s="14"/>
    </row>
    <row r="34" spans="1:15" ht="33" x14ac:dyDescent="0.35">
      <c r="A34" s="9"/>
      <c r="B34" s="10" t="s">
        <v>62</v>
      </c>
      <c r="C34" s="11">
        <v>66645000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1:15" ht="33" x14ac:dyDescent="0.35">
      <c r="A35" s="3" t="s">
        <v>27</v>
      </c>
      <c r="B35" s="4" t="s">
        <v>28</v>
      </c>
      <c r="C35" s="5">
        <f>C36</f>
        <v>144750000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ht="33" x14ac:dyDescent="0.35">
      <c r="A36" s="9">
        <v>1</v>
      </c>
      <c r="B36" s="7" t="s">
        <v>29</v>
      </c>
      <c r="C36" s="8">
        <f>C37</f>
        <v>144750000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1:15" ht="49.5" x14ac:dyDescent="0.35">
      <c r="A37" s="9"/>
      <c r="B37" s="10" t="s">
        <v>30</v>
      </c>
      <c r="C37" s="11">
        <v>144750000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5" ht="33" x14ac:dyDescent="0.35">
      <c r="A38" s="3" t="s">
        <v>31</v>
      </c>
      <c r="B38" s="4" t="s">
        <v>32</v>
      </c>
      <c r="C38" s="5">
        <v>53750000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 ht="33" x14ac:dyDescent="0.35">
      <c r="A39" s="9">
        <v>1</v>
      </c>
      <c r="B39" s="7" t="s">
        <v>33</v>
      </c>
      <c r="C39" s="8">
        <v>53750000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27"/>
      <c r="O39" s="14"/>
    </row>
    <row r="40" spans="1:15" ht="16.5" x14ac:dyDescent="0.35">
      <c r="A40" s="9"/>
      <c r="B40" s="10" t="s">
        <v>63</v>
      </c>
      <c r="C40" s="12">
        <v>82115000</v>
      </c>
      <c r="D40" s="27"/>
      <c r="E40" s="27"/>
      <c r="F40" s="27"/>
      <c r="G40" s="27"/>
      <c r="H40" s="27"/>
      <c r="I40" s="19"/>
      <c r="J40" s="19"/>
      <c r="K40" s="19"/>
      <c r="L40" s="19"/>
      <c r="M40" s="27"/>
      <c r="N40" s="27"/>
      <c r="O40" s="27"/>
    </row>
    <row r="41" spans="1:15" ht="49.5" x14ac:dyDescent="0.35">
      <c r="A41" s="9"/>
      <c r="B41" s="10" t="s">
        <v>34</v>
      </c>
      <c r="C41" s="13">
        <v>37100000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9"/>
      <c r="O41" s="14"/>
    </row>
    <row r="42" spans="1:15" ht="33" x14ac:dyDescent="0.35">
      <c r="A42" s="3" t="s">
        <v>35</v>
      </c>
      <c r="B42" s="4" t="s">
        <v>36</v>
      </c>
      <c r="C42" s="5">
        <f>C43</f>
        <v>78665000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15" ht="33" x14ac:dyDescent="0.35">
      <c r="A43" s="9">
        <v>1</v>
      </c>
      <c r="B43" s="7" t="s">
        <v>37</v>
      </c>
      <c r="C43" s="11">
        <f>C44+C45+C46</f>
        <v>78665000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 ht="16.5" x14ac:dyDescent="0.35">
      <c r="A44" s="9"/>
      <c r="B44" s="10" t="s">
        <v>38</v>
      </c>
      <c r="C44" s="11">
        <v>75340000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</row>
    <row r="45" spans="1:15" ht="33" x14ac:dyDescent="0.35">
      <c r="A45" s="9"/>
      <c r="B45" s="10" t="s">
        <v>64</v>
      </c>
      <c r="C45" s="11">
        <v>2800000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</row>
    <row r="46" spans="1:15" ht="16.5" x14ac:dyDescent="0.35">
      <c r="A46" s="9"/>
      <c r="B46" s="10" t="s">
        <v>65</v>
      </c>
      <c r="C46" s="11">
        <v>525000</v>
      </c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</row>
    <row r="47" spans="1:15" ht="16.5" x14ac:dyDescent="0.35">
      <c r="A47" s="31"/>
      <c r="B47" s="32"/>
      <c r="C47" s="33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</row>
    <row r="48" spans="1:15" ht="16.5" x14ac:dyDescent="0.35">
      <c r="A48" s="31"/>
      <c r="B48" s="32"/>
      <c r="C48" s="33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</row>
    <row r="49" spans="11:15" x14ac:dyDescent="0.35">
      <c r="N49" s="24" t="s">
        <v>70</v>
      </c>
    </row>
    <row r="50" spans="11:15" x14ac:dyDescent="0.35">
      <c r="N50" s="24" t="s">
        <v>67</v>
      </c>
    </row>
    <row r="51" spans="11:15" x14ac:dyDescent="0.35">
      <c r="N51" s="24"/>
    </row>
    <row r="52" spans="11:15" x14ac:dyDescent="0.35">
      <c r="N52" s="24"/>
    </row>
    <row r="53" spans="11:15" x14ac:dyDescent="0.35">
      <c r="N53" s="24"/>
    </row>
    <row r="54" spans="11:15" x14ac:dyDescent="0.35">
      <c r="K54" s="40" t="s">
        <v>68</v>
      </c>
      <c r="L54" s="40"/>
      <c r="M54" s="40"/>
      <c r="N54" s="40"/>
      <c r="O54" s="40"/>
    </row>
    <row r="55" spans="11:15" x14ac:dyDescent="0.35">
      <c r="K55" s="41" t="s">
        <v>66</v>
      </c>
      <c r="L55" s="41"/>
      <c r="M55" s="41"/>
      <c r="N55" s="41"/>
      <c r="O55" s="41"/>
    </row>
    <row r="56" spans="11:15" x14ac:dyDescent="0.35">
      <c r="N56" s="24" t="s">
        <v>69</v>
      </c>
    </row>
  </sheetData>
  <mergeCells count="6">
    <mergeCell ref="K55:O55"/>
    <mergeCell ref="D5:O5"/>
    <mergeCell ref="A1:O1"/>
    <mergeCell ref="A2:O2"/>
    <mergeCell ref="A3:O3"/>
    <mergeCell ref="K54:O54"/>
  </mergeCells>
  <pageMargins left="0.7" right="0.7" top="0.75" bottom="0.75" header="0.3" footer="0.3"/>
  <pageSetup paperSize="5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</dc:creator>
  <cp:lastModifiedBy>USER</cp:lastModifiedBy>
  <cp:lastPrinted>2025-05-21T05:38:27Z</cp:lastPrinted>
  <dcterms:created xsi:type="dcterms:W3CDTF">2022-10-04T02:45:39Z</dcterms:created>
  <dcterms:modified xsi:type="dcterms:W3CDTF">2025-05-21T05:42:39Z</dcterms:modified>
</cp:coreProperties>
</file>