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D:\Linda - Diskominfo (Backup per 27 Mei 2025)\TUGAS 2025\Aduan SAPAMAS GESIT 2025\Aduan Periode 1 tahun 2025\"/>
    </mc:Choice>
  </mc:AlternateContent>
  <xr:revisionPtr revIDLastSave="0" documentId="13_ncr:1_{311699EA-A525-4864-B782-E5AF2E101FBF}" xr6:coauthVersionLast="47" xr6:coauthVersionMax="47" xr10:uidLastSave="{00000000-0000-0000-0000-000000000000}"/>
  <bookViews>
    <workbookView xWindow="-120" yWindow="-120" windowWidth="20730" windowHeight="11040" xr2:uid="{F0FEA062-5749-914A-89A7-607C71D26D3D}"/>
  </bookViews>
  <sheets>
    <sheet name="Rekap Aduan Maret 2025" sheetId="1" r:id="rId1"/>
    <sheet name="Tabel Rekap Aduan Maret 2025" sheetId="2" r:id="rId2"/>
  </sheets>
  <externalReferences>
    <externalReference r:id="rId3"/>
  </externalReferences>
  <definedNames>
    <definedName name="_xlnm._FilterDatabase" localSheetId="0" hidden="1">'Rekap Aduan Maret 2025'!$L$1:$L$192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14" i="2" l="1"/>
  <c r="C114" i="2"/>
  <c r="D104" i="2"/>
  <c r="C101" i="2"/>
  <c r="C104" i="2" s="1"/>
  <c r="D86" i="2"/>
  <c r="C86" i="2"/>
  <c r="D81" i="2"/>
  <c r="C81" i="2"/>
  <c r="D80" i="2"/>
  <c r="C80" i="2"/>
  <c r="D79" i="2"/>
  <c r="C79" i="2"/>
  <c r="D78" i="2"/>
  <c r="C78" i="2"/>
  <c r="C77" i="2"/>
  <c r="D76" i="2"/>
  <c r="C76" i="2"/>
  <c r="D75" i="2"/>
  <c r="C75" i="2"/>
  <c r="D74" i="2"/>
  <c r="C74" i="2"/>
  <c r="D73" i="2"/>
  <c r="C73" i="2"/>
  <c r="D72" i="2"/>
  <c r="C72" i="2"/>
  <c r="D71" i="2"/>
  <c r="D95" i="2" s="1"/>
  <c r="C71" i="2"/>
  <c r="C95" i="2" s="1"/>
  <c r="D58" i="2"/>
  <c r="C58" i="2"/>
  <c r="D57" i="2"/>
  <c r="C57" i="2"/>
  <c r="D56" i="2"/>
  <c r="C56" i="2"/>
  <c r="D55" i="2"/>
  <c r="C55" i="2"/>
  <c r="D54" i="2"/>
  <c r="C54" i="2"/>
  <c r="D53" i="2"/>
  <c r="C53" i="2"/>
  <c r="D51" i="2"/>
  <c r="C51" i="2"/>
  <c r="D50" i="2"/>
  <c r="C50" i="2"/>
  <c r="D49" i="2"/>
  <c r="C49" i="2"/>
  <c r="D48" i="2"/>
  <c r="C48" i="2"/>
  <c r="D47" i="2"/>
  <c r="C47" i="2"/>
  <c r="D46" i="2"/>
  <c r="C46" i="2"/>
  <c r="D45" i="2"/>
  <c r="C45" i="2"/>
  <c r="D44" i="2"/>
  <c r="C44" i="2"/>
  <c r="D42" i="2"/>
  <c r="C42" i="2"/>
  <c r="D41" i="2"/>
  <c r="D66" i="2" s="1"/>
  <c r="C41" i="2"/>
  <c r="C66" i="2" s="1"/>
  <c r="F34" i="2"/>
  <c r="F33" i="2"/>
  <c r="F32" i="2"/>
  <c r="F31" i="2"/>
  <c r="F30" i="2"/>
  <c r="D29" i="2"/>
  <c r="F29" i="2" s="1"/>
  <c r="F28" i="2"/>
  <c r="F27" i="2"/>
  <c r="D26" i="2"/>
  <c r="F26" i="2" s="1"/>
  <c r="D25" i="2"/>
  <c r="F25" i="2" s="1"/>
  <c r="D24" i="2"/>
  <c r="F24" i="2" s="1"/>
  <c r="F23" i="2"/>
  <c r="F22" i="2"/>
  <c r="C21" i="2"/>
  <c r="F21" i="2" s="1"/>
  <c r="D20" i="2"/>
  <c r="C20" i="2"/>
  <c r="F20" i="2" s="1"/>
  <c r="C19" i="2"/>
  <c r="F19" i="2" s="1"/>
  <c r="D18" i="2"/>
  <c r="C18" i="2"/>
  <c r="F18" i="2" s="1"/>
  <c r="D17" i="2"/>
  <c r="C17" i="2"/>
  <c r="F17" i="2" s="1"/>
  <c r="C16" i="2"/>
  <c r="F16" i="2" s="1"/>
  <c r="C14" i="2"/>
  <c r="F14" i="2" s="1"/>
  <c r="C13" i="2"/>
  <c r="F13" i="2" s="1"/>
  <c r="D12" i="2"/>
  <c r="C12" i="2"/>
  <c r="F12" i="2" s="1"/>
  <c r="D11" i="2"/>
  <c r="C11" i="2"/>
  <c r="F11" i="2" s="1"/>
  <c r="D10" i="2"/>
  <c r="C10" i="2"/>
  <c r="F10" i="2" s="1"/>
  <c r="C9" i="2"/>
  <c r="F9" i="2" s="1"/>
  <c r="D8" i="2"/>
  <c r="C8" i="2"/>
  <c r="F8" i="2" s="1"/>
  <c r="C7" i="2"/>
  <c r="F7" i="2" s="1"/>
  <c r="E5" i="2"/>
  <c r="D5" i="2"/>
  <c r="D35" i="2" s="1"/>
  <c r="C5" i="2"/>
  <c r="F5" i="2" s="1"/>
  <c r="E4" i="2"/>
  <c r="E35" i="2" s="1"/>
  <c r="C4" i="2"/>
  <c r="C35" i="2" l="1"/>
  <c r="C36" i="2" s="1"/>
  <c r="F4" i="2"/>
  <c r="F35" i="2" s="1"/>
  <c r="F36" i="2" s="1"/>
</calcChain>
</file>

<file path=xl/sharedStrings.xml><?xml version="1.0" encoding="utf-8"?>
<sst xmlns="http://schemas.openxmlformats.org/spreadsheetml/2006/main" count="3960" uniqueCount="609">
  <si>
    <t>No</t>
  </si>
  <si>
    <t>Nama Pelapor</t>
  </si>
  <si>
    <t>Email Pelapor</t>
  </si>
  <si>
    <t>No HP Pelapor</t>
  </si>
  <si>
    <t>Judul</t>
  </si>
  <si>
    <t>Status</t>
  </si>
  <si>
    <t>Disposisi</t>
  </si>
  <si>
    <t>Tindak Lanjut 2</t>
  </si>
  <si>
    <t>Tindak Lanjut 3</t>
  </si>
  <si>
    <t>Tindak Lanjut 4</t>
  </si>
  <si>
    <t>Klasifikasi</t>
  </si>
  <si>
    <t>Kategori</t>
  </si>
  <si>
    <t xml:space="preserve">Anonim </t>
  </si>
  <si>
    <t>Rahasia</t>
  </si>
  <si>
    <t>Ya</t>
  </si>
  <si>
    <t>Valid</t>
  </si>
  <si>
    <t>Lainnya</t>
  </si>
  <si>
    <t>-</t>
  </si>
  <si>
    <t>Mohon ijin bertanya, kalau mau membuat PIRT apakah ada biaya? Terima kasih.</t>
  </si>
  <si>
    <t>Selamat malam Pak Bupati, mohon izin sebelumnya, saya warga Dusun Ngamban, Buran, Tasikmadu Karanganyar yang menggunakan fasilitas PDAM. Mohon maaf sebelumnya air sering mati Pak. Jam hidup air hanya mulai jam 16.00 sore sampai pukul 09.00 pagi. Air hanya kencang di dini hari-pagi hari. Mohon izin Pak pukul 09.00-16.00 kami juga membutuhkan air mengalir Pak. Terima kasih Pak semoga dapat menjadi perhatian bersama. Sukses selalu Karanganyar🙏🏻</t>
  </si>
  <si>
    <t>Untuk pekerjaan pipa PDAM yg melewati wilayah Tegalasri kl bejen kra
Mohon bisa diteruskan 
Untuk pelaksana kegiatan,  juga pengawas kegiatan 
Semoga pekerjaan lekas selesai 
Dan mohon dipastikan lokasi kegiatan setelah selesai harus kembali bersih dari sisa material, kotoran, sampah dll
Pastikan tidak merusak fasum yg sudah ada
Pastikan  bekas galian tidak masuk ke saluran air dan bikin saluran tersumbat
Harus clear 100%
Pastikan kondisi kembali bersih,  aman dan nyaman</t>
  </si>
  <si>
    <t>Selamat malam saya Santi dari Karangpandan, mau menanyakan terkait kartu BPJS kis yang sudah nonaktifkan beberapa tahun apa masih bisa diaktifkan kembali?</t>
  </si>
  <si>
    <t>Ijin menginformasikan pak/buIrigasi di timur hotel ramada colomadu (di samping DPD Nasdem)  sepertinya mampet pak, airnya kaya comberanKetika hujan malah seperti lautan . Mohon di tindak lanjut nggih terimakasih</t>
  </si>
  <si>
    <t>Selamat sore Bapak/Ibu. Saya Adella Ega Syafira, mantan karyawan PT Sakti Pangan Perkasa Karanganyar. Saya awal Januari 2025 kemarin di PHK pak, tapi saya dibujuk terus2an untuk mau ngisi surat resign bukan PHK. Dan saya diwajibkan untuk mengikuti syarat dari mereka, untuk keluar dari sana 30 hari setelah di PHK. Saya di PHK tanpa ada kesalahan pak. Tanpa ada surat teguran atau SP dari kantor. Mereka melakukan PHK sepihak tanpa alasan yang jelas. Saya mengikuti syarat mereka keluar 30 hari setelah tanggal di PHK dan saya wajib serah terima tugas ke orang baru yang menggantikan saya. Saya dijanjikan kalau menuruti syarat mereka, saya akan diberi Uang THR, Uang pesangon, uang sisa cuti, dan sisa gaji saya. Saya kemarin keluar tanggal 8 Februari (30hari setelah PHK), dan janjinya uang2 hak saya itu diberikan bersamaan dengan tanggal gajian (tanggal 28 Februari 2025). Namun ternyata pagi ini, saya cuma diberikan sisa gaji saja tanpa diberi hak2 saya yang lainnya. Tolong saya</t>
  </si>
  <si>
    <t>Assalamu'alaikum selamat siang,. Mohon info Perda tentang larangan acara2 keramaian pada bulan Ramadhan kak,</t>
  </si>
  <si>
    <t>Selamat pagi mau tanya utk pengurusan pembuatan KTP syarat apa yg dbutuhkan??. Terimakasih</t>
  </si>
  <si>
    <t>Pagi bapak ibu saya mau tanya kalau kalau perum tanah fasum disewakan untuk garasi pakir apa boleh mks. Lak saya tanya tanah fasum milik pemerintah warga bisa menggunakan fasum digunakan olah raga kalau fasum sosial bisa untuk pasar,tempat ibadah,taman anak anak dan sebagainya tapi tempatku malah dikontrakkan rt rw untuk garasi mobil apa itu ada uu bpk ibu saya pingin penjelasan bpk ibu</t>
  </si>
  <si>
    <t>Selamat malam kak. Ini PDAM di rumah saya mati sejak pagi niku. Area nanasan rt 6 RW 3 Malangjiwan Colomadu</t>
  </si>
  <si>
    <t>Selamat siang admin Mohon ijin bantuannya untuk honor non ASN belum diterimakan min</t>
  </si>
  <si>
    <t>Halo min , ijin melaporkan pencemaran lingkungan di kalijirak tasikmadu , mohon dengan sangat untuk di cek karena bau nya mengganggu dan kasihan anak-anak kami .</t>
  </si>
  <si>
    <t>Selamat pagi, min. Perkenalkan saya Adella Ayunda Patrisia mahasiswi Sejarah Universitas Diponegoro. Maksud dan tujuan saya menghubungi mimin karena rencana saya akan mengangkat skripsi tentang peran Juliyatmono dalam pengembangan sektor pariwisata di Kabupaten Karanganyar 2013-2023. Beberapa data yang mungkin saya perlukan yaitu:1. Data kebijakan dan bukti realisasi tentang pemajuan wisata Kabupaten Karanganyar2. data bukti pengunjung wisata budaya periode 2013-2023 (karena saya akan fokus pada wisata budayanya dan rencana ingin mengambil candi sukuh &amp; candi cetho)3. data peningkatan infrastruktur dan fasilitas publik contoh akses jalan menuju lokasi wisata (saya memerlukan data perbaikan jalan dan buktinya)Dengan demikian, mohon bantuannya atau saya bisa bertemu kepada siapa untuk mendapatkan informasi diatas, terima kasih</t>
  </si>
  <si>
    <t>Kapan Honor Non ASN di salurkan pak,dari bln januari sampai sekarang blm ada keterangan.</t>
  </si>
  <si>
    <t>Jalan jeruksawit - ngangkruk selokaton adalah jalan paling well se kabupaten karanganyarMohon kiranya bpk bupati karanganyar rober cristanto untuk memperhatikan jalan tersebut karena itu akses fital matur suwun</t>
  </si>
  <si>
    <t>Mohon izin, banyak penjual petasan bertebaran. Bila ada peraturan larangan petasan, mohon ditegakkan. Kasihan orang orang sepuh pada terganggu dengan petasan yang dibeli anak anak dari toko toko sekitar.---MaturnuwunEko WardoyoPerum Puri Kahuripan Tegalgede, Kec. Karanganyar, Kab.Karanganyar.</t>
  </si>
  <si>
    <t>Mohon bantuanya ya..info terkait hotline untuk kelurahan tawangmangu..,sudah cari di google belum menemukan...terimaksihh</t>
  </si>
  <si>
    <t>Mb mau tanya untuk info cek kesehatan gratis di kab kra dimana geh?</t>
  </si>
  <si>
    <t>Selamat siang, saya dr friskha  spesialis anestesi, kebetulan mau mencabut SIP di Faskes karanganyar. Bagaomana njih prosedurnya?</t>
  </si>
  <si>
    <t>Asalammualaikum , bolehkah minta tolong untuk menebangkan pohon didepan rumah saya, daerah perum suruh wangan. Perumahan suruh wangan tasikmadu karanganyar.. Sepanjang jalan rumah saya banyak pohon pohon tinggi, takut musim hujan angin. Nimpa rumah saya dan tetangga saya</t>
  </si>
  <si>
    <t>Izin ngaduin keluhan saya yaaDi daerah saya banyak banget anak anak yang main petasan spirtus kak dan itu ganggu bangetSuaranya bikin anak kecil, bayi, dan lansia kuagetBahkan saya yang masih muda juga ikutan resah kalau setiap pagi dan menjelang berbuka ada suara tersebutMohon agar ditertibkan ya bapak/ibukOh iya daerah saya gulunan kaliboto mojogedangTerima kasih</t>
  </si>
  <si>
    <t>Selamat sore,..Ijin melaporkan rusaknya infrastruktur jalan menuju Jumapolo yang melalui kecamatan jumantono. Mohon bisa segera diperbaiki, Tks</t>
  </si>
  <si>
    <t>Selamat sore sapa mas. Di desa kami pak.Ada sebuah jalan . Jalan perbatasan desa. Yaitu jalan desa jirak tembus dukuh kurang lebih panjangnya 2 km. Jalan tersebut jalan perbatasan sampai sekarang jalannya memperihatinkan pak. Cor sudah mengelupas pak. Pembangunan sudah lama pak. Sampai sekarang sudah mulai rusak dan butuh perbaikan pak. Jalan tersebut adalah jalan dusun jirak desa Ganten kec kerjo yang tembus desa dukuh. Terimakasih</t>
  </si>
  <si>
    <t>Selamat sore bpk bupati Karang anyar bpk Robert, perkenalkan sy bu Maria warga gedongan anak buah pak Nur Ikhsan pak mohon dibantu pak. Anak sy pengajuan PIP dr dl belum pernah dapat.    Skrg klas 1 smancol. Mohon dibantu bagaimana caranya. Terimakasih .</t>
  </si>
  <si>
    <t>Selamat siang pak robet/pak adhe perkenalkan saya prasetyo salah seorang warga karanganyar dan juga pegiat sejarah dan budaya,pak apakah saya bisa usul,kalo bisa tolong karanganyar di buatkan TACB(TEAM AHLI CAGAR BUDAYA) usul ini saya sampaikan prihal pentingnya membuat TACB karanganyar,di karenakan 1.karanganyar blm mempunyai Tacb padahal banyak situs cagar budaya yang mempunyai nilai pendidikan yang tinggi,kedua banyaknya peninggalan cagar budaya yang harus di selamat kan untuk menunjang sarana pendidikan supaya lebih maju,beradab,dan mandiri,hal ini nantinya bisa menunjang kemajuan pariwisata dan ekonomi di kab karanganyar dan bisa membantu realisasi karanganyar sebagai live center nusantara</t>
  </si>
  <si>
    <t>Pak jalan rumah makan mbak endang ketimur tolong di tambalin pak. Di tunggu pak</t>
  </si>
  <si>
    <t>Selamat sore bapak. Kita dari warga ngringo,jaten...mohon bapak sepanjang jalan nusama sampai palur raya banyak yg rusak...Dan sangat di sayangkan pembangunan jalan di dekat Alfamidi baru saja selesai proyek sudah banyak yg rusak...mohon pak di awasi betul untuk pembangunan jalan atau pembangunan lainya...</t>
  </si>
  <si>
    <t>Assalamualaykum min. Bismillah ajeng mengadukan masalah penerangaan jalan yang minim di wilayah2 perbatasan kab karanganyar Jl. Ringroad Jl Raya Solo Karanganyar (palur ke barat)Jl Raya Solo Sragen (kebakkramat ke utara)Dan juga di sekitar Jl Lawu wilayah Jaten ke TimurMohon segera ditindak lanjuti karena terlalu berbahayaTerimaKasih</t>
  </si>
  <si>
    <t>Assalamualaikum Mohon ijin min Info dinas terkait masalah penebangan pohon cemara yang tengahnya sudah keropos Lokasi di Jl Solo - Purwodadi KM 8.8 Mundu Selokaton Gondangrejo Karanganyar</t>
  </si>
  <si>
    <t>Pak mohon untuk diperbaiki lampu penerangan jalan perempatan ocak-acik keselatan mati semua , udah lama mati belum ada perbaikan . Saya sebagai cewek kalo pulang kerja malam lewat jalan sepi terus lampunya mati jadi was" pak  atas perhatiannya terima kasih</t>
  </si>
  <si>
    <t>Tadi lewat berangkat kerja lampunya masih mati semua untuk perempatan ocak-acik keselatan</t>
  </si>
  <si>
    <t>Selamat siang, saya ingin bertanya tentang prevalensi odgj di kabupaten karanganyar, kemarin saya sudah mengajukan permintaan data melalui Website nya. Terimakasih. Untuk keperluan studi pendahuluan, karena kmrn saya dapat data dari dinkes provinsi kebetulan di Kabupaten Karanganyar merupakan kasus terbesar di Jawa Tengah</t>
  </si>
  <si>
    <t>Sugeng dalu mas bup dan mas wabup,Izin bertanya,mau tanya soal honor non ASN tendik kog sampai sekarang belum cair. Apakah ada kendala. Terima kasih. Mohon bisa direspon,. Karena sudah 3 bulan lom cair untuk honor non ASN... Semua juga punya keluarga untuk dinafkahi bapak..</t>
  </si>
  <si>
    <t>Assalamualaikum pak,, ijin bertanya untuk bisa dpt BPJS dr pemerintah syaratnya apa jeh. Nuwun</t>
  </si>
  <si>
    <t>Maaf mau tanya..apa di kab.karanganyar ada perda yg mengatur ttg selep padi keliling..sy pelaku selep padi duduk merasa keberatan adanya selep keliling,apa lagi dari wilayah kab.lain(sukoharjo)...Bp Sugiyarto ds/Ds jatirejo kec:Jumapolo. Selep padi keliling dr sukoharjo masuk wilayah kab.karanganyar..tepatnya di wilayah ds ketro dan sktrnya Ds:Jatirejo kec:Jumapolo..</t>
  </si>
  <si>
    <t>Assalamu'alaikum Bapak Bupati dan Wakil Bupati, mewakili warga Bangsri khususnya dan pengguna jalan alternatif  jalur lama Tugu Ngipik - KarangpandanSehubungan sering terjadinya kecelakaan di jalur tersebut karena banyaknya pengendara yang melintas, mumpung Bapak masih kinyis2 menjabat mohon dikondisikan kanan- kiri jalur tersebut free dari tanaman rumput, sudah sempit, pengendara banyak apalagi pagi anak2 sekolah SMA krpndan pakai jalur tersebut, mohon dianggarkan pelebaran 1 m kanan kiri, terima kasih Pak bupati/Wabup selamat menjalankan tugas, sukses Karanganyar.</t>
  </si>
  <si>
    <t>Ass wr wbMohon perhatiannya bapak...utk jalan kawasan colomadu byk yg rusak(banyak jeglongan)kususnya sktr jln raya di daerah kal.Tohudan...mohon sgra diaspal(ditambal)menjelang hari raya byk yg mudik menggunakan akses di jln besar itu..Wassalam mtr nwnJoko warga tohudan</t>
  </si>
  <si>
    <t>Assalamualaikum Warahmatullahi Wabarakatuh Wilujheng dalu Salam RAHAYU Nyadong duko engkang kathah pak Bupati.... Usul kagem margi jalur kembangan Ngadirejo arah dateng SMP 2 Ngargoso sampun kathah jeglonganipun ... Nuwun Rahayu</t>
  </si>
  <si>
    <t>Assalamualaikum wr wb Selamat sore. Untuk jalan DPU ke dusun sekocor,mbono, dan pentuk Rejo itu rusak lumayan parah tolong di tanggapi pak. Kecamatan kerjo. Apa besok saya kirim kondisi jalanya ?. Karena ini juga program unggulan beliau bpk bupati untuk Karanganyar tanpa lobang</t>
  </si>
  <si>
    <t>Aslmkum pak bosku,  tulug jalan dul jongke arah waduk lalug, prah bosku tulug di tambli, ajeg lbaran katah seg tibo bosku, salm dari cah lalug, dari ank buah mbak ratri</t>
  </si>
  <si>
    <t>Asskum wr wbMohon info bpkGaji honorer disbud kapan caerSudah 3 bulan menahan perih perutnya. Terimakasih</t>
  </si>
  <si>
    <t>Pak .... Proyek Paralimic.Century  tempatnya di desa jumok.delingan kan udah selesai. Akibat adanya proyek tersebut jalan Delingan sampai bumi perkemahan Jumok.delingan rusak parah banget. Trs bagaimana pak kelanjutannya...</t>
  </si>
  <si>
    <t>Assalamualaikum bapak...Mohon untuk disurvei jalan alternatif matesih dr arah ngrawoh smp supan pak.jalan berlubangnya sudah trlalu dalam dan rusak parah..klo hujan smp tdk trlihat lubangnya dan sangat berbahaya.licin jg pak klo habis hujan krn banyak kerikil kecil dan tanah bekas timbunan yg dulu.Diharapkan segera ditindak lanjuti y pak.Trimakasih</t>
  </si>
  <si>
    <t>Assalamu'alaikum mohon maaf sekali bapak/ ibu admin, kira" Kapan ya honorer kabupaten karanganyar , honornya akan cair ? Sudah 3 bulan puasa ini , apa tidak kasihan yg punya batita kebutuhan juga banyak bapak/ ibu admin , terimakasih wasalamu'alaikum wr wb</t>
  </si>
  <si>
    <t>Assalamu'alaikum wr.wb pak ngapunten pak dlu saya pny BPJS yg dr pemerintah tp sudah dicabut n tidak aktif lagi ,Semisal saya minta diaktifkan kembali nopo saged ngeh. Dulu saya punya BPJS dr pemerintah ,tp sekarang sudah dicabut padahal ank saya riwayat jika panas dia mengalami  step. Jika saya minta untuk diaktifkan kembali apa bisa</t>
  </si>
  <si>
    <t>Selmat sore admin..mohon disampaikan kpd bpak bupati yg terhormat,gaji honorer yg 3 bln utk segera dicairkan krn kami sdh sangat membutuhkan. Terimakasih..</t>
  </si>
  <si>
    <t>Tolong p rober cristanto jalan papahan keselatan sampai perempatan ocak Acik untuk diperbaiki atau diaspal kembali hampir 10 th hanya ditambal terus atas nama warga saman Hudi ocak acik</t>
  </si>
  <si>
    <t>Assalamualaikum , Mau tanya tentang program insentif guru tpa kelanjutannya bagaimana ya ?</t>
  </si>
  <si>
    <t>Maaf mw melaporkan tuch kmrin da PKL taman yg lewat jln trotoar depan jualanku dtamn pancasila dilewati grobak besar trs mlah ambrol tuch gmn solusinya , Niki sbelah depan sate mbah tambal trotoar taman pancasila kmrin dilewati grobak besar PKL taman pancasila mlm"trs lngsung ambrol .</t>
  </si>
  <si>
    <t>Info gaji honorer kapan cair min?3 bulan makan sabar terus ini.</t>
  </si>
  <si>
    <t>Mohon min, jalan Wonorejo Sugihwaras kec Gondangrejo, di tambal lobangnya parah bgt, terlalu dalam dan bnyak , membahayakan pengemudi</t>
  </si>
  <si>
    <t>Tolong pak jalan di daerah jati jaten sama jalan bangjo papahan kekanan arah jati rusak parah</t>
  </si>
  <si>
    <t>Bangjo kongan itu pak jalannya berlubang, kemarin pas hujan ada yang jatuh dari sepeda motor karena jalan berlubang</t>
  </si>
  <si>
    <t>Assalamualaikum wr wb.Mohon maaf menganggu waktunya.Mohon ijin bertanya untuk gaji Guru Honorer dari bulan januari-maret belum di berikan.Mohon infonya akan di berikan kapan ya pak?Terimamasih sebelumnya</t>
  </si>
  <si>
    <t>Selamat siang... Min ada kah info arus balik gratis min? Dari karanganyar ke jakarta</t>
  </si>
  <si>
    <t>Jalan raya Polsek Colomadu ke selatan rusak banyak lobang2 di jalan mohon segera ditambal agar tdk membahayakan pengguna jalan</t>
  </si>
  <si>
    <t>Air Pam Colomadu mati lagi kenapa kok mati2 padahal tiap bulan tdk pernah mati dibayar</t>
  </si>
  <si>
    <t>Selamat Malam Pak,Saya Yustinus Agung, Alamat Jongkang Tasikmadu, ijin melaporkan Jalan Dari kretek jongkang sampai Jumok,rusak parah Pak, kemarin saya dan warga ber inisiatif beli semen dan pasir untuk Nambal yg berlubang,hanya di depan dusun jongkang.Nyuwun Perhatiannya Pak. Matur Nuwun</t>
  </si>
  <si>
    <t>Assalamualaikum wrwb...Ijin menyampaikan ke Dinas terkait kondisi jalan Jeruksawit menuju nangkrik selokaton.Kec.Gondangrejo.Semoga segera ada perbaikan.Terima kasih.</t>
  </si>
  <si>
    <t>Assallamualaikum wr wbSelamat malam pak, perkenalkan saya ahmad rushanfichry bertempat tinggal di buran tasikmadu Saya ingin mengadukan permasalahan bersama yang sedang kita hadapi pak, terkait dengan tanah (de hanan land 4 -11) korban perumahan ini lebih dari 100 konsumen. Developer nakal menggadaikan sertifikat di berbagai bank di karanganyar salah satunya Bank Daerah Karanganyar (BDK).Developer saat ini naik status menjadi tersangka bernama Alfian Hadyan Noor, beberapa koordinator dari berbagai perumahan sedang mengupayakan mediasi dengan bank daerah karanganyar, dan beberapa akan jatuh tempo seperti ;1. De Hanan 7 (jongke) dengan nominal hutang ke bank 3.5 M, masa tenggang bulan mei 2025, dan telah di survey oleh bank tiap rumahnya (taksiran) lelang.2. De hanan yang lain belum mengetahui nominal Mohon bantuannya pak. Terimakasih banyak</t>
  </si>
  <si>
    <t>Lapor PakJalan Arah jamus Sampai kemuning banyak jalan berlubang pakMks</t>
  </si>
  <si>
    <t>Halo min maaf melaporkan pencemaran lingkungan di daerah tasikmadu , tolong Dinas untuk sidak baunya sangat menyengat</t>
  </si>
  <si>
    <t>Jalan grompol arah yupi khususnya timur rel parah banyak jeglongan.mohon di perhatikan kasihan yg mudik.matur suwon</t>
  </si>
  <si>
    <t>Assalamualaikum bapak/ibu yang terhormat, izin bertanya untuk hak cuti melahirkan karyawan kontrak apakah hanya 1 bulan tanpa mendapatkan hak gaji pokok? Saya bekerja disalah satu Rumah Sakit dikaranganyar dan diberlakukan seperti itu cukup sedih dengan peraturan yang dibuat. Mohon bantuannya bapak/ibu terimakasih</t>
  </si>
  <si>
    <t>Assalamualaikum pak. Sya salah satu karyawan di perusahaan di Karanganyar pak. Saya mau mengadukan tentang kebijakan perusahaan saya, yang memberikan upah Tunjangan Hari Raya (THR) seperti gambar yang tertera diatas pak. Saya merasa dirugikan atas kebijakan perusahaan yang telah dilakukan kepada kami pak.  Saya mohon bantuannya agar upah THR yang diberikan kepada kami sesuai aturan atau undang undang yang berlaku di Kab Karanganyar ini pak. Terima kasih atas perhatian nya sya ucapkan terimakasih</t>
  </si>
  <si>
    <t>Assalamu'alaikum pak,, saya salah satu karyawan perusahaan di Karanganyar. Saya ingin mengadukan kebijakan perusahaan saya, yang memberi upah Tunjangan Hari Raya (THR) sperti pada gambar. Saya merasa dirugikan atas kebijakan tersebut. Saya mohon bantuannya agar upah THR yang diberikan kepada kami sesuai undang - undang yang berlaku di Kab.Karanganyar ini. Atas perhatiannya saya ucapkan terimakasih</t>
  </si>
  <si>
    <t>Maaf ingin menanyakan apakah ada publikasi terkait data kasus gangguan mental ya?</t>
  </si>
  <si>
    <t>Selamat malM pak  saya Nur ika ijin bertanya kapan honor guru SD 3bulan cair pak krn udah nunggak BPJS 3bln gak bisa byr terkendala dg keuangan</t>
  </si>
  <si>
    <t>Malam Pak, Saya Huda Penjaga sekolah SD N 02 lemahbang. Ingin Bertanya, Terkait Honorer 3 Bulan Kapan dicairkan. Karena Banyak kebutuhan yang harus dipenuhi. Terimakasih.</t>
  </si>
  <si>
    <t>Assalamu'alaikum pak,, Saya Edi Wahyudi(petani muda) Alamat sumberejo, sumberejo, kerjo karangAnyarADUAN dlam bidang pertanian,disaat kemarau lahan persawahan kami(petani pentuk&amp;sumberejo) kekurangan air di karenakan aliran air dari waduk gondang cuma dapat jatah 6jam/seminggu(hr rabu pkl 00.00-06.00wib) kami berharap mendaptkan bantuan sumur pertanian dari Bpk bupati mengacu program Bpk Presiden swasembada pangan.pengajuan sudah pernah kami upayakan lewat PPL pertanian kec kerjo tpi belum ada titik terang.untuk lokasi bila diberi bantuan sudah kami siapkan pak. Mohon menjadi perhatiannya Bpk bupati&amp;Bpk wakil bupati serta dinas terkait. Matur suwun.Wassalamualaikum .wr .wbTtd Petani muda</t>
  </si>
  <si>
    <t>Mohon maaf menggangguMau tanya informasiApakah ada vaksin Tetanus di Diskes Kra?Terima kasih</t>
  </si>
  <si>
    <t>Assalamualaikum wr wb ...Salam Sehat Bopo Bupati ,maaf warga colomadu tepatnya yg saya foto jl.Arah SMK Penerbangan banyak yg rusak dn Berlobang Besar sehingga banyak korban" terakhir korban di Rawat RS.Moerwdi di Ruang Icu mohon segera di tambal ngapunten matursuwun. Jln.Paulan dan Gawanan Via SMK  Penerbangan</t>
  </si>
  <si>
    <t>Saya bisa minta tolong utk cek lokasi koordinat utk pembangunan menara</t>
  </si>
  <si>
    <t>Mau lapor pak jln di kecamatan gondanrejo kususnya d jln dari ngangkruk - jeruk sawit itu udah rusak parah lama,. Trus jln antar desa jatikuwung-genyiak rejosari udah pecah semua cornya,.Padahal dekat dengan PU yg memperbaiki jln,tp kenyataanya jln parah</t>
  </si>
  <si>
    <t>Mas dari teman teman honorer menanyakan kapankah honornya cair ke rekening bersangkutan..</t>
  </si>
  <si>
    <t>Selamat sore.Ijin bertanya. Untuk mengajukan laporan kerusakan jalan raya Solo - Sragen dari Palur sampai tugu Karanganyar kemana ya Min?Apakah bisa diwakilkan lewat akun ini?Karena lubang semakin banyak dan besar, sebentar lagi banyak arus mudik. Dan sementara ini mengganggu transportasi saat masuk kerja malam + hujan. Terima kasih</t>
  </si>
  <si>
    <t>Tolong jalan mojogedang-jambangan pak..</t>
  </si>
  <si>
    <t>Pabrik gula ke barat d tinjau dong</t>
  </si>
  <si>
    <t>DARI kantor BPBD Kab Karanganyar Ketimur Sampai Desa Tanjungsari Tegalgede Karanganyar. MATUR NUWUN PAK</t>
  </si>
  <si>
    <t>Assalamualaikum ndan ijin bertanya siapaa tau mengetahui kabar honorer gajian tngl berapa ndan honor 3bln blm cair. Karena kami honorer sangat membutuhkan honornya ndan</t>
  </si>
  <si>
    <t>Selamat pagi.. Saya warga Kel bejen.. Ijin melaporkan jalan barat puskesmas kec Karanganyar ke Utara.. Bayak sekali yg berlobang.. Mohon untuk menambal atau memperbaiki.. Karena jalur anak" sekolah trutama SMA negeri 2 kra Demikian yg bisa saya laporkan Atar perhatiannya saya ucapkan terimakasih</t>
  </si>
  <si>
    <t>Assalamualaikum warahmatullahi wabarakatuh Bpk Ibu Sebelumnya mohon maaf, sy ingin menyampaikan keluhan utk pelayanan di Kantor Kecamatan Jatipuro Perkenalkan sy Suparman, slh satu warga dr Dsn. Trombol Kulon, Kel. Jatipurwo, Kec. Jatipuro, Kab. Karanganyar Keluhan/kritik/saran;Sy renc membuatkan KTP utk anak sy (KTP Baru), pd hari Senin, 10/03/25Sudah dilakukan perekaman dan foto, diminta mengambil besoknya Setelah sy datang utk mengambil, petugas kecamatan menyampaikan belum jadi karena alasan tinta printer habis sehingga tidak bs mencetak (sedang dimintakan ke kabupaten)Karena penting ny KTP utk syarat anak balik ke pondok Gontor dan pembuatan rek bank, mohon dpt dibantu pihak kecamatan utk bs memberikan pelayanan yg lbh baik Bahkan sempat anak sy dibilang masih kecil kok buat KTP, padahal dr usia sdh 17th lbhDan sebelumnya istri jg sempat mengganti status pekerjaan dr Kary menjadi ibu rumah tangga, tp sama petugas malah dikaitkan dgn bantuan Jujur kami merasa kecewa, apalagi dgn pelayanan yg SPT ituSoal penggantian status pekerjaan jg kami sdri selama ini Alhamdulillah tidak pernah mndpt bantuan dan Alhamdulillah masih mampu utk mencukupi kebutuhan tanpa mengharapkan bantuan dr pemerintah (anak2 kami jg semua sekolah di swasta)Bahkan informasi dr istri saya, saudara/tetangga kami buat KTP sdh sebulan jg tidak jadi, saat mau ambil malah dimarahi...Sekali lagi mohon dpt diberikan pembinaan khususnya utk pegawai di lingkungan kecamatan Jatipuro Sebenarnya sy ingin sekali ketemu dgn Bpk camatnya, cm karena sy ini posisi merantau di Jawa Barat, jd blm ada cukup waktu Demikian, keluhan dan masukan dr sy, mohon perhatian dr bpk ibu di Kab Karanganyar Terima kasih Wassalamu'alaikum warahmatullahi wabarakatuh Suparman</t>
  </si>
  <si>
    <t>Assalamualaikum.....yth.bp/ibu .admin.. BP rober.bupati Karanganyar ..kami warga nglano menyampaikan ..bahwa jalan...segitiga ke arah timur.depan puskesmas...skitar 600 meter.rusak berat.mohon segera d perbaiki pak..trima kasih.dan silahkan d cek.....</t>
  </si>
  <si>
    <t>Assalamualaikum bp/ibu d tempat mau lapor soal THR bisa?...saya kerja d pabrik masak dari jaman corona sampai saat ini THR dcicil terusya. Tempat saya bekerja memberikan thr dari jaman corona sampai sekarang kok masih d cicil terus ya</t>
  </si>
  <si>
    <t>Pak Bupati, kaitanya perjudian khususnya pos2 capjikia, mohon diadakan patroli saja sebagai bentuk peringatan dulu khususnya di dusun kami Kejenan, Bangsri, Karangpandan padahal Babinsa juga ada tpi kok yaa jalan terus daripada nnti bentrok dengan warga khususnya pemuda masjid,  terima kasih pak Bupati atas layanannya</t>
  </si>
  <si>
    <t>Pak Tolong diperjuangkan TPP pns blan Desember 2024 untuk di cairkan ..? Dan perbub TPP 2025</t>
  </si>
  <si>
    <t>Saya mau mengadukan kebersihan jalan raya (pinggir jalan) solo - tw.mangu yg semakin hari semakin memprihatinkan. Akibat org org yg tdk b'tggjwb membuang sampah sembarangan. Untuk mengatasi hal tsb, sebaiknya ada sistem dari hulu ke hilir. Pak bupati bs m'instruksikan camat, camat ke kepala desa, kepala desa ke rw/rt. Yaitu dgn cara membagi jalur jalan menjadi bagian bagian pendek utk dibersihkan masing masing warga RT. Sehingga menjadi ringan. Dan jalan kembali bersih yg enak dipandang. Saya pikir sepanjang jalan solo tawangmangu semua ada sampahnya. Walau ada bbrp titik yg sangat banyak. Misal jalan sebelah barat SMPN 1 twangamngu. Trs deket oro oro sebelah warung makan ayam tim krangean malah dijadikan tempat pembuangan sampah ilegalDemikian, terima kasih</t>
  </si>
  <si>
    <t>Selamat siang pak/bu. Kalau ingin atur janji dengan bapak bupati prosedurnya bagaimana nggih? Sebelumnya perkenalkan, saya Nabila (salah satu warga kab. Karanganyar) yg sekarang bekerja di PT. RFB SURAKARTA Jadi maksud saya menghubungi itu untuk sosialisasi mengenai perdagangan berjangka komoditi pak/bu.</t>
  </si>
  <si>
    <t>Sugeng Dalu Mas admin. Ijin mau ber keluh kesah. Saya Tri Harsono asli beralamat di jl.kapten Mulyadi nomor 19 karanganyar kota. Tepatnya barat masjid Al mukaromah. Mau ijin menyampaikan. Keluhan tentang pohon yang sudah tua dan keropos. Pohon di pinggir jalan kapten mulyadi. Matur suwun. Ini kondisi pohon nya . Hampir roboh .kasian kalau mengenai orang lewat. Tolong di cek sebelum ada korban. Pohon di barat perempatan karanganyar kota .sampai taman pancasila. Mengingat di situ jalur utama banyak orang lewat.. Matur suwun</t>
  </si>
  <si>
    <t>Assalamualikum. Mohon bantuannya untuk melakukan teguran ke SMPN 3 Karanganyar. Di karenakan sudah melakukan pungutan yang beralasan pengadaan peralatan atau pembangunan infrastruktur sekolah, yang mengatasnamakan komite sekolah, untuk bukti kami tidak bisa memberikan karna pihak sekolah tidak mau memberikan kwitansi ketika siswa membayar. Tapi untuk saksi bisa langsung di tanya kepada murid"/ wali murid. Mohon di tindak, agar slogan sekolah geratis bukan hanya mitos.</t>
  </si>
  <si>
    <t>Selamat siang, saya ingin mengajukan pertanyaan terkait SIP intership saya yang saat ini masih tertaut di SDMK saya mengingat periode intership yang sudah berakhir tanggal 19 Agustus 2024, apakah bisa di ubah statusnya menjadi non aktif?Mohon bantuannya karena saat ini saya tidak dapat melakukan perubahan sendiri melalui akun saya, dari fasyankes terkait juga sudah melakukan penghapusan data pekerja saya, jadi statusnya saat ini masih aktif. Sehingga saya kesulitan untuk melakukan pengajuan sip ke 3. Mohon bantuannya, terima kasih</t>
  </si>
  <si>
    <t>Selamat malam, saya sebagai warga Karanganyar ingin menyampaikan keluh kesah terkait banyaknya pengamen, pengemis, manusia silver, pembersih kaca dengan kemoceng, dan sejenisnya, hanya ada di Kabupaten Karanganyar spt di lampu merah papahan, lampu merah 413, lampu merah damri (jalan tembusan tasikmadu) lampu merah bejen, lampu merah ring road, lampu merah acidatama, dan banyak lainnya.
Tolong lebih diperdayakan satpol PP dan pihak terkait lainnya, karna itu sudah sangat meresahkan, bahkan saya jam 24.00 WIB masih menjumpai. 
Terimakasih, 
Semoga segera ditindaklanjuti</t>
  </si>
  <si>
    <t>Cara daftar PKH balita bagaimana njih bapak</t>
  </si>
  <si>
    <t>Selamat Siang, saya mau melaporkan hari ini banyak bus yang membunyikan telolet dan nyopirnya ke kanan ke kiri (oleng) sehingga mengganggu pengendara lain. sepanjang taman pancasila sampai lampu merah bejen saya pantau dan tegur tapi masih melakukan hal yg sama. banyak pengendara lain sampai minggir karena takut tertabrak. mohon ditindaklanjuti dan dipantau apalagi selama ramadhan banyak pengendara mudik balik🙏🏻 berikut saya lampirkan salah satu bus rombongan yg salah satu drivernya ugal ugalan alias oleng d jln</t>
  </si>
  <si>
    <t>ini daftarnya bagus tapi tak bisa terbaca terlalu kecil tidak bisa dibesarkan warnanya terlalu kontras kami ingin disajikan data nama instansi terbaru dan nama pimpinan yang jelas ya kalo cari akses dimana yang ada lama terimakasih.</t>
  </si>
  <si>
    <t>Pak tolong kasih pekerjaan anak saya pak biar dia bisa menafkahi anaknya yg sudah yatim, anak nya ditinggal bapaknya baru umur 3 BLN dan sekarang umur 11 BLN, anak saya blm dpt pekerjaan, pendidikan trakir sarjana akuntansi, trimakasih pak bupati.</t>
  </si>
  <si>
    <t>Ijin bertanya min... untuk daftar mudik gratis dimana dari jakarta ke Kabupaten Karanganyar . Takutnya yang naik cuma kerabat pemda saja... yuk habus Kolusi dan Nepotisme... banyak yang mau ikut mudik</t>
  </si>
  <si>
    <t>Alhamdulillah jalane wis podho di tambali sing bolong2, alangkah baiknya lagi bila aspalnya diperbarui/dianyarke dalane, niku langkung prayogi, pangapunten naming usulan saja bos</t>
  </si>
  <si>
    <t>colomadu pak coba di cek jlan banyak berlobong,sudah banyak korban gara2 jalan berlobang</t>
  </si>
  <si>
    <t>Tambalan tidak menyelesaikan masalah tapi membuat gronjalan baru min</t>
  </si>
  <si>
    <t>Jangan lupa papahan ke selatan ya minn tolong di sapaikan jalannya rusak parahh</t>
  </si>
  <si>
    <t>Lapor pak bupati,,saya dapat subsidi listrik tapi kok gak bisa disalurkan pak,,saya sudah mengadu ke kantor PLN karanganya gak bisa,,karena data saya di pakai orang lain untuk subsidi 450wat. Mohon petunjuk untuk mengurus supaya saya rakuat kecil dapat subsidi listrik. NIK saya kok bisa digunakan orang lain gimana ini pak bupati,untuk pasang listik subsidi 450wat,berhubung NIk saya udah di pakai orang untuk pasang listrik subsidi,,saya gak bisa dpat subsidi listrik,, klu pingin dapat subsidi listrik orang lain itu suruh ganti yg daya 900wat,,gak subsidi,,baru bisa katanya petugas PLN</t>
  </si>
  <si>
    <t>mim tolong jalan di beberap titik di kec tasikmadu lumayan dalam tolong dipwrbaiki karena takut korban jiwa nb kok di tasikmadu banyak jalan rusak min beda sama di kec karanganyar kota</t>
  </si>
  <si>
    <t>Assalamualaikum minn. Tolong ini jalan utara polsek jaten arah desa jetis jalan rusak</t>
  </si>
  <si>
    <t>Penerangan jalan kerjo -balong-jenawi-cetho. 
Untuk yg gelap sebelah Utara puskesmas Jenawi sampai jembatan redoso, Rumah makan Mbah beres jembatan nongo, Area Padas malang jembatan dan cemoro, Untuk alas karet  Karangrejo  mungkin bisa di tambahin 2 tiang, Yang prioritas Utara puskesmas Jenawi kak. Terimakaih</t>
  </si>
  <si>
    <t>Tasikmadu kena mboten (Tapping pipa Tirta Lawu)</t>
  </si>
  <si>
    <t>Brp lama njih tapping pipa tirta lawu, Kok yg trsebar via wa ada yg 2-3 hr</t>
  </si>
  <si>
    <t>Literasi digital harus di dorong lebih kedepan. Tetap masih punya kendala, banyak produk2 lokan yang berkualitas. hanya terjangkau untuk kalangan perkotaan. Mudah2 akan bisa di nikmati plosok Kabupaten Karanganyar. Jika boleh usul trans jateng bisa menjangkau ke wilayah selatan tumur dan utara</t>
  </si>
  <si>
    <t>Belajar memang tak butuh guru apalagi belajar agama,,sehingga guru ngaji pun tidak terlalu penting bagi pemerintah</t>
  </si>
  <si>
    <t>Kenapa BAZNAS karang anyar tidak peduli dengan guru guru ngaji di kampung kampung padahal dari ppz selalu menarik iuran BAZNAS tiap RT di daerah rutin 50rb per bulan,,dan tidak pernah meng informasikan bagaimana TPQ TPA majelis taklim dapat mengakses bantuan dari BAZNAS.</t>
  </si>
  <si>
    <t>Pak Robert dan pak adhe kalau boleh saya memberi saran,mohon ada kan ajang pencarian jodoh buat para Guru dan PNS kabupaten karangnyar kyak di Jogja .biar saya segera dapat jodoh.saya Bu guru usia 42 dan masih single blm pernah menikah.</t>
  </si>
  <si>
    <t>Jalan Ngrawoh - Gantiwarno pak</t>
  </si>
  <si>
    <t>Jalan per4an lampu merah kongan ke utara sampai lapangan ngijo banyak yg berlubang</t>
  </si>
  <si>
    <t>Selamat siang, ijin melaporkan keluhan warga.
Saya,
Nama : Bpk. Wagiman
Mewakili warga RT 3 RW 12 Kelurahan Dagen, Kecamatan Jaten.
Melaporkan bahwa gorong-gorong saluran air utama terjadi ambles parah. Perlu diketahui bahwa posisi gorong-gorong tersebut berada tepat dibawah Jalan utama menuju permukiman warga.  Karena gorong-gorong tersebut ambles mengakibatkan jalan utama juga ikut ambles sehingga berbahaya dan tidak bisa dilalui warga sekitar.  
Saat ini dengan terpaksa, gorong-gorong tersebut kami urug dengan tanah dan diplester semen, supaya warga tetap bisa menggunakan jalan tersebut. Namun akibat dari diurugnya jalan yang ambles tersebut adalah setiap kali hujan membuat wilayah pemukiman warga banjir sampai masuk kedalam rumah warga, dikarenakan air di wilayah tersebut tidak bisa terbuang ke saluran utama. 
Selain itu, banjir tersebut juga berdampak menjadi banyak hewan melata yang mengganggu seperti ular, dan biawak masuk ke pernukiman warga.
Hal ini sudah kami sampaikan bbrp waktu  yang lalu kepada Tim Sukses pilkada Bapak Rober Christanto.  Dan dari beliau-beliau menjanjikan bahwa akan membantu memfasilitasi kebutuhan warga.
Mohon kiranya permasalahan gorong-gorong tersebut dapat menjadi perhatian serius dari pihak pemerintah Kab. Karanganyar supaya bisa segera dibantu untuk diperbaiki karena kebutuhan tersebut bersifat mendesak.
Demikian yang dapat kami sampaikan. Sebelumnya kami ucapkan terimakasih atas perhatiannya.. Selamat malam Pak  ingin melaporkan terkait kondisi wilayah Dagen RT 03/12 desa Dagen Jaten Karanganyar .</t>
  </si>
  <si>
    <t>selamat siang, 
sy rio dari solo mau menanyakan, sy ada paman yg ber ktp di karanganyar yg berusia 71 thn. 
saat ini kondisi di kos sebatangkara keluarga nya tidak mau mengurus. mohon petunjuk apakah bisa di masukam ke panti jompo. dan bagaimana proses nya</t>
  </si>
  <si>
    <t>Selamat pagi, perkenalkan saya Faradila dari BSIP TROA Kementerian Pertanian. Kami ada undangan untuk sosialisasi SNI untuk Dinas Pertanian, Pangan dan Perikanan Kabupaten Karanganyar. Apakah ada kontak yang bisa kami hubungi? Terima kasih 🙏</t>
  </si>
  <si>
    <t>Kami dr Dishub Koordinator Parkir sudah bertemu dengan Juru Parkir di lokasi tsb guna kroscek kronologis kejadian.Terkait pemungutan retribusi parkir memang benar dilakukan dikarenakan berada di area parkir dan kendaraan ditinggal oleh pengendaranya.
Definisi Parkir menurut UU no 22 tTahun 2009 pasal 1 ayat 15: Parkir adalah keadaan kendaraan berhenti atau tidak bergerak dan beberapa saat dan ditinggalkan pengemudinya.</t>
  </si>
  <si>
    <t>Ndherek urun rembuk pak bup, palur - sragen sampun kathah sing berlobang nembe wingi dalu tonggo kulo gulung koming nggasak "ranjau darat" meniko untunge mergi pas rodo sepi alhamdulilah mboten ngakibatke kedadosan sing luweh fatal nanging nggih ndlasare tiyang nitih brompit kan nggeh ngaten niko mboten saget digambarke. Monggo saget dipun tindak lanjuti supados m</t>
  </si>
  <si>
    <t>Jalan puntukrejo nggih tolong diperhatikan pak</t>
  </si>
  <si>
    <t>Pak nyuwun tulung jalan jeruksawit (depan LPPKS ke barat sampai jalan raya solo purwodadi) segera diperbaiki, mpun katah sing dawah, nyuwun tulung pakkkk</t>
  </si>
  <si>
    <t>jika mau perpanjangan legalitas HALAL bagi UMKM karanganyar bagaimana caranya pak ?</t>
  </si>
  <si>
    <t>Tolong bantuanya untuk menebang pohon di depan rumah saya apakah bisa, terima kasih🙏</t>
  </si>
  <si>
    <t>Pak, untuk masalah gaji honorer gimana nggeh?</t>
  </si>
  <si>
    <t>Min tolong dibantu ada yang Bakar2 lagi Di belakang kelurahan tegalgede Lagi pada panen, bakar padi</t>
  </si>
  <si>
    <t>Selamat malam min, maaf  kok beasiswa reward PTN tahun 2024 saya belum muncul ya? Saya sudah mengirim berkas sesuai yang ditentukan</t>
  </si>
  <si>
    <t>Selamat siang Saya mau menawarkan paket open house untuk acara Bapak Bupati dan Bapak Wakil Bupati</t>
  </si>
  <si>
    <t>Selamat pagi pejabat yg berwenang mohon ditertibkan pengamen /tukang bersih bersih mobil pake kemuceng /kanebo di lampu merah Kebakkramat,lampu merah Sroyo yang dilakukan sekelompok pemuda sangat menganggu dan meresahkan pengendara . Bisa di contoh kabupaten sragen yg tegas dalam penanganan pengamen,pengemis dan tukang bersih bersih mobil sehingga di sragen tidak berani operasi.
Terimakasih kami sampaikan sebagai partisipasi masyarakat dalam upaya mewujufkan keamanan dan ketertiban</t>
  </si>
  <si>
    <t>Saya mau mengaktifkan kis saya yang sudah nonaktif</t>
  </si>
  <si>
    <t>apakah akan ada pembukaan BLUD kabupaten karanganyar di tahun ini?</t>
  </si>
  <si>
    <t>Kak admin TPP guru kapan cair nggih??</t>
  </si>
  <si>
    <t>Ayo pak kapan terminal jungke ke arah gedung kebudayaan di tinjau? Sebelum makin parah itu samping kiri udah mulai ambles ke kali</t>
  </si>
  <si>
    <t>Jalan sidatan ngemplak menuju matesih pak jalanya sudah rusak parah, itu tiap pagi buat lewat karyawan pabrik daerah Ngemplak karangpandan</t>
  </si>
  <si>
    <t>Ngarep terminla. Jongke kae jebol ngunu kae po g di dandani sek ya.. Jalur utama jalur ramai...</t>
  </si>
  <si>
    <t>Ocak Acik dekat Radio H sampai Papahan kapan pak jalannya kelihatanya halus tapi geronjal parah pak</t>
  </si>
  <si>
    <t>Permisi kalau jalan Gawanan sudah dibenarkan jalannya, tetapi truk kontainer, truk besar², truk muatan jumlah besar lewat Gawanan otomatis rusak lagi Truknya suruh lewat jalan Surakarta aja kalau begitu jalannya lebar, sedangkan di Gawanan jalannya sudah sempit, berlubang, banyak truk besar² yang makan jalan, percuma juga kalau dibenerin tapi yang lewat truk² besar begitu</t>
  </si>
  <si>
    <t>ruas karanganyar ngadiluwih Apakah akan di hotmix alus ?</t>
  </si>
  <si>
    <t>jalan di desa karang depan resto amanah pak</t>
  </si>
  <si>
    <t>Pak,jalan depan Pasar Gawanan Colomadu Karanganyar Mohon perbaikan,terima kasih</t>
  </si>
  <si>
    <t>Selamat sore min, maaf mau tanya? Untuk area GOR Raden Mas Sa'id (belakang DPRD)untuk parkir apa tidak bisa gratis? Bukannya Pemkab harus juga menunjang kesehatan warganya, mau olahraga aja harus bayar parkir padahal fasilitas umum</t>
  </si>
  <si>
    <t>Assalamualaikum.  Tolong jalan Jumantono jumapolo segera ditindaklanjuti,keadaan sangat parah. Dibeberapa ruas bahkan aspal sudah hilang dan sampai sekarang masih belum ada tindakan apapun. Mohon segera ditindaklanjutiKarna itu jalan yang tiap harinya hampir ratusan siswa lewat,karna penghubung antara sma jumapolo dan smk jumantono</t>
  </si>
  <si>
    <t>izin pak, untuk PBB tanah bangunan yang selama ini tidak sempat dibayar beberapa tahun untuk mengetahui tagihan total harus menghubungi lembaga apa ya ? Terimakasih</t>
  </si>
  <si>
    <t>Assalamualaikum pak...
Untuk perbaikan jalan ruas matesih tegalgede knp cm smp timur supan...g dilanjutin ke barat..padahal yg paling parah jalan ngrawoh itu lho pak.sdh 2 hari mandeg g dilanjutin ke barat</t>
  </si>
  <si>
    <t>Selamat siang Pak, ijin lapor. Depan bengkel kami ada pohon jati 3 pohon yang bila ada angin kencang saya takut kalau roboh pak. Mohon kebijaksanaan nya minimal di pangkas gitu pak. Terima kasih</t>
  </si>
  <si>
    <t>Assalamualaikum pak. Saya Huda Dari SDN 02 Lemahbang. 
izin Menanyakan Terkait Status R2/R3 tanpa L yang tidak mendapat formasi apakah diangkat juga ( Mendapat NIP PPPK ). ?? 
Karena Status R2/R3 masih Menggantung nasibnya belum Jelas. Kalau Bisa R2/R3 tanpa L bisa diangkat Paruh waktu. 
terimakasih pak. semoga menjadi perhatian pemkab karanganyar. 🤲🤲</t>
  </si>
  <si>
    <t>Selamat siang. Pak ternyata sudah diajukan dri lama untuk kis nya tpi blm ada respon dri dinsos. Apakah bisa dipercepat njih pak karena saya sangat butuh untuk berobat</t>
  </si>
  <si>
    <t>Assalamualaikum. Perkenalkan saya wahit ingin melaporkan warga yg butuh bantuan kak . Hidup sendiri sudah tdk punya  keluarga dengan ekonomi sulit . Saat ini ditemukan warga dengan kondisi memprihatinkan kak . Tdk memiliki bpjs yg aktif dan butuh bantuan kak . Sementara ini masih diurusi warga dan dibawa le rsud karanganyar dengan biaya ditanggung warga. Barangkali ada program pemerintah yg bisa membantu meringankanya kak. Nama : jarwo
Alamat : pandeyan karanglo rt 02/6  tawangmangu karanganyar jawa tengah</t>
  </si>
  <si>
    <t>Mohon maaf menganggu waktunya pak, Mohon ditanyakan untuk honorer yang belum mendapatkan surat tugas mengajar pripun nggih🙏</t>
  </si>
  <si>
    <t>untuk Jl. Ngrawoh - Matesih masih banyak Jeglongan, .🙏🏻</t>
  </si>
  <si>
    <t>Selamat siang,, mohon ijin melaporkan 
Permohonan dari warga dan sekolah TK Batanghari bejen
Agar pohon trembesi yg ada di depan sekolahan bisa dikurangi dahan nya 
Karena sudah terlalu rimbun dan akar nya sudah terangkat
Lokasi: depan TK BATANGHARI kl. Bejen,  barat puskesmas kra</t>
  </si>
  <si>
    <t>Terima kasih
Kemarin yg sudah ditambal2 itu yg jalan raya aspal wil Gawanan sampai Tohudan..namun yg jalan corr walanjiwan ke timur sampai klodran  Blm ada penambalan sedikitpun krn saya setiap hari melewatinya...apa ya kerjanya DPURR ...tahu jalan rusak hanya diabaikan aja..maaf kami warga biasa yg tdk tahu apa apa...yg hanya bisa byr pajak..tapi pengelolakan spt jln besar sepatutnya menjadi tanggung jawab pemerintah daerah...🙏🙏</t>
  </si>
  <si>
    <t>Maaf bpk..saya mau tanya...kenapa honor pegawai honorer kok sperti ini...yg masa krja baru sama yg masa krja lama kok sama besaranya...kasian yg tlah mengabdi lama bu
 Contoyhnya saya bu...udh 11 tahun honor sama yg masa kerja 3 taun...apa itu adil bu</t>
  </si>
  <si>
    <t>Selamat sore bapak..saya warga bapak ingin mengadukan terkait parkir liar di area umum sementara di tempat tersebut tidak ada event apapun..lokasi²nya seperti area R.M said /lapangan DPR (dimintai atas nama karangtaruna) dan alun² karanganyar  (sekitar monumen sayang ibu)saat pagi..tolong tertibkan pak. Maksud saya jika memang di pungut parkir alangkah baiknya dikelola oleh pemda sehingga kemanfaatan dari uang parkir bisa dinikmati seluruh masyarakat seperti perbaikan sarana olahraga, keindahan dan fasilitas² pendukung di area RM said. Bukan hanya dinikmati oleh sebagian kecil masyarakat.
Sebagai contoh parkir di masjid Agung 😊Tambahan lagi pak..
Efek dari pungutan yg tidak resmi tersebut, masyarakat yg mau olahraga  di area dpr yg tidak berkenan membayar parkir akhirnya pilih memarkirkan diluar area stadion /di pinggir² jalan dan itu sangat mengganggu pengguna jalan lain baik yg berkendara maupun yg joging di luar stadion..semoga ada solusi yg bijak dari pemerintah kabupaten</t>
  </si>
  <si>
    <t>selamat siang, ijin melaporkan pak bahwasannya td skitar jm stengah 1 ada beberapa rombongan bis arah ke Tawangmangu yg membunyikan klakson telolet dan salah satu bis tersebut oleng yg hmpir menyrempet saya🙏🏻
mohon ditindaklanjuti agar tidak terjadi hal yg tidak diinginkan bagi pengendara lainnya.. 
terimakasih</t>
  </si>
  <si>
    <t>Pagi ndan ijin bertanya gaji honorer guru  bulan maret kapan dicairkn dan honorer pa dapat thr</t>
  </si>
  <si>
    <t>Mohon ijin untuk aduan masalah THR di cicil ke mana ya pak</t>
  </si>
  <si>
    <t>Saya karyawan dari CV ranotex yang beralamat di kabupaten Karanganyar jawatengah,kecamatan Kebakkramat,kelurahan waru.ingin mengadukan perihal pembayaran THR .
THR kami hanya dibayarkan chas 50% dan yang 50% sisanya dicicil tiap bulan .kami berharap THR dibayarkan 100%.terima kasih semoga laporan ini bisa ditindaklanjuti.semoga sehat selalu.</t>
  </si>
  <si>
    <t>pak Bupati, kaitanya perjudian khususnya pos2 capjikia, mohon diadakan patroli saja sebagai bentuk peringatan dulu khususnya di dusun kami Kejenan, Bangsri, Karangpandan padahal Babinsa juga ada tpi kok yaa jalan terus daripada nnti bentrok dengan warga khususnya pemuda masjid,  terima kasih pak Bupati atas layanannya 🫡</t>
  </si>
  <si>
    <t>Permisi ,tolong dipercepat mati listriknya agar hidup kembali,area pom bensin bejen</t>
  </si>
  <si>
    <t>Selamat pagi...
Mau Lapor ..
Ada pengerjaan proyek pengecoran jalan di depan terminal jungke Karanganyar...
Sudah selesai di cor. 
Karena cor masih basah,belum kuat maka oleh petugas itu di beri tanda2 rambu ....di beri garis polisi juga agar masyarakat tidak boleh melintasinya.
Ini garis polisinya malah di putus oleh oknum yg tidak bertanggung jawab...</t>
  </si>
  <si>
    <t>PP nomor 11 tahun 2025
Tentang pemberian THR bagi pegawai non ASN apa masih berlaku kk🙏🏻</t>
  </si>
  <si>
    <t>Bukunya "Bedah Buku" masih tersedia di perpusda ngga min?</t>
  </si>
  <si>
    <t>Hallo min. Utk gaji non ASN yg bulan maret apakah ada keterangan cair kapan ya?</t>
  </si>
  <si>
    <t>Maaf Pak mw melaporkan tuch akar pohon disebelah sisi timur depan sate mbah tambal taman pancasila dskliling tamn pancasila mohon pohon"besar agar segera dtebangi soalny klu trjadi hal yg tidak diinginkan mohon partisipasinya nggih pak</t>
  </si>
  <si>
    <t>Arah lapas kapan nih pak? Demangan-supan jalanannya sudah kaya track motor trail lho, ayoo cobaiin sensasinya pak hehe</t>
  </si>
  <si>
    <t>Di depan sekolah kami ada pohon yg sebenarnya sudah mati , tp membahayakn krn ranting² nya sering berjatuhan , sudah mengajukan surat permohonan untuk penebangan tp katanya yg kami tembusi tersebut tidak ada anggaran untuk pemotongan pohon .mohon solusi nya krn membahayakn , sdh ada warga sekitar yg kejatuhn rantingnya ..
Terima kasih</t>
  </si>
  <si>
    <t>Salam. Mohon ijin meminta keterangan. Bulan Januari lalu kami sudah bertanya terkait persoalan penghasilan GTT yang nunggak berbulan-bulan. Dadi pihak provinsi sudah mendisposisi kabupaten dan sudah ada jawaban. Tapi kok sampai detik ini belum ada penyelesaian lebih lanjut, hanya berhenti di keterangan kabupaten saja?. Lalu akan terselesaikan kapan kira-kira? Kalau sampai berbulan-bulan, lalu fungsi melapor apa? Mohon bantuan dan arahannya. Terimakasih bapak/ibu yang terhormat. Mohon tidak hanya direspon tetapi diselesaikan secepatnya.</t>
  </si>
  <si>
    <t>mohon untuk dijadikan perhatian terutama jalan penghubung antara kabupaten karanganyar dan kabupaten wonogiri yg dimana kondisi jalannya sangat memprihatinkan dan sangat membahayakan bagi pengendara karena jalan sudah rusak parah
https://maps.app.goo.gl/VmS44KPB4FVvr2r29
Berdasarkan maps, foto jalan 1 tahun yg lalu,,,kalo sekarang aspal sudah tidak ada lagi sisa batu saja</t>
  </si>
  <si>
    <t>Jukir Liar Tidak Ada Karcis, Parkir dibawah 1 jam dikenakan 2 rb rupiah. Padahal parkir ga lebih dr 1 menit buat beli gorengan. Laporan ke pemkab karanganyar tidak ada kejelasan dan tidak ada tindakan kepada jukir tersebut. Malah saya di</t>
  </si>
  <si>
    <t>Adanya pemasangan tiang provider sebanyak 6 buah tanpa ijin dan sangat mengganggu kami selaku pemilik rumah</t>
  </si>
  <si>
    <t>dlm pengurusan surat keterangan ahliwaris di kec.jaten .saya di pungut uang sebesar 400 rbu tanpa ada tanda trima . yg lewat ka. trantib. kec.jaten yg seharus nya utk pelayan itu gratis di kec jaten mohon bpk gubenur pejabat yg melakukan praktek pungli d tindak. trimakasih.</t>
  </si>
  <si>
    <t>Saya karyawan dari CV ranotex yang beralamat di kabupaten Karanganyar jawatengah,kecamatan Kebakkramat,kelurahan waru.ingin mengadukan perihal pembayaran THR . THR kami hanya dibayarkan chas 50% dan yang 50% sisanya dicicil tiap bulan .kami berharap THR dibayarkan 100%.terima kasih semoga laporan ini bisa ditindaklanjuti.semoga sehat selalu.</t>
  </si>
  <si>
    <t>Mohon maaf menggangu waktunya, izin bertanya terkait beasiswa bupati karanganyar untuk mahasiswa yang telah diterima di PTN apakah masih ada yaa min? Mengingat telah adanya pergantian bupati, apakah beasiswa tersebut masih ada yaa, terima kasih🙏🏽</t>
  </si>
  <si>
    <t>Assalamualaikum  , selamat siang bapak/ibu yang terhormat  ,
Sedikit menyampaikan keluh kesah kami di sektor industri aperusaahaan yg mana status sy sebagai karyawan yg dmana masa kerja saya 4 bulan jalan tetapi tidak menerima hak kami yaitu thr karena alasan terhalang oleh peraturan pkb . 
Nah disini saya mau bertanya  , 
apakah aturan pkb antara pengusaha dengan serikat kerja bisa mempengaruhi pemberian thr ? 
Bukankah adanya PKB itu sendiri di peruntukan agar tidak ada penyelewengan / perselisihan antara pengusaha &amp; pekerja  ? 
Sedangkan peraturan oemerintah jelas dan sangat mutlak bahwasanya pemberian THR wajib di berikan kepada karyawan yang telah bekerja selambat2nya 1 bulan sebelum hari raya keagamaan  . ? 
Tetapi saya yg sudah bekerja selama 3 bulan lebih tidak menerima hak sy yaitu THR karena terhalang oleh yg katanya PKB .? 
Tolong di respon pak  , terimakasih semoga sehat selalu 🙏🙏</t>
  </si>
  <si>
    <t>Apakah ada insentif untuk penjaga masjid</t>
  </si>
  <si>
    <t>selamat pagi pak ..
mau tanya....
apa sistem pembuatan KTP sedang eror ya... brpa lama bisa jadi. 
KEC matesih.
anak sy mau buat KTP suruh balik lagi besok...
terimakasih 🙏</t>
  </si>
  <si>
    <t>Ijin melaporkan Di Dusun swadine RT 02 &amp; 03 RW 04 Desa Wukirsawit, Jatiyoso telah terjadi warga keracunan makanan saat buka bersama di masjid setempat pada Senin, 24 Maret 2025. Banyak warga yg diberi perawatan</t>
  </si>
  <si>
    <t>Apakah insentif yang diterima ada potongan PPH ps 21 dan PPN ps 22 ? Mohon penjelasannya pak. Matur nuwun</t>
  </si>
  <si>
    <t>Pagi min! Izin bertanya, apa gaada bantuan buat rakyat Karanganyar yang keterima Perguruan Tinggi Negeri 2025 ini? Hanya bertanya ya min. Terimakasih</t>
  </si>
  <si>
    <t>Untuk pelayanan di kantor desa kok tgl 28 sudah tutup ya pak</t>
  </si>
  <si>
    <t>Assalamu'alaikum.
Permisi pak apakah daerah Karanganyar tidak ada bantuan renovasi rumah ngih.?</t>
  </si>
  <si>
    <t>Jam kerja kantor kelurahan Ngaduluwih Matesih sampe hari apa njih sebelum libur</t>
  </si>
  <si>
    <t>Sapamas itu apa mbak?</t>
  </si>
  <si>
    <t>Assalamualaikum pak Bupati Rober dan Pak wakil Bupati Adhe....
Selamat pagi njih pak...
Mau melapor,,bahwa jalan yg baru saja di cor semen di depan terminal jungke,,sudah di pasangi  tanda2 rambu dilarang di lintasi.  Ini ada truk es batu nekat terus...
Harusnya ada ketegasan dari pemerintah.  
Jalan rusak, sudah di cor,,belum kering kok sudah nekat dilalui,,
Bayangkan para pekerja proyek sudah direwangi lembur tidak tidur,,malam sampai pagi tidak tidur bekerja non stop memperbaiki jalan . kok.tidak ada sedikitpun rasa kasihan .
Tolong pak..itu penjual es batu di suruh pindah saja,,itu orang pendatang dari etnis Madura ,,tidak punya etika,,,
Kalau tidak ada orang2 pendatang itu mungkin terminal jungke terlihat rapi,, masyarakat sekitar sudah muak.... perilaku yg menjijikan &amp; tidak tunduk pada aturan...
Dulu terminal ini rapi,, dijadikan kawasan Adipura.  Lihatlah kondisi sekarang,,kumuh ..
Begitu bebasnya mendirikan bedeng2,, WC tak sehat,buang kotoran manusia cuma di selokan..
Menjijikkan ..
Begitu istimewanya pendatang2 Madura ini ..😡</t>
  </si>
  <si>
    <t>Assalamualaikum 
Selamat siang pak/Ibu apa bisa pengaduan pembuatan KIS disini? Saya warga karanganyar tepatnya kelurahan wonorejo udah 1 tahun lebih dari bulan februari 2024 sampai sekarang, saya pengajuan KIS dari kelurahan tapi sampai saat ini belum ada tanggapan sama sekali
Mohon bantuannya Bapak/Ibu katanya kalo untuk warga karanganyar semuanya selalu sigap tanggapan🙏🏻🙏🏻</t>
  </si>
  <si>
    <t>Mohon bantuan utk ditertibkan.krn jasa sulak dengan memaksa padahal banyak sopir yang sudah menolak.lokasi bangjo bejen.terimakasih🙏</t>
  </si>
  <si>
    <t>Slam maaf ggu Bopo. Ajen nyuwun tlung simhah kulo pun sepah .kepleset nge mlampah keraos abot .nopo wonten bntuan kursi roda inggih. Nyuwun tlung sanget ngapunten bhsane blepotan. Maaf kalau bisa secepatny inggih .mslahe kulo tiang setri mnawi ngotong piyambak mbahe pun sepah mboten kiat. Ngapunten ngrepotaken sanget Bopo. Ngapunten sanget inggih ngremungsungi. Nama=Suharni 
 Alamat Suruh ngemplak, Suharni .suruh ngemplak rt03 rw 02. Suruh ngemplak Tasikmadu. Niki kulo rencange Bopo Adhe Eliana. Besuk inggih niku alamatny .mslhe rumahny beda niku Bopo</t>
  </si>
  <si>
    <t>Assalamu'alaikum wr.wb
Selamat siang saya ingin menyampaikan ketidakpuasan pelayanan di puskesmas jatipuro dan kurangnya humanis dalam memberikan pelayanan di puskesmas Jatipuro. Sudah sering menyuarakan kritik saran di layanan puskesmas jatipuro tapi sepertinya itu hanya formalitas saja. Besar harapan saya untuk tindakan lebih lanjut dan peningkatan layanannya. Terima kasih🙏🏻🙏🏻 Kajadian
Tanggal 02 maret 2025 rekan saya yang merantau di kebumen merasakan sakit dipipi sebelah kanan hingga akhirnya periksa ke klinik lantas diberi obat dan rekomendasi semisal tidak ada perubahan kondisi untuk diperiksa ke Rumah sakit untuk penanganan lebih lanjut. Karena rekan saya mau menggunakan faskes BPJS akhirnya untuk periksa di RS rujukan yang dekat dari  puskesmas Jatipuro. 
Tanggal 09 Maret 2025. Rekan saya ke puskesmas jatipuro untuk meminta Rujukan agar bisa periksa di RS dengan BPJS namun dari puskesmas jatipuro tidak diberikan bahkan dengan nada yang kurang humanis dan hanya diberikan obat pereda nyeri dan antibiotik. Padahal kondisi pasien memang sedang merasakan sakit. Karena dianggap nihil di puskesmas pada akhirnya rekan saya tetap pergi ke RS terdekat yaitu RSU Astrini. Di RSU dinyatakan rekan saya mengidap kelenjar getah bening dan harus dioperasi segera hingga pada akhirnya pada hari itu juga sudah mendapat penanganan dengan fasilitas BPJS.yang memang sebelumnya untuk administrasi diminta surat rujukan dari puskesmas tapi dijawab sesuai apa yang terjadi di puskesmas yaitu "tidak dikasih rujukan".
2 point yang ingin saya harap segera diluruskan dalam pelayanan. 
1. Administrasi rujukan untuk BPJS. Saya memang tidak tahu tentang aturan BPJS mengapa sesulit itu untuk meminta rujukan dari puskesmas apakah memang sudah sesuai aturan dan sop. (Karena situasi ini sudah banyak yang mengeluhkan, sehingga saya berani menyampaikan ini) 
2. Deteksi dini penyakit dari puskesmas Jatipuro. (Bagaimana bila rekan saya tadi menurut dengan puskesmas dengan hanya minum obat yang diberikan tanpa ada terapi lainnya bukankah fatal, sedangkan rekan saya setelah operasi harus menjalankan pengobatan rutin setiap bulannya). 
Mungkin itu yang bisa saya sampaikan, mohon bila kata" Sya kurang dimengerti
Terima Kasih🙏🏻🙏🏻 Terkait kejadian minta sura t rujukan. Banyak yang mengeluhkan susah padahal itu sudah rekomendasi dari RS dan bukan satu dua orang.</t>
  </si>
  <si>
    <t>Apakah bisa pindah dari BPJS Mandiri ke BPJS APBN pemerintah, dikarenakan kondisi suami yg tdk bekerja, sehingga tdk mampu membayar iuran
Sudah mengajukan ke kelurahan tapi yg masuk cuma 1 orang saja</t>
  </si>
  <si>
    <t>Selamat pagi pak di desa kami terdapat salah satu warga yg mengedarkan pupuk organik ilegal apakah itu diperbolehkan?. Dalam 1 bulan pupuk organik yan diedarkan bisa lebih dari 30 ton. Apakah hal tersebut boleh dilakukan tanpan ada ijin edar ataupun BPOM?. Lokasinya di Kelurahan blorong  tepatnya di dusun daren kulon, Jumantono. Ini sudah sejak lama mengedarkan pupuk cair ilegal. Yang dikirim ke luar luar daerah. Gudang dirumah bapak W , penanggung jawab atau pemilik usaha bapak B. Baunya juga meresahkan. Ini juga diedarkan lewat olshop. Apa yang harus sy lakukan pak apakah harus membuat laporan ke dinas terkait atau ke kepolisian atau bisa dari perwakilan bapak</t>
  </si>
  <si>
    <t xml:space="preserve">Isi Aduan </t>
  </si>
  <si>
    <t>Jawa Tengah</t>
  </si>
  <si>
    <t xml:space="preserve">Karanganyar </t>
  </si>
  <si>
    <t>Anonim</t>
  </si>
  <si>
    <t>tdk. langsung aj datang ke MPP utk pendampingan PIRT. Syarat yg dibawa : Hak akses oss, sertifikat pelatihan PKP, Label yang sesuai ketentuan dan materai 10 ribu utk dipasang di surat pernyataan (form ada di DPMPTSP). ambah syarat yg dibawa : KTP asli</t>
  </si>
  <si>
    <t>mohon ijin menyampaikan informasi pak utk area ngamban buran tasik madu untuk jam aliran betul apa yg disampaikan pelanggan an nueriza zidan azzahra. . karrena mengikuti jam oprasional boster papahan.
dari hasil tindak lanjut no pelanggan dihubungi hanya memanggil dipun wa centang 1 , tanya tanya warga nama tsb tdk mengenal.
area ngamban  utk aliran sudah ada perjanjian dg pdam bahwa ngalirnya sesuai jam oprasional boster papahan dan warga sudah paham dg menyiapkan tampungan. , dimungkinkan an tsb pendatang baru.
mohon maaf sebelumnya.🙏🏻
terima kasih.</t>
  </si>
  <si>
    <t>Terima kasih masukannya, itu pekerjaan  masih dalam proses, belum seluruhnya selesai🙏🏻</t>
  </si>
  <si>
    <t>KIS BPJS yang nonaktif bisa diaktifkan kembali dengan cara :
1. Beralih ke KIS BPJS yg dibayar mandiri 
2. Datang ke desa/ kelurahan menemui petugas PMK untuk diusulkan ke KIS yang dibayar Pemerintah jika memenuhi kriteria akan diusulkan pengaktifan kembali KIS nya
Demikian terimakasih</t>
  </si>
  <si>
    <t>Terima kasih informasi yg disampaikan, sudah kami sampaikan ke upt dpupr kecamatan colomadu dan disampaikan bahwa drainase yg dimaksud adalah kewenangan pemerintah pusat karena ruas jalannya milik nasional, silahkan menyampaikan langsung ke kantornya di gondangrejo...demikian terima kasih.</t>
  </si>
  <si>
    <t>Yth. Penanya
Silahkan datang ke kantor disdagperinaker karanganyar, cq. Pejabat Mediator Hubungan Industrial Bidang Tenaga Kerja. Untuk membuat aduan resmi, agar bisa ditindaklanjuti. 
Demikian jawaban kami. Terimakasih.</t>
  </si>
  <si>
    <t>Waalaikumsalam. Tidak ada itu Perda yang dimaksud Bapak/Ibu, biasanya berupa Edaran, terkait produk Perda/Perbup bisa dicari di jdih.karanganyarkab.go.id</t>
  </si>
  <si>
    <t>syarat pengajuan ktp
pemula : kartu keluarga
hilang :kartu keluarga ,surat kehilangan
rusak : kartu keluarga, ktp lama</t>
  </si>
  <si>
    <t>Terima kasih kepada penanya....kami sudah sampaikan ke bidang, disampaikan dari bidang...pengembang menyediakan fasos dan fasum tentunya sudah di sesuaikan peruntukannya...kalau disewakan berarti tidak sesuai peruntukannya....monggo dikoordinasikan dan dikomunikasikan dengan yg menyewakan dicari solusinya yg terbaik...demikian terima kasih</t>
  </si>
  <si>
    <t>Perbaikan selesai. Tadi pagi selain intake tertutup lumpur juga ada perbaikan di daerah gawanan sehingga menyebabkan daerah Nanasan ikut terdampak</t>
  </si>
  <si>
    <t>perihal ini , berikut respon dari dinas .. Salah satu program Unggulan Bupati Terpilih adalah Peningkatan kesejahteraan guru, dikarenakan Pembayaran Jasa Non ASN Disdikbud tahun Sebelum nya  masih jauh Dibawah Indek SSH /SBU maka arahan Bupati Terpilih untuk menyesuaikan dengan Indek tahun 2025, Se hingga Dinas masih terus melakukan Verval dalam rangka Penyesuaian tersebut, selain itu Disdikbud juga melakukan penyesuaian data dengan BPJS Ketenagakerjaan, setelah proses ini semua selesai maka akan Segera kami bayarkan Sesuai Indek SSH / SBU terbaru, mohon maaf atas ketidaknyamanannya dan Terimakasih</t>
  </si>
  <si>
    <t>halo kak , pagi ini sudah ditinjau langsung dr pihak kecamatan .. utk selanjutnya menunggu perkembangan koordinasi lapangan .</t>
  </si>
  <si>
    <t>Selamat siang terkait dengan permintaan data tersebut silahkan bersurat ke Disparpora dengan dilampiri surat ijin penelitian yang dikeluarkan oleh MPP Kab. Karanganyar terimakasih</t>
  </si>
  <si>
    <t>Salah satu program Unggulan Bupati Terpilih adalah Peningkatan kesejahteraan guru, dikarenakan Pembayaran Jasa Non ASN Disdikbud tahun Sebelum nya  masih jauh Dibawah Indek SSH /SBU maka arahan Bupati Terpilih untuk menyesuaikan dengan Indek tahun 2025, Se hingga Dinas masih terus melakukan Verval dalam rangka Penyesuaian tersebut, selain itu Disdikbud juga melakukan penyesuaian data dengan BPJS Ketenagakerjaan, setelah proses ini semua selesai maka akan Segera kami bayarkan Sesuai Indek SSH / SBU terbaru, mohon maaf atas ketidaknyamanannya dan Terimakasih</t>
  </si>
  <si>
    <t>Terima kasih Jalan tersebut memang memilik prosentasei kerusakan yg besar. Pernah kami sampaikan ruas tersebut Direncanakan untuk dibangun lewat Inpres jalan daerah 2024 (gagal), .Dana alokasi khusus 2025 (batal karena efesiensi).  Semula anggaran akan tersedia guna perbaikan ruas jalan itu namun ada efisiensi anggaran dari pemerintah pusat sehingga semuanya tertunda sampai kapan kita blm tau. Yang paling rasional yang bisa kita lakukan saat ini adalah penanganan darurat. Mohon maaf atas ketidaknyamanannya....semoga segera ada alternatif dana...demikian terima kasih.</t>
  </si>
  <si>
    <t>Untuk Peraturan terkait gangguan ketertiban memang ada Bapak, namun spesifik tentang petasan tidak ada . Izin menyampaikan arahan dari Satpol PP, jika menemukan pelanggaran silakan mengadu langsung ke Polres di nomor 082149762664</t>
  </si>
  <si>
    <t>no telp kelurahan tawangmangu (0271) 697195</t>
  </si>
  <si>
    <t>Dijawab dengan mengirimkan flyer-flyer terkait</t>
  </si>
  <si>
    <t>Silahkan mengajukan surat permohonan pencabutan SIP kpd Kepala Dinkes Kra disertai surat keterangan sdh tdk bekerja di faskes tsb, KTP dan SIP. Permohonan dapat disampaikan ke loket Dinkes di MPP Karanganyar atau ke kntr Dinkes</t>
  </si>
  <si>
    <t>Tasikmadu 
(Rabu, 05/Maret/2024)
Bapak Camat Tasikmadu Cek Lokasi  Aduan Masyarakat di Sapamas, terkait pohon yg menjulang tinggi diruas jalan Kabupaten,yg berlokasi disekitar perumahan Suruh Wangan, Trimakasih, Terkait penebangan pohon, akan kami koordinasikan dengan DPU PR karena berada di jalan kabupaten</t>
  </si>
  <si>
    <t>Ibu bisa menghubungi kontak tersebut untuk permasalahan petasan itu nggih. Ini kontak Bhabinsa/Bhabinkamtibnasnya (diberi kontak WA)nya.</t>
  </si>
  <si>
    <t>Terima kasih informasinya untuk ruas jumantono jumapolo masuk kewenangan upt dpupr kecamatan jumapolo, kita sudah sampaikan hal ini akan segera ditindak lanjuti demikian terima kasih</t>
  </si>
  <si>
    <t>Terima kasih informasi yg disampaikan...kita sudah koordinasikan langsung dengan upt dpupr kecamatan kerjo disampaikan bahwa ruas jalan tersebut adalah jalan desa...monggo langsung berkoordinasi dengan desa untuk perbaikannya demikian terima kasih. dan Sdh dibantu pihak kecamatan Kerjo utk disampaikan ke desa</t>
  </si>
  <si>
    <t>Baik Terima kasih 
Untuk Pengajuan PIP jenjang SMA bisa langsung ke sekolah atau ke Cabang Dinas Wilayah,
Alamat Cabang Dinas: Wilayah 6, Jl. Rm. Said No.9, Tegalgede, Kec. Karanganyar, Kabupaten Karanganyar, Jawa Tengah 57711</t>
  </si>
  <si>
    <t>Baik Terimakasih masukannya.TACB inshaallah dalam proses,karena tdk hanya diperlukan support anggaran untuk mengikuti ujian sertifikasi bagi calon tim ahli,tetapi jg diperlukan personil yg kompeten sesuai dgn bidangnya.</t>
  </si>
  <si>
    <t>Terima kasih banyak atas informasinya...ruas tersebut jln sugioprqnoto sudah diagendakan perbaikan oleh bina marga dengan penambalan / patching karena kemampuan untuk pemeliharaan peningkatan blm bisa semoga kedepan segera ada dana untuk peningkatan jalan demikian terima kasih</t>
  </si>
  <si>
    <t>Terima kasih masukannya...hal ini sudah kita sampaikan ke bidang bina marga dan akan memberitahukan ke penyedia karena ruas jalan tersebut masih dalam masa pemeliharaan demikian terima kasih</t>
  </si>
  <si>
    <t>Trimakasih laporannya.
Untuk Jl Ringroad,  Jl Solo Karanganyar/Sragen adalah jalan nasional kewenangan ada di Kementerian Perhubungan dan selalu kami usulkan untuk pemenuhan dan prosesnya bertahap.
Untuk jalan Lawu dari flyover ke timur menjadi kewenangan Dishub Propinsi namun kami berupaya untuk menyempurnakan.
Kembali tergantung penetapan anggaran yg disesuaikan dengan kemampuan.
Terimakasih semoga tetap sehat dan tetap semangat. 
Aduan yg bukan kewenangan kabupaten bisa disampaikan ke kanal lapor.go.id</t>
  </si>
  <si>
    <t>Terima kasih informasinya perlu kami sampaikan bahwa ruas jalan solo Purwodadi adalah milik dpu provinsi, untuk perbaikan jalan dan kekayaan yg ada diruas tersebut kewenangan dpu propinsi...monggo menyampaikan ke dpu propinsi yg ada di gondangrejo...demikian terima kasih</t>
  </si>
  <si>
    <t>Perbaikan lampu lokasi Ocak - Acik ke selatan. Sekarang sudah menyala</t>
  </si>
  <si>
    <t>Perbaikan lampu lokasi Ocak - Acik ke selatan. Saat ini sudah menyala</t>
  </si>
  <si>
    <t>terkait penelitian dan pengambilan data silakan bersurat secara resmi kepada Kepala Dinas Kesehatan Kabupaten Karanganyar. terima kasih.</t>
  </si>
  <si>
    <t>Karena mulai tahun 2025 ada penyesuaian indek Pembayaran SSH/ SBU dan penyesuaian data dengan BPJS ketenagakerjaan, maka Dinas Pendidikan melakukan Verval dengan prinsip KEHATI - HATIAN,  namun proses Verval saat ini sudah selesai dilakukan, dan sesuai petunjuk Pimpinan, segera kami dicairkan Mohon maaf Atas ketidaknyamanannya</t>
  </si>
  <si>
    <t>Wa'alaikumsalam.. Jika tidak mampu bisa mengusulkan KIS yang dibayar oleh Pemda caranya dengan mengusulkan ke petugas PMK desa  untuk diinput ke aplikasi usulan KIS Pemda. Jika ada tunggakan KIS mandiri untuk dilunasi dahulu baru bisa dialihkan ke KIS Pemda. Untuk info lebih lanjut bisa konsultasi ke dinas sosial atau dinas kesehatan. Demikian terimakasih atas perhatiannya</t>
  </si>
  <si>
    <t>Dinas Pertanian Pangan dan Perikanan Karanganyar selaku Pembina Petani dan  Perpadi ( pengusaha penggilingan padi) , selalu menyarankan ke petani sebaiknya menggilingkan ke penggilingan padi duduk yang memiliki mesin pecah kulit dan polisher lengkap agar rendemen dan mutu baik, dan kehilangan hasilnya sedikit ( menir dan patah berkurang) sehingga kualitas beras lebih baik selepan duduk daripada selepan keliling yg biasanya mesinnya cuma satu.
Selanjutnya dapat kami informasikan terkait aturan tentang selepan keliling yang berkaitan dengan aturan ijin usahanya dan aturan kendaraannya, bisa ditertibkan dengan aturan Tipiring apabila tidak memiliki ijin usaha keliling dan kendaraan yang tidak standar, dan bisa dilaporkan ke SATPOL PP agar diproses lebih lanjut. Trims</t>
  </si>
  <si>
    <t>Terima kasih..ruas jalan ini akan ada pemeliharaan dari bidang bina marga dengan penambalan2 demikian terima kasih</t>
  </si>
  <si>
    <t>Terima kasih informasinya untuk ruas jalan ini disampaikan oleh upt dpupr kecamatan colomadu akan ditangani oleh bidang bina marga demikian terima kasih</t>
  </si>
  <si>
    <t>Terima kasih informasi yg disampaikan ruas jalan ini diagendakan perbaikannya oleh bidang bina marga semoga segera bisa ditangani demikian terima kasih</t>
  </si>
  <si>
    <t>Njih terima kasih ruas tersebut didesa ploso rejo dan masuk kewenangan dpupr kecamatan kerjo, disampaikan dari upt ruas tersebut akan ditangani oleh bidang bina marga....demikian terima kasih.</t>
  </si>
  <si>
    <t>Terima kasih ruas jengkel sudah di jadwalkan penambalan oleh upt dpupr kecamatan Karanganyar demikian terima kasih</t>
  </si>
  <si>
    <t>Terima kasih informasinya Nama ruas yg dimaksud jaln sanggrahan -bumi perkemahan..sudah di ajukan di IJD (inpres jalan daerah) di adakan surver dr puzat..mudah2an segera dikabulkan..demikian terima kasih</t>
  </si>
  <si>
    <t>Terima kasih ruas jalan itu nama ruasnya jalan matesih-tegalgede hari senin besuk akan di adakan perbaikan dr matesih kearah tegalgede....semoga semuanya lancar demikian terima kasih</t>
  </si>
  <si>
    <t>Waalaikusalam. Karena mulai tahun 2025 ada penyesuaian indek Pembayaran SSH/ SBU dan penyesuaian data dengan BPJS ketenagakerjaan, maka Dinas Pendidikan melakukan Verval dengan prinsip KEHATI - HATIAN,  namun proses Verval saat ini sudah selesai dilakukan, dan sesuai petunjuk Pimpinan, segera kami dicairkan Mohon maaf Atas ketidaknyamanannya</t>
  </si>
  <si>
    <t>Bisa, silahkan datang ke kantor Desa/Kelurahan untuk diusulkan kembali Ibu. kalau kondisi darurat bisa ngurus langsung ke dinsos dengan membawa Surat Keterangan Mondok atau Surat Kontrol Rutin, dri RS, SKTM Dan Skor Kemiskinan, FC KK dan KTP Juga Meterai @10.000 1 lembar</t>
  </si>
  <si>
    <t>Selamat sore.
Kami sangat hati-hati dengan dengan kebijakan Refocussing Anggaran yg dilakukan pemerintah pusat yg juga berimbas ke pemerintah daerah. Apalagi beberapa THL masa kerjanya kurang dari 2 Tahun yg blm masuk database BKN. Pertengan bulan Maret ini semoga segera bisa kita cairkan. Matur nuwun</t>
  </si>
  <si>
    <t>Terima kasih atas informasi yg disampaikan....perlu kami sampaikan bahwa ruas jalan papahan ke selatan sampai di terminal bejen merupakan ruas jalan lingkar selatan yang kewenangannya dan kepemilikannya ada di dpu provinsi...monggo menyampaikannya ke dpu provinsi yang ada di karanganyar di utara terminal bejen bersebelahan dengan pos jagapolisi...demikian terima kasih. Utk aduan yg bukan kewenangan kabupaten tapi provinsi silahkan disampaikan melalui https://laporgub.jatengprov.go.id/</t>
  </si>
  <si>
    <t>Tidak melalui pengumuman. Tetapi melalui penyaringan sesuai produk hukum/ administrasi.
Misalnya : akan disaring guru ngaji yg lembaganya sudah terdaftar di kemenag, mempunyai Santri/murid dengan jumlah tertentu, berapa lama dia sudah menjadi guru ngaji , ber KTP Karanganyar.
Misalnya seperti itu.
 Tetapi kriteria yg diperlukan yaitu regulasi/administrasi belum fix dan masih proses, dan tidak serta merta semua guru ngaji mendapat insentif.terima kasih</t>
  </si>
  <si>
    <t>Terima kasih sudah menyampaikan informasi ini....kami telah sampaikan kebidang cipta karya besuk mau dicek ke lokasi tentunya akan mengetahui seberapa kerusakannya dan penanganan nya...berikut respon dari Dinas , demikian terima kasih</t>
  </si>
  <si>
    <t>ditunggu nggih mas, Karena mulai tahun 2025 ada penyesuaian indek Pembayaran SSH/ SBU dan penyesuaian data dengan BPJS ketenagakerjaan, maka Dinas Pendidikan melakukan Verval dengan prinsip KEHATI - HATIAN,  namun proses Verval saat ini sudah selesai dilakukan, dan sesuai petunjuk Pimpinan, segera kami dicairkan Mohon maaf Atas ketidaknyamanannya</t>
  </si>
  <si>
    <t>Terima kasih informasinya...ruas jalan wonorejo sugihwaras merupakan jalan desa, monggo berkoordinasi dengan desa setempat untuk perbaikannya . berikut respon Dinas  demikian terima kasih</t>
  </si>
  <si>
    <t>Terima kasih informasinya...aduan ini sudah kita sampaikan langsung ke upt dpupr kecamatan jaten disampaikan ruas jati dimaksud adalah jalan desa monggo berkoordinasi dengan desa, sedangkan  untuk bangjo papahan keselatan adalah jalan provinsi, monggo menyampaikannya ke kantor dpu provinsi yg ada di karanganyar yang kantornya ada di utara terminal bejen bersebelahan dengan pos jaga polisi demikian terima kasih</t>
  </si>
  <si>
    <t>Terima kasih sudah menginformasikan ...ruas bangjo kongan kewenangan upt dpupr kecamatan tasikmadu dan sudah kita sampaikan, dijawab oleh upt dpupr tasikmadu akan ada penanganan dari bidang bina marga, semoga segera ada realisasinya.</t>
  </si>
  <si>
    <t>terkait hal ini, Salah satu program Unggulan Bupati Terpilih adalah Peningkatan kesejahteraan guru, dikarenakan Pembayaran Jasa Non ASN Disdikbud tahun Sebelum nya  masih jauh Dibawah Indek SSH /SBU maka arahan Bupati Terpilih untuk menyesuaikan dengan Indek tahun 2025, Se hingga Dinas masih terus melakukan Verval dalam rangka Penyesuaian tersebut, selain itu Disdikbud juga melakukan penyesuaian data dengan BPJS Ketenagakerjaan, setelah proses ini semua selesai maka akan Segera kami bayarkan Sesuai Indek SSH / SBU terbaru, mohon maaf atas ketidaknyamanannya dan Terimakasih .
Kemarin dari Dinas sudah menyampaikan bahwa akan ada rapat terkait hal ini , nanti akan kami informasikan untuk hasilnya</t>
  </si>
  <si>
    <t>kak. mohon maaf Pemkab Karanganyar tidak ada program balik gratis ke Jakarta</t>
  </si>
  <si>
    <t>Terima kasih informasinya...ruas jalan tersebut colomadu kalipati...saat ini ruas tersebut masih dalam  masa pemeliharaan penyedia / pelaksana, sudah kita sampaikan  ke bidang bina marga dan akan disampaikan ke Penyedia tersebut untuk kembali memperbaiki demikian terima kasih</t>
  </si>
  <si>
    <t>Terima kasih atas atensinya dan mohon maaf atas ketidaknyamanan pelayanannya di wilayah Colomadu karena intake air baku tertutup lumpur. selanjutnya, izin menyampaikan untuk pembersihan lumpur sudah selesai dilakukan dan dilanjutkan normalisasi aliran.</t>
  </si>
  <si>
    <t>Terimakasih sudah menyampaikan aduan di kanal sapamas...aduan sudah kita konfirmasikan kepada upt dpupr kecamatan jaten disampaikan kalau ruas jalan tersebut beberapa hari yg lalu selesai pemeliharaan, monggo dicek kalau yg dimaksud jongkang ke arah pom bensin jumok dan akan kita kirim foto kegiatannya...demikian terima kasih.</t>
  </si>
  <si>
    <t>Terima kasih sudah menyampaikan informasi ini ruas jalan Ngangkruk-Jeruksawit tahun 2025 ini sebenarnya dapat dana DAK, namun karena adanya efisiensi anggaran dari pemerintah pusat sehingga dana tersebut tidak bisa terealisasi, semoga ada jalan keluar yg terbaik untuk ruas tersebut demikian terima kasih.</t>
  </si>
  <si>
    <t>Permasalahan ini sebagian sudah ditangani oleh Bank Daerah Karanganyar (BDK).  Bagi yg belum, silahkan datang ke BDK, menemui pak Lilik Bag.Hukum, nanti akan diberikan solusinya.. Terimakasih</t>
  </si>
  <si>
    <t>Terima kasih informasinya...ruas tersebut kalau tidak salah baru saja diperbaiki....mungkin masih dalam masa pemeliharaan  oleh penyedia / kontraktor...akan kita koordinasikan dengan bidang bina marga untuk kejelasannya...demikian terima kasih</t>
  </si>
  <si>
    <t>Izin menyampaikan tindak lanjut dari aduan pencemaran lingkungan di Kalijirak, Tasilkmadu. Pihak perusahaan akan segera mengatasi penyebab timbulnya bau tidak sedap dengan mencari bahan aditif untuk mengatasi munculnya bau. DLH menyarankan agar perusahaan mencari titik kebocoran membran yang menjadi penyebabnya agar segera memperbaikinya, serta melakukan uji kualitas udara ambien dan kebauan oleh laboratorium terakreditasi. Sedangkan Kepala Desa Kalijirak akan memantau kondisi lingkungan dan menghimbau masyarakat untuk bersabar karena baru dalam proses penanganan. Demikian terimakasih</t>
  </si>
  <si>
    <t>Terima kasih informasinya...ruas jalan grompol jambangan akan ada pemeliharaan di tahun ini smoga berjalan lancar tidak ada kendala...demikian terima kasih</t>
  </si>
  <si>
    <t>Terima kasih telah menghubungi Dinas Kesehatan Kab.Karanganyar.
Untuk cuti melahirkan bagi ASN diatur dalam =
1.Peraturan BKN No.24 Tahun 2017 Tentang Tata Cara Pemberian Cuti PNS
2.PPPK diatur dalam Peraturan Pemerintah RI No.49 Tahun 2018 Tentang Manajemen Pegawai Pemerintah Dengan Perjanjian Kerja.
Bagi tenaga kontrak/non ASN sesuai dengan peraturan/kebijakan pada institusi tersebut atau berdasarkan isi kontrak perjanjian kerja pada institusi tersebut.Demikian,terima kasih..
Salam Sehat</t>
  </si>
  <si>
    <t>Yth. Penanya
Dasar aturan :
Peraturan Menteri Ketenagakerjaan Nomor 6 Tahun 2016 tentang Tunjangan Hari Raya Keagamaan Bagi Pekerja/Buruh di Perusahaan.
Ketentuan THR :
1. THR merupakan pendapatan non upah yang wajib dibayarkan oleh perusahaan kepada pekerja menjelang Hari Raya Keagamaan. 
2. THR harus dibayarkan penuh, tidak boleh dicicil. Kecuali ditentukan lain ada kesepakatan antara pengusaha dan buruh/karyawan yg dituangkan dalam perjanjian kerja, peraturan perusahaan atau perjanjian kerja bersama. 
3. Bagi karyawan PKWTT dan PKWT yang telah bekerja selama 12 bulan, maka perusahaan wajib memberikan THR sebesar satu bulan gaji yang didapatkannya. Sementara untuk karyawan yang telah bekerja selama lebih dari satu bulan, tetapi belum sampai 12 bulan, besaran THR-nya akan dihitung proporsional sesuai masa kerja, yaitu : (Bulan kerja : 12 bulan) x Gaji bulanan.
4. THR dibayarkan paling lambat tujuh hari sebelum hari raya.
5. Pengawasan terhadap pelaksanaan PP nomor 6 Tahun 2016 ini dilakukan oleh</t>
  </si>
  <si>
    <t>terima kasih sudah menghubungi Dinas Kesehatan, terkait data kasus gangguan jiwa/mental data bisa diunduh di profil kesehatan di website nya Dinas Kesehatan.
Terima kasih.</t>
  </si>
  <si>
    <t>InsyaAllah kami cairkan Minggu ini</t>
  </si>
  <si>
    <t>Menindaklanjuti aduan  masyarakat desa sumber rejo, Kecamatan Kerjo ke bp bupati karanganyar yg menyampaikan bahwa ajuan sumur blm mendapatkan titik terang.
Hasil : ybs selama ini blm menjadi anggota kelompok tani, baru satu bulanan menjadi anggota kelompok dan sd saat ini blm ada ajuan resmi ke pemkab/dinas tetang sumur yg dimaksud.
Saran : ybs silakan aktif di kelompok tani shg kebutuhan/keinginan2 bisa diakomodir, termasuk mendapatkan pupuk bersubsidi. Dipahamkan bahwa bantuan hanya dpt disalurkan melalui kelompok tani, permohonan bantuan harus resmi dg proposal, realisasi bantuan tidaklah serta merta langsung terealisasi - tetap memperhatikan ketersediaan anggaran dan urutan usulan/ ajuan.</t>
  </si>
  <si>
    <t>Terima kasih telah menghubungi Dinas Kesehatan Karanganyar 
Mohon  maaf vaksin tetanus yang ada di Dinas Kesehatan adalah vaksin program yang diperuntukkan bagi bayi, balita, anak sekolah dan wanita usia subur yang dialokasikan ke Puskesmas 
Jika yang anda maksudkan adalah tetanus untuk penderita luka yang lebih dikenal dengan Anti Tetanus Serum (ATS) bisa diperoleh layanannya di Rumah Sakit 
Terima kasih salam sehat</t>
  </si>
  <si>
    <t>Terima kasih untuk ruas jalan yg dimaksud akan ada perbaikan dengan penambalan2/ patching agar jalan tetap bisa dilalui masyarakat untuk beraktivitas demikian terima kasih</t>
  </si>
  <si>
    <t>https://simeta.karanganyarkab.go.id. Silahkan gunakan apl ini nggih</t>
  </si>
  <si>
    <t>Terima kasih atas informasi yg disampaikan Kami mengetahui Kondisi kerusakan jalan tersebut sudah sangat parah di beberapa segmen. Tidak bisa hanya sekedar pemeliharaan jalan, harus dengan rehabilitasi (peningkatan). Pemerintah kabupaten Karanganyar sedang berupaya maksimal agar jalan tersebut bisa segera direhabilitasi walaupun dalam keterbatasan anggaran. Semoga upaya pemkab Karanganyar bisa terealisasi. Mohon maaf atas ketidaknyamanan ini demikian terima kasih.</t>
  </si>
  <si>
    <t>Terima kasih informasinya ruas palur keutara arahsragen merupakan jalan provinsi  segala kewenangan dan kekayaan didalamnya ada di dpu provinsi...monggo menyampaikannya ke kantor dpu provinsi yg adandi utara terminal bejen yg bersebelahan dengan pos jaga polisi demikian terima kasih.. Atau silahkan mengadukan ke Kanal aduan provinsi: laporgub.jatengprov.go.id
atau lapor.go.id milik kemenpanrb</t>
  </si>
  <si>
    <t>Terima kasih ruas jalan mojogedang tempe akan ada perbaikan semoga semua lancar demikian terima kasih</t>
  </si>
  <si>
    <t>Terima kasih ruas tersebut hari ini pengerjaan oleh upt dpupr kecamata jaten, monggo dicek...demikian terima kasih</t>
  </si>
  <si>
    <t>Terima kasih informasinya...kami sudah sampaikan ke upt dpupr kecamatan karanganyar disampaikan ruas jalan yg dimaksudkan adalah ruas jalan milik desa demikian terima kasih</t>
  </si>
  <si>
    <t>Terima kasih informasinya...sudah kita sampaikan ke upt dpupr kecamata karanganyar dan diagendakan perbaikannya...demikian terima kasih</t>
  </si>
  <si>
    <t>Terima kasih telah menyampaikan keluhannya... 
Bisa kami sampaikan bahwa pada hari Selasa 11 Maret 2025 (siang) benar-benar di Kecamatan Jatipuro sedang kehabisan Ribbon sehingga tidak bisa melakukan pencetakan e-KTP dan pagi hari tadi baru mengambil ke Disdukcapil Karanganyar. Selanjutnya akan kami benahi terkait pelayanan kami yg mungkin kurang berkenan dan akan kami lakukan pembinaan menyeluruh terhadap pegawai kami.. Terimakasih
Demikian jawaban dari kami. Mohon maaf atas ketidaknyamanannya dalam pelayanan kami..</t>
  </si>
  <si>
    <t>Kami pihak kecamatan telah berkoordinasi dengan pemerintah Desa. Tahun kemarin sudah sering di bahas untuk dilaksanakan tahun 2025, mudah2an tahun ini bisa ter realisasi...
Terimakasih</t>
  </si>
  <si>
    <t>Yth. Penanya
Terimakasih atas pertanyaannya. Utk lebih jelasnya silahkan datang ke POSKO PENGADUAN THR di Disdagperinaker Karanganyar. Cq. Bidang Tenaga Kerja.
Demikian jawaban kami. Terimakasih.</t>
  </si>
  <si>
    <t>untuk aduan terkait capjikia, arahan yg kami terima bapak bisa mengadu ke Bhabinsa dengan nomor tersebut di atas pak. aduan ini jg sudah kami sampaikan ke kecamatan karangpandan (diberi kontak WA-nya)</t>
  </si>
  <si>
    <t>TPP Pns bulan desember sudah cair, perbup TPP sudah ditetapkan dan diedarkan. (disertakan pula PERBUP NO 2 TAHUN 2025 dalam bentuk PDF)</t>
  </si>
  <si>
    <t>Izin menyampaikan Pak, bahwa dari Kecamatan Tawangmangu mengatakan akan memasang baliho dengan bertuliskan "DILARANG BUANG SAMPAH DISINI"</t>
  </si>
  <si>
    <t>Diaturi bikin surat permohonan saja nggeh…</t>
  </si>
  <si>
    <t>Eksekusi turus jalan di jln kapten mulyadi sudah di lakukan</t>
  </si>
  <si>
    <t>Izin menyampaikan bahwa berdasarkan informasi yang kami terima, tidak ada pungutan dan yang ada adalah sumbangan bagi yang mampu/tidak memaksa. Yang meminta adalah komite karena memang butuh untuk menambah honor gtt/ptt, untuk merehab pagar yang ambruk &amp; pojok baca, dengan dokumen yang lengkap (seperti daftar hadir). Itu juga dijamin permendikbud no 75 th 2016 tentang komite sekolah. Berikut kami lampirkan juga foto Pertemuan ortu/wali siswa kelas 7,8 9 dng kepsek/komite SMPN 3 Karanagnyar tgl 31 juli 2024, dengan Agenda Penyampaian program sekolah tahun 2024/2025.</t>
  </si>
  <si>
    <t>tdk. langsung aj datang ke MPP utk pendampingan PIRT. Syarat yg dibawa : Hak akses oss, sertifikat pelatihan PKP, Label yang sesuai ketentuan dan materai 10 ribu utk dipasang di surat pernyataan (form ada di DPMPTSP). Tambah syarat yg dibawa : KTP asli</t>
  </si>
  <si>
    <t>Terkait penghapusan data ini, silahkan melaporkan ke Dinkes. Berikut kontak SDMK Dinkes Kra (diberi kontak WA yang dimaksud)</t>
  </si>
  <si>
    <t>Melaporkan, Senin 17 maret 2025 grub 4 jaga pagi melaksanakan patroli menyambangi lampu merah 413, menangkap pengamen dan kita bina ditempat dan kita data. Di hari yg sama melaksanakan patroli menyambangi lampu merah damri menangkap pengamen dan orang sulak2 kita bina ditempat dan barang bukti kita bawa kemako.</t>
  </si>
  <si>
    <t>pengusulan lewat musdes/muskel yg dilakukan oleh pemerintah desa/kelurahan kak 🙏</t>
  </si>
  <si>
    <t>Sudah kami koordinasikan dg Kepolisian , sudah ada penindakan kpd Sopir Bus 🙏🏻</t>
  </si>
  <si>
    <t>Halo Kak, jika ingin mengetahui nama Instansi dan pimpinannya, kakak bisa akses web Kabupaten Karanganyar. Berikut saya sertakan linknya https://www.karanganyarkab.go.id/daftar-nama-pejabat/. Semoga membantu. Terimakasih</t>
  </si>
  <si>
    <t>Halo kak, berikut kami sampaikan jawaban dari dinas terkait : Silahkan anak panjenengan utk datang ke Disdagperinaker, cq. Kabid Tenaga Kerja untuk konsultasi terkait bimbingan pekerjaan sesuai bakat, minat, skill dan pendidikan. Demikian jawaban kami, terimakasih</t>
  </si>
  <si>
    <t>Halo kak, mohon maaf baru membalas, untuk informasi mudik gratis lebaran Kabupaten Karanganyar bisa dicek ke Instagram Dishub Karanganyar ya, berikut saya sertakan link postingannya https://www.instagram.com/p/DG0iExlT9GO/...</t>
  </si>
  <si>
    <t>Halo kak, maturnuwun atas usulannya ya.. mohon maaf atas ketidaknyamanannya</t>
  </si>
  <si>
    <t>Terimakasih informasinya, untuk jalan colomadu ini disampaikan oleh upt dpupr kecamatan colomadu akan ditangani oleh bidang bina marga. demikian terimakasih.</t>
  </si>
  <si>
    <t>Mohon maaf atas ketidaknyamanannya ya kak</t>
  </si>
  <si>
    <t>Halo kak, setelah kami koordinasikan ke dinas terkait, ternyata Papahan ke selatan adalah jalan provinsi, monggo bisa menyampaikan aduan ke kantor DPU Provinsi yang ada di karanganyar (kantornya ada di utara terminal bejen bersebelahan dengan pos jaga polisi) atau bisa menyampaikan ke https://laporgub.jatengprov.go.id/ atau https://www.lapor.go.id/. Terimakasih</t>
  </si>
  <si>
    <t>halo kak, izin menyampaikan jawaban dari PLN ya, untuk Subsidi PLN kewenangan bukan di PLN. PLN hanya membantu merealisasikan, Untuk NIK yang sudah terpakai, di PLN akan mengembalikan ke pelanggan karena kadang yang terpakai di daya 450. Jika 450 yang menggunakan NIK harus naik daya jika ingin menggunakan. Mungkin bisa konfirmasi ke pihak Desa/Kelurahan setempat untuk permasalahan yang dihadapi.</t>
  </si>
  <si>
    <t>Halo Kak, mohon maaf baru merespon, untuk kerusakan jalan di beberapa titik di Kecamatan Tasikmadu sudah disampaikan ke UPT DPUPR Kecamatan Tasikmadu dan dijawab akan ada penanganan dari bidang bina marga, semoga bisa segera terealisasi perbaikannya. demikian terimakasih</t>
  </si>
  <si>
    <t>Halo kak, Terima kasih informasinya ruas jalan tersebut hari ini mulai dikerjakan monggo silahkan nanti dicek dan dipantau.</t>
  </si>
  <si>
    <t>Ini aduan kapan ya kak? Bisa minta diperjelas TKPnya/titik lampunya? Yg Cetho sudah dilakukan pemeliharaan tp blm semuanya,, tp kalo Kerjo Seloromo Balong Jenawi sampai Gumeng Kadipekso sudah dinyalakan</t>
  </si>
  <si>
    <t>Berdasarkan laporan dari kepala unit pelayanan PUDAM Tirta Lawu, Tasikmadu-kebakkramat aman kak</t>
  </si>
  <si>
    <t>Diusahakan sebelum sahur hari kamis sudah selesai kak</t>
  </si>
  <si>
    <t>Siap kak, saya teruskan sarannya ke dinas terkait. terimakasih</t>
  </si>
  <si>
    <t>Halo kak.. terimakasih infonya, apa ini ruas depan resto amanah? Jika iya, sudah dikonfirmasikan dengan UPT DPUPR Kecamatan Ngargoyoso disampaikan ruas jalan tersebut akan ada pemeliharaan dari bidang bina marga. demikian terima kasih.</t>
  </si>
  <si>
    <t>Halo kak, terimakasih sudah berkomentar, saat ini Karanganyar mempunyai program insentif guru ngaji, namun saat ini untuk regulasi dan kriterianya masih dalam proses. Terimakasih</t>
  </si>
  <si>
    <t>Halo Kak, ijinkan kami menyampaikan informasi dari BAZNAS. Bahwasanya BAZNAS sudah mengalokasikan anggaran untuk Guru TPQ TPA setiap tahun, namun kewenangan terkait Guru Ngaji ada pada Kemenag. sehingga penyalurannya tetap melalui instansi terkait yaitu Kemenag.
Mungkin jika belum mendapat insentif, kemungkinan besar TPQ belum didaftarkan EMIS di Kemenag. Untuk yang sudah didaftarkan ijin EMIS di Kemenag InsyaAllah sudah dapat bantuan dari BAZNAS melalui Kemenag. Untuk itu bisa berkoordinasi ke Kemenag tentang persyaratan apa saja yang perlu dilengkapi dan disiapkan terkait bantuan untuk TPA TPQ Majelis Taklim. Karena hampir di semua Kecamatan sudah mendapatkan, atau juga bisa berkoordinasi dengan TPQ lain yang sudah mendapatkan.
Untuk Bantuan Selain Insentif Guru2 TPA/TPQ Guru ngaji yang melalui Kemenag, Monggo kami sarankan langsung tindak Ke kantor Baznas karanganyar saja untuk dapat konsultasi kira nya apa yg bisa Baznas Bantu akan diarahkan dan disampaikan syarat-syarat nya. Demikian, semoga membantu. Terimakasih</t>
  </si>
  <si>
    <t>Terima kasih atas saran dan informasi yang Saudara sampaikan kepada kami, untuk selanjutkan akan kami koordinasikan lebih lanjut dengan beberapa stake holder terkait,  dikarenakan perlunya peran beberapa pihak dalam kegiatan tersebut  ......🙏</t>
  </si>
  <si>
    <t>Terimakasih ruas jalan tersebut masih dalam masa pemeliharaan oleh penyedia atau fihak ke 3, kita sampaikan ke bidang bina marga agar disampaikan ke penyedia untuk memperbaiki lagi demikian terima kasih</t>
  </si>
  <si>
    <t>Mungkin yg dimaksud bangjo kongan ke selatan sampai lapangan ngijo...ruas tersebut akan ada pemeliharaan oleh bidang bina marga demikian terima</t>
  </si>
  <si>
    <t>Terima kasih untuk ruas jalan ini milik desa, upt dpupr sudah berkoordinasi dengan desa disampaikan bahwa ruas tersebut milik desa termasuk perbaikan jalan dan gorong2 nya silahkan berkoordinasi dengan desa agar segera ada penanganan...demikian terima kasih</t>
  </si>
  <si>
    <t>Utk dinas sosial Karanganyar TDK memiliki panti pemerintah adanya panti swasta....akan tetapi berbayar untuk kontribusi perawatan, permakanan kesehatan dll.
Coba kak, disarankan membuat permohonan ke panti Raharjo Sragen 
Dilengkapi , KK, KTP. 🙏</t>
  </si>
  <si>
    <t>Ada kak,  ini nomor kontak yang bisa dihub (diberi kontak WAnya) atas Nama Ibu Feriana Trims🙏🏻</t>
  </si>
  <si>
    <t>halo kak , terimakasih aduannya .. namun untuk ruas tsb statusnya adlh ruas provinsi .. bisa dibantu utk lapor ke @laporgub.jtg</t>
  </si>
  <si>
    <t>Terima kasih informasinya....ruas jalan puntukrejo tahun ini juga akan ada pemeliharaan rutin dari upt dpupr kecamatan karangpandan juga mohon doanya dalam pelaksanaan lancar demikian terima kasih</t>
  </si>
  <si>
    <t>Terimakasih, ruas jalan Ngangkruk-Jeruksawit. Jalan tersebut masuk dalam rencana kegiatan DAK 2025. Dari penjelasan kepala bidang Bina Marga DPUPR Kab. Karanganyar akan segera dilaksanakan peningkatan jalan.</t>
  </si>
  <si>
    <t>monggo pinarak ke @mpp.karanganyar atau bisa DM @dpmptsp.karanganyar kak</t>
  </si>
  <si>
    <t>silahkan kirimkan permintaan/ aduan ke no sapamas di 0811 2629 999. terima kasih</t>
  </si>
  <si>
    <t>Karena mulai tahun 2025 ada penyesuaian indek Pembayaran SSH/ SBU dan penyesuaian data dengan BPJS ketenagakerjaan, maka Dinas Pendidikan melakukan Verval dengan prinsip KEHATI - HATIAN, namun proses Verval saat ini sudah selesai dilakukan, dan sesuai petunjuk Pimpinan, segera kami dicairkan Mohon maaf Atas ketidaknyamanannya</t>
  </si>
  <si>
    <t>Rabu tgl 19 Maret 2025 Lurah  beserta kasi trantib Kel Tegalgede beserta Korling telah melakukan cek lokasi dan sudah dikoordinasikan dengan warga sekitar.</t>
  </si>
  <si>
    <t>Baik untuk pencairan reward tahun ini kami masih menunggu keputusan bapak Bupati</t>
  </si>
  <si>
    <t>Silahkan Bersurat ke bagian umum setda karanganyar  aja mas</t>
  </si>
  <si>
    <t>Dilaporkan D/h Group 3 jaga pagi melaksanakan patroli menyambangi lampu merah exit tol kebakkramat pengamen nihil situasi mandali. Dump 
Dilaporkan D/h Group 3 jaga pagi melaksanakan patroli menyambangi lampu merah Sroyo pengamen, orang sulak-sulak nihil, situasi mandali. Dump🙏🏻
Terkait dengan pengamis dan PGOT lainnya memang belum bisa 100% hilang 
Namun kami sudah berupaya melakukan patroli rutin</t>
  </si>
  <si>
    <t>langsung ke desa/kelurahan setempat</t>
  </si>
  <si>
    <t>Terima kasih untuk ruas utara terminal jungke minggu ini akan dikerjakan lagi...demikian terima kasih</t>
  </si>
  <si>
    <t>Terima kasih informasinya...ruas jalan ini adalah ngiri truneng th 2025 ini sebenarnya dapat dan DAK namun dengan adanya efisiensi anggaran dari pemerintah pusat sampaik kapan blm tau, namun kami akan berupaya mencari terobosan2 pendanaan agar jalan tersebut segera bisa ditangani...demikian terima kasih</t>
  </si>
  <si>
    <t>Terima kasih informasinya Perempatan ocak acik ke selatan sudah ada perbaikan baru saja selesai monggo dicek dilokasi demikian terima kasih</t>
  </si>
  <si>
    <t>Terima kasih masukannya dan semoga ruas jalan tersebut segera ada solusinya untuk perbaikan....sedangkan untuk mengalihkan truk atau contener bukan ranah kami mungkin itu yg dapat kami sampaikan terima kasih</t>
  </si>
  <si>
    <t>Terima kasih kepada penanya...ruas jalan tersebut sebagian akan dihitung mix sebagian aspal biasa karena me nyesuaikan dana demikian terima kasih</t>
  </si>
  <si>
    <t>Terima kasih kita sudah konfirmasikan dengan upt dpupr kecamatan ngargoyoso disampaikan ruas jalan tersebut akan ada pemeliharaan dari bidang bina demikian terima kasih</t>
  </si>
  <si>
    <t>Terima kasih informasinya....perlu kembali kami sampaikan sebenarnya ruas jalan yg diadukan ini di tahun 2025 mendapatkan dana DAK namun dalam perjalanannya waktu ada efisiensi anggaran dari pemerintah pusat sehingga saat ini blm tau sampai kapan dianggarkan lagi....namun kami terus berupaya mencari terobosan2  untuk mendapatkan pendanaan guna perbaikan ruas jalan tersebut mohon doanya kita segera mendapatkan dana tersebut sehingga kami juga segera bisa memperbaiki jalan tersebut, kami mohon maaf yang sebesar2nya dengan kondisi jalan tersebut ...demikian terima kasih</t>
  </si>
  <si>
    <t>Selamat pagi , terkait dengan parkir di Rm Said dalam pengelolaannya kami telah sesuaikam dengan Perda No 19 Tahun 2023 tentang retribusi daerah terima kasih</t>
  </si>
  <si>
    <t>Terima kasih informasinya....ruas jalan jumapolo jumantono akan ada perbaikan oleh bidang bina marga, saat ini persiapan segala kebutuhan demikian terima kasih</t>
  </si>
  <si>
    <t>bisa DM ke @bkd_kab_karanganyar kak</t>
  </si>
  <si>
    <t>Terima kasih informasinya...ruas jalan tersebut akan diperbaiki sampai selesai minggu depan akan dilanjutkan, demikian terima kasih</t>
  </si>
  <si>
    <t>Terima kasih informasinya...aduan ini sudah langsung kita sampaikan ke upt dpupr kecamatan mojogedang, disampaikan bahwa  hal ini akan di tindak lanjuti dengan disurvey dulu tentang keberadaannya dan milik pribadi atau ikut di turus jalan kabupaten demikian terima kasih</t>
  </si>
  <si>
    <t>Wa'alaikumsalam 
Untuk R2/R3 adalah non asn yang sudah terdaftar dalam database BKN dan menjadi prioritas untuk diangkat paruh waktu, sedangkan pengangkatan paruh waktu menunggu juknis lebih lanjut dari menpan dan bkn</t>
  </si>
  <si>
    <t>kalau kondisi darurat bisa ngurus langsung ke dinsos dengan membawa Surat Keterangan Mondok atau Surat Kontrol Rutin, dri RS, SKTM Dan Skor Kemiskinan, FC KK dan KTP Juga Meterai @10.000 1 lembar</t>
  </si>
  <si>
    <t>Selamat pagi Pak/Bu. Kami memberitahukan bahwa BPJS Sdr. Jarwo sudah diurus dari pihak desa, yang sudah dikonfirmasi pak camat dengan pak sekdes. Terimakasih🙏</t>
  </si>
  <si>
    <t>Terima kasih atas pertanyaan dan perhatian Bapak/Ibu terhadap proses penerbitan surat tugas mengajar bagi honorer di Kabupaten Karanganyar.  
Kami memahami harapan dan antusiasme Bapak/Ibu dalam mengabdikan diri di dunia pendidikan. Namun, terkait dengan kebijakan pengangkatan tenaga honorer, saat ini pemerintah mengacu pada "Undang-Undang ASN No. 20 Tahun 2023, yang mengatur bahwa pengangkatan tenaga pendidik harus melalui mekanisme *Pegawai Pemerintah dengan Perjanjian Kerja (PPPK) atau Aparatur Sipil Negara (ASN). Oleh karena itu, ''penerbitan surat tugas bagi tenaga honorer baru tidak dapat dilakukan*, karena harus sesuai dengan regulasi yang berlaku.  
Kami sangat mengapresiasi semangat dan dedikasi Bapak/Ibu dalam dunia pendidikan. Untuk kesempatan mengajar di instansi pemerintah, kami menyarankan agar Bapak/Ibu dapat mengikuti seleksi PPPK atau rekrutmen resmi yang diselenggarakan oleh pemerintah.  
Terima kasih atas pengertiannya. Semoga Bapak/Ibu selalu diberikan kemudahan dalam pengabdian dan perjuangan di bidang pendidikan. 🙏
Hormat kami,
Dinas Pendidikan dan Kebudayaan Kabupaten Karanganyar</t>
  </si>
  <si>
    <t>Terima kasih informasi yg disampaikan, ruas jalan ini sudah mulai perbaikan dari arah timur kebarat mungkin belum sampai dititik yg disampaikan, dalam beberapa hari ke depan mungkin sudah sampai dilokasi tersebut demikian terima kasih.</t>
  </si>
  <si>
    <t>Terima kasih, informasi ini sudah kita sampaikan langsung ke bidang pkp untuk penanganan nya...demikian terima kasih</t>
  </si>
  <si>
    <t>Terima kasih informasinya....kalau yg dimaksud diaduan ruas jalan colomadu banyuanyar akan ada perbaikan dari bidang bina marga demikian terima kasih</t>
  </si>
  <si>
    <t>Bapak/Ibu yang kami hormati,  
Terima kasih atas pertanyaannya. Kami memahami dan menghargai aspirasi serta perjuangan Bapak/Ibu sebagai tenaga honorer yang telah lama mengabdi.  
Terkait besaran honorarium tenaga honorer, hal ini telah diatur berdasarkan *Peraturan Bupati tentang Standar Satuan Harga (SSH) dan Standar Biaya Umum (SBU)*. Dalam regulasi tersebut, besaran honorarium tenaga non-ASN ditentukan berdasarkan standar yang berlaku berdasarkan lama masa kerja, pendidikan terakhir, yaitu 0 sampai 1th, 1 sampai 3th, 3th lebih...sama dengan yang 3th
Ketentuan ini diberlakukan untuk memastikan keseragaman dalam pengelolaan anggaran daerah, sehingga honor yang diberikan kepada tenaga honorer mengikuti standar yang telah ditetapkan dalam SSH dan SBU.  
Kami sangat mengapresiasi dedikasi Bapak/Ibu yang telah lama mengabdi, dan kami memahami bahwa harapan akan penghargaan lebih terhadap masa kerja adalah hal yang wajar. Kami akan terus menyampaikan aspirasi ini kepada pihak terkait agar ke depan kebijakan yang lebih berpihak kepada tenaga honorer dapat dipertimbangkan.  
Terima kasih atas perhatian dan dedikasi Bapak/Ibu dalam mendukung dunia pendidikan di Kabupaten Karanganyar. Semoga ke depannya ada kebijakan yang lebih baik untuk kesejahteraan tenaga honorer.  
Hormat kami,  
*Dinas Pendidikan dan Kebudayaan Kabupaten Karanganyar*</t>
  </si>
  <si>
    <t>Selamat sore terkait dengan pengelolaan parkir karang taruna berkontribusi kepada pemkab dengan setoran tiap bulan (dituangkan dalam perjanjian kerja sama antara karang taruna dengan disparpora) terima kasih 🙏</t>
  </si>
  <si>
    <t>Terima kasih atas pertanyaannya. Kami informasikan bahwa gaji honorer guru untuk bulan Maret akan dibayarkan Minggu ini Mohon bersabar, karena saat ini proses administrasi sedang berjalan agar pencairan dapat dilakukan dengan lancar.  
Terkait dengan, Tunjangan Hari Raya (THR), kami mohon maaf karena, saat ini belum dapat membayarkan, mengingat belum adanya regulasi yang mengatur pemberian THR bagi tenaga honorer. Jika ada perubahan kebijakan di kemudian hari, tentu akan kami informasikan lebih lanjut.  
Terima kasih atas pengertian dan dedikasi Bapak/Ibu dalam dunia pendidikan. Semoga selalu diberikan kelancaran dalam menjalankan tugas. 🙏✨  
Hormat kami,
Dinas Pendidikan dan Kebudayaan Kabupaten Karanganyar</t>
  </si>
  <si>
    <t>Terimakasih atas masukannya, malam ini Sabtu, 22 Maret 2024 pukul 20.30 sudah dilakukan patroli d TKP oleh Tim patroli yg terdiri dari Pemerintah desa Bangsri, Polsek dan Kecamatan Karangpandan 
Setelah di datangi dan dilakukan interview  di dapat keterangan dr pemilik warung bahwa aktivitas perjudian sudah beberapa waktu berhenti 
Tim patroli sekaligus melakukan pembinaan kepada pemilik warung utk tidak memfasilitasi pelaksanaan perjudian
Dan untuk selanjutnya tim akan memantau dengan patroli wilayah</t>
  </si>
  <si>
    <t>Giat perbaikan listrik padam pasca hujan angin sore td sudah langsung ditangani oleh PLN kak , dlm pengerjaan diperlukan kehati-hatian .. demikian</t>
  </si>
  <si>
    <t>Terima kasih informasi dan masukannya....masalah ini sudah langsung kita sampaikan ke bidang bina marga untuk menyampaikan ke penyedia agar selalu memantau kondisi kegiatan pengecoran jalan dari orang2 yg kurang bertanggung jawab...demikian terima kasih</t>
  </si>
  <si>
    <t>Ruang Lingkup PP itu hanya yg dimaksud pada Pasal 2 yg diperjelas di psl 3, jd utk THL tidak termasuk dalam ruang lingkup pemberlakuan PP 11 Tahun 2025 🙏</t>
  </si>
  <si>
    <t>bukunya apabila mau dibaca, masih tersedia di perpustakaan..
tetapi jika ingin membeli, akan dikabari lagi apabila ada percetakan yang kedua.</t>
  </si>
  <si>
    <t>kak , bisa ditanyakan ke bendahara Dinas Opd nya nggih .</t>
  </si>
  <si>
    <t>Terima kasih atas informasinya....saat ini memang baru trending masalah pohon dengan kejadian kemarin...aduan kita agendanya namun karena terbatasnya alat dan tenaga di kami tentunya antri dengan skala prioritas diutamakan demikian terima kasih</t>
  </si>
  <si>
    <t>Terima kasih  untuk ruas jalan ini sudah ada perbaikan dimulai dari timur mungkin belum sampai di lokasi yg disampaikan demikian terima kasih</t>
  </si>
  <si>
    <t>Terima kasih informasinya..mohon maaf monggo berkirim surat lagi ke dpupr disertai titik lokasi atau titik koordinat bila memang segera harus ada tindakan setelah disurvey tentu akan ada tindak lanjutnya demikian terima kasih</t>
  </si>
  <si>
    <t>Karena mulai tahun 2025 ada penyesuaian indek Pembayaran SSH/ SBU dan penyesuaian data dengan BPJS ketenagakerjaan, maka Dinas Pendidikan melakukan Verval dengan prinsip KEHATI - HATIAN, namun proses Verval saat ini sudah selesai dilakukan, dan sesuai petunjuk Pimpinan, segera kami dicairkan Mohon maaf Atas ketidaknyamanannya.
Seperti yg sudah disampaikan, proses Verval yang dilakukan Disdikbud saat ini sudah selesai dilakukan, dan sesuai petunjuk Pimpinan, segera akan dicairkan. Sekali lagi mohon maaf atas ketidaknyamanannya.</t>
  </si>
  <si>
    <t>Terima kasih sudah menginformasikan hal ini....aduan sudah kita sampaikan langsung ke bidang bina marga disampaikan ruas jalan tersebut akan ada perbaikan ditahun ini, namun untuk pengerjaan baru bisa dilaksanakan setelah hari raya lebaran...demikian terima kasih</t>
  </si>
  <si>
    <t>Trimakasih atas laporannya 🙏🏻
Siap ditindak lanjuti dan memberikan pembinaan kpd Jukir tsb</t>
  </si>
  <si>
    <t>Coba ditanyakan dulu ke ketua RT apakah ada pemberian izin terkait pemasangan tiang provider tersebut. Karena regulasi penyelenggaraan telekomunikasi ada di pusat, sedangkan untuk izin pemanfaatan aset pada pemakaian ruang milik jalan izinnya ada di DPUPR.</t>
  </si>
  <si>
    <t>Kami akan segera koordinasikan dengan yang bersangkutan. Terimakasih</t>
  </si>
  <si>
    <t>Yth. Penanya
Terimakasih atas pertanyaannya. Utk lebih jelasnya silahkan datang ke POSKO PENGADUAN THR di Disdagperinaker Karanganyar. Cq. Bidang Tenaga Kerja.
Demikian jawaban kami. Terimakasih.</t>
  </si>
  <si>
    <t>Terima kasih atas pertanyaannya. Terkait dengan *Beasiswa Bupati Karanganyar untuk mahasiswa yang telah diterima di PTN, saat ini program tersebut masih dalam tahap **Konsultasi dengan Bapak Bupati untuk diputuskan apakah akan berlanjut atau tidak.  
Kami akan segera memberikan informasi resmi jika sudah ada kepastian mengenai kelanjutan program ini. Mohon bersabar dan tetap pantau pengumuman dari kami.  
Terima kasih atas perhatiannya. Semoga diberikan kelancaran dalam menempuh pendidikan.
Hormat kami,
Dinas Pendidikan dan Kebudayaan Kabupaten Karanganyar</t>
  </si>
  <si>
    <t>Waalaikumsalam. Yth. Penanya
Terimakasih atas aduannya. Sesuai ketentuan masa kerja dibawah 1 tahun berhak mendapatkan THR.
Untuk lebih jelasnya, silahkan saudara menghadap petugas di POSKO LAYANAN ADUAN THR 2025. d/a. Kantor Disdagperinaker Karanganyar. Cq. Bidang Naker.
Demikian jawaban kami, semoga membantu.</t>
  </si>
  <si>
    <t>Direncanakan ada, baru disusun regulasi nya</t>
  </si>
  <si>
    <t>Iya, jaringan eror dari pusat 🙏🏻</t>
  </si>
  <si>
    <t>Terimakasih atas informasinya, akan segera kami koordinasikan untuk dapat kami lakukan investigasi lebih lanjut
Semoga kondisi warga segera membaik dan sehat kembali  
Terima kasih</t>
  </si>
  <si>
    <t>BKPSDM/Pemkab Karanganyar tdk berwenang terkait pengangkatan THL,,krn sesuai INBUP Karanganyar Nomor 800/5 Tahun 2024 seluruh perangkat daerah dilarang mengangkat tenaga Non ASN.</t>
  </si>
  <si>
    <t>utk reward th 2025 blm ada dawuh terbaru akan lanjut mboten dr Bupati kak ..</t>
  </si>
  <si>
    <t>sesuai edaran kak , hari terakhir masuk tgl 27 maret</t>
  </si>
  <si>
    <t>Terima kasih kepada penanya...bantuan yg dimaksud RTLH...silahkan mengajukan kedesa setempat desa akan menyampaikan ke dpupr...bantuan RTLH diampu oleh provinsi...demikian terima kasih</t>
  </si>
  <si>
    <t>Terimakasih, 
Kami sampaikan bahwa untuk Desa ngadiluwih libur hari raya idul fitri mulai tgl 28 Maret s.d 7 April 2025 🙏🏻. Sesuai surat edaran Bupati Karanganyar Nomor: 100.3.4/883</t>
  </si>
  <si>
    <t>Sapamas adalah layanan dari Pemkab Karanganyar untuk menampung aduan dan aspirasi dari masyarakat, yang berbasis WhatsApp kak</t>
  </si>
  <si>
    <t>Trimakasih laporannya. Sudah kita tindaklanjuti dengan cek lokasi dan bertemu dg pemilik agen es untuk dberikan arahan 🙏🏻</t>
  </si>
  <si>
    <t>Pada dasarnya pengajuan bantuan sosial termasuk KIS dari Desa/ kelurahan tapi kalau pengajuan sudah terlalu lama belum kelar bantuannya terutama KIS bisa di cek di Dinas Sosial, penyebab tdk keluar bantuan KIS</t>
  </si>
  <si>
    <t>Ijin melaporkan tindak lanjut respon aduan pelaku sulak2 di Bejen dengan hasil temuan nihil,maupun temuan pelaku yang lain.
Demikian kalong jaga pagi melaporkan.</t>
  </si>
  <si>
    <t>info dari bidang terkait bisa melakukan pengajuan melalui aplikasi kak
temankos.karanganyarkab.go.id nanti pilih yg layanan disabilitas mandiri</t>
  </si>
  <si>
    <t>Terima kasih telah menghubungi Dinas Kesehatan. 
Kami mohon maaf, atas ketidaknyamanan pelayanan di Puskesmas Jatipuro. Dan terkait aduan yg Bp/Ibu sampaikan, telah kami kirimkan kepada Puskesmas Jatipuro sebagai bahan evaluasi. Dan telah ditindaklanjuti dengan koordinasi dan evaluasi dari pihak manajemen dan penanggung jawab pelayanan Puskesmas.
Dan untuk mekanisme rujukan, memang pasien tidak boleh langsung di rujuk ke Faskes Rujukan. Ada 144 diagnosa yang harus ditangani dan menjadi kewenangan  di faskes tingkat 1 (Puskesmas dan klinik Pratama) sesuai aturan yg ditetapkan.
Semoga kejadian yang sama tidak akan terulang lagi, dan Puskesmas terus melakukan perbaikan mutu layanan. Terima kasih</t>
  </si>
  <si>
    <t>Pada dasarnya pindah BPJS Mandiri ke KIS pemerintah itu bisa asalkan memenuhi persyaratan :
1. Merupakan BPJS kelas 3
2. Selama proses pengalihan Tidak ada tunggakan pembayaran (dibayari terus sampai dinyatakan pindah KIS pemerintah)
3. Dinyatakan miskin oleh pemerintah Desa/Kelurahan 
4. Diusulkan/Diinput dari Petugas Desa/Kelurahan 
Adapun sudah mengusulkan blm terealisasi, memang usulan KIS Pemerintah itu bertahap dan harus antri</t>
  </si>
  <si>
    <t>Terimakasih atas masukannya.
Untuk pupuk organik kalau digunakan sendiri diperbolehkan, tapi kalau dikomersilkan harus ada ijin edar dari Kementrian Pertanian dan memiliki Sertifikasi SNI Pupuk Organik yang dikeluarkan Lembaga Sertifikasi Organik. Untuk  mempastikan terlebih dahulu apakah warga yang mengedarkan pupuk tersebut sudah memenuhi kedua kriteria tersebut, dari Dispertan siap untuk cek lapangan, mohon info lengkap lokasi dan nama yg memproduksi popuk organik tersebut 🙏
Untuk gangguan lingkungan (bau)  bisa  dilaporkan ke DLH.</t>
  </si>
  <si>
    <t xml:space="preserve">Tindak Lanjut 1 </t>
  </si>
  <si>
    <t>Membuat PIRT</t>
  </si>
  <si>
    <t xml:space="preserve">Perizinan </t>
  </si>
  <si>
    <t>Permintaan Informasi</t>
  </si>
  <si>
    <t>Kec.</t>
  </si>
  <si>
    <t>Kab./Kota</t>
  </si>
  <si>
    <t>Prov.</t>
  </si>
  <si>
    <t>Kel.</t>
  </si>
  <si>
    <t>Infrastruktur Jalan</t>
  </si>
  <si>
    <t>Teknologi Komunikasi dan Informasi</t>
  </si>
  <si>
    <t>Kesehatan</t>
  </si>
  <si>
    <t>Ketentraman dan Ketertiban</t>
  </si>
  <si>
    <t>Perhubungan</t>
  </si>
  <si>
    <t>PDAM Air</t>
  </si>
  <si>
    <t>Pendidikan</t>
  </si>
  <si>
    <t>Kepegawaian</t>
  </si>
  <si>
    <t>Pertanian dan Peternakan</t>
  </si>
  <si>
    <t>Lingkungan Hidup</t>
  </si>
  <si>
    <t xml:space="preserve">Pendidikan </t>
  </si>
  <si>
    <t>Aliran Air PDAM</t>
  </si>
  <si>
    <t>Tasikmadu</t>
  </si>
  <si>
    <t>Buran</t>
  </si>
  <si>
    <t>Ngamban</t>
  </si>
  <si>
    <t>Pekerjaan Pipa PDAM</t>
  </si>
  <si>
    <t>Bejen</t>
  </si>
  <si>
    <t>Tegalasri</t>
  </si>
  <si>
    <t xml:space="preserve">BPJS KIS Nonaktif </t>
  </si>
  <si>
    <t>Karangpandan</t>
  </si>
  <si>
    <t>Santi</t>
  </si>
  <si>
    <t xml:space="preserve">PDAM Air </t>
  </si>
  <si>
    <t>BPJS/KIS</t>
  </si>
  <si>
    <t>Irigasi Mampet</t>
  </si>
  <si>
    <t>Colomadu</t>
  </si>
  <si>
    <t xml:space="preserve">Adella </t>
  </si>
  <si>
    <t xml:space="preserve">Ketenagakerjaan </t>
  </si>
  <si>
    <t>Pembuatan KTP</t>
  </si>
  <si>
    <t>Kependudukan</t>
  </si>
  <si>
    <t>PDAM Mati</t>
  </si>
  <si>
    <t>Fasum Disewakan</t>
  </si>
  <si>
    <t>Malangjiwan</t>
  </si>
  <si>
    <t>Honor Non ASN</t>
  </si>
  <si>
    <t>Pencemaran Lingkungan</t>
  </si>
  <si>
    <t>Tasimadu</t>
  </si>
  <si>
    <t>Kalijirak</t>
  </si>
  <si>
    <t>Permintaan Data</t>
  </si>
  <si>
    <t>Petasan</t>
  </si>
  <si>
    <t>Jalan Rusak</t>
  </si>
  <si>
    <t>Gondangrejo</t>
  </si>
  <si>
    <t>Jeruksawit</t>
  </si>
  <si>
    <t>Eko Wardoyo</t>
  </si>
  <si>
    <t>Tegalgede</t>
  </si>
  <si>
    <t>Hotline Kecamatan Tawangmangu</t>
  </si>
  <si>
    <t>Tawangmangu</t>
  </si>
  <si>
    <t>Pelayanan di Kecamatan</t>
  </si>
  <si>
    <t xml:space="preserve">Cek Kesehatan Gratis </t>
  </si>
  <si>
    <t>Friskha</t>
  </si>
  <si>
    <t>Mencabut SIP</t>
  </si>
  <si>
    <t>Pohon Membahayakan</t>
  </si>
  <si>
    <t>Mojogedang</t>
  </si>
  <si>
    <t>Jumantono</t>
  </si>
  <si>
    <t>Kerjo</t>
  </si>
  <si>
    <t xml:space="preserve">Maria </t>
  </si>
  <si>
    <t>Pengajuan PIP</t>
  </si>
  <si>
    <t>Cagar Budaya</t>
  </si>
  <si>
    <t>Prasetyo</t>
  </si>
  <si>
    <t xml:space="preserve">Aspirasi </t>
  </si>
  <si>
    <t>Jaten</t>
  </si>
  <si>
    <t>Ngringo</t>
  </si>
  <si>
    <t>Penebangan Pohon</t>
  </si>
  <si>
    <t>PJU Mati</t>
  </si>
  <si>
    <t>PJU (Penerangan Jalan Umum)</t>
  </si>
  <si>
    <t>Syarat BPJS</t>
  </si>
  <si>
    <t xml:space="preserve">Selep Padi </t>
  </si>
  <si>
    <t>Jumapolo</t>
  </si>
  <si>
    <t>Jatirejo</t>
  </si>
  <si>
    <t>Tohudan</t>
  </si>
  <si>
    <t>Ngargoyoso</t>
  </si>
  <si>
    <t>Ngadirejo</t>
  </si>
  <si>
    <t>Jungke</t>
  </si>
  <si>
    <t>Delingan</t>
  </si>
  <si>
    <t>Jumok</t>
  </si>
  <si>
    <t>Matesih</t>
  </si>
  <si>
    <t>BPJS Nonaktif</t>
  </si>
  <si>
    <t>Insentif Guru TPA</t>
  </si>
  <si>
    <t>Program Pemerintah Daerah</t>
  </si>
  <si>
    <t>Program Pemda</t>
  </si>
  <si>
    <t>Mudik Arus Balik</t>
  </si>
  <si>
    <t>Yustinus Agung</t>
  </si>
  <si>
    <t>Ahmad</t>
  </si>
  <si>
    <t>Developer Nakal</t>
  </si>
  <si>
    <t>Lain-lain</t>
  </si>
  <si>
    <t>Kebakkramat</t>
  </si>
  <si>
    <t>Cuti Melahirkan</t>
  </si>
  <si>
    <t>THR</t>
  </si>
  <si>
    <t>Data Kasus Gangguan Mental</t>
  </si>
  <si>
    <t>Nur Ika</t>
  </si>
  <si>
    <t>Edi Wahyudi</t>
  </si>
  <si>
    <t>Bantuan Sumur Pertanian</t>
  </si>
  <si>
    <t>Sumberejo</t>
  </si>
  <si>
    <t>Vaksin Tetanus</t>
  </si>
  <si>
    <t>Menara Telekomunikasi</t>
  </si>
  <si>
    <t>Pelayanan di Kecamatan Jatipuro</t>
  </si>
  <si>
    <t>Jatipuro</t>
  </si>
  <si>
    <t>Jatipurwo</t>
  </si>
  <si>
    <t>Trombol Kulon</t>
  </si>
  <si>
    <t>Judi Capjikia</t>
  </si>
  <si>
    <t>Bangsri</t>
  </si>
  <si>
    <t>TPP</t>
  </si>
  <si>
    <t>Keuangan Daerah</t>
  </si>
  <si>
    <t>Kebersihan Jalan</t>
  </si>
  <si>
    <t>Sosialisasi</t>
  </si>
  <si>
    <t>Tri Harsono</t>
  </si>
  <si>
    <t>Pengutan di SMP</t>
  </si>
  <si>
    <t>Akses SIP Internship</t>
  </si>
  <si>
    <t>Pengamen, Pengemis, Manusia Silver, dan Pembersih tolong ditertibkan</t>
  </si>
  <si>
    <t xml:space="preserve">Daftar PKH Balita </t>
  </si>
  <si>
    <t>Bansos</t>
  </si>
  <si>
    <t>Telolet</t>
  </si>
  <si>
    <t>Informasi tentang Instansi di Kabupaten</t>
  </si>
  <si>
    <t>Bantuan Pekerjaan</t>
  </si>
  <si>
    <t>Subsidi Listrik</t>
  </si>
  <si>
    <t>Penambahan PJU</t>
  </si>
  <si>
    <t>Jenawi</t>
  </si>
  <si>
    <t>Tapping Pipa Tirta Lawu</t>
  </si>
  <si>
    <t>Mendorong Literasi Digital</t>
  </si>
  <si>
    <t>Karang</t>
  </si>
  <si>
    <t>Selamat pagi bolo inilah jalan rusak di Desa Karang Karangpandan KabKaranganyar jalur wisata Ke Agrowisata Amanah dan Air terjun jumog, telaga madirda semoga segera diperbaiki</t>
  </si>
  <si>
    <t>Program Insentif Guru TPA Baznas</t>
  </si>
  <si>
    <t>Pencarian Jodoh PNS</t>
  </si>
  <si>
    <t xml:space="preserve">Jaten </t>
  </si>
  <si>
    <t>Saluran Air Ambles</t>
  </si>
  <si>
    <t>Dagen</t>
  </si>
  <si>
    <t>Kesejahteraan Sosial</t>
  </si>
  <si>
    <t xml:space="preserve">Faradila </t>
  </si>
  <si>
    <t>Undangan Sosialisasi</t>
  </si>
  <si>
    <t>Pak saya tadi beli gorengan depan bakso boboho.
Parkir ga ada 1 menit ditarikin 2000 rupiah maksdnya gmn?
Saya ditarikin sm tukang parkir yg gondrong.
Tolong kalau cuma bungkus makanan atau sebentar ga usah di parkirin. tolong dibantu di sampaikan, syukur syukur saya bisa komunikasi sm dishubnya perihal parkir yg ga sampe 5 menit
UMK Karanganyar cuma 2 juta beli apa apa di parkirin ATM aja diparkirin.
Tolong dishubnya konfirmasi ke saya bagaimana tanggung jawabnya.
Parkir itu diatas 1 jam baru parkir dimana mana gitu mall bandara stasiun .
Cuma beli gorengan 10rb  diparkirin.</t>
  </si>
  <si>
    <t xml:space="preserve">Parkir </t>
  </si>
  <si>
    <t>Legalitas Halal UMKM</t>
  </si>
  <si>
    <t>Permintaan Penebangan Pohon</t>
  </si>
  <si>
    <t>Bakar-bakar padi</t>
  </si>
  <si>
    <t>Reward PTN</t>
  </si>
  <si>
    <t>Open House untuk Bupati</t>
  </si>
  <si>
    <t>Mohon tertibkan pengamen dll</t>
  </si>
  <si>
    <t>Mengaktifkan KIS</t>
  </si>
  <si>
    <t xml:space="preserve">kami tanyakan dulu ke pihak terkait </t>
  </si>
  <si>
    <t>Pembukaan BLUD</t>
  </si>
  <si>
    <t>lain-lain</t>
  </si>
  <si>
    <t>Pariwisata dan Olahraga</t>
  </si>
  <si>
    <t xml:space="preserve">PBB </t>
  </si>
  <si>
    <t>Status R2/R3 Tanpa L</t>
  </si>
  <si>
    <t>Pengajian KIS</t>
  </si>
  <si>
    <t>Honorer belum dapat surat tugas</t>
  </si>
  <si>
    <t>Karangapandan</t>
  </si>
  <si>
    <t>Listrik Mati</t>
  </si>
  <si>
    <t xml:space="preserve">THR ASN </t>
  </si>
  <si>
    <t>Buku</t>
  </si>
  <si>
    <t xml:space="preserve">Kepustakaan </t>
  </si>
  <si>
    <t>Tiang Provider tanpa izin</t>
  </si>
  <si>
    <t>Pelayanan di Kecamatan Jaten</t>
  </si>
  <si>
    <t>Insentif penjaga masjid</t>
  </si>
  <si>
    <t>Pelayanan KTP di Kecamatan</t>
  </si>
  <si>
    <t>Jatiyoso</t>
  </si>
  <si>
    <t>Keracunan Massal</t>
  </si>
  <si>
    <t>Insentif THL</t>
  </si>
  <si>
    <t xml:space="preserve">Pelayanan di Kantor Desa </t>
  </si>
  <si>
    <t>Bantuan Renovasi Rumah</t>
  </si>
  <si>
    <t>Pelayanan di Kelurahan Ngadiluwih</t>
  </si>
  <si>
    <t>Arti Sapamas</t>
  </si>
  <si>
    <t>Pembuatan KIS</t>
  </si>
  <si>
    <t>Permintaan Kursi Roda</t>
  </si>
  <si>
    <t>Penertiban Jasa Sulak</t>
  </si>
  <si>
    <t>Pelayanan di Puskesmas Jatipuro</t>
  </si>
  <si>
    <t>Pindah dari BPJS Mandiri ke BPJS APBN</t>
  </si>
  <si>
    <t>Pupuk Ilegal</t>
  </si>
  <si>
    <t>Pohon yang Membahayakan</t>
  </si>
  <si>
    <t xml:space="preserve">Saluran Air </t>
  </si>
  <si>
    <t>Lainnya Terkait Pekerjaan Umum dan Penataan Ruang</t>
  </si>
  <si>
    <t>bidangikpdiskominfokra@gmail.com</t>
  </si>
  <si>
    <t>Pengaduan Tidak Berkadar Pengawasan</t>
  </si>
  <si>
    <t>Rekapitulasi Aduan, Permintaan Informasi dan Aspirasi Masyarakat Kabupaten Karanganyar Maret 2025</t>
  </si>
  <si>
    <t>Bidang Pelaporan</t>
  </si>
  <si>
    <t>Jumlah Aduan</t>
  </si>
  <si>
    <t>Jumlah Permintaan Informasi</t>
  </si>
  <si>
    <t>Jumlah Aspirasi</t>
  </si>
  <si>
    <t>Jumlah Dijawab</t>
  </si>
  <si>
    <t>Jumlah Ditolak</t>
  </si>
  <si>
    <t>Ketenagakerjaan</t>
  </si>
  <si>
    <t xml:space="preserve">Lingkungan Hidup </t>
  </si>
  <si>
    <t>Saluran Air</t>
  </si>
  <si>
    <t>Penerangan Jalan Umum (PJU)</t>
  </si>
  <si>
    <t>KIS/BPJS</t>
  </si>
  <si>
    <t>Pelayanan di Kecamatan/Kelurahan</t>
  </si>
  <si>
    <t>Lainnya Terkait Pekerjaan Umum dan Tata Ruang</t>
  </si>
  <si>
    <t xml:space="preserve">Kependudukan </t>
  </si>
  <si>
    <t xml:space="preserve">Program Pemda </t>
  </si>
  <si>
    <t>Bantuan Sosial</t>
  </si>
  <si>
    <t>Administrasi</t>
  </si>
  <si>
    <t>Distribusi LPG</t>
  </si>
  <si>
    <t xml:space="preserve">Modal Usaha </t>
  </si>
  <si>
    <t xml:space="preserve">Program MBG </t>
  </si>
  <si>
    <t>Olahraga</t>
  </si>
  <si>
    <t>Urusan Desa</t>
  </si>
  <si>
    <t>Jumlah</t>
  </si>
  <si>
    <t>Jumlah Total</t>
  </si>
  <si>
    <t>Rekapitulasi Aduan Masyarakat Kabupaten Karanganyar Maret 2025</t>
  </si>
  <si>
    <t>Rekapitulasi Permintaan Informasi Masy Kab. Karanganyar Maret 2025</t>
  </si>
  <si>
    <t>Perizinan</t>
  </si>
  <si>
    <t>Kepustakaan</t>
  </si>
  <si>
    <t>Modal Usaha</t>
  </si>
  <si>
    <t>Program MBG</t>
  </si>
  <si>
    <t>Rekapitulasi Aspirasi Masyarakat Kabupaten Karanganyar Maret 2025</t>
  </si>
  <si>
    <t>Rekapitulasi Sumber Media Aduan/Permintaan Informasi/Aspirasi Maret 2025</t>
  </si>
  <si>
    <t>Sumber Media</t>
  </si>
  <si>
    <t>Jumlah Aduan/Permintaan Informasi/Aspirasi</t>
  </si>
  <si>
    <t>WhatsApp</t>
  </si>
  <si>
    <t>Instagram</t>
  </si>
  <si>
    <t>Facebook</t>
  </si>
  <si>
    <t>Website</t>
  </si>
  <si>
    <t>Android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</si>
</sst>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u/>
      <sz val="12"/>
      <color theme="10"/>
      <name val="Calibri"/>
      <family val="2"/>
      <scheme val="minor"/>
    </font>
    <font>
      <b/>
      <sz val="12"/>
      <name val="Calibri"/>
      <family val="2"/>
      <scheme val="minor"/>
    </font>
    <font>
      <b/>
      <sz val="12"/>
      <name val="Calibri"/>
      <family val="2"/>
    </font>
    <font>
      <b/>
      <sz val="12"/>
      <name val="Arial"/>
      <family val="2"/>
    </font>
    <font>
      <b/>
      <sz val="10"/>
      <name val="Arial"/>
      <family val="2"/>
    </font>
  </fonts>
  <fills count="5">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3" tint="0.79998168889431442"/>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ck">
        <color indexed="64"/>
      </bottom>
      <diagonal/>
    </border>
    <border>
      <left style="thick">
        <color indexed="64"/>
      </left>
      <right style="thick">
        <color indexed="64"/>
      </right>
      <top style="thick">
        <color indexed="64"/>
      </top>
      <bottom/>
      <diagonal/>
    </border>
    <border>
      <left/>
      <right/>
      <top style="thick">
        <color indexed="64"/>
      </top>
      <bottom/>
      <diagonal/>
    </border>
    <border>
      <left style="thick">
        <color indexed="64"/>
      </left>
      <right style="thick">
        <color indexed="64"/>
      </right>
      <top style="thick">
        <color indexed="64"/>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style="thick">
        <color indexed="64"/>
      </left>
      <right style="thin">
        <color auto="1"/>
      </right>
      <top/>
      <bottom/>
      <diagonal/>
    </border>
    <border>
      <left style="thin">
        <color auto="1"/>
      </left>
      <right style="thin">
        <color auto="1"/>
      </right>
      <top/>
      <bottom/>
      <diagonal/>
    </border>
    <border>
      <left style="thin">
        <color auto="1"/>
      </left>
      <right style="thick">
        <color indexed="64"/>
      </right>
      <top/>
      <bottom/>
      <diagonal/>
    </border>
    <border>
      <left style="thick">
        <color indexed="64"/>
      </left>
      <right style="thin">
        <color auto="1"/>
      </right>
      <top style="thick">
        <color indexed="64"/>
      </top>
      <bottom/>
      <diagonal/>
    </border>
    <border>
      <left style="thin">
        <color auto="1"/>
      </left>
      <right style="thick">
        <color indexed="64"/>
      </right>
      <top style="thick">
        <color indexed="64"/>
      </top>
      <bottom/>
      <diagonal/>
    </border>
  </borders>
  <cellStyleXfs count="2">
    <xf numFmtId="0" fontId="0" fillId="0" borderId="0"/>
    <xf numFmtId="0" fontId="1" fillId="0" borderId="0" applyNumberFormat="0" applyFill="0" applyBorder="0" applyAlignment="0" applyProtection="0"/>
  </cellStyleXfs>
  <cellXfs count="53">
    <xf numFmtId="0" fontId="0" fillId="0" borderId="0" xfId="0"/>
    <xf numFmtId="0" fontId="0" fillId="0" borderId="0" xfId="0" applyAlignment="1">
      <alignment horizontal="left" vertical="top" wrapText="1"/>
    </xf>
    <xf numFmtId="0" fontId="0" fillId="0" borderId="0" xfId="0" quotePrefix="1" applyAlignment="1">
      <alignment horizontal="left" vertical="top" wrapText="1"/>
    </xf>
    <xf numFmtId="0" fontId="0" fillId="0" borderId="0" xfId="0" applyAlignment="1">
      <alignment horizontal="left" vertical="top"/>
    </xf>
    <xf numFmtId="0" fontId="2" fillId="0" borderId="0" xfId="0" applyFont="1" applyAlignment="1">
      <alignment horizontal="left" vertical="top" wrapText="1"/>
    </xf>
    <xf numFmtId="0" fontId="3" fillId="0" borderId="0" xfId="0" applyFont="1" applyAlignment="1">
      <alignment horizontal="left" vertical="top" wrapText="1"/>
    </xf>
    <xf numFmtId="0" fontId="2" fillId="0" borderId="0" xfId="0" applyFont="1" applyAlignment="1">
      <alignment horizontal="left" vertical="top"/>
    </xf>
    <xf numFmtId="0" fontId="2" fillId="0" borderId="0" xfId="0" applyFont="1"/>
    <xf numFmtId="0" fontId="1" fillId="0" borderId="0" xfId="1" quotePrefix="1" applyAlignment="1">
      <alignment horizontal="left" vertical="top" wrapText="1"/>
    </xf>
    <xf numFmtId="0" fontId="4" fillId="0" borderId="0" xfId="0" applyFont="1" applyAlignment="1">
      <alignment horizontal="left" vertical="top"/>
    </xf>
    <xf numFmtId="0" fontId="4" fillId="0" borderId="0" xfId="0" applyFont="1" applyAlignment="1">
      <alignment vertical="center"/>
    </xf>
    <xf numFmtId="0" fontId="5" fillId="2" borderId="1" xfId="0" applyFont="1" applyFill="1" applyBorder="1" applyAlignment="1">
      <alignment horizontal="left" vertical="top"/>
    </xf>
    <xf numFmtId="49" fontId="5" fillId="2" borderId="1" xfId="0" applyNumberFormat="1" applyFont="1" applyFill="1" applyBorder="1" applyAlignment="1">
      <alignment horizontal="left" vertical="center"/>
    </xf>
    <xf numFmtId="0" fontId="0" fillId="0" borderId="1" xfId="0" applyBorder="1" applyAlignment="1">
      <alignment horizontal="left" vertical="top"/>
    </xf>
    <xf numFmtId="0" fontId="0" fillId="0" borderId="1" xfId="0" applyBorder="1"/>
    <xf numFmtId="0" fontId="0" fillId="0" borderId="1" xfId="0" applyBorder="1" applyAlignment="1">
      <alignment horizontal="center" vertical="center"/>
    </xf>
    <xf numFmtId="49" fontId="0" fillId="0" borderId="1" xfId="0" applyNumberFormat="1" applyBorder="1" applyAlignment="1">
      <alignment vertical="top"/>
    </xf>
    <xf numFmtId="0" fontId="0" fillId="0" borderId="1" xfId="0" applyBorder="1" applyAlignment="1">
      <alignment horizontal="left"/>
    </xf>
    <xf numFmtId="0" fontId="0" fillId="0" borderId="2" xfId="0" applyBorder="1"/>
    <xf numFmtId="0" fontId="0" fillId="0" borderId="3"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left" vertical="top"/>
    </xf>
    <xf numFmtId="0" fontId="0" fillId="3" borderId="5" xfId="0" applyFill="1" applyBorder="1"/>
    <xf numFmtId="0" fontId="0" fillId="3" borderId="6" xfId="0" applyFill="1" applyBorder="1" applyAlignment="1">
      <alignment horizontal="center" vertical="center"/>
    </xf>
    <xf numFmtId="0" fontId="0" fillId="4" borderId="6" xfId="0" applyFill="1" applyBorder="1" applyAlignment="1">
      <alignment horizontal="center" vertical="center"/>
    </xf>
    <xf numFmtId="0" fontId="0" fillId="3" borderId="5" xfId="0" applyFill="1" applyBorder="1" applyAlignment="1">
      <alignment horizontal="center" vertical="center"/>
    </xf>
    <xf numFmtId="0" fontId="0" fillId="0" borderId="7" xfId="0" applyBorder="1"/>
    <xf numFmtId="0" fontId="5" fillId="2" borderId="8" xfId="0" applyFont="1" applyFill="1" applyBorder="1" applyAlignment="1">
      <alignment horizontal="left" vertical="top"/>
    </xf>
    <xf numFmtId="0" fontId="5" fillId="2" borderId="8" xfId="0" applyFont="1" applyFill="1" applyBorder="1"/>
    <xf numFmtId="0" fontId="0" fillId="0" borderId="5" xfId="0" applyBorder="1" applyAlignment="1">
      <alignment horizontal="left" vertical="top"/>
    </xf>
    <xf numFmtId="0" fontId="0" fillId="0" borderId="5" xfId="0" applyBorder="1"/>
    <xf numFmtId="0" fontId="5" fillId="2" borderId="1" xfId="0" applyFont="1" applyFill="1" applyBorder="1" applyAlignment="1">
      <alignment horizontal="left" vertical="top" wrapText="1"/>
    </xf>
    <xf numFmtId="49" fontId="5" fillId="2" borderId="1" xfId="0" applyNumberFormat="1" applyFont="1" applyFill="1" applyBorder="1" applyAlignment="1">
      <alignment horizontal="left" vertical="center" wrapText="1"/>
    </xf>
    <xf numFmtId="0" fontId="0" fillId="0" borderId="1" xfId="0" applyBorder="1" applyAlignment="1">
      <alignment horizontal="left" vertical="top" wrapText="1"/>
    </xf>
    <xf numFmtId="0" fontId="0" fillId="0" borderId="1" xfId="0" applyBorder="1" applyAlignment="1">
      <alignment wrapText="1"/>
    </xf>
    <xf numFmtId="0" fontId="0" fillId="0" borderId="1" xfId="0" applyBorder="1" applyAlignment="1">
      <alignment horizontal="center" vertical="center" wrapText="1"/>
    </xf>
    <xf numFmtId="49" fontId="0" fillId="0" borderId="1" xfId="0" applyNumberFormat="1" applyBorder="1" applyAlignment="1">
      <alignment vertical="top" wrapText="1"/>
    </xf>
    <xf numFmtId="0" fontId="0" fillId="0" borderId="1" xfId="0" applyBorder="1" applyAlignment="1">
      <alignment horizontal="left" wrapText="1"/>
    </xf>
    <xf numFmtId="0" fontId="5" fillId="2" borderId="1" xfId="0" applyFont="1" applyFill="1" applyBorder="1" applyAlignment="1">
      <alignment wrapText="1"/>
    </xf>
    <xf numFmtId="0" fontId="5"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49" fontId="5" fillId="2" borderId="1" xfId="0" applyNumberFormat="1" applyFont="1" applyFill="1" applyBorder="1" applyAlignment="1">
      <alignment horizontal="center" vertical="top" wrapText="1"/>
    </xf>
    <xf numFmtId="0" fontId="0" fillId="0" borderId="0" xfId="0" applyAlignment="1">
      <alignment vertical="top" wrapText="1"/>
    </xf>
    <xf numFmtId="0" fontId="0" fillId="0" borderId="1" xfId="0" applyBorder="1" applyAlignment="1">
      <alignment vertical="top" wrapText="1"/>
    </xf>
    <xf numFmtId="0" fontId="0" fillId="0" borderId="1" xfId="0" applyBorder="1" applyAlignment="1">
      <alignment horizontal="center" vertical="top" wrapText="1"/>
    </xf>
    <xf numFmtId="0" fontId="5" fillId="2" borderId="1" xfId="0" applyFont="1" applyFill="1" applyBorder="1" applyAlignment="1">
      <alignment vertical="top" wrapText="1"/>
    </xf>
    <xf numFmtId="0" fontId="5" fillId="2" borderId="1" xfId="0" applyFont="1" applyFill="1" applyBorder="1" applyAlignment="1">
      <alignment horizontal="center" vertical="top" wrapText="1"/>
    </xf>
    <xf numFmtId="49" fontId="5" fillId="2" borderId="1" xfId="0" applyNumberFormat="1" applyFont="1" applyFill="1" applyBorder="1" applyAlignment="1">
      <alignment horizontal="center" vertical="center" wrapText="1"/>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w="25400">
          <a:noFill/>
        </a:ln>
        <a:effectLst/>
        <a:sp3d/>
      </c:spPr>
    </c:sideWall>
    <c:backWall>
      <c:thickness val="0"/>
      <c:spPr>
        <a:noFill/>
        <a:ln w="25400">
          <a:noFill/>
        </a:ln>
        <a:effectLst/>
        <a:sp3d/>
      </c:spPr>
    </c:backWall>
    <c:plotArea>
      <c:layout>
        <c:manualLayout>
          <c:layoutTarget val="inner"/>
          <c:xMode val="edge"/>
          <c:yMode val="edge"/>
          <c:x val="0.13321522492830354"/>
          <c:y val="2.9529675726018119E-2"/>
          <c:w val="0.77619735219025854"/>
          <c:h val="0.26361908390483446"/>
        </c:manualLayout>
      </c:layout>
      <c:bar3DChart>
        <c:barDir val="col"/>
        <c:grouping val="stacked"/>
        <c:varyColors val="0"/>
        <c:ser>
          <c:idx val="0"/>
          <c:order val="0"/>
          <c:tx>
            <c:strRef>
              <c:f>'[1]Tabel Rekap Maret 2025'!$C$40</c:f>
              <c:strCache>
                <c:ptCount val="1"/>
                <c:pt idx="0">
                  <c:v>Jumlah Aduan</c:v>
                </c:pt>
              </c:strCache>
            </c:strRef>
          </c:tx>
          <c:spPr>
            <a:solidFill>
              <a:schemeClr val="accent1"/>
            </a:solidFill>
            <a:ln>
              <a:noFill/>
            </a:ln>
            <a:effectLst/>
            <a:sp3d/>
          </c:spPr>
          <c:invertIfNegative val="0"/>
          <c:cat>
            <c:multiLvlStrRef>
              <c:f>'[1]Tabel Rekap Maret 2025'!$A$41:$B$66</c:f>
              <c:multiLvlStrCache>
                <c:ptCount val="26"/>
                <c:lvl>
                  <c:pt idx="0">
                    <c:v>Infrastruktur Jalan</c:v>
                  </c:pt>
                  <c:pt idx="1">
                    <c:v>Pendidikan</c:v>
                  </c:pt>
                  <c:pt idx="2">
                    <c:v>Pohon yang Membahayakan</c:v>
                  </c:pt>
                  <c:pt idx="3">
                    <c:v>Ketenagakerjaan</c:v>
                  </c:pt>
                  <c:pt idx="4">
                    <c:v>Ketentraman dan Ketertiban</c:v>
                  </c:pt>
                  <c:pt idx="5">
                    <c:v>Perhubungan</c:v>
                  </c:pt>
                  <c:pt idx="6">
                    <c:v>Kesehatan</c:v>
                  </c:pt>
                  <c:pt idx="7">
                    <c:v>PDAM Air</c:v>
                  </c:pt>
                  <c:pt idx="8">
                    <c:v>Lain-lain</c:v>
                  </c:pt>
                  <c:pt idx="9">
                    <c:v>Lingkungan Hidup</c:v>
                  </c:pt>
                  <c:pt idx="10">
                    <c:v>Pertanian dan Peternakan</c:v>
                  </c:pt>
                  <c:pt idx="11">
                    <c:v>Saluran Air</c:v>
                  </c:pt>
                  <c:pt idx="12">
                    <c:v>Penerangan Jalan Umum (PJU)</c:v>
                  </c:pt>
                  <c:pt idx="13">
                    <c:v>Teknologi Komunikasi dan Informasi</c:v>
                  </c:pt>
                  <c:pt idx="14">
                    <c:v>Pelayanan di Kecamatan</c:v>
                  </c:pt>
                  <c:pt idx="15">
                    <c:v>Keuangan Daerah</c:v>
                  </c:pt>
                  <c:pt idx="16">
                    <c:v>Pariwisata dan Olahraga</c:v>
                  </c:pt>
                  <c:pt idx="17">
                    <c:v>BPJS/KIS</c:v>
                  </c:pt>
                  <c:pt idx="18">
                    <c:v>Lainnya Terkait Pekerjaan Umum dan Tata Ruang</c:v>
                  </c:pt>
                  <c:pt idx="19">
                    <c:v>Kependudukan </c:v>
                  </c:pt>
                  <c:pt idx="20">
                    <c:v>Kepegawaian</c:v>
                  </c:pt>
                  <c:pt idx="21">
                    <c:v>Program Pemda</c:v>
                  </c:pt>
                  <c:pt idx="22">
                    <c:v>Bantuan Sosial</c:v>
                  </c:pt>
                  <c:pt idx="23">
                    <c:v>Administrasi</c:v>
                  </c:pt>
                  <c:pt idx="24">
                    <c:v>Distribusi LPG</c:v>
                  </c:pt>
                  <c:pt idx="25">
                    <c:v>Jumlah</c:v>
                  </c:pt>
                </c:lvl>
                <c:lvl>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lvl>
              </c:multiLvlStrCache>
            </c:multiLvlStrRef>
          </c:cat>
          <c:val>
            <c:numRef>
              <c:f>'[1]Tabel Rekap Maret 2025'!$C$41:$C$66</c:f>
              <c:numCache>
                <c:formatCode>General</c:formatCode>
                <c:ptCount val="26"/>
                <c:pt idx="0">
                  <c:v>57</c:v>
                </c:pt>
                <c:pt idx="1">
                  <c:v>18</c:v>
                </c:pt>
                <c:pt idx="2">
                  <c:v>8</c:v>
                </c:pt>
                <c:pt idx="3">
                  <c:v>8</c:v>
                </c:pt>
                <c:pt idx="4">
                  <c:v>7</c:v>
                </c:pt>
                <c:pt idx="5">
                  <c:v>6</c:v>
                </c:pt>
                <c:pt idx="6">
                  <c:v>4</c:v>
                </c:pt>
                <c:pt idx="7">
                  <c:v>4</c:v>
                </c:pt>
                <c:pt idx="8">
                  <c:v>4</c:v>
                </c:pt>
                <c:pt idx="9">
                  <c:v>3</c:v>
                </c:pt>
                <c:pt idx="10">
                  <c:v>3</c:v>
                </c:pt>
                <c:pt idx="11">
                  <c:v>2</c:v>
                </c:pt>
                <c:pt idx="12">
                  <c:v>2</c:v>
                </c:pt>
                <c:pt idx="13">
                  <c:v>2</c:v>
                </c:pt>
                <c:pt idx="14">
                  <c:v>2</c:v>
                </c:pt>
                <c:pt idx="15">
                  <c:v>2</c:v>
                </c:pt>
                <c:pt idx="16">
                  <c:v>2</c:v>
                </c:pt>
                <c:pt idx="17">
                  <c:v>2</c:v>
                </c:pt>
                <c:pt idx="18">
                  <c:v>1</c:v>
                </c:pt>
                <c:pt idx="19">
                  <c:v>1</c:v>
                </c:pt>
                <c:pt idx="20">
                  <c:v>1</c:v>
                </c:pt>
                <c:pt idx="21">
                  <c:v>1</c:v>
                </c:pt>
                <c:pt idx="22">
                  <c:v>0</c:v>
                </c:pt>
                <c:pt idx="23">
                  <c:v>0</c:v>
                </c:pt>
                <c:pt idx="24">
                  <c:v>0</c:v>
                </c:pt>
                <c:pt idx="25">
                  <c:v>140</c:v>
                </c:pt>
              </c:numCache>
            </c:numRef>
          </c:val>
          <c:extLst>
            <c:ext xmlns:c16="http://schemas.microsoft.com/office/drawing/2014/chart" uri="{C3380CC4-5D6E-409C-BE32-E72D297353CC}">
              <c16:uniqueId val="{00000000-AB29-4D11-9D11-F7B729E66B2B}"/>
            </c:ext>
          </c:extLst>
        </c:ser>
        <c:ser>
          <c:idx val="1"/>
          <c:order val="1"/>
          <c:tx>
            <c:strRef>
              <c:f>'[1]Tabel Rekap Maret 2025'!$D$40</c:f>
              <c:strCache>
                <c:ptCount val="1"/>
                <c:pt idx="0">
                  <c:v>Jumlah Dijawab</c:v>
                </c:pt>
              </c:strCache>
            </c:strRef>
          </c:tx>
          <c:spPr>
            <a:solidFill>
              <a:schemeClr val="accent2"/>
            </a:solidFill>
            <a:ln>
              <a:noFill/>
            </a:ln>
            <a:effectLst/>
            <a:sp3d/>
          </c:spPr>
          <c:invertIfNegative val="0"/>
          <c:cat>
            <c:multiLvlStrRef>
              <c:f>'[1]Tabel Rekap Maret 2025'!$A$41:$B$66</c:f>
              <c:multiLvlStrCache>
                <c:ptCount val="26"/>
                <c:lvl>
                  <c:pt idx="0">
                    <c:v>Infrastruktur Jalan</c:v>
                  </c:pt>
                  <c:pt idx="1">
                    <c:v>Pendidikan</c:v>
                  </c:pt>
                  <c:pt idx="2">
                    <c:v>Pohon yang Membahayakan</c:v>
                  </c:pt>
                  <c:pt idx="3">
                    <c:v>Ketenagakerjaan</c:v>
                  </c:pt>
                  <c:pt idx="4">
                    <c:v>Ketentraman dan Ketertiban</c:v>
                  </c:pt>
                  <c:pt idx="5">
                    <c:v>Perhubungan</c:v>
                  </c:pt>
                  <c:pt idx="6">
                    <c:v>Kesehatan</c:v>
                  </c:pt>
                  <c:pt idx="7">
                    <c:v>PDAM Air</c:v>
                  </c:pt>
                  <c:pt idx="8">
                    <c:v>Lain-lain</c:v>
                  </c:pt>
                  <c:pt idx="9">
                    <c:v>Lingkungan Hidup</c:v>
                  </c:pt>
                  <c:pt idx="10">
                    <c:v>Pertanian dan Peternakan</c:v>
                  </c:pt>
                  <c:pt idx="11">
                    <c:v>Saluran Air</c:v>
                  </c:pt>
                  <c:pt idx="12">
                    <c:v>Penerangan Jalan Umum (PJU)</c:v>
                  </c:pt>
                  <c:pt idx="13">
                    <c:v>Teknologi Komunikasi dan Informasi</c:v>
                  </c:pt>
                  <c:pt idx="14">
                    <c:v>Pelayanan di Kecamatan</c:v>
                  </c:pt>
                  <c:pt idx="15">
                    <c:v>Keuangan Daerah</c:v>
                  </c:pt>
                  <c:pt idx="16">
                    <c:v>Pariwisata dan Olahraga</c:v>
                  </c:pt>
                  <c:pt idx="17">
                    <c:v>BPJS/KIS</c:v>
                  </c:pt>
                  <c:pt idx="18">
                    <c:v>Lainnya Terkait Pekerjaan Umum dan Tata Ruang</c:v>
                  </c:pt>
                  <c:pt idx="19">
                    <c:v>Kependudukan </c:v>
                  </c:pt>
                  <c:pt idx="20">
                    <c:v>Kepegawaian</c:v>
                  </c:pt>
                  <c:pt idx="21">
                    <c:v>Program Pemda</c:v>
                  </c:pt>
                  <c:pt idx="22">
                    <c:v>Bantuan Sosial</c:v>
                  </c:pt>
                  <c:pt idx="23">
                    <c:v>Administrasi</c:v>
                  </c:pt>
                  <c:pt idx="24">
                    <c:v>Distribusi LPG</c:v>
                  </c:pt>
                  <c:pt idx="25">
                    <c:v>Jumlah</c:v>
                  </c:pt>
                </c:lvl>
                <c:lvl>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lvl>
              </c:multiLvlStrCache>
            </c:multiLvlStrRef>
          </c:cat>
          <c:val>
            <c:numRef>
              <c:f>'[1]Tabel Rekap Maret 2025'!$D$41:$D$66</c:f>
              <c:numCache>
                <c:formatCode>General</c:formatCode>
                <c:ptCount val="26"/>
                <c:pt idx="0">
                  <c:v>57</c:v>
                </c:pt>
                <c:pt idx="1">
                  <c:v>18</c:v>
                </c:pt>
                <c:pt idx="2">
                  <c:v>8</c:v>
                </c:pt>
                <c:pt idx="3">
                  <c:v>8</c:v>
                </c:pt>
                <c:pt idx="4">
                  <c:v>7</c:v>
                </c:pt>
                <c:pt idx="5">
                  <c:v>6</c:v>
                </c:pt>
                <c:pt idx="6">
                  <c:v>4</c:v>
                </c:pt>
                <c:pt idx="7">
                  <c:v>4</c:v>
                </c:pt>
                <c:pt idx="8">
                  <c:v>4</c:v>
                </c:pt>
                <c:pt idx="9">
                  <c:v>3</c:v>
                </c:pt>
                <c:pt idx="10">
                  <c:v>3</c:v>
                </c:pt>
                <c:pt idx="11">
                  <c:v>2</c:v>
                </c:pt>
                <c:pt idx="12">
                  <c:v>2</c:v>
                </c:pt>
                <c:pt idx="13">
                  <c:v>2</c:v>
                </c:pt>
                <c:pt idx="14">
                  <c:v>2</c:v>
                </c:pt>
                <c:pt idx="15">
                  <c:v>2</c:v>
                </c:pt>
                <c:pt idx="16">
                  <c:v>2</c:v>
                </c:pt>
                <c:pt idx="17">
                  <c:v>2</c:v>
                </c:pt>
                <c:pt idx="18">
                  <c:v>1</c:v>
                </c:pt>
                <c:pt idx="19">
                  <c:v>1</c:v>
                </c:pt>
                <c:pt idx="20">
                  <c:v>1</c:v>
                </c:pt>
                <c:pt idx="21">
                  <c:v>1</c:v>
                </c:pt>
                <c:pt idx="22">
                  <c:v>0</c:v>
                </c:pt>
                <c:pt idx="23">
                  <c:v>0</c:v>
                </c:pt>
                <c:pt idx="24">
                  <c:v>0</c:v>
                </c:pt>
                <c:pt idx="25">
                  <c:v>140</c:v>
                </c:pt>
              </c:numCache>
            </c:numRef>
          </c:val>
          <c:extLst>
            <c:ext xmlns:c16="http://schemas.microsoft.com/office/drawing/2014/chart" uri="{C3380CC4-5D6E-409C-BE32-E72D297353CC}">
              <c16:uniqueId val="{00000001-AB29-4D11-9D11-F7B729E66B2B}"/>
            </c:ext>
          </c:extLst>
        </c:ser>
        <c:ser>
          <c:idx val="2"/>
          <c:order val="2"/>
          <c:tx>
            <c:strRef>
              <c:f>'[1]Tabel Rekap Maret 2025'!$E$40</c:f>
              <c:strCache>
                <c:ptCount val="1"/>
                <c:pt idx="0">
                  <c:v>Jumlah Ditolak</c:v>
                </c:pt>
              </c:strCache>
            </c:strRef>
          </c:tx>
          <c:spPr>
            <a:solidFill>
              <a:schemeClr val="accent3"/>
            </a:solidFill>
            <a:ln>
              <a:noFill/>
            </a:ln>
            <a:effectLst/>
            <a:sp3d/>
          </c:spPr>
          <c:invertIfNegative val="0"/>
          <c:cat>
            <c:multiLvlStrRef>
              <c:f>'[1]Tabel Rekap Maret 2025'!$A$41:$B$66</c:f>
              <c:multiLvlStrCache>
                <c:ptCount val="26"/>
                <c:lvl>
                  <c:pt idx="0">
                    <c:v>Infrastruktur Jalan</c:v>
                  </c:pt>
                  <c:pt idx="1">
                    <c:v>Pendidikan</c:v>
                  </c:pt>
                  <c:pt idx="2">
                    <c:v>Pohon yang Membahayakan</c:v>
                  </c:pt>
                  <c:pt idx="3">
                    <c:v>Ketenagakerjaan</c:v>
                  </c:pt>
                  <c:pt idx="4">
                    <c:v>Ketentraman dan Ketertiban</c:v>
                  </c:pt>
                  <c:pt idx="5">
                    <c:v>Perhubungan</c:v>
                  </c:pt>
                  <c:pt idx="6">
                    <c:v>Kesehatan</c:v>
                  </c:pt>
                  <c:pt idx="7">
                    <c:v>PDAM Air</c:v>
                  </c:pt>
                  <c:pt idx="8">
                    <c:v>Lain-lain</c:v>
                  </c:pt>
                  <c:pt idx="9">
                    <c:v>Lingkungan Hidup</c:v>
                  </c:pt>
                  <c:pt idx="10">
                    <c:v>Pertanian dan Peternakan</c:v>
                  </c:pt>
                  <c:pt idx="11">
                    <c:v>Saluran Air</c:v>
                  </c:pt>
                  <c:pt idx="12">
                    <c:v>Penerangan Jalan Umum (PJU)</c:v>
                  </c:pt>
                  <c:pt idx="13">
                    <c:v>Teknologi Komunikasi dan Informasi</c:v>
                  </c:pt>
                  <c:pt idx="14">
                    <c:v>Pelayanan di Kecamatan</c:v>
                  </c:pt>
                  <c:pt idx="15">
                    <c:v>Keuangan Daerah</c:v>
                  </c:pt>
                  <c:pt idx="16">
                    <c:v>Pariwisata dan Olahraga</c:v>
                  </c:pt>
                  <c:pt idx="17">
                    <c:v>BPJS/KIS</c:v>
                  </c:pt>
                  <c:pt idx="18">
                    <c:v>Lainnya Terkait Pekerjaan Umum dan Tata Ruang</c:v>
                  </c:pt>
                  <c:pt idx="19">
                    <c:v>Kependudukan </c:v>
                  </c:pt>
                  <c:pt idx="20">
                    <c:v>Kepegawaian</c:v>
                  </c:pt>
                  <c:pt idx="21">
                    <c:v>Program Pemda</c:v>
                  </c:pt>
                  <c:pt idx="22">
                    <c:v>Bantuan Sosial</c:v>
                  </c:pt>
                  <c:pt idx="23">
                    <c:v>Administrasi</c:v>
                  </c:pt>
                  <c:pt idx="24">
                    <c:v>Distribusi LPG</c:v>
                  </c:pt>
                  <c:pt idx="25">
                    <c:v>Jumlah</c:v>
                  </c:pt>
                </c:lvl>
                <c:lvl>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lvl>
              </c:multiLvlStrCache>
            </c:multiLvlStrRef>
          </c:cat>
          <c:val>
            <c:numRef>
              <c:f>'[1]Tabel Rekap Maret 2025'!$E$41:$E$66</c:f>
              <c:numCache>
                <c:formatCode>General</c:formatCode>
                <c:ptCount val="26"/>
                <c:pt idx="0">
                  <c:v>0</c:v>
                </c:pt>
                <c:pt idx="1">
                  <c:v>0</c:v>
                </c:pt>
                <c:pt idx="3">
                  <c:v>0</c:v>
                </c:pt>
                <c:pt idx="4">
                  <c:v>0</c:v>
                </c:pt>
                <c:pt idx="5">
                  <c:v>0</c:v>
                </c:pt>
                <c:pt idx="6">
                  <c:v>0</c:v>
                </c:pt>
                <c:pt idx="7">
                  <c:v>0</c:v>
                </c:pt>
                <c:pt idx="8">
                  <c:v>0</c:v>
                </c:pt>
                <c:pt idx="9">
                  <c:v>0</c:v>
                </c:pt>
                <c:pt idx="10">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numCache>
            </c:numRef>
          </c:val>
          <c:extLst>
            <c:ext xmlns:c16="http://schemas.microsoft.com/office/drawing/2014/chart" uri="{C3380CC4-5D6E-409C-BE32-E72D297353CC}">
              <c16:uniqueId val="{00000002-AB29-4D11-9D11-F7B729E66B2B}"/>
            </c:ext>
          </c:extLst>
        </c:ser>
        <c:dLbls>
          <c:showLegendKey val="0"/>
          <c:showVal val="0"/>
          <c:showCatName val="0"/>
          <c:showSerName val="0"/>
          <c:showPercent val="0"/>
          <c:showBubbleSize val="0"/>
        </c:dLbls>
        <c:gapWidth val="150"/>
        <c:shape val="box"/>
        <c:axId val="750262784"/>
        <c:axId val="750275264"/>
        <c:axId val="0"/>
      </c:bar3DChart>
      <c:catAx>
        <c:axId val="750262784"/>
        <c:scaling>
          <c:orientation val="minMax"/>
        </c:scaling>
        <c:delete val="1"/>
        <c:axPos val="b"/>
        <c:numFmt formatCode="General" sourceLinked="1"/>
        <c:majorTickMark val="none"/>
        <c:minorTickMark val="none"/>
        <c:tickLblPos val="nextTo"/>
        <c:crossAx val="750275264"/>
        <c:crosses val="autoZero"/>
        <c:auto val="1"/>
        <c:lblAlgn val="ctr"/>
        <c:lblOffset val="100"/>
        <c:noMultiLvlLbl val="0"/>
      </c:catAx>
      <c:valAx>
        <c:axId val="75027526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0262784"/>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D"/>
              <a:t>Rekapitulasi Permintaan Informasi Masy Kab. Karanganyar Maret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cked"/>
        <c:varyColors val="0"/>
        <c:ser>
          <c:idx val="0"/>
          <c:order val="0"/>
          <c:tx>
            <c:strRef>
              <c:f>'[1]Tabel Rekap Maret 2025'!$C$70</c:f>
              <c:strCache>
                <c:ptCount val="1"/>
                <c:pt idx="0">
                  <c:v>Jumlah Permintaan Informasi</c:v>
                </c:pt>
              </c:strCache>
            </c:strRef>
          </c:tx>
          <c:spPr>
            <a:solidFill>
              <a:schemeClr val="accent1"/>
            </a:solidFill>
            <a:ln>
              <a:noFill/>
            </a:ln>
            <a:effectLst/>
            <a:sp3d/>
          </c:spPr>
          <c:invertIfNegative val="0"/>
          <c:cat>
            <c:multiLvlStrRef>
              <c:f>'[1]Tabel Rekap Maret 2025'!$A$71:$B$95</c:f>
              <c:multiLvlStrCache>
                <c:ptCount val="25"/>
                <c:lvl>
                  <c:pt idx="0">
                    <c:v>Perizinan</c:v>
                  </c:pt>
                  <c:pt idx="1">
                    <c:v>KIS/BPJS</c:v>
                  </c:pt>
                  <c:pt idx="2">
                    <c:v>Kesehatan</c:v>
                  </c:pt>
                  <c:pt idx="3">
                    <c:v>Lain-lain</c:v>
                  </c:pt>
                  <c:pt idx="4">
                    <c:v>Bantuan Sosial</c:v>
                  </c:pt>
                  <c:pt idx="5">
                    <c:v>Pendidikan </c:v>
                  </c:pt>
                  <c:pt idx="6">
                    <c:v>Pelayanan di Kecamatan/Kelurahan</c:v>
                  </c:pt>
                  <c:pt idx="7">
                    <c:v>Kepegawaian</c:v>
                  </c:pt>
                  <c:pt idx="8">
                    <c:v>Program Pemda</c:v>
                  </c:pt>
                  <c:pt idx="9">
                    <c:v>Teknologi Komunikasi dan Informasi</c:v>
                  </c:pt>
                  <c:pt idx="10">
                    <c:v>PDAM Air </c:v>
                  </c:pt>
                  <c:pt idx="11">
                    <c:v>Pohon yang Membahayakan</c:v>
                  </c:pt>
                  <c:pt idx="12">
                    <c:v>Saluran Air</c:v>
                  </c:pt>
                  <c:pt idx="13">
                    <c:v>Pertanian dan Peternakan</c:v>
                  </c:pt>
                  <c:pt idx="14">
                    <c:v>Kependudukan </c:v>
                  </c:pt>
                  <c:pt idx="15">
                    <c:v>Ketentraman dan Ketertiban</c:v>
                  </c:pt>
                  <c:pt idx="16">
                    <c:v>Perhubungan</c:v>
                  </c:pt>
                  <c:pt idx="17">
                    <c:v>Ketenagakerjaan</c:v>
                  </c:pt>
                  <c:pt idx="18">
                    <c:v>Keuangan Daerah</c:v>
                  </c:pt>
                  <c:pt idx="19">
                    <c:v>Kepustakaan</c:v>
                  </c:pt>
                  <c:pt idx="20">
                    <c:v>Lingkungan Hidup</c:v>
                  </c:pt>
                  <c:pt idx="21">
                    <c:v>Modal Usaha</c:v>
                  </c:pt>
                  <c:pt idx="22">
                    <c:v>Program MBG</c:v>
                  </c:pt>
                  <c:pt idx="23">
                    <c:v>Pariwisata dan Olahraga</c:v>
                  </c:pt>
                  <c:pt idx="24">
                    <c:v>Jumlah</c:v>
                  </c:pt>
                </c:lvl>
                <c:lvl>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lvl>
              </c:multiLvlStrCache>
            </c:multiLvlStrRef>
          </c:cat>
          <c:val>
            <c:numRef>
              <c:f>'[1]Tabel Rekap Maret 2025'!$C$71:$C$95</c:f>
              <c:numCache>
                <c:formatCode>General</c:formatCode>
                <c:ptCount val="25"/>
                <c:pt idx="0">
                  <c:v>5</c:v>
                </c:pt>
                <c:pt idx="1">
                  <c:v>5</c:v>
                </c:pt>
                <c:pt idx="2">
                  <c:v>4</c:v>
                </c:pt>
                <c:pt idx="3">
                  <c:v>4</c:v>
                </c:pt>
                <c:pt idx="4">
                  <c:v>4</c:v>
                </c:pt>
                <c:pt idx="5">
                  <c:v>3</c:v>
                </c:pt>
                <c:pt idx="6">
                  <c:v>3</c:v>
                </c:pt>
                <c:pt idx="7">
                  <c:v>2</c:v>
                </c:pt>
                <c:pt idx="8">
                  <c:v>2</c:v>
                </c:pt>
                <c:pt idx="9">
                  <c:v>2</c:v>
                </c:pt>
                <c:pt idx="10">
                  <c:v>2</c:v>
                </c:pt>
                <c:pt idx="11">
                  <c:v>1</c:v>
                </c:pt>
                <c:pt idx="12">
                  <c:v>1</c:v>
                </c:pt>
                <c:pt idx="13">
                  <c:v>1</c:v>
                </c:pt>
                <c:pt idx="14">
                  <c:v>1</c:v>
                </c:pt>
                <c:pt idx="15">
                  <c:v>1</c:v>
                </c:pt>
                <c:pt idx="16">
                  <c:v>1</c:v>
                </c:pt>
                <c:pt idx="17">
                  <c:v>1</c:v>
                </c:pt>
                <c:pt idx="18">
                  <c:v>1</c:v>
                </c:pt>
                <c:pt idx="19">
                  <c:v>1</c:v>
                </c:pt>
                <c:pt idx="20">
                  <c:v>0</c:v>
                </c:pt>
                <c:pt idx="21">
                  <c:v>0</c:v>
                </c:pt>
                <c:pt idx="22">
                  <c:v>0</c:v>
                </c:pt>
                <c:pt idx="23">
                  <c:v>0</c:v>
                </c:pt>
                <c:pt idx="24">
                  <c:v>45</c:v>
                </c:pt>
              </c:numCache>
            </c:numRef>
          </c:val>
          <c:extLst>
            <c:ext xmlns:c16="http://schemas.microsoft.com/office/drawing/2014/chart" uri="{C3380CC4-5D6E-409C-BE32-E72D297353CC}">
              <c16:uniqueId val="{00000000-E0EF-4CC9-92AD-DE54ED95DAD7}"/>
            </c:ext>
          </c:extLst>
        </c:ser>
        <c:ser>
          <c:idx val="1"/>
          <c:order val="1"/>
          <c:tx>
            <c:strRef>
              <c:f>'[1]Tabel Rekap Maret 2025'!$D$70</c:f>
              <c:strCache>
                <c:ptCount val="1"/>
                <c:pt idx="0">
                  <c:v>Jumlah Dijawab</c:v>
                </c:pt>
              </c:strCache>
            </c:strRef>
          </c:tx>
          <c:spPr>
            <a:solidFill>
              <a:schemeClr val="accent2"/>
            </a:solidFill>
            <a:ln>
              <a:noFill/>
            </a:ln>
            <a:effectLst/>
            <a:sp3d/>
          </c:spPr>
          <c:invertIfNegative val="0"/>
          <c:cat>
            <c:multiLvlStrRef>
              <c:f>'[1]Tabel Rekap Maret 2025'!$A$71:$B$95</c:f>
              <c:multiLvlStrCache>
                <c:ptCount val="25"/>
                <c:lvl>
                  <c:pt idx="0">
                    <c:v>Perizinan</c:v>
                  </c:pt>
                  <c:pt idx="1">
                    <c:v>KIS/BPJS</c:v>
                  </c:pt>
                  <c:pt idx="2">
                    <c:v>Kesehatan</c:v>
                  </c:pt>
                  <c:pt idx="3">
                    <c:v>Lain-lain</c:v>
                  </c:pt>
                  <c:pt idx="4">
                    <c:v>Bantuan Sosial</c:v>
                  </c:pt>
                  <c:pt idx="5">
                    <c:v>Pendidikan </c:v>
                  </c:pt>
                  <c:pt idx="6">
                    <c:v>Pelayanan di Kecamatan/Kelurahan</c:v>
                  </c:pt>
                  <c:pt idx="7">
                    <c:v>Kepegawaian</c:v>
                  </c:pt>
                  <c:pt idx="8">
                    <c:v>Program Pemda</c:v>
                  </c:pt>
                  <c:pt idx="9">
                    <c:v>Teknologi Komunikasi dan Informasi</c:v>
                  </c:pt>
                  <c:pt idx="10">
                    <c:v>PDAM Air </c:v>
                  </c:pt>
                  <c:pt idx="11">
                    <c:v>Pohon yang Membahayakan</c:v>
                  </c:pt>
                  <c:pt idx="12">
                    <c:v>Saluran Air</c:v>
                  </c:pt>
                  <c:pt idx="13">
                    <c:v>Pertanian dan Peternakan</c:v>
                  </c:pt>
                  <c:pt idx="14">
                    <c:v>Kependudukan </c:v>
                  </c:pt>
                  <c:pt idx="15">
                    <c:v>Ketentraman dan Ketertiban</c:v>
                  </c:pt>
                  <c:pt idx="16">
                    <c:v>Perhubungan</c:v>
                  </c:pt>
                  <c:pt idx="17">
                    <c:v>Ketenagakerjaan</c:v>
                  </c:pt>
                  <c:pt idx="18">
                    <c:v>Keuangan Daerah</c:v>
                  </c:pt>
                  <c:pt idx="19">
                    <c:v>Kepustakaan</c:v>
                  </c:pt>
                  <c:pt idx="20">
                    <c:v>Lingkungan Hidup</c:v>
                  </c:pt>
                  <c:pt idx="21">
                    <c:v>Modal Usaha</c:v>
                  </c:pt>
                  <c:pt idx="22">
                    <c:v>Program MBG</c:v>
                  </c:pt>
                  <c:pt idx="23">
                    <c:v>Pariwisata dan Olahraga</c:v>
                  </c:pt>
                  <c:pt idx="24">
                    <c:v>Jumlah</c:v>
                  </c:pt>
                </c:lvl>
                <c:lvl>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lvl>
              </c:multiLvlStrCache>
            </c:multiLvlStrRef>
          </c:cat>
          <c:val>
            <c:numRef>
              <c:f>'[1]Tabel Rekap Maret 2025'!$D$71:$D$95</c:f>
              <c:numCache>
                <c:formatCode>General</c:formatCode>
                <c:ptCount val="25"/>
                <c:pt idx="0">
                  <c:v>5</c:v>
                </c:pt>
                <c:pt idx="1">
                  <c:v>5</c:v>
                </c:pt>
                <c:pt idx="2">
                  <c:v>4</c:v>
                </c:pt>
                <c:pt idx="3">
                  <c:v>4</c:v>
                </c:pt>
                <c:pt idx="4">
                  <c:v>4</c:v>
                </c:pt>
                <c:pt idx="5">
                  <c:v>3</c:v>
                </c:pt>
                <c:pt idx="6">
                  <c:v>3</c:v>
                </c:pt>
                <c:pt idx="7">
                  <c:v>2</c:v>
                </c:pt>
                <c:pt idx="8">
                  <c:v>2</c:v>
                </c:pt>
                <c:pt idx="9">
                  <c:v>2</c:v>
                </c:pt>
                <c:pt idx="10">
                  <c:v>2</c:v>
                </c:pt>
                <c:pt idx="11">
                  <c:v>1</c:v>
                </c:pt>
                <c:pt idx="12">
                  <c:v>1</c:v>
                </c:pt>
                <c:pt idx="13">
                  <c:v>1</c:v>
                </c:pt>
                <c:pt idx="14">
                  <c:v>1</c:v>
                </c:pt>
                <c:pt idx="15">
                  <c:v>1</c:v>
                </c:pt>
                <c:pt idx="16">
                  <c:v>1</c:v>
                </c:pt>
                <c:pt idx="17">
                  <c:v>1</c:v>
                </c:pt>
                <c:pt idx="18">
                  <c:v>1</c:v>
                </c:pt>
                <c:pt idx="19">
                  <c:v>1</c:v>
                </c:pt>
                <c:pt idx="20">
                  <c:v>0</c:v>
                </c:pt>
                <c:pt idx="21">
                  <c:v>0</c:v>
                </c:pt>
                <c:pt idx="22">
                  <c:v>0</c:v>
                </c:pt>
                <c:pt idx="23">
                  <c:v>0</c:v>
                </c:pt>
                <c:pt idx="24">
                  <c:v>45</c:v>
                </c:pt>
              </c:numCache>
            </c:numRef>
          </c:val>
          <c:extLst>
            <c:ext xmlns:c16="http://schemas.microsoft.com/office/drawing/2014/chart" uri="{C3380CC4-5D6E-409C-BE32-E72D297353CC}">
              <c16:uniqueId val="{00000001-E0EF-4CC9-92AD-DE54ED95DAD7}"/>
            </c:ext>
          </c:extLst>
        </c:ser>
        <c:ser>
          <c:idx val="2"/>
          <c:order val="2"/>
          <c:tx>
            <c:strRef>
              <c:f>'[1]Tabel Rekap Maret 2025'!$E$70</c:f>
              <c:strCache>
                <c:ptCount val="1"/>
                <c:pt idx="0">
                  <c:v>Jumlah Ditolak</c:v>
                </c:pt>
              </c:strCache>
            </c:strRef>
          </c:tx>
          <c:spPr>
            <a:solidFill>
              <a:schemeClr val="accent3"/>
            </a:solidFill>
            <a:ln>
              <a:noFill/>
            </a:ln>
            <a:effectLst/>
            <a:sp3d/>
          </c:spPr>
          <c:invertIfNegative val="0"/>
          <c:cat>
            <c:multiLvlStrRef>
              <c:f>'[1]Tabel Rekap Maret 2025'!$A$71:$B$95</c:f>
              <c:multiLvlStrCache>
                <c:ptCount val="25"/>
                <c:lvl>
                  <c:pt idx="0">
                    <c:v>Perizinan</c:v>
                  </c:pt>
                  <c:pt idx="1">
                    <c:v>KIS/BPJS</c:v>
                  </c:pt>
                  <c:pt idx="2">
                    <c:v>Kesehatan</c:v>
                  </c:pt>
                  <c:pt idx="3">
                    <c:v>Lain-lain</c:v>
                  </c:pt>
                  <c:pt idx="4">
                    <c:v>Bantuan Sosial</c:v>
                  </c:pt>
                  <c:pt idx="5">
                    <c:v>Pendidikan </c:v>
                  </c:pt>
                  <c:pt idx="6">
                    <c:v>Pelayanan di Kecamatan/Kelurahan</c:v>
                  </c:pt>
                  <c:pt idx="7">
                    <c:v>Kepegawaian</c:v>
                  </c:pt>
                  <c:pt idx="8">
                    <c:v>Program Pemda</c:v>
                  </c:pt>
                  <c:pt idx="9">
                    <c:v>Teknologi Komunikasi dan Informasi</c:v>
                  </c:pt>
                  <c:pt idx="10">
                    <c:v>PDAM Air </c:v>
                  </c:pt>
                  <c:pt idx="11">
                    <c:v>Pohon yang Membahayakan</c:v>
                  </c:pt>
                  <c:pt idx="12">
                    <c:v>Saluran Air</c:v>
                  </c:pt>
                  <c:pt idx="13">
                    <c:v>Pertanian dan Peternakan</c:v>
                  </c:pt>
                  <c:pt idx="14">
                    <c:v>Kependudukan </c:v>
                  </c:pt>
                  <c:pt idx="15">
                    <c:v>Ketentraman dan Ketertiban</c:v>
                  </c:pt>
                  <c:pt idx="16">
                    <c:v>Perhubungan</c:v>
                  </c:pt>
                  <c:pt idx="17">
                    <c:v>Ketenagakerjaan</c:v>
                  </c:pt>
                  <c:pt idx="18">
                    <c:v>Keuangan Daerah</c:v>
                  </c:pt>
                  <c:pt idx="19">
                    <c:v>Kepustakaan</c:v>
                  </c:pt>
                  <c:pt idx="20">
                    <c:v>Lingkungan Hidup</c:v>
                  </c:pt>
                  <c:pt idx="21">
                    <c:v>Modal Usaha</c:v>
                  </c:pt>
                  <c:pt idx="22">
                    <c:v>Program MBG</c:v>
                  </c:pt>
                  <c:pt idx="23">
                    <c:v>Pariwisata dan Olahraga</c:v>
                  </c:pt>
                  <c:pt idx="24">
                    <c:v>Jumlah</c:v>
                  </c:pt>
                </c:lvl>
                <c:lvl>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lvl>
              </c:multiLvlStrCache>
            </c:multiLvlStrRef>
          </c:cat>
          <c:val>
            <c:numRef>
              <c:f>'[1]Tabel Rekap Maret 2025'!$E$71:$E$95</c:f>
              <c:numCache>
                <c:formatCode>General</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2-E0EF-4CC9-92AD-DE54ED95DAD7}"/>
            </c:ext>
          </c:extLst>
        </c:ser>
        <c:dLbls>
          <c:showLegendKey val="0"/>
          <c:showVal val="0"/>
          <c:showCatName val="0"/>
          <c:showSerName val="0"/>
          <c:showPercent val="0"/>
          <c:showBubbleSize val="0"/>
        </c:dLbls>
        <c:gapWidth val="150"/>
        <c:shape val="box"/>
        <c:axId val="751073264"/>
        <c:axId val="751086704"/>
        <c:axId val="0"/>
      </c:bar3DChart>
      <c:catAx>
        <c:axId val="75107326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1086704"/>
        <c:crosses val="autoZero"/>
        <c:auto val="1"/>
        <c:lblAlgn val="ctr"/>
        <c:lblOffset val="100"/>
        <c:noMultiLvlLbl val="0"/>
      </c:catAx>
      <c:valAx>
        <c:axId val="75108670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10732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D"/>
              <a:t>Rekapitulasi Aspirasi Masyarakat Kabupaten Karanganyar Maret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'[1]Tabel Rekap Maret 2025'!$C$99</c:f>
              <c:strCache>
                <c:ptCount val="1"/>
                <c:pt idx="0">
                  <c:v>Jumlah Aspirasi</c:v>
                </c:pt>
              </c:strCache>
            </c:strRef>
          </c:tx>
          <c:spPr>
            <a:solidFill>
              <a:schemeClr val="accent1"/>
            </a:solidFill>
            <a:ln>
              <a:noFill/>
            </a:ln>
            <a:effectLst/>
          </c:spPr>
          <c:invertIfNegative val="0"/>
          <c:cat>
            <c:multiLvlStrRef>
              <c:f>'[1]Tabel Rekap Maret 2025'!$A$100:$B$104</c:f>
              <c:multiLvlStrCache>
                <c:ptCount val="5"/>
                <c:lvl>
                  <c:pt idx="0">
                    <c:v>Infrastruktur Jalan</c:v>
                  </c:pt>
                  <c:pt idx="1">
                    <c:v>Pendidikan</c:v>
                  </c:pt>
                  <c:pt idx="2">
                    <c:v>Lingkungan Hidup</c:v>
                  </c:pt>
                  <c:pt idx="3">
                    <c:v>Perhubungan</c:v>
                  </c:pt>
                  <c:pt idx="4">
                    <c:v>Jumlah</c:v>
                  </c:pt>
                </c:lvl>
                <c:lvl>
                  <c:pt idx="0">
                    <c:v>1</c:v>
                  </c:pt>
                  <c:pt idx="1">
                    <c:v>2</c:v>
                  </c:pt>
                  <c:pt idx="2">
                    <c:v>3</c:v>
                  </c:pt>
                  <c:pt idx="3">
                    <c:v>4</c:v>
                  </c:pt>
                </c:lvl>
              </c:multiLvlStrCache>
            </c:multiLvlStrRef>
          </c:cat>
          <c:val>
            <c:numRef>
              <c:f>'[1]Tabel Rekap Maret 2025'!$C$100:$C$104</c:f>
              <c:numCache>
                <c:formatCode>General</c:formatCode>
                <c:ptCount val="5"/>
                <c:pt idx="0">
                  <c:v>2</c:v>
                </c:pt>
                <c:pt idx="1">
                  <c:v>2</c:v>
                </c:pt>
                <c:pt idx="2">
                  <c:v>1</c:v>
                </c:pt>
                <c:pt idx="3">
                  <c:v>1</c:v>
                </c:pt>
                <c:pt idx="4">
                  <c:v>6</c:v>
                </c:pt>
              </c:numCache>
            </c:numRef>
          </c:val>
          <c:extLst>
            <c:ext xmlns:c16="http://schemas.microsoft.com/office/drawing/2014/chart" uri="{C3380CC4-5D6E-409C-BE32-E72D297353CC}">
              <c16:uniqueId val="{00000000-1396-4910-84B1-03D6337410C6}"/>
            </c:ext>
          </c:extLst>
        </c:ser>
        <c:ser>
          <c:idx val="1"/>
          <c:order val="1"/>
          <c:tx>
            <c:strRef>
              <c:f>'[1]Tabel Rekap Maret 2025'!$D$99</c:f>
              <c:strCache>
                <c:ptCount val="1"/>
                <c:pt idx="0">
                  <c:v>Jumlah Dijawab</c:v>
                </c:pt>
              </c:strCache>
            </c:strRef>
          </c:tx>
          <c:spPr>
            <a:solidFill>
              <a:schemeClr val="accent2"/>
            </a:solidFill>
            <a:ln>
              <a:noFill/>
            </a:ln>
            <a:effectLst/>
          </c:spPr>
          <c:invertIfNegative val="0"/>
          <c:cat>
            <c:multiLvlStrRef>
              <c:f>'[1]Tabel Rekap Maret 2025'!$A$100:$B$104</c:f>
              <c:multiLvlStrCache>
                <c:ptCount val="5"/>
                <c:lvl>
                  <c:pt idx="0">
                    <c:v>Infrastruktur Jalan</c:v>
                  </c:pt>
                  <c:pt idx="1">
                    <c:v>Pendidikan</c:v>
                  </c:pt>
                  <c:pt idx="2">
                    <c:v>Lingkungan Hidup</c:v>
                  </c:pt>
                  <c:pt idx="3">
                    <c:v>Perhubungan</c:v>
                  </c:pt>
                  <c:pt idx="4">
                    <c:v>Jumlah</c:v>
                  </c:pt>
                </c:lvl>
                <c:lvl>
                  <c:pt idx="0">
                    <c:v>1</c:v>
                  </c:pt>
                  <c:pt idx="1">
                    <c:v>2</c:v>
                  </c:pt>
                  <c:pt idx="2">
                    <c:v>3</c:v>
                  </c:pt>
                  <c:pt idx="3">
                    <c:v>4</c:v>
                  </c:pt>
                </c:lvl>
              </c:multiLvlStrCache>
            </c:multiLvlStrRef>
          </c:cat>
          <c:val>
            <c:numRef>
              <c:f>'[1]Tabel Rekap Maret 2025'!$D$100:$D$104</c:f>
              <c:numCache>
                <c:formatCode>General</c:formatCode>
                <c:ptCount val="5"/>
                <c:pt idx="0">
                  <c:v>2</c:v>
                </c:pt>
                <c:pt idx="1">
                  <c:v>2</c:v>
                </c:pt>
                <c:pt idx="2">
                  <c:v>1</c:v>
                </c:pt>
                <c:pt idx="3">
                  <c:v>1</c:v>
                </c:pt>
                <c:pt idx="4">
                  <c:v>6</c:v>
                </c:pt>
              </c:numCache>
            </c:numRef>
          </c:val>
          <c:extLst>
            <c:ext xmlns:c16="http://schemas.microsoft.com/office/drawing/2014/chart" uri="{C3380CC4-5D6E-409C-BE32-E72D297353CC}">
              <c16:uniqueId val="{00000001-1396-4910-84B1-03D6337410C6}"/>
            </c:ext>
          </c:extLst>
        </c:ser>
        <c:ser>
          <c:idx val="2"/>
          <c:order val="2"/>
          <c:tx>
            <c:strRef>
              <c:f>'[1]Tabel Rekap Maret 2025'!$E$99</c:f>
              <c:strCache>
                <c:ptCount val="1"/>
                <c:pt idx="0">
                  <c:v>Jumlah Ditolak</c:v>
                </c:pt>
              </c:strCache>
            </c:strRef>
          </c:tx>
          <c:spPr>
            <a:solidFill>
              <a:schemeClr val="accent3"/>
            </a:solidFill>
            <a:ln>
              <a:noFill/>
            </a:ln>
            <a:effectLst/>
          </c:spPr>
          <c:invertIfNegative val="0"/>
          <c:cat>
            <c:multiLvlStrRef>
              <c:f>'[1]Tabel Rekap Maret 2025'!$A$100:$B$104</c:f>
              <c:multiLvlStrCache>
                <c:ptCount val="5"/>
                <c:lvl>
                  <c:pt idx="0">
                    <c:v>Infrastruktur Jalan</c:v>
                  </c:pt>
                  <c:pt idx="1">
                    <c:v>Pendidikan</c:v>
                  </c:pt>
                  <c:pt idx="2">
                    <c:v>Lingkungan Hidup</c:v>
                  </c:pt>
                  <c:pt idx="3">
                    <c:v>Perhubungan</c:v>
                  </c:pt>
                  <c:pt idx="4">
                    <c:v>Jumlah</c:v>
                  </c:pt>
                </c:lvl>
                <c:lvl>
                  <c:pt idx="0">
                    <c:v>1</c:v>
                  </c:pt>
                  <c:pt idx="1">
                    <c:v>2</c:v>
                  </c:pt>
                  <c:pt idx="2">
                    <c:v>3</c:v>
                  </c:pt>
                  <c:pt idx="3">
                    <c:v>4</c:v>
                  </c:pt>
                </c:lvl>
              </c:multiLvlStrCache>
            </c:multiLvlStrRef>
          </c:cat>
          <c:val>
            <c:numRef>
              <c:f>'[1]Tabel Rekap Maret 2025'!$E$100:$E$104</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2-1396-4910-84B1-03D6337410C6}"/>
            </c:ext>
          </c:extLst>
        </c:ser>
        <c:dLbls>
          <c:showLegendKey val="0"/>
          <c:showVal val="0"/>
          <c:showCatName val="0"/>
          <c:showSerName val="0"/>
          <c:showPercent val="0"/>
          <c:showBubbleSize val="0"/>
        </c:dLbls>
        <c:gapWidth val="219"/>
        <c:overlap val="-27"/>
        <c:axId val="751082384"/>
        <c:axId val="751074704"/>
      </c:barChart>
      <c:catAx>
        <c:axId val="751082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1074704"/>
        <c:crosses val="autoZero"/>
        <c:auto val="1"/>
        <c:lblAlgn val="ctr"/>
        <c:lblOffset val="100"/>
        <c:noMultiLvlLbl val="0"/>
      </c:catAx>
      <c:valAx>
        <c:axId val="75107470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10823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D"/>
              <a:t>Rekapitulasi Sumber Media Aduan/Permintaan Informasi/Aspirasi Maret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'[1]Tabel Rekap Maret 2025'!$C$108</c:f>
              <c:strCache>
                <c:ptCount val="1"/>
                <c:pt idx="0">
                  <c:v>Jumlah Aduan/Permintaan Informasi/Aspirasi</c:v>
                </c:pt>
              </c:strCache>
            </c:strRef>
          </c:tx>
          <c:spPr>
            <a:solidFill>
              <a:schemeClr val="accent1"/>
            </a:solidFill>
            <a:ln>
              <a:noFill/>
            </a:ln>
            <a:effectLst/>
          </c:spPr>
          <c:invertIfNegative val="0"/>
          <c:cat>
            <c:multiLvlStrRef>
              <c:f>'[1]Tabel Rekap Maret 2025'!$A$109:$B$114</c:f>
              <c:multiLvlStrCache>
                <c:ptCount val="6"/>
                <c:lvl>
                  <c:pt idx="0">
                    <c:v>WhatsApp</c:v>
                  </c:pt>
                  <c:pt idx="1">
                    <c:v>Instagram</c:v>
                  </c:pt>
                  <c:pt idx="2">
                    <c:v>Facebook</c:v>
                  </c:pt>
                  <c:pt idx="3">
                    <c:v>Website</c:v>
                  </c:pt>
                  <c:pt idx="4">
                    <c:v>Android</c:v>
                  </c:pt>
                  <c:pt idx="5">
                    <c:v>Jumlah</c:v>
                  </c:pt>
                </c:lvl>
                <c:lvl>
                  <c:pt idx="0">
                    <c:v>1</c:v>
                  </c:pt>
                  <c:pt idx="1">
                    <c:v>2</c:v>
                  </c:pt>
                  <c:pt idx="2">
                    <c:v>3</c:v>
                  </c:pt>
                  <c:pt idx="3">
                    <c:v>4</c:v>
                  </c:pt>
                  <c:pt idx="4">
                    <c:v>5</c:v>
                  </c:pt>
                </c:lvl>
              </c:multiLvlStrCache>
            </c:multiLvlStrRef>
          </c:cat>
          <c:val>
            <c:numRef>
              <c:f>'[1]Tabel Rekap Maret 2025'!$C$109:$C$114</c:f>
              <c:numCache>
                <c:formatCode>General</c:formatCode>
                <c:ptCount val="6"/>
                <c:pt idx="0">
                  <c:v>117</c:v>
                </c:pt>
                <c:pt idx="1">
                  <c:v>52</c:v>
                </c:pt>
                <c:pt idx="2">
                  <c:v>16</c:v>
                </c:pt>
                <c:pt idx="3">
                  <c:v>6</c:v>
                </c:pt>
                <c:pt idx="4">
                  <c:v>0</c:v>
                </c:pt>
                <c:pt idx="5">
                  <c:v>191</c:v>
                </c:pt>
              </c:numCache>
            </c:numRef>
          </c:val>
          <c:extLst>
            <c:ext xmlns:c16="http://schemas.microsoft.com/office/drawing/2014/chart" uri="{C3380CC4-5D6E-409C-BE32-E72D297353CC}">
              <c16:uniqueId val="{00000000-3E81-4368-A143-82DC53FD9A26}"/>
            </c:ext>
          </c:extLst>
        </c:ser>
        <c:ser>
          <c:idx val="1"/>
          <c:order val="1"/>
          <c:tx>
            <c:strRef>
              <c:f>'[1]Tabel Rekap Maret 2025'!$D$108</c:f>
              <c:strCache>
                <c:ptCount val="1"/>
                <c:pt idx="0">
                  <c:v>Jumlah Dijawab</c:v>
                </c:pt>
              </c:strCache>
            </c:strRef>
          </c:tx>
          <c:spPr>
            <a:solidFill>
              <a:schemeClr val="accent2"/>
            </a:solidFill>
            <a:ln>
              <a:noFill/>
            </a:ln>
            <a:effectLst/>
          </c:spPr>
          <c:invertIfNegative val="0"/>
          <c:cat>
            <c:multiLvlStrRef>
              <c:f>'[1]Tabel Rekap Maret 2025'!$A$109:$B$114</c:f>
              <c:multiLvlStrCache>
                <c:ptCount val="6"/>
                <c:lvl>
                  <c:pt idx="0">
                    <c:v>WhatsApp</c:v>
                  </c:pt>
                  <c:pt idx="1">
                    <c:v>Instagram</c:v>
                  </c:pt>
                  <c:pt idx="2">
                    <c:v>Facebook</c:v>
                  </c:pt>
                  <c:pt idx="3">
                    <c:v>Website</c:v>
                  </c:pt>
                  <c:pt idx="4">
                    <c:v>Android</c:v>
                  </c:pt>
                  <c:pt idx="5">
                    <c:v>Jumlah</c:v>
                  </c:pt>
                </c:lvl>
                <c:lvl>
                  <c:pt idx="0">
                    <c:v>1</c:v>
                  </c:pt>
                  <c:pt idx="1">
                    <c:v>2</c:v>
                  </c:pt>
                  <c:pt idx="2">
                    <c:v>3</c:v>
                  </c:pt>
                  <c:pt idx="3">
                    <c:v>4</c:v>
                  </c:pt>
                  <c:pt idx="4">
                    <c:v>5</c:v>
                  </c:pt>
                </c:lvl>
              </c:multiLvlStrCache>
            </c:multiLvlStrRef>
          </c:cat>
          <c:val>
            <c:numRef>
              <c:f>'[1]Tabel Rekap Maret 2025'!$D$109:$D$114</c:f>
              <c:numCache>
                <c:formatCode>General</c:formatCode>
                <c:ptCount val="6"/>
                <c:pt idx="0">
                  <c:v>117</c:v>
                </c:pt>
                <c:pt idx="1">
                  <c:v>52</c:v>
                </c:pt>
                <c:pt idx="2">
                  <c:v>16</c:v>
                </c:pt>
                <c:pt idx="3">
                  <c:v>6</c:v>
                </c:pt>
                <c:pt idx="4">
                  <c:v>0</c:v>
                </c:pt>
                <c:pt idx="5">
                  <c:v>191</c:v>
                </c:pt>
              </c:numCache>
            </c:numRef>
          </c:val>
          <c:extLst>
            <c:ext xmlns:c16="http://schemas.microsoft.com/office/drawing/2014/chart" uri="{C3380CC4-5D6E-409C-BE32-E72D297353CC}">
              <c16:uniqueId val="{00000001-3E81-4368-A143-82DC53FD9A26}"/>
            </c:ext>
          </c:extLst>
        </c:ser>
        <c:ser>
          <c:idx val="2"/>
          <c:order val="2"/>
          <c:tx>
            <c:strRef>
              <c:f>'[1]Tabel Rekap Maret 2025'!$E$108</c:f>
              <c:strCache>
                <c:ptCount val="1"/>
                <c:pt idx="0">
                  <c:v>Jumlah Ditolak</c:v>
                </c:pt>
              </c:strCache>
            </c:strRef>
          </c:tx>
          <c:spPr>
            <a:solidFill>
              <a:schemeClr val="accent3"/>
            </a:solidFill>
            <a:ln>
              <a:noFill/>
            </a:ln>
            <a:effectLst/>
          </c:spPr>
          <c:invertIfNegative val="0"/>
          <c:cat>
            <c:multiLvlStrRef>
              <c:f>'[1]Tabel Rekap Maret 2025'!$A$109:$B$114</c:f>
              <c:multiLvlStrCache>
                <c:ptCount val="6"/>
                <c:lvl>
                  <c:pt idx="0">
                    <c:v>WhatsApp</c:v>
                  </c:pt>
                  <c:pt idx="1">
                    <c:v>Instagram</c:v>
                  </c:pt>
                  <c:pt idx="2">
                    <c:v>Facebook</c:v>
                  </c:pt>
                  <c:pt idx="3">
                    <c:v>Website</c:v>
                  </c:pt>
                  <c:pt idx="4">
                    <c:v>Android</c:v>
                  </c:pt>
                  <c:pt idx="5">
                    <c:v>Jumlah</c:v>
                  </c:pt>
                </c:lvl>
                <c:lvl>
                  <c:pt idx="0">
                    <c:v>1</c:v>
                  </c:pt>
                  <c:pt idx="1">
                    <c:v>2</c:v>
                  </c:pt>
                  <c:pt idx="2">
                    <c:v>3</c:v>
                  </c:pt>
                  <c:pt idx="3">
                    <c:v>4</c:v>
                  </c:pt>
                  <c:pt idx="4">
                    <c:v>5</c:v>
                  </c:pt>
                </c:lvl>
              </c:multiLvlStrCache>
            </c:multiLvlStrRef>
          </c:cat>
          <c:val>
            <c:numRef>
              <c:f>'[1]Tabel Rekap Maret 2025'!$E$109:$E$114</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3E81-4368-A143-82DC53FD9A26}"/>
            </c:ext>
          </c:extLst>
        </c:ser>
        <c:dLbls>
          <c:showLegendKey val="0"/>
          <c:showVal val="0"/>
          <c:showCatName val="0"/>
          <c:showSerName val="0"/>
          <c:showPercent val="0"/>
          <c:showBubbleSize val="0"/>
        </c:dLbls>
        <c:gapWidth val="219"/>
        <c:overlap val="-27"/>
        <c:axId val="751086224"/>
        <c:axId val="751072784"/>
      </c:barChart>
      <c:catAx>
        <c:axId val="751086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1072784"/>
        <c:crosses val="autoZero"/>
        <c:auto val="1"/>
        <c:lblAlgn val="ctr"/>
        <c:lblOffset val="100"/>
        <c:noMultiLvlLbl val="0"/>
      </c:catAx>
      <c:valAx>
        <c:axId val="75107278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10862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D"/>
              <a:t>Rekapitulasi Aduan, Permintaan Informasi dan Aspirasi Masyarakat Kabupaten Karanganyar Maret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percentStacked"/>
        <c:varyColors val="0"/>
        <c:ser>
          <c:idx val="0"/>
          <c:order val="0"/>
          <c:tx>
            <c:strRef>
              <c:f>'[1]Tabel Rekap Maret 2025'!$C$3</c:f>
              <c:strCache>
                <c:ptCount val="1"/>
                <c:pt idx="0">
                  <c:v>Jumlah Aduan</c:v>
                </c:pt>
              </c:strCache>
            </c:strRef>
          </c:tx>
          <c:spPr>
            <a:solidFill>
              <a:schemeClr val="accent1"/>
            </a:solidFill>
            <a:ln>
              <a:noFill/>
            </a:ln>
            <a:effectLst/>
          </c:spPr>
          <c:invertIfNegative val="0"/>
          <c:cat>
            <c:multiLvlStrRef>
              <c:f>'[1]Tabel Rekap Maret 2025'!$A$4:$B$35</c:f>
              <c:multiLvlStrCache>
                <c:ptCount val="32"/>
                <c:lvl>
                  <c:pt idx="0">
                    <c:v>Infrastruktur Jalan</c:v>
                  </c:pt>
                  <c:pt idx="1">
                    <c:v>Pendidikan</c:v>
                  </c:pt>
                  <c:pt idx="2">
                    <c:v>Pohon yang Membahayakan</c:v>
                  </c:pt>
                  <c:pt idx="3">
                    <c:v>Ketenagakerjaan</c:v>
                  </c:pt>
                  <c:pt idx="4">
                    <c:v>Ketentraman dan Ketertiban</c:v>
                  </c:pt>
                  <c:pt idx="5">
                    <c:v>Perhubungan</c:v>
                  </c:pt>
                  <c:pt idx="6">
                    <c:v>Kesehatan</c:v>
                  </c:pt>
                  <c:pt idx="7">
                    <c:v>PDAM Air</c:v>
                  </c:pt>
                  <c:pt idx="8">
                    <c:v>Lain-lain</c:v>
                  </c:pt>
                  <c:pt idx="9">
                    <c:v>Lingkungan Hidup </c:v>
                  </c:pt>
                  <c:pt idx="10">
                    <c:v>Pertanian dan Peternakan</c:v>
                  </c:pt>
                  <c:pt idx="11">
                    <c:v>Saluran Air</c:v>
                  </c:pt>
                  <c:pt idx="12">
                    <c:v>Penerangan Jalan Umum (PJU)</c:v>
                  </c:pt>
                  <c:pt idx="13">
                    <c:v>Teknologi Komunikasi dan Informasi</c:v>
                  </c:pt>
                  <c:pt idx="14">
                    <c:v>KIS/BPJS</c:v>
                  </c:pt>
                  <c:pt idx="15">
                    <c:v>Pariwisata dan Olahraga</c:v>
                  </c:pt>
                  <c:pt idx="16">
                    <c:v>Pelayanan di Kecamatan/Kelurahan</c:v>
                  </c:pt>
                  <c:pt idx="17">
                    <c:v>Keuangan Daerah</c:v>
                  </c:pt>
                  <c:pt idx="18">
                    <c:v>Lainnya Terkait Pekerjaan Umum dan Tata Ruang</c:v>
                  </c:pt>
                  <c:pt idx="19">
                    <c:v>Kependudukan </c:v>
                  </c:pt>
                  <c:pt idx="20">
                    <c:v>Kepegawaian</c:v>
                  </c:pt>
                  <c:pt idx="21">
                    <c:v>Program Pemda </c:v>
                  </c:pt>
                  <c:pt idx="22">
                    <c:v>Bantuan Sosial</c:v>
                  </c:pt>
                  <c:pt idx="23">
                    <c:v>Administrasi</c:v>
                  </c:pt>
                  <c:pt idx="24">
                    <c:v>Distribusi LPG</c:v>
                  </c:pt>
                  <c:pt idx="25">
                    <c:v>Perizinan </c:v>
                  </c:pt>
                  <c:pt idx="26">
                    <c:v>Modal Usaha </c:v>
                  </c:pt>
                  <c:pt idx="27">
                    <c:v>Program MBG </c:v>
                  </c:pt>
                  <c:pt idx="28">
                    <c:v>Olahraga</c:v>
                  </c:pt>
                  <c:pt idx="29">
                    <c:v>Urusan Desa</c:v>
                  </c:pt>
                  <c:pt idx="30">
                    <c:v>Kepustakaan </c:v>
                  </c:pt>
                  <c:pt idx="31">
                    <c:v>Jumlah</c:v>
                  </c:pt>
                </c:lvl>
                <c:lvl>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lvl>
              </c:multiLvlStrCache>
            </c:multiLvlStrRef>
          </c:cat>
          <c:val>
            <c:numRef>
              <c:f>'[1]Tabel Rekap Maret 2025'!$C$4:$C$35</c:f>
              <c:numCache>
                <c:formatCode>General</c:formatCode>
                <c:ptCount val="32"/>
                <c:pt idx="0">
                  <c:v>57</c:v>
                </c:pt>
                <c:pt idx="1">
                  <c:v>18</c:v>
                </c:pt>
                <c:pt idx="2">
                  <c:v>8</c:v>
                </c:pt>
                <c:pt idx="3">
                  <c:v>8</c:v>
                </c:pt>
                <c:pt idx="4">
                  <c:v>7</c:v>
                </c:pt>
                <c:pt idx="5">
                  <c:v>6</c:v>
                </c:pt>
                <c:pt idx="6">
                  <c:v>4</c:v>
                </c:pt>
                <c:pt idx="7">
                  <c:v>4</c:v>
                </c:pt>
                <c:pt idx="8">
                  <c:v>4</c:v>
                </c:pt>
                <c:pt idx="9">
                  <c:v>3</c:v>
                </c:pt>
                <c:pt idx="10">
                  <c:v>3</c:v>
                </c:pt>
                <c:pt idx="11">
                  <c:v>2</c:v>
                </c:pt>
                <c:pt idx="12">
                  <c:v>2</c:v>
                </c:pt>
                <c:pt idx="13">
                  <c:v>2</c:v>
                </c:pt>
                <c:pt idx="14">
                  <c:v>2</c:v>
                </c:pt>
                <c:pt idx="15">
                  <c:v>2</c:v>
                </c:pt>
                <c:pt idx="16">
                  <c:v>2</c:v>
                </c:pt>
                <c:pt idx="17">
                  <c:v>2</c:v>
                </c:pt>
                <c:pt idx="18">
                  <c:v>1</c:v>
                </c:pt>
                <c:pt idx="19">
                  <c:v>1</c:v>
                </c:pt>
                <c:pt idx="20">
                  <c:v>1</c:v>
                </c:pt>
                <c:pt idx="21">
                  <c:v>1</c:v>
                </c:pt>
                <c:pt idx="22">
                  <c:v>0</c:v>
                </c:pt>
                <c:pt idx="23">
                  <c:v>0</c:v>
                </c:pt>
                <c:pt idx="24">
                  <c:v>0</c:v>
                </c:pt>
                <c:pt idx="25">
                  <c:v>0</c:v>
                </c:pt>
                <c:pt idx="26">
                  <c:v>0</c:v>
                </c:pt>
                <c:pt idx="27">
                  <c:v>0</c:v>
                </c:pt>
                <c:pt idx="28">
                  <c:v>0</c:v>
                </c:pt>
                <c:pt idx="29">
                  <c:v>0</c:v>
                </c:pt>
                <c:pt idx="30">
                  <c:v>0</c:v>
                </c:pt>
                <c:pt idx="31">
                  <c:v>140</c:v>
                </c:pt>
              </c:numCache>
            </c:numRef>
          </c:val>
          <c:extLst>
            <c:ext xmlns:c16="http://schemas.microsoft.com/office/drawing/2014/chart" uri="{C3380CC4-5D6E-409C-BE32-E72D297353CC}">
              <c16:uniqueId val="{00000000-2EE5-4ADC-B3D0-A4FDB59E8B92}"/>
            </c:ext>
          </c:extLst>
        </c:ser>
        <c:ser>
          <c:idx val="1"/>
          <c:order val="1"/>
          <c:tx>
            <c:strRef>
              <c:f>'[1]Tabel Rekap Maret 2025'!$D$3</c:f>
              <c:strCache>
                <c:ptCount val="1"/>
                <c:pt idx="0">
                  <c:v>Jumlah Permintaan Informasi</c:v>
                </c:pt>
              </c:strCache>
            </c:strRef>
          </c:tx>
          <c:spPr>
            <a:solidFill>
              <a:schemeClr val="accent2"/>
            </a:solidFill>
            <a:ln>
              <a:noFill/>
            </a:ln>
            <a:effectLst/>
          </c:spPr>
          <c:invertIfNegative val="0"/>
          <c:cat>
            <c:multiLvlStrRef>
              <c:f>'[1]Tabel Rekap Maret 2025'!$A$4:$B$35</c:f>
              <c:multiLvlStrCache>
                <c:ptCount val="32"/>
                <c:lvl>
                  <c:pt idx="0">
                    <c:v>Infrastruktur Jalan</c:v>
                  </c:pt>
                  <c:pt idx="1">
                    <c:v>Pendidikan</c:v>
                  </c:pt>
                  <c:pt idx="2">
                    <c:v>Pohon yang Membahayakan</c:v>
                  </c:pt>
                  <c:pt idx="3">
                    <c:v>Ketenagakerjaan</c:v>
                  </c:pt>
                  <c:pt idx="4">
                    <c:v>Ketentraman dan Ketertiban</c:v>
                  </c:pt>
                  <c:pt idx="5">
                    <c:v>Perhubungan</c:v>
                  </c:pt>
                  <c:pt idx="6">
                    <c:v>Kesehatan</c:v>
                  </c:pt>
                  <c:pt idx="7">
                    <c:v>PDAM Air</c:v>
                  </c:pt>
                  <c:pt idx="8">
                    <c:v>Lain-lain</c:v>
                  </c:pt>
                  <c:pt idx="9">
                    <c:v>Lingkungan Hidup </c:v>
                  </c:pt>
                  <c:pt idx="10">
                    <c:v>Pertanian dan Peternakan</c:v>
                  </c:pt>
                  <c:pt idx="11">
                    <c:v>Saluran Air</c:v>
                  </c:pt>
                  <c:pt idx="12">
                    <c:v>Penerangan Jalan Umum (PJU)</c:v>
                  </c:pt>
                  <c:pt idx="13">
                    <c:v>Teknologi Komunikasi dan Informasi</c:v>
                  </c:pt>
                  <c:pt idx="14">
                    <c:v>KIS/BPJS</c:v>
                  </c:pt>
                  <c:pt idx="15">
                    <c:v>Pariwisata dan Olahraga</c:v>
                  </c:pt>
                  <c:pt idx="16">
                    <c:v>Pelayanan di Kecamatan/Kelurahan</c:v>
                  </c:pt>
                  <c:pt idx="17">
                    <c:v>Keuangan Daerah</c:v>
                  </c:pt>
                  <c:pt idx="18">
                    <c:v>Lainnya Terkait Pekerjaan Umum dan Tata Ruang</c:v>
                  </c:pt>
                  <c:pt idx="19">
                    <c:v>Kependudukan </c:v>
                  </c:pt>
                  <c:pt idx="20">
                    <c:v>Kepegawaian</c:v>
                  </c:pt>
                  <c:pt idx="21">
                    <c:v>Program Pemda </c:v>
                  </c:pt>
                  <c:pt idx="22">
                    <c:v>Bantuan Sosial</c:v>
                  </c:pt>
                  <c:pt idx="23">
                    <c:v>Administrasi</c:v>
                  </c:pt>
                  <c:pt idx="24">
                    <c:v>Distribusi LPG</c:v>
                  </c:pt>
                  <c:pt idx="25">
                    <c:v>Perizinan </c:v>
                  </c:pt>
                  <c:pt idx="26">
                    <c:v>Modal Usaha </c:v>
                  </c:pt>
                  <c:pt idx="27">
                    <c:v>Program MBG </c:v>
                  </c:pt>
                  <c:pt idx="28">
                    <c:v>Olahraga</c:v>
                  </c:pt>
                  <c:pt idx="29">
                    <c:v>Urusan Desa</c:v>
                  </c:pt>
                  <c:pt idx="30">
                    <c:v>Kepustakaan </c:v>
                  </c:pt>
                  <c:pt idx="31">
                    <c:v>Jumlah</c:v>
                  </c:pt>
                </c:lvl>
                <c:lvl>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lvl>
              </c:multiLvlStrCache>
            </c:multiLvlStrRef>
          </c:cat>
          <c:val>
            <c:numRef>
              <c:f>'[1]Tabel Rekap Maret 2025'!$D$4:$D$35</c:f>
              <c:numCache>
                <c:formatCode>General</c:formatCode>
                <c:ptCount val="32"/>
                <c:pt idx="0">
                  <c:v>0</c:v>
                </c:pt>
                <c:pt idx="1">
                  <c:v>3</c:v>
                </c:pt>
                <c:pt idx="2">
                  <c:v>1</c:v>
                </c:pt>
                <c:pt idx="3">
                  <c:v>1</c:v>
                </c:pt>
                <c:pt idx="4">
                  <c:v>1</c:v>
                </c:pt>
                <c:pt idx="5">
                  <c:v>1</c:v>
                </c:pt>
                <c:pt idx="6">
                  <c:v>4</c:v>
                </c:pt>
                <c:pt idx="7">
                  <c:v>2</c:v>
                </c:pt>
                <c:pt idx="8">
                  <c:v>4</c:v>
                </c:pt>
                <c:pt idx="9">
                  <c:v>0</c:v>
                </c:pt>
                <c:pt idx="10">
                  <c:v>1</c:v>
                </c:pt>
                <c:pt idx="11">
                  <c:v>1</c:v>
                </c:pt>
                <c:pt idx="12">
                  <c:v>0</c:v>
                </c:pt>
                <c:pt idx="13">
                  <c:v>2</c:v>
                </c:pt>
                <c:pt idx="14">
                  <c:v>5</c:v>
                </c:pt>
                <c:pt idx="15">
                  <c:v>0</c:v>
                </c:pt>
                <c:pt idx="16">
                  <c:v>3</c:v>
                </c:pt>
                <c:pt idx="17">
                  <c:v>1</c:v>
                </c:pt>
                <c:pt idx="18">
                  <c:v>0</c:v>
                </c:pt>
                <c:pt idx="19">
                  <c:v>1</c:v>
                </c:pt>
                <c:pt idx="20">
                  <c:v>2</c:v>
                </c:pt>
                <c:pt idx="21">
                  <c:v>2</c:v>
                </c:pt>
                <c:pt idx="22">
                  <c:v>4</c:v>
                </c:pt>
                <c:pt idx="23">
                  <c:v>0</c:v>
                </c:pt>
                <c:pt idx="24">
                  <c:v>0</c:v>
                </c:pt>
                <c:pt idx="25">
                  <c:v>5</c:v>
                </c:pt>
                <c:pt idx="26">
                  <c:v>0</c:v>
                </c:pt>
                <c:pt idx="27">
                  <c:v>0</c:v>
                </c:pt>
                <c:pt idx="28">
                  <c:v>0</c:v>
                </c:pt>
                <c:pt idx="29">
                  <c:v>0</c:v>
                </c:pt>
                <c:pt idx="30">
                  <c:v>1</c:v>
                </c:pt>
                <c:pt idx="31">
                  <c:v>45</c:v>
                </c:pt>
              </c:numCache>
            </c:numRef>
          </c:val>
          <c:extLst>
            <c:ext xmlns:c16="http://schemas.microsoft.com/office/drawing/2014/chart" uri="{C3380CC4-5D6E-409C-BE32-E72D297353CC}">
              <c16:uniqueId val="{00000001-2EE5-4ADC-B3D0-A4FDB59E8B92}"/>
            </c:ext>
          </c:extLst>
        </c:ser>
        <c:ser>
          <c:idx val="2"/>
          <c:order val="2"/>
          <c:tx>
            <c:strRef>
              <c:f>'[1]Tabel Rekap Maret 2025'!$E$3</c:f>
              <c:strCache>
                <c:ptCount val="1"/>
                <c:pt idx="0">
                  <c:v>Jumlah Aspirasi</c:v>
                </c:pt>
              </c:strCache>
            </c:strRef>
          </c:tx>
          <c:spPr>
            <a:solidFill>
              <a:schemeClr val="accent3"/>
            </a:solidFill>
            <a:ln>
              <a:noFill/>
            </a:ln>
            <a:effectLst/>
          </c:spPr>
          <c:invertIfNegative val="0"/>
          <c:cat>
            <c:multiLvlStrRef>
              <c:f>'[1]Tabel Rekap Maret 2025'!$A$4:$B$35</c:f>
              <c:multiLvlStrCache>
                <c:ptCount val="32"/>
                <c:lvl>
                  <c:pt idx="0">
                    <c:v>Infrastruktur Jalan</c:v>
                  </c:pt>
                  <c:pt idx="1">
                    <c:v>Pendidikan</c:v>
                  </c:pt>
                  <c:pt idx="2">
                    <c:v>Pohon yang Membahayakan</c:v>
                  </c:pt>
                  <c:pt idx="3">
                    <c:v>Ketenagakerjaan</c:v>
                  </c:pt>
                  <c:pt idx="4">
                    <c:v>Ketentraman dan Ketertiban</c:v>
                  </c:pt>
                  <c:pt idx="5">
                    <c:v>Perhubungan</c:v>
                  </c:pt>
                  <c:pt idx="6">
                    <c:v>Kesehatan</c:v>
                  </c:pt>
                  <c:pt idx="7">
                    <c:v>PDAM Air</c:v>
                  </c:pt>
                  <c:pt idx="8">
                    <c:v>Lain-lain</c:v>
                  </c:pt>
                  <c:pt idx="9">
                    <c:v>Lingkungan Hidup </c:v>
                  </c:pt>
                  <c:pt idx="10">
                    <c:v>Pertanian dan Peternakan</c:v>
                  </c:pt>
                  <c:pt idx="11">
                    <c:v>Saluran Air</c:v>
                  </c:pt>
                  <c:pt idx="12">
                    <c:v>Penerangan Jalan Umum (PJU)</c:v>
                  </c:pt>
                  <c:pt idx="13">
                    <c:v>Teknologi Komunikasi dan Informasi</c:v>
                  </c:pt>
                  <c:pt idx="14">
                    <c:v>KIS/BPJS</c:v>
                  </c:pt>
                  <c:pt idx="15">
                    <c:v>Pariwisata dan Olahraga</c:v>
                  </c:pt>
                  <c:pt idx="16">
                    <c:v>Pelayanan di Kecamatan/Kelurahan</c:v>
                  </c:pt>
                  <c:pt idx="17">
                    <c:v>Keuangan Daerah</c:v>
                  </c:pt>
                  <c:pt idx="18">
                    <c:v>Lainnya Terkait Pekerjaan Umum dan Tata Ruang</c:v>
                  </c:pt>
                  <c:pt idx="19">
                    <c:v>Kependudukan </c:v>
                  </c:pt>
                  <c:pt idx="20">
                    <c:v>Kepegawaian</c:v>
                  </c:pt>
                  <c:pt idx="21">
                    <c:v>Program Pemda </c:v>
                  </c:pt>
                  <c:pt idx="22">
                    <c:v>Bantuan Sosial</c:v>
                  </c:pt>
                  <c:pt idx="23">
                    <c:v>Administrasi</c:v>
                  </c:pt>
                  <c:pt idx="24">
                    <c:v>Distribusi LPG</c:v>
                  </c:pt>
                  <c:pt idx="25">
                    <c:v>Perizinan </c:v>
                  </c:pt>
                  <c:pt idx="26">
                    <c:v>Modal Usaha </c:v>
                  </c:pt>
                  <c:pt idx="27">
                    <c:v>Program MBG </c:v>
                  </c:pt>
                  <c:pt idx="28">
                    <c:v>Olahraga</c:v>
                  </c:pt>
                  <c:pt idx="29">
                    <c:v>Urusan Desa</c:v>
                  </c:pt>
                  <c:pt idx="30">
                    <c:v>Kepustakaan </c:v>
                  </c:pt>
                  <c:pt idx="31">
                    <c:v>Jumlah</c:v>
                  </c:pt>
                </c:lvl>
                <c:lvl>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lvl>
              </c:multiLvlStrCache>
            </c:multiLvlStrRef>
          </c:cat>
          <c:val>
            <c:numRef>
              <c:f>'[1]Tabel Rekap Maret 2025'!$E$4:$E$35</c:f>
              <c:numCache>
                <c:formatCode>General</c:formatCode>
                <c:ptCount val="32"/>
                <c:pt idx="0">
                  <c:v>2</c:v>
                </c:pt>
                <c:pt idx="1">
                  <c:v>2</c:v>
                </c:pt>
                <c:pt idx="2">
                  <c:v>0</c:v>
                </c:pt>
                <c:pt idx="3">
                  <c:v>0</c:v>
                </c:pt>
                <c:pt idx="4">
                  <c:v>0</c:v>
                </c:pt>
                <c:pt idx="5">
                  <c:v>0</c:v>
                </c:pt>
                <c:pt idx="6">
                  <c:v>0</c:v>
                </c:pt>
                <c:pt idx="7">
                  <c:v>0</c:v>
                </c:pt>
                <c:pt idx="8">
                  <c:v>0</c:v>
                </c:pt>
                <c:pt idx="9">
                  <c:v>1</c:v>
                </c:pt>
                <c:pt idx="10">
                  <c:v>0</c:v>
                </c:pt>
                <c:pt idx="11">
                  <c:v>0</c:v>
                </c:pt>
                <c:pt idx="12">
                  <c:v>0</c:v>
                </c:pt>
                <c:pt idx="13">
                  <c:v>0</c:v>
                </c:pt>
                <c:pt idx="14">
                  <c:v>0</c:v>
                </c:pt>
                <c:pt idx="15">
                  <c:v>0</c:v>
                </c:pt>
                <c:pt idx="16">
                  <c:v>0</c:v>
                </c:pt>
                <c:pt idx="17">
                  <c:v>0</c:v>
                </c:pt>
                <c:pt idx="18">
                  <c:v>0</c:v>
                </c:pt>
                <c:pt idx="19">
                  <c:v>1</c:v>
                </c:pt>
                <c:pt idx="20">
                  <c:v>0</c:v>
                </c:pt>
                <c:pt idx="21">
                  <c:v>0</c:v>
                </c:pt>
                <c:pt idx="22">
                  <c:v>0</c:v>
                </c:pt>
                <c:pt idx="23">
                  <c:v>0</c:v>
                </c:pt>
                <c:pt idx="24">
                  <c:v>0</c:v>
                </c:pt>
                <c:pt idx="25">
                  <c:v>0</c:v>
                </c:pt>
                <c:pt idx="26">
                  <c:v>0</c:v>
                </c:pt>
                <c:pt idx="27">
                  <c:v>0</c:v>
                </c:pt>
                <c:pt idx="28">
                  <c:v>0</c:v>
                </c:pt>
                <c:pt idx="29">
                  <c:v>0</c:v>
                </c:pt>
                <c:pt idx="30">
                  <c:v>0</c:v>
                </c:pt>
                <c:pt idx="31">
                  <c:v>6</c:v>
                </c:pt>
              </c:numCache>
            </c:numRef>
          </c:val>
          <c:extLst>
            <c:ext xmlns:c16="http://schemas.microsoft.com/office/drawing/2014/chart" uri="{C3380CC4-5D6E-409C-BE32-E72D297353CC}">
              <c16:uniqueId val="{00000002-2EE5-4ADC-B3D0-A4FDB59E8B92}"/>
            </c:ext>
          </c:extLst>
        </c:ser>
        <c:ser>
          <c:idx val="3"/>
          <c:order val="3"/>
          <c:tx>
            <c:strRef>
              <c:f>'[1]Tabel Rekap Maret 2025'!$F$3</c:f>
              <c:strCache>
                <c:ptCount val="1"/>
                <c:pt idx="0">
                  <c:v>Jumlah Dijawab</c:v>
                </c:pt>
              </c:strCache>
            </c:strRef>
          </c:tx>
          <c:spPr>
            <a:solidFill>
              <a:schemeClr val="accent4"/>
            </a:solidFill>
            <a:ln>
              <a:noFill/>
            </a:ln>
            <a:effectLst/>
          </c:spPr>
          <c:invertIfNegative val="0"/>
          <c:cat>
            <c:multiLvlStrRef>
              <c:f>'[1]Tabel Rekap Maret 2025'!$A$4:$B$35</c:f>
              <c:multiLvlStrCache>
                <c:ptCount val="32"/>
                <c:lvl>
                  <c:pt idx="0">
                    <c:v>Infrastruktur Jalan</c:v>
                  </c:pt>
                  <c:pt idx="1">
                    <c:v>Pendidikan</c:v>
                  </c:pt>
                  <c:pt idx="2">
                    <c:v>Pohon yang Membahayakan</c:v>
                  </c:pt>
                  <c:pt idx="3">
                    <c:v>Ketenagakerjaan</c:v>
                  </c:pt>
                  <c:pt idx="4">
                    <c:v>Ketentraman dan Ketertiban</c:v>
                  </c:pt>
                  <c:pt idx="5">
                    <c:v>Perhubungan</c:v>
                  </c:pt>
                  <c:pt idx="6">
                    <c:v>Kesehatan</c:v>
                  </c:pt>
                  <c:pt idx="7">
                    <c:v>PDAM Air</c:v>
                  </c:pt>
                  <c:pt idx="8">
                    <c:v>Lain-lain</c:v>
                  </c:pt>
                  <c:pt idx="9">
                    <c:v>Lingkungan Hidup </c:v>
                  </c:pt>
                  <c:pt idx="10">
                    <c:v>Pertanian dan Peternakan</c:v>
                  </c:pt>
                  <c:pt idx="11">
                    <c:v>Saluran Air</c:v>
                  </c:pt>
                  <c:pt idx="12">
                    <c:v>Penerangan Jalan Umum (PJU)</c:v>
                  </c:pt>
                  <c:pt idx="13">
                    <c:v>Teknologi Komunikasi dan Informasi</c:v>
                  </c:pt>
                  <c:pt idx="14">
                    <c:v>KIS/BPJS</c:v>
                  </c:pt>
                  <c:pt idx="15">
                    <c:v>Pariwisata dan Olahraga</c:v>
                  </c:pt>
                  <c:pt idx="16">
                    <c:v>Pelayanan di Kecamatan/Kelurahan</c:v>
                  </c:pt>
                  <c:pt idx="17">
                    <c:v>Keuangan Daerah</c:v>
                  </c:pt>
                  <c:pt idx="18">
                    <c:v>Lainnya Terkait Pekerjaan Umum dan Tata Ruang</c:v>
                  </c:pt>
                  <c:pt idx="19">
                    <c:v>Kependudukan </c:v>
                  </c:pt>
                  <c:pt idx="20">
                    <c:v>Kepegawaian</c:v>
                  </c:pt>
                  <c:pt idx="21">
                    <c:v>Program Pemda </c:v>
                  </c:pt>
                  <c:pt idx="22">
                    <c:v>Bantuan Sosial</c:v>
                  </c:pt>
                  <c:pt idx="23">
                    <c:v>Administrasi</c:v>
                  </c:pt>
                  <c:pt idx="24">
                    <c:v>Distribusi LPG</c:v>
                  </c:pt>
                  <c:pt idx="25">
                    <c:v>Perizinan </c:v>
                  </c:pt>
                  <c:pt idx="26">
                    <c:v>Modal Usaha </c:v>
                  </c:pt>
                  <c:pt idx="27">
                    <c:v>Program MBG </c:v>
                  </c:pt>
                  <c:pt idx="28">
                    <c:v>Olahraga</c:v>
                  </c:pt>
                  <c:pt idx="29">
                    <c:v>Urusan Desa</c:v>
                  </c:pt>
                  <c:pt idx="30">
                    <c:v>Kepustakaan </c:v>
                  </c:pt>
                  <c:pt idx="31">
                    <c:v>Jumlah</c:v>
                  </c:pt>
                </c:lvl>
                <c:lvl>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lvl>
              </c:multiLvlStrCache>
            </c:multiLvlStrRef>
          </c:cat>
          <c:val>
            <c:numRef>
              <c:f>'[1]Tabel Rekap Maret 2025'!$F$4:$F$35</c:f>
              <c:numCache>
                <c:formatCode>General</c:formatCode>
                <c:ptCount val="32"/>
                <c:pt idx="0">
                  <c:v>59</c:v>
                </c:pt>
                <c:pt idx="1">
                  <c:v>23</c:v>
                </c:pt>
                <c:pt idx="2">
                  <c:v>9</c:v>
                </c:pt>
                <c:pt idx="3">
                  <c:v>9</c:v>
                </c:pt>
                <c:pt idx="4">
                  <c:v>8</c:v>
                </c:pt>
                <c:pt idx="5">
                  <c:v>7</c:v>
                </c:pt>
                <c:pt idx="6">
                  <c:v>8</c:v>
                </c:pt>
                <c:pt idx="7">
                  <c:v>6</c:v>
                </c:pt>
                <c:pt idx="8">
                  <c:v>8</c:v>
                </c:pt>
                <c:pt idx="9">
                  <c:v>4</c:v>
                </c:pt>
                <c:pt idx="10">
                  <c:v>4</c:v>
                </c:pt>
                <c:pt idx="11">
                  <c:v>3</c:v>
                </c:pt>
                <c:pt idx="12">
                  <c:v>2</c:v>
                </c:pt>
                <c:pt idx="13">
                  <c:v>4</c:v>
                </c:pt>
                <c:pt idx="14">
                  <c:v>7</c:v>
                </c:pt>
                <c:pt idx="15">
                  <c:v>2</c:v>
                </c:pt>
                <c:pt idx="16">
                  <c:v>5</c:v>
                </c:pt>
                <c:pt idx="17">
                  <c:v>3</c:v>
                </c:pt>
                <c:pt idx="18">
                  <c:v>1</c:v>
                </c:pt>
                <c:pt idx="19">
                  <c:v>3</c:v>
                </c:pt>
                <c:pt idx="20">
                  <c:v>3</c:v>
                </c:pt>
                <c:pt idx="21">
                  <c:v>3</c:v>
                </c:pt>
                <c:pt idx="22">
                  <c:v>4</c:v>
                </c:pt>
                <c:pt idx="23">
                  <c:v>0</c:v>
                </c:pt>
                <c:pt idx="24">
                  <c:v>0</c:v>
                </c:pt>
                <c:pt idx="25">
                  <c:v>5</c:v>
                </c:pt>
                <c:pt idx="26">
                  <c:v>0</c:v>
                </c:pt>
                <c:pt idx="27">
                  <c:v>0</c:v>
                </c:pt>
                <c:pt idx="28">
                  <c:v>0</c:v>
                </c:pt>
                <c:pt idx="29">
                  <c:v>0</c:v>
                </c:pt>
                <c:pt idx="30">
                  <c:v>1</c:v>
                </c:pt>
                <c:pt idx="31">
                  <c:v>191</c:v>
                </c:pt>
              </c:numCache>
            </c:numRef>
          </c:val>
          <c:extLst>
            <c:ext xmlns:c16="http://schemas.microsoft.com/office/drawing/2014/chart" uri="{C3380CC4-5D6E-409C-BE32-E72D297353CC}">
              <c16:uniqueId val="{00000003-2EE5-4ADC-B3D0-A4FDB59E8B92}"/>
            </c:ext>
          </c:extLst>
        </c:ser>
        <c:ser>
          <c:idx val="4"/>
          <c:order val="4"/>
          <c:tx>
            <c:strRef>
              <c:f>'[1]Tabel Rekap Maret 2025'!$G$3</c:f>
              <c:strCache>
                <c:ptCount val="1"/>
                <c:pt idx="0">
                  <c:v>Jumlah Ditolak</c:v>
                </c:pt>
              </c:strCache>
            </c:strRef>
          </c:tx>
          <c:spPr>
            <a:solidFill>
              <a:schemeClr val="accent5"/>
            </a:solidFill>
            <a:ln>
              <a:noFill/>
            </a:ln>
            <a:effectLst/>
          </c:spPr>
          <c:invertIfNegative val="0"/>
          <c:cat>
            <c:multiLvlStrRef>
              <c:f>'[1]Tabel Rekap Maret 2025'!$A$4:$B$35</c:f>
              <c:multiLvlStrCache>
                <c:ptCount val="32"/>
                <c:lvl>
                  <c:pt idx="0">
                    <c:v>Infrastruktur Jalan</c:v>
                  </c:pt>
                  <c:pt idx="1">
                    <c:v>Pendidikan</c:v>
                  </c:pt>
                  <c:pt idx="2">
                    <c:v>Pohon yang Membahayakan</c:v>
                  </c:pt>
                  <c:pt idx="3">
                    <c:v>Ketenagakerjaan</c:v>
                  </c:pt>
                  <c:pt idx="4">
                    <c:v>Ketentraman dan Ketertiban</c:v>
                  </c:pt>
                  <c:pt idx="5">
                    <c:v>Perhubungan</c:v>
                  </c:pt>
                  <c:pt idx="6">
                    <c:v>Kesehatan</c:v>
                  </c:pt>
                  <c:pt idx="7">
                    <c:v>PDAM Air</c:v>
                  </c:pt>
                  <c:pt idx="8">
                    <c:v>Lain-lain</c:v>
                  </c:pt>
                  <c:pt idx="9">
                    <c:v>Lingkungan Hidup </c:v>
                  </c:pt>
                  <c:pt idx="10">
                    <c:v>Pertanian dan Peternakan</c:v>
                  </c:pt>
                  <c:pt idx="11">
                    <c:v>Saluran Air</c:v>
                  </c:pt>
                  <c:pt idx="12">
                    <c:v>Penerangan Jalan Umum (PJU)</c:v>
                  </c:pt>
                  <c:pt idx="13">
                    <c:v>Teknologi Komunikasi dan Informasi</c:v>
                  </c:pt>
                  <c:pt idx="14">
                    <c:v>KIS/BPJS</c:v>
                  </c:pt>
                  <c:pt idx="15">
                    <c:v>Pariwisata dan Olahraga</c:v>
                  </c:pt>
                  <c:pt idx="16">
                    <c:v>Pelayanan di Kecamatan/Kelurahan</c:v>
                  </c:pt>
                  <c:pt idx="17">
                    <c:v>Keuangan Daerah</c:v>
                  </c:pt>
                  <c:pt idx="18">
                    <c:v>Lainnya Terkait Pekerjaan Umum dan Tata Ruang</c:v>
                  </c:pt>
                  <c:pt idx="19">
                    <c:v>Kependudukan </c:v>
                  </c:pt>
                  <c:pt idx="20">
                    <c:v>Kepegawaian</c:v>
                  </c:pt>
                  <c:pt idx="21">
                    <c:v>Program Pemda </c:v>
                  </c:pt>
                  <c:pt idx="22">
                    <c:v>Bantuan Sosial</c:v>
                  </c:pt>
                  <c:pt idx="23">
                    <c:v>Administrasi</c:v>
                  </c:pt>
                  <c:pt idx="24">
                    <c:v>Distribusi LPG</c:v>
                  </c:pt>
                  <c:pt idx="25">
                    <c:v>Perizinan </c:v>
                  </c:pt>
                  <c:pt idx="26">
                    <c:v>Modal Usaha </c:v>
                  </c:pt>
                  <c:pt idx="27">
                    <c:v>Program MBG </c:v>
                  </c:pt>
                  <c:pt idx="28">
                    <c:v>Olahraga</c:v>
                  </c:pt>
                  <c:pt idx="29">
                    <c:v>Urusan Desa</c:v>
                  </c:pt>
                  <c:pt idx="30">
                    <c:v>Kepustakaan </c:v>
                  </c:pt>
                  <c:pt idx="31">
                    <c:v>Jumlah</c:v>
                  </c:pt>
                </c:lvl>
                <c:lvl>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lvl>
              </c:multiLvlStrCache>
            </c:multiLvlStrRef>
          </c:cat>
          <c:val>
            <c:numRef>
              <c:f>'[1]Tabel Rekap Maret 2025'!$G$4:$G$35</c:f>
              <c:numCache>
                <c:formatCode>General</c:formatCode>
                <c:ptCount val="3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numCache>
            </c:numRef>
          </c:val>
          <c:extLst>
            <c:ext xmlns:c16="http://schemas.microsoft.com/office/drawing/2014/chart" uri="{C3380CC4-5D6E-409C-BE32-E72D297353CC}">
              <c16:uniqueId val="{00000004-2EE5-4ADC-B3D0-A4FDB59E8B92}"/>
            </c:ext>
          </c:extLst>
        </c:ser>
        <c:dLbls>
          <c:showLegendKey val="0"/>
          <c:showVal val="0"/>
          <c:showCatName val="0"/>
          <c:showSerName val="0"/>
          <c:showPercent val="0"/>
          <c:showBubbleSize val="0"/>
        </c:dLbls>
        <c:gapWidth val="150"/>
        <c:overlap val="100"/>
        <c:axId val="291247631"/>
        <c:axId val="291248591"/>
      </c:barChart>
      <c:catAx>
        <c:axId val="2912476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1248591"/>
        <c:crosses val="autoZero"/>
        <c:auto val="1"/>
        <c:lblAlgn val="ctr"/>
        <c:lblOffset val="100"/>
        <c:noMultiLvlLbl val="0"/>
      </c:catAx>
      <c:valAx>
        <c:axId val="29124859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12476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D"/>
              <a:t>Rekapitulasi Aduan Masyarakat Kabupaten Karanganyar Maret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'[1]Tabel Rekap Maret 2025'!$C$40</c:f>
              <c:strCache>
                <c:ptCount val="1"/>
                <c:pt idx="0">
                  <c:v>Jumlah Aduan</c:v>
                </c:pt>
              </c:strCache>
            </c:strRef>
          </c:tx>
          <c:spPr>
            <a:solidFill>
              <a:schemeClr val="accent1"/>
            </a:solidFill>
            <a:ln>
              <a:noFill/>
            </a:ln>
            <a:effectLst/>
            <a:sp3d/>
          </c:spPr>
          <c:invertIfNegative val="0"/>
          <c:cat>
            <c:multiLvlStrRef>
              <c:f>'[1]Tabel Rekap Maret 2025'!$A$41:$B$65</c:f>
              <c:multiLvlStrCache>
                <c:ptCount val="25"/>
                <c:lvl>
                  <c:pt idx="0">
                    <c:v>Infrastruktur Jalan</c:v>
                  </c:pt>
                  <c:pt idx="1">
                    <c:v>Pendidikan</c:v>
                  </c:pt>
                  <c:pt idx="2">
                    <c:v>Pohon yang Membahayakan</c:v>
                  </c:pt>
                  <c:pt idx="3">
                    <c:v>Ketenagakerjaan</c:v>
                  </c:pt>
                  <c:pt idx="4">
                    <c:v>Ketentraman dan Ketertiban</c:v>
                  </c:pt>
                  <c:pt idx="5">
                    <c:v>Perhubungan</c:v>
                  </c:pt>
                  <c:pt idx="6">
                    <c:v>Kesehatan</c:v>
                  </c:pt>
                  <c:pt idx="7">
                    <c:v>PDAM Air</c:v>
                  </c:pt>
                  <c:pt idx="8">
                    <c:v>Lain-lain</c:v>
                  </c:pt>
                  <c:pt idx="9">
                    <c:v>Lingkungan Hidup</c:v>
                  </c:pt>
                  <c:pt idx="10">
                    <c:v>Pertanian dan Peternakan</c:v>
                  </c:pt>
                  <c:pt idx="11">
                    <c:v>Saluran Air</c:v>
                  </c:pt>
                  <c:pt idx="12">
                    <c:v>Penerangan Jalan Umum (PJU)</c:v>
                  </c:pt>
                  <c:pt idx="13">
                    <c:v>Teknologi Komunikasi dan Informasi</c:v>
                  </c:pt>
                  <c:pt idx="14">
                    <c:v>Pelayanan di Kecamatan</c:v>
                  </c:pt>
                  <c:pt idx="15">
                    <c:v>Keuangan Daerah</c:v>
                  </c:pt>
                  <c:pt idx="16">
                    <c:v>Pariwisata dan Olahraga</c:v>
                  </c:pt>
                  <c:pt idx="17">
                    <c:v>BPJS/KIS</c:v>
                  </c:pt>
                  <c:pt idx="18">
                    <c:v>Lainnya Terkait Pekerjaan Umum dan Tata Ruang</c:v>
                  </c:pt>
                  <c:pt idx="19">
                    <c:v>Kependudukan </c:v>
                  </c:pt>
                  <c:pt idx="20">
                    <c:v>Kepegawaian</c:v>
                  </c:pt>
                  <c:pt idx="21">
                    <c:v>Program Pemda</c:v>
                  </c:pt>
                  <c:pt idx="22">
                    <c:v>Bantuan Sosial</c:v>
                  </c:pt>
                  <c:pt idx="23">
                    <c:v>Administrasi</c:v>
                  </c:pt>
                  <c:pt idx="24">
                    <c:v>Distribusi LPG</c:v>
                  </c:pt>
                </c:lvl>
                <c:lvl>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lvl>
              </c:multiLvlStrCache>
            </c:multiLvlStrRef>
          </c:cat>
          <c:val>
            <c:numRef>
              <c:f>'[1]Tabel Rekap Maret 2025'!$C$41:$C$65</c:f>
              <c:numCache>
                <c:formatCode>General</c:formatCode>
                <c:ptCount val="25"/>
                <c:pt idx="0">
                  <c:v>57</c:v>
                </c:pt>
                <c:pt idx="1">
                  <c:v>18</c:v>
                </c:pt>
                <c:pt idx="2">
                  <c:v>8</c:v>
                </c:pt>
                <c:pt idx="3">
                  <c:v>8</c:v>
                </c:pt>
                <c:pt idx="4">
                  <c:v>7</c:v>
                </c:pt>
                <c:pt idx="5">
                  <c:v>6</c:v>
                </c:pt>
                <c:pt idx="6">
                  <c:v>4</c:v>
                </c:pt>
                <c:pt idx="7">
                  <c:v>4</c:v>
                </c:pt>
                <c:pt idx="8">
                  <c:v>4</c:v>
                </c:pt>
                <c:pt idx="9">
                  <c:v>3</c:v>
                </c:pt>
                <c:pt idx="10">
                  <c:v>3</c:v>
                </c:pt>
                <c:pt idx="11">
                  <c:v>2</c:v>
                </c:pt>
                <c:pt idx="12">
                  <c:v>2</c:v>
                </c:pt>
                <c:pt idx="13">
                  <c:v>2</c:v>
                </c:pt>
                <c:pt idx="14">
                  <c:v>2</c:v>
                </c:pt>
                <c:pt idx="15">
                  <c:v>2</c:v>
                </c:pt>
                <c:pt idx="16">
                  <c:v>2</c:v>
                </c:pt>
                <c:pt idx="17">
                  <c:v>2</c:v>
                </c:pt>
                <c:pt idx="18">
                  <c:v>1</c:v>
                </c:pt>
                <c:pt idx="19">
                  <c:v>1</c:v>
                </c:pt>
                <c:pt idx="20">
                  <c:v>1</c:v>
                </c:pt>
                <c:pt idx="21">
                  <c:v>1</c:v>
                </c:pt>
                <c:pt idx="22">
                  <c:v>0</c:v>
                </c:pt>
                <c:pt idx="23">
                  <c:v>0</c:v>
                </c:pt>
                <c:pt idx="24">
                  <c:v>0</c:v>
                </c:pt>
              </c:numCache>
            </c:numRef>
          </c:val>
          <c:extLst>
            <c:ext xmlns:c16="http://schemas.microsoft.com/office/drawing/2014/chart" uri="{C3380CC4-5D6E-409C-BE32-E72D297353CC}">
              <c16:uniqueId val="{00000000-293A-4674-899E-012FCC3DA344}"/>
            </c:ext>
          </c:extLst>
        </c:ser>
        <c:ser>
          <c:idx val="1"/>
          <c:order val="1"/>
          <c:tx>
            <c:strRef>
              <c:f>'[1]Tabel Rekap Maret 2025'!$D$40</c:f>
              <c:strCache>
                <c:ptCount val="1"/>
                <c:pt idx="0">
                  <c:v>Jumlah Dijawab</c:v>
                </c:pt>
              </c:strCache>
            </c:strRef>
          </c:tx>
          <c:spPr>
            <a:solidFill>
              <a:schemeClr val="accent2"/>
            </a:solidFill>
            <a:ln>
              <a:noFill/>
            </a:ln>
            <a:effectLst/>
            <a:sp3d/>
          </c:spPr>
          <c:invertIfNegative val="0"/>
          <c:cat>
            <c:multiLvlStrRef>
              <c:f>'[1]Tabel Rekap Maret 2025'!$A$41:$B$65</c:f>
              <c:multiLvlStrCache>
                <c:ptCount val="25"/>
                <c:lvl>
                  <c:pt idx="0">
                    <c:v>Infrastruktur Jalan</c:v>
                  </c:pt>
                  <c:pt idx="1">
                    <c:v>Pendidikan</c:v>
                  </c:pt>
                  <c:pt idx="2">
                    <c:v>Pohon yang Membahayakan</c:v>
                  </c:pt>
                  <c:pt idx="3">
                    <c:v>Ketenagakerjaan</c:v>
                  </c:pt>
                  <c:pt idx="4">
                    <c:v>Ketentraman dan Ketertiban</c:v>
                  </c:pt>
                  <c:pt idx="5">
                    <c:v>Perhubungan</c:v>
                  </c:pt>
                  <c:pt idx="6">
                    <c:v>Kesehatan</c:v>
                  </c:pt>
                  <c:pt idx="7">
                    <c:v>PDAM Air</c:v>
                  </c:pt>
                  <c:pt idx="8">
                    <c:v>Lain-lain</c:v>
                  </c:pt>
                  <c:pt idx="9">
                    <c:v>Lingkungan Hidup</c:v>
                  </c:pt>
                  <c:pt idx="10">
                    <c:v>Pertanian dan Peternakan</c:v>
                  </c:pt>
                  <c:pt idx="11">
                    <c:v>Saluran Air</c:v>
                  </c:pt>
                  <c:pt idx="12">
                    <c:v>Penerangan Jalan Umum (PJU)</c:v>
                  </c:pt>
                  <c:pt idx="13">
                    <c:v>Teknologi Komunikasi dan Informasi</c:v>
                  </c:pt>
                  <c:pt idx="14">
                    <c:v>Pelayanan di Kecamatan</c:v>
                  </c:pt>
                  <c:pt idx="15">
                    <c:v>Keuangan Daerah</c:v>
                  </c:pt>
                  <c:pt idx="16">
                    <c:v>Pariwisata dan Olahraga</c:v>
                  </c:pt>
                  <c:pt idx="17">
                    <c:v>BPJS/KIS</c:v>
                  </c:pt>
                  <c:pt idx="18">
                    <c:v>Lainnya Terkait Pekerjaan Umum dan Tata Ruang</c:v>
                  </c:pt>
                  <c:pt idx="19">
                    <c:v>Kependudukan </c:v>
                  </c:pt>
                  <c:pt idx="20">
                    <c:v>Kepegawaian</c:v>
                  </c:pt>
                  <c:pt idx="21">
                    <c:v>Program Pemda</c:v>
                  </c:pt>
                  <c:pt idx="22">
                    <c:v>Bantuan Sosial</c:v>
                  </c:pt>
                  <c:pt idx="23">
                    <c:v>Administrasi</c:v>
                  </c:pt>
                  <c:pt idx="24">
                    <c:v>Distribusi LPG</c:v>
                  </c:pt>
                </c:lvl>
                <c:lvl>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lvl>
              </c:multiLvlStrCache>
            </c:multiLvlStrRef>
          </c:cat>
          <c:val>
            <c:numRef>
              <c:f>'[1]Tabel Rekap Maret 2025'!$D$41:$D$65</c:f>
              <c:numCache>
                <c:formatCode>General</c:formatCode>
                <c:ptCount val="25"/>
                <c:pt idx="0">
                  <c:v>57</c:v>
                </c:pt>
                <c:pt idx="1">
                  <c:v>18</c:v>
                </c:pt>
                <c:pt idx="2">
                  <c:v>8</c:v>
                </c:pt>
                <c:pt idx="3">
                  <c:v>8</c:v>
                </c:pt>
                <c:pt idx="4">
                  <c:v>7</c:v>
                </c:pt>
                <c:pt idx="5">
                  <c:v>6</c:v>
                </c:pt>
                <c:pt idx="6">
                  <c:v>4</c:v>
                </c:pt>
                <c:pt idx="7">
                  <c:v>4</c:v>
                </c:pt>
                <c:pt idx="8">
                  <c:v>4</c:v>
                </c:pt>
                <c:pt idx="9">
                  <c:v>3</c:v>
                </c:pt>
                <c:pt idx="10">
                  <c:v>3</c:v>
                </c:pt>
                <c:pt idx="11">
                  <c:v>2</c:v>
                </c:pt>
                <c:pt idx="12">
                  <c:v>2</c:v>
                </c:pt>
                <c:pt idx="13">
                  <c:v>2</c:v>
                </c:pt>
                <c:pt idx="14">
                  <c:v>2</c:v>
                </c:pt>
                <c:pt idx="15">
                  <c:v>2</c:v>
                </c:pt>
                <c:pt idx="16">
                  <c:v>2</c:v>
                </c:pt>
                <c:pt idx="17">
                  <c:v>2</c:v>
                </c:pt>
                <c:pt idx="18">
                  <c:v>1</c:v>
                </c:pt>
                <c:pt idx="19">
                  <c:v>1</c:v>
                </c:pt>
                <c:pt idx="20">
                  <c:v>1</c:v>
                </c:pt>
                <c:pt idx="21">
                  <c:v>1</c:v>
                </c:pt>
                <c:pt idx="22">
                  <c:v>0</c:v>
                </c:pt>
                <c:pt idx="23">
                  <c:v>0</c:v>
                </c:pt>
                <c:pt idx="24">
                  <c:v>0</c:v>
                </c:pt>
              </c:numCache>
            </c:numRef>
          </c:val>
          <c:extLst>
            <c:ext xmlns:c16="http://schemas.microsoft.com/office/drawing/2014/chart" uri="{C3380CC4-5D6E-409C-BE32-E72D297353CC}">
              <c16:uniqueId val="{00000001-293A-4674-899E-012FCC3DA344}"/>
            </c:ext>
          </c:extLst>
        </c:ser>
        <c:ser>
          <c:idx val="2"/>
          <c:order val="2"/>
          <c:tx>
            <c:strRef>
              <c:f>'[1]Tabel Rekap Maret 2025'!$E$40</c:f>
              <c:strCache>
                <c:ptCount val="1"/>
                <c:pt idx="0">
                  <c:v>Jumlah Ditolak</c:v>
                </c:pt>
              </c:strCache>
            </c:strRef>
          </c:tx>
          <c:spPr>
            <a:solidFill>
              <a:schemeClr val="accent3"/>
            </a:solidFill>
            <a:ln>
              <a:noFill/>
            </a:ln>
            <a:effectLst/>
            <a:sp3d/>
          </c:spPr>
          <c:invertIfNegative val="0"/>
          <c:cat>
            <c:multiLvlStrRef>
              <c:f>'[1]Tabel Rekap Maret 2025'!$A$41:$B$65</c:f>
              <c:multiLvlStrCache>
                <c:ptCount val="25"/>
                <c:lvl>
                  <c:pt idx="0">
                    <c:v>Infrastruktur Jalan</c:v>
                  </c:pt>
                  <c:pt idx="1">
                    <c:v>Pendidikan</c:v>
                  </c:pt>
                  <c:pt idx="2">
                    <c:v>Pohon yang Membahayakan</c:v>
                  </c:pt>
                  <c:pt idx="3">
                    <c:v>Ketenagakerjaan</c:v>
                  </c:pt>
                  <c:pt idx="4">
                    <c:v>Ketentraman dan Ketertiban</c:v>
                  </c:pt>
                  <c:pt idx="5">
                    <c:v>Perhubungan</c:v>
                  </c:pt>
                  <c:pt idx="6">
                    <c:v>Kesehatan</c:v>
                  </c:pt>
                  <c:pt idx="7">
                    <c:v>PDAM Air</c:v>
                  </c:pt>
                  <c:pt idx="8">
                    <c:v>Lain-lain</c:v>
                  </c:pt>
                  <c:pt idx="9">
                    <c:v>Lingkungan Hidup</c:v>
                  </c:pt>
                  <c:pt idx="10">
                    <c:v>Pertanian dan Peternakan</c:v>
                  </c:pt>
                  <c:pt idx="11">
                    <c:v>Saluran Air</c:v>
                  </c:pt>
                  <c:pt idx="12">
                    <c:v>Penerangan Jalan Umum (PJU)</c:v>
                  </c:pt>
                  <c:pt idx="13">
                    <c:v>Teknologi Komunikasi dan Informasi</c:v>
                  </c:pt>
                  <c:pt idx="14">
                    <c:v>Pelayanan di Kecamatan</c:v>
                  </c:pt>
                  <c:pt idx="15">
                    <c:v>Keuangan Daerah</c:v>
                  </c:pt>
                  <c:pt idx="16">
                    <c:v>Pariwisata dan Olahraga</c:v>
                  </c:pt>
                  <c:pt idx="17">
                    <c:v>BPJS/KIS</c:v>
                  </c:pt>
                  <c:pt idx="18">
                    <c:v>Lainnya Terkait Pekerjaan Umum dan Tata Ruang</c:v>
                  </c:pt>
                  <c:pt idx="19">
                    <c:v>Kependudukan </c:v>
                  </c:pt>
                  <c:pt idx="20">
                    <c:v>Kepegawaian</c:v>
                  </c:pt>
                  <c:pt idx="21">
                    <c:v>Program Pemda</c:v>
                  </c:pt>
                  <c:pt idx="22">
                    <c:v>Bantuan Sosial</c:v>
                  </c:pt>
                  <c:pt idx="23">
                    <c:v>Administrasi</c:v>
                  </c:pt>
                  <c:pt idx="24">
                    <c:v>Distribusi LPG</c:v>
                  </c:pt>
                </c:lvl>
                <c:lvl>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lvl>
              </c:multiLvlStrCache>
            </c:multiLvlStrRef>
          </c:cat>
          <c:val>
            <c:numRef>
              <c:f>'[1]Tabel Rekap Maret 2025'!$E$41:$E$65</c:f>
              <c:numCache>
                <c:formatCode>General</c:formatCode>
                <c:ptCount val="25"/>
                <c:pt idx="0">
                  <c:v>0</c:v>
                </c:pt>
                <c:pt idx="1">
                  <c:v>0</c:v>
                </c:pt>
                <c:pt idx="3">
                  <c:v>0</c:v>
                </c:pt>
                <c:pt idx="4">
                  <c:v>0</c:v>
                </c:pt>
                <c:pt idx="5">
                  <c:v>0</c:v>
                </c:pt>
                <c:pt idx="6">
                  <c:v>0</c:v>
                </c:pt>
                <c:pt idx="7">
                  <c:v>0</c:v>
                </c:pt>
                <c:pt idx="8">
                  <c:v>0</c:v>
                </c:pt>
                <c:pt idx="9">
                  <c:v>0</c:v>
                </c:pt>
                <c:pt idx="10">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2-293A-4674-899E-012FCC3DA344}"/>
            </c:ext>
          </c:extLst>
        </c:ser>
        <c:dLbls>
          <c:showLegendKey val="0"/>
          <c:showVal val="0"/>
          <c:showCatName val="0"/>
          <c:showSerName val="0"/>
          <c:showPercent val="0"/>
          <c:showBubbleSize val="0"/>
        </c:dLbls>
        <c:gapWidth val="150"/>
        <c:shape val="box"/>
        <c:axId val="274274719"/>
        <c:axId val="274267039"/>
        <c:axId val="0"/>
      </c:bar3DChart>
      <c:catAx>
        <c:axId val="274274719"/>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74267039"/>
        <c:crosses val="autoZero"/>
        <c:auto val="1"/>
        <c:lblAlgn val="ctr"/>
        <c:lblOffset val="100"/>
        <c:noMultiLvlLbl val="0"/>
      </c:catAx>
      <c:valAx>
        <c:axId val="27426703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742747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D"/>
              <a:t>Rekapitulasi Permintaan Informasi Masy Kab. Karanganyar Maret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'[1]Tabel Rekap Maret 2025'!$C$70</c:f>
              <c:strCache>
                <c:ptCount val="1"/>
                <c:pt idx="0">
                  <c:v>Jumlah Permintaan Informasi</c:v>
                </c:pt>
              </c:strCache>
            </c:strRef>
          </c:tx>
          <c:spPr>
            <a:solidFill>
              <a:schemeClr val="accent1"/>
            </a:solidFill>
            <a:ln>
              <a:noFill/>
            </a:ln>
            <a:effectLst/>
          </c:spPr>
          <c:invertIfNegative val="0"/>
          <c:cat>
            <c:multiLvlStrRef>
              <c:f>'[1]Tabel Rekap Maret 2025'!$A$71:$B$94</c:f>
              <c:multiLvlStrCache>
                <c:ptCount val="24"/>
                <c:lvl>
                  <c:pt idx="0">
                    <c:v>Perizinan</c:v>
                  </c:pt>
                  <c:pt idx="1">
                    <c:v>KIS/BPJS</c:v>
                  </c:pt>
                  <c:pt idx="2">
                    <c:v>Kesehatan</c:v>
                  </c:pt>
                  <c:pt idx="3">
                    <c:v>Lain-lain</c:v>
                  </c:pt>
                  <c:pt idx="4">
                    <c:v>Bantuan Sosial</c:v>
                  </c:pt>
                  <c:pt idx="5">
                    <c:v>Pendidikan </c:v>
                  </c:pt>
                  <c:pt idx="6">
                    <c:v>Pelayanan di Kecamatan/Kelurahan</c:v>
                  </c:pt>
                  <c:pt idx="7">
                    <c:v>Kepegawaian</c:v>
                  </c:pt>
                  <c:pt idx="8">
                    <c:v>Program Pemda</c:v>
                  </c:pt>
                  <c:pt idx="9">
                    <c:v>Teknologi Komunikasi dan Informasi</c:v>
                  </c:pt>
                  <c:pt idx="10">
                    <c:v>PDAM Air </c:v>
                  </c:pt>
                  <c:pt idx="11">
                    <c:v>Pohon yang Membahayakan</c:v>
                  </c:pt>
                  <c:pt idx="12">
                    <c:v>Saluran Air</c:v>
                  </c:pt>
                  <c:pt idx="13">
                    <c:v>Pertanian dan Peternakan</c:v>
                  </c:pt>
                  <c:pt idx="14">
                    <c:v>Kependudukan </c:v>
                  </c:pt>
                  <c:pt idx="15">
                    <c:v>Ketentraman dan Ketertiban</c:v>
                  </c:pt>
                  <c:pt idx="16">
                    <c:v>Perhubungan</c:v>
                  </c:pt>
                  <c:pt idx="17">
                    <c:v>Ketenagakerjaan</c:v>
                  </c:pt>
                  <c:pt idx="18">
                    <c:v>Keuangan Daerah</c:v>
                  </c:pt>
                  <c:pt idx="19">
                    <c:v>Kepustakaan</c:v>
                  </c:pt>
                  <c:pt idx="20">
                    <c:v>Lingkungan Hidup</c:v>
                  </c:pt>
                  <c:pt idx="21">
                    <c:v>Modal Usaha</c:v>
                  </c:pt>
                  <c:pt idx="22">
                    <c:v>Program MBG</c:v>
                  </c:pt>
                  <c:pt idx="23">
                    <c:v>Pariwisata dan Olahraga</c:v>
                  </c:pt>
                </c:lvl>
                <c:lvl>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lvl>
              </c:multiLvlStrCache>
            </c:multiLvlStrRef>
          </c:cat>
          <c:val>
            <c:numRef>
              <c:f>'[1]Tabel Rekap Maret 2025'!$C$71:$C$94</c:f>
              <c:numCache>
                <c:formatCode>General</c:formatCode>
                <c:ptCount val="24"/>
                <c:pt idx="0">
                  <c:v>5</c:v>
                </c:pt>
                <c:pt idx="1">
                  <c:v>5</c:v>
                </c:pt>
                <c:pt idx="2">
                  <c:v>4</c:v>
                </c:pt>
                <c:pt idx="3">
                  <c:v>4</c:v>
                </c:pt>
                <c:pt idx="4">
                  <c:v>4</c:v>
                </c:pt>
                <c:pt idx="5">
                  <c:v>3</c:v>
                </c:pt>
                <c:pt idx="6">
                  <c:v>3</c:v>
                </c:pt>
                <c:pt idx="7">
                  <c:v>2</c:v>
                </c:pt>
                <c:pt idx="8">
                  <c:v>2</c:v>
                </c:pt>
                <c:pt idx="9">
                  <c:v>2</c:v>
                </c:pt>
                <c:pt idx="10">
                  <c:v>2</c:v>
                </c:pt>
                <c:pt idx="11">
                  <c:v>1</c:v>
                </c:pt>
                <c:pt idx="12">
                  <c:v>1</c:v>
                </c:pt>
                <c:pt idx="13">
                  <c:v>1</c:v>
                </c:pt>
                <c:pt idx="14">
                  <c:v>1</c:v>
                </c:pt>
                <c:pt idx="15">
                  <c:v>1</c:v>
                </c:pt>
                <c:pt idx="16">
                  <c:v>1</c:v>
                </c:pt>
                <c:pt idx="17">
                  <c:v>1</c:v>
                </c:pt>
                <c:pt idx="18">
                  <c:v>1</c:v>
                </c:pt>
                <c:pt idx="19">
                  <c:v>1</c:v>
                </c:pt>
                <c:pt idx="20">
                  <c:v>0</c:v>
                </c:pt>
                <c:pt idx="21">
                  <c:v>0</c:v>
                </c:pt>
                <c:pt idx="22">
                  <c:v>0</c:v>
                </c:pt>
                <c:pt idx="23">
                  <c:v>0</c:v>
                </c:pt>
              </c:numCache>
            </c:numRef>
          </c:val>
          <c:extLst>
            <c:ext xmlns:c16="http://schemas.microsoft.com/office/drawing/2014/chart" uri="{C3380CC4-5D6E-409C-BE32-E72D297353CC}">
              <c16:uniqueId val="{00000000-F1AC-4AFC-9550-12B2015193B9}"/>
            </c:ext>
          </c:extLst>
        </c:ser>
        <c:ser>
          <c:idx val="1"/>
          <c:order val="1"/>
          <c:tx>
            <c:strRef>
              <c:f>'[1]Tabel Rekap Maret 2025'!$D$70</c:f>
              <c:strCache>
                <c:ptCount val="1"/>
                <c:pt idx="0">
                  <c:v>Jumlah Dijawab</c:v>
                </c:pt>
              </c:strCache>
            </c:strRef>
          </c:tx>
          <c:spPr>
            <a:solidFill>
              <a:schemeClr val="accent2"/>
            </a:solidFill>
            <a:ln>
              <a:noFill/>
            </a:ln>
            <a:effectLst/>
          </c:spPr>
          <c:invertIfNegative val="0"/>
          <c:cat>
            <c:multiLvlStrRef>
              <c:f>'[1]Tabel Rekap Maret 2025'!$A$71:$B$94</c:f>
              <c:multiLvlStrCache>
                <c:ptCount val="24"/>
                <c:lvl>
                  <c:pt idx="0">
                    <c:v>Perizinan</c:v>
                  </c:pt>
                  <c:pt idx="1">
                    <c:v>KIS/BPJS</c:v>
                  </c:pt>
                  <c:pt idx="2">
                    <c:v>Kesehatan</c:v>
                  </c:pt>
                  <c:pt idx="3">
                    <c:v>Lain-lain</c:v>
                  </c:pt>
                  <c:pt idx="4">
                    <c:v>Bantuan Sosial</c:v>
                  </c:pt>
                  <c:pt idx="5">
                    <c:v>Pendidikan </c:v>
                  </c:pt>
                  <c:pt idx="6">
                    <c:v>Pelayanan di Kecamatan/Kelurahan</c:v>
                  </c:pt>
                  <c:pt idx="7">
                    <c:v>Kepegawaian</c:v>
                  </c:pt>
                  <c:pt idx="8">
                    <c:v>Program Pemda</c:v>
                  </c:pt>
                  <c:pt idx="9">
                    <c:v>Teknologi Komunikasi dan Informasi</c:v>
                  </c:pt>
                  <c:pt idx="10">
                    <c:v>PDAM Air </c:v>
                  </c:pt>
                  <c:pt idx="11">
                    <c:v>Pohon yang Membahayakan</c:v>
                  </c:pt>
                  <c:pt idx="12">
                    <c:v>Saluran Air</c:v>
                  </c:pt>
                  <c:pt idx="13">
                    <c:v>Pertanian dan Peternakan</c:v>
                  </c:pt>
                  <c:pt idx="14">
                    <c:v>Kependudukan </c:v>
                  </c:pt>
                  <c:pt idx="15">
                    <c:v>Ketentraman dan Ketertiban</c:v>
                  </c:pt>
                  <c:pt idx="16">
                    <c:v>Perhubungan</c:v>
                  </c:pt>
                  <c:pt idx="17">
                    <c:v>Ketenagakerjaan</c:v>
                  </c:pt>
                  <c:pt idx="18">
                    <c:v>Keuangan Daerah</c:v>
                  </c:pt>
                  <c:pt idx="19">
                    <c:v>Kepustakaan</c:v>
                  </c:pt>
                  <c:pt idx="20">
                    <c:v>Lingkungan Hidup</c:v>
                  </c:pt>
                  <c:pt idx="21">
                    <c:v>Modal Usaha</c:v>
                  </c:pt>
                  <c:pt idx="22">
                    <c:v>Program MBG</c:v>
                  </c:pt>
                  <c:pt idx="23">
                    <c:v>Pariwisata dan Olahraga</c:v>
                  </c:pt>
                </c:lvl>
                <c:lvl>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lvl>
              </c:multiLvlStrCache>
            </c:multiLvlStrRef>
          </c:cat>
          <c:val>
            <c:numRef>
              <c:f>'[1]Tabel Rekap Maret 2025'!$D$71:$D$94</c:f>
              <c:numCache>
                <c:formatCode>General</c:formatCode>
                <c:ptCount val="24"/>
                <c:pt idx="0">
                  <c:v>5</c:v>
                </c:pt>
                <c:pt idx="1">
                  <c:v>5</c:v>
                </c:pt>
                <c:pt idx="2">
                  <c:v>4</c:v>
                </c:pt>
                <c:pt idx="3">
                  <c:v>4</c:v>
                </c:pt>
                <c:pt idx="4">
                  <c:v>4</c:v>
                </c:pt>
                <c:pt idx="5">
                  <c:v>3</c:v>
                </c:pt>
                <c:pt idx="6">
                  <c:v>3</c:v>
                </c:pt>
                <c:pt idx="7">
                  <c:v>2</c:v>
                </c:pt>
                <c:pt idx="8">
                  <c:v>2</c:v>
                </c:pt>
                <c:pt idx="9">
                  <c:v>2</c:v>
                </c:pt>
                <c:pt idx="10">
                  <c:v>2</c:v>
                </c:pt>
                <c:pt idx="11">
                  <c:v>1</c:v>
                </c:pt>
                <c:pt idx="12">
                  <c:v>1</c:v>
                </c:pt>
                <c:pt idx="13">
                  <c:v>1</c:v>
                </c:pt>
                <c:pt idx="14">
                  <c:v>1</c:v>
                </c:pt>
                <c:pt idx="15">
                  <c:v>1</c:v>
                </c:pt>
                <c:pt idx="16">
                  <c:v>1</c:v>
                </c:pt>
                <c:pt idx="17">
                  <c:v>1</c:v>
                </c:pt>
                <c:pt idx="18">
                  <c:v>1</c:v>
                </c:pt>
                <c:pt idx="19">
                  <c:v>1</c:v>
                </c:pt>
                <c:pt idx="20">
                  <c:v>0</c:v>
                </c:pt>
                <c:pt idx="21">
                  <c:v>0</c:v>
                </c:pt>
                <c:pt idx="22">
                  <c:v>0</c:v>
                </c:pt>
                <c:pt idx="23">
                  <c:v>0</c:v>
                </c:pt>
              </c:numCache>
            </c:numRef>
          </c:val>
          <c:extLst>
            <c:ext xmlns:c16="http://schemas.microsoft.com/office/drawing/2014/chart" uri="{C3380CC4-5D6E-409C-BE32-E72D297353CC}">
              <c16:uniqueId val="{00000001-F1AC-4AFC-9550-12B2015193B9}"/>
            </c:ext>
          </c:extLst>
        </c:ser>
        <c:ser>
          <c:idx val="2"/>
          <c:order val="2"/>
          <c:tx>
            <c:strRef>
              <c:f>'[1]Tabel Rekap Maret 2025'!$E$70</c:f>
              <c:strCache>
                <c:ptCount val="1"/>
                <c:pt idx="0">
                  <c:v>Jumlah Ditolak</c:v>
                </c:pt>
              </c:strCache>
            </c:strRef>
          </c:tx>
          <c:spPr>
            <a:solidFill>
              <a:schemeClr val="accent3"/>
            </a:solidFill>
            <a:ln>
              <a:noFill/>
            </a:ln>
            <a:effectLst/>
          </c:spPr>
          <c:invertIfNegative val="0"/>
          <c:cat>
            <c:multiLvlStrRef>
              <c:f>'[1]Tabel Rekap Maret 2025'!$A$71:$B$94</c:f>
              <c:multiLvlStrCache>
                <c:ptCount val="24"/>
                <c:lvl>
                  <c:pt idx="0">
                    <c:v>Perizinan</c:v>
                  </c:pt>
                  <c:pt idx="1">
                    <c:v>KIS/BPJS</c:v>
                  </c:pt>
                  <c:pt idx="2">
                    <c:v>Kesehatan</c:v>
                  </c:pt>
                  <c:pt idx="3">
                    <c:v>Lain-lain</c:v>
                  </c:pt>
                  <c:pt idx="4">
                    <c:v>Bantuan Sosial</c:v>
                  </c:pt>
                  <c:pt idx="5">
                    <c:v>Pendidikan </c:v>
                  </c:pt>
                  <c:pt idx="6">
                    <c:v>Pelayanan di Kecamatan/Kelurahan</c:v>
                  </c:pt>
                  <c:pt idx="7">
                    <c:v>Kepegawaian</c:v>
                  </c:pt>
                  <c:pt idx="8">
                    <c:v>Program Pemda</c:v>
                  </c:pt>
                  <c:pt idx="9">
                    <c:v>Teknologi Komunikasi dan Informasi</c:v>
                  </c:pt>
                  <c:pt idx="10">
                    <c:v>PDAM Air </c:v>
                  </c:pt>
                  <c:pt idx="11">
                    <c:v>Pohon yang Membahayakan</c:v>
                  </c:pt>
                  <c:pt idx="12">
                    <c:v>Saluran Air</c:v>
                  </c:pt>
                  <c:pt idx="13">
                    <c:v>Pertanian dan Peternakan</c:v>
                  </c:pt>
                  <c:pt idx="14">
                    <c:v>Kependudukan </c:v>
                  </c:pt>
                  <c:pt idx="15">
                    <c:v>Ketentraman dan Ketertiban</c:v>
                  </c:pt>
                  <c:pt idx="16">
                    <c:v>Perhubungan</c:v>
                  </c:pt>
                  <c:pt idx="17">
                    <c:v>Ketenagakerjaan</c:v>
                  </c:pt>
                  <c:pt idx="18">
                    <c:v>Keuangan Daerah</c:v>
                  </c:pt>
                  <c:pt idx="19">
                    <c:v>Kepustakaan</c:v>
                  </c:pt>
                  <c:pt idx="20">
                    <c:v>Lingkungan Hidup</c:v>
                  </c:pt>
                  <c:pt idx="21">
                    <c:v>Modal Usaha</c:v>
                  </c:pt>
                  <c:pt idx="22">
                    <c:v>Program MBG</c:v>
                  </c:pt>
                  <c:pt idx="23">
                    <c:v>Pariwisata dan Olahraga</c:v>
                  </c:pt>
                </c:lvl>
                <c:lvl>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lvl>
              </c:multiLvlStrCache>
            </c:multiLvlStrRef>
          </c:cat>
          <c:val>
            <c:numRef>
              <c:f>'[1]Tabel Rekap Maret 2025'!$E$71:$E$94</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2-F1AC-4AFC-9550-12B2015193B9}"/>
            </c:ext>
          </c:extLst>
        </c:ser>
        <c:dLbls>
          <c:showLegendKey val="0"/>
          <c:showVal val="0"/>
          <c:showCatName val="0"/>
          <c:showSerName val="0"/>
          <c:showPercent val="0"/>
          <c:showBubbleSize val="0"/>
        </c:dLbls>
        <c:gapWidth val="219"/>
        <c:overlap val="-27"/>
        <c:axId val="185382639"/>
        <c:axId val="185373519"/>
      </c:barChart>
      <c:catAx>
        <c:axId val="1853826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5373519"/>
        <c:crosses val="autoZero"/>
        <c:auto val="1"/>
        <c:lblAlgn val="ctr"/>
        <c:lblOffset val="100"/>
        <c:noMultiLvlLbl val="0"/>
      </c:catAx>
      <c:valAx>
        <c:axId val="18537351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538263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D"/>
              <a:t>Rekapitulasi Aspirasi Masyarakat Kabupaten Karanganyar Maret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'[1]Tabel Rekap Maret 2025'!$A$100:$B$100</c:f>
              <c:strCache>
                <c:ptCount val="1"/>
                <c:pt idx="0">
                  <c:v>1 Infrastruktur Jalan</c:v>
                </c:pt>
              </c:strCache>
            </c:strRef>
          </c:tx>
          <c:spPr>
            <a:solidFill>
              <a:schemeClr val="accent1"/>
            </a:solidFill>
            <a:ln>
              <a:noFill/>
            </a:ln>
            <a:effectLst/>
          </c:spPr>
          <c:invertIfNegative val="0"/>
          <c:cat>
            <c:strRef>
              <c:f>'[1]Tabel Rekap Maret 2025'!$C$99:$E$99</c:f>
              <c:strCache>
                <c:ptCount val="3"/>
                <c:pt idx="0">
                  <c:v>Jumlah Aspirasi</c:v>
                </c:pt>
                <c:pt idx="1">
                  <c:v>Jumlah Dijawab</c:v>
                </c:pt>
                <c:pt idx="2">
                  <c:v>Jumlah Ditolak</c:v>
                </c:pt>
              </c:strCache>
            </c:strRef>
          </c:cat>
          <c:val>
            <c:numRef>
              <c:f>'[1]Tabel Rekap Maret 2025'!$C$100:$E$100</c:f>
              <c:numCache>
                <c:formatCode>General</c:formatCode>
                <c:ptCount val="3"/>
                <c:pt idx="0">
                  <c:v>2</c:v>
                </c:pt>
                <c:pt idx="1">
                  <c:v>2</c:v>
                </c:pt>
                <c:pt idx="2">
                  <c:v>0</c:v>
                </c:pt>
              </c:numCache>
            </c:numRef>
          </c:val>
          <c:extLst>
            <c:ext xmlns:c16="http://schemas.microsoft.com/office/drawing/2014/chart" uri="{C3380CC4-5D6E-409C-BE32-E72D297353CC}">
              <c16:uniqueId val="{00000000-E5C3-49FF-B097-91CAAE8F22AB}"/>
            </c:ext>
          </c:extLst>
        </c:ser>
        <c:ser>
          <c:idx val="1"/>
          <c:order val="1"/>
          <c:tx>
            <c:strRef>
              <c:f>'[1]Tabel Rekap Maret 2025'!$A$101:$B$101</c:f>
              <c:strCache>
                <c:ptCount val="1"/>
                <c:pt idx="0">
                  <c:v>2 Pendidikan</c:v>
                </c:pt>
              </c:strCache>
            </c:strRef>
          </c:tx>
          <c:spPr>
            <a:solidFill>
              <a:schemeClr val="accent2"/>
            </a:solidFill>
            <a:ln>
              <a:noFill/>
            </a:ln>
            <a:effectLst/>
          </c:spPr>
          <c:invertIfNegative val="0"/>
          <c:cat>
            <c:strRef>
              <c:f>'[1]Tabel Rekap Maret 2025'!$C$99:$E$99</c:f>
              <c:strCache>
                <c:ptCount val="3"/>
                <c:pt idx="0">
                  <c:v>Jumlah Aspirasi</c:v>
                </c:pt>
                <c:pt idx="1">
                  <c:v>Jumlah Dijawab</c:v>
                </c:pt>
                <c:pt idx="2">
                  <c:v>Jumlah Ditolak</c:v>
                </c:pt>
              </c:strCache>
            </c:strRef>
          </c:cat>
          <c:val>
            <c:numRef>
              <c:f>'[1]Tabel Rekap Maret 2025'!$C$101:$E$101</c:f>
              <c:numCache>
                <c:formatCode>General</c:formatCode>
                <c:ptCount val="3"/>
                <c:pt idx="0">
                  <c:v>2</c:v>
                </c:pt>
                <c:pt idx="1">
                  <c:v>2</c:v>
                </c:pt>
                <c:pt idx="2">
                  <c:v>0</c:v>
                </c:pt>
              </c:numCache>
            </c:numRef>
          </c:val>
          <c:extLst>
            <c:ext xmlns:c16="http://schemas.microsoft.com/office/drawing/2014/chart" uri="{C3380CC4-5D6E-409C-BE32-E72D297353CC}">
              <c16:uniqueId val="{00000001-E5C3-49FF-B097-91CAAE8F22AB}"/>
            </c:ext>
          </c:extLst>
        </c:ser>
        <c:ser>
          <c:idx val="2"/>
          <c:order val="2"/>
          <c:tx>
            <c:strRef>
              <c:f>'[1]Tabel Rekap Maret 2025'!$A$102:$B$102</c:f>
              <c:strCache>
                <c:ptCount val="1"/>
                <c:pt idx="0">
                  <c:v>3 Lingkungan Hidup</c:v>
                </c:pt>
              </c:strCache>
            </c:strRef>
          </c:tx>
          <c:spPr>
            <a:solidFill>
              <a:schemeClr val="accent3"/>
            </a:solidFill>
            <a:ln>
              <a:noFill/>
            </a:ln>
            <a:effectLst/>
          </c:spPr>
          <c:invertIfNegative val="0"/>
          <c:cat>
            <c:strRef>
              <c:f>'[1]Tabel Rekap Maret 2025'!$C$99:$E$99</c:f>
              <c:strCache>
                <c:ptCount val="3"/>
                <c:pt idx="0">
                  <c:v>Jumlah Aspirasi</c:v>
                </c:pt>
                <c:pt idx="1">
                  <c:v>Jumlah Dijawab</c:v>
                </c:pt>
                <c:pt idx="2">
                  <c:v>Jumlah Ditolak</c:v>
                </c:pt>
              </c:strCache>
            </c:strRef>
          </c:cat>
          <c:val>
            <c:numRef>
              <c:f>'[1]Tabel Rekap Maret 2025'!$C$102:$E$102</c:f>
              <c:numCache>
                <c:formatCode>General</c:formatCode>
                <c:ptCount val="3"/>
                <c:pt idx="0">
                  <c:v>1</c:v>
                </c:pt>
                <c:pt idx="1">
                  <c:v>1</c:v>
                </c:pt>
                <c:pt idx="2">
                  <c:v>0</c:v>
                </c:pt>
              </c:numCache>
            </c:numRef>
          </c:val>
          <c:extLst>
            <c:ext xmlns:c16="http://schemas.microsoft.com/office/drawing/2014/chart" uri="{C3380CC4-5D6E-409C-BE32-E72D297353CC}">
              <c16:uniqueId val="{00000002-E5C3-49FF-B097-91CAAE8F22AB}"/>
            </c:ext>
          </c:extLst>
        </c:ser>
        <c:ser>
          <c:idx val="3"/>
          <c:order val="3"/>
          <c:tx>
            <c:strRef>
              <c:f>'[1]Tabel Rekap Maret 2025'!$A$103:$B$103</c:f>
              <c:strCache>
                <c:ptCount val="1"/>
                <c:pt idx="0">
                  <c:v>4 Perhubungan</c:v>
                </c:pt>
              </c:strCache>
            </c:strRef>
          </c:tx>
          <c:spPr>
            <a:solidFill>
              <a:schemeClr val="accent4"/>
            </a:solidFill>
            <a:ln>
              <a:noFill/>
            </a:ln>
            <a:effectLst/>
          </c:spPr>
          <c:invertIfNegative val="0"/>
          <c:cat>
            <c:strRef>
              <c:f>'[1]Tabel Rekap Maret 2025'!$C$99:$E$99</c:f>
              <c:strCache>
                <c:ptCount val="3"/>
                <c:pt idx="0">
                  <c:v>Jumlah Aspirasi</c:v>
                </c:pt>
                <c:pt idx="1">
                  <c:v>Jumlah Dijawab</c:v>
                </c:pt>
                <c:pt idx="2">
                  <c:v>Jumlah Ditolak</c:v>
                </c:pt>
              </c:strCache>
            </c:strRef>
          </c:cat>
          <c:val>
            <c:numRef>
              <c:f>'[1]Tabel Rekap Maret 2025'!$C$103:$E$103</c:f>
              <c:numCache>
                <c:formatCode>General</c:formatCode>
                <c:ptCount val="3"/>
                <c:pt idx="0">
                  <c:v>1</c:v>
                </c:pt>
                <c:pt idx="1">
                  <c:v>1</c:v>
                </c:pt>
                <c:pt idx="2">
                  <c:v>0</c:v>
                </c:pt>
              </c:numCache>
            </c:numRef>
          </c:val>
          <c:extLst>
            <c:ext xmlns:c16="http://schemas.microsoft.com/office/drawing/2014/chart" uri="{C3380CC4-5D6E-409C-BE32-E72D297353CC}">
              <c16:uniqueId val="{00000003-E5C3-49FF-B097-91CAAE8F22AB}"/>
            </c:ext>
          </c:extLst>
        </c:ser>
        <c:dLbls>
          <c:showLegendKey val="0"/>
          <c:showVal val="0"/>
          <c:showCatName val="0"/>
          <c:showSerName val="0"/>
          <c:showPercent val="0"/>
          <c:showBubbleSize val="0"/>
        </c:dLbls>
        <c:gapWidth val="219"/>
        <c:overlap val="-27"/>
        <c:axId val="670125903"/>
        <c:axId val="670113903"/>
      </c:barChart>
      <c:catAx>
        <c:axId val="6701259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0113903"/>
        <c:crosses val="autoZero"/>
        <c:auto val="1"/>
        <c:lblAlgn val="ctr"/>
        <c:lblOffset val="100"/>
        <c:noMultiLvlLbl val="0"/>
      </c:catAx>
      <c:valAx>
        <c:axId val="67011390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01259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D"/>
              <a:t>Rekapitulasi Sumber Media Aduan/Permintaan Informasi/Aspirasi Maret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'[1]Tabel Rekap Maret 2025'!$C$108</c:f>
              <c:strCache>
                <c:ptCount val="1"/>
                <c:pt idx="0">
                  <c:v>Jumlah Aduan/Permintaan Informasi/Aspirasi</c:v>
                </c:pt>
              </c:strCache>
            </c:strRef>
          </c:tx>
          <c:spPr>
            <a:solidFill>
              <a:schemeClr val="accent1"/>
            </a:solidFill>
            <a:ln>
              <a:noFill/>
            </a:ln>
            <a:effectLst/>
            <a:sp3d/>
          </c:spPr>
          <c:invertIfNegative val="0"/>
          <c:cat>
            <c:multiLvlStrRef>
              <c:f>'[1]Tabel Rekap Maret 2025'!$A$109:$B$113</c:f>
              <c:multiLvlStrCache>
                <c:ptCount val="5"/>
                <c:lvl>
                  <c:pt idx="0">
                    <c:v>WhatsApp</c:v>
                  </c:pt>
                  <c:pt idx="1">
                    <c:v>Instagram</c:v>
                  </c:pt>
                  <c:pt idx="2">
                    <c:v>Facebook</c:v>
                  </c:pt>
                  <c:pt idx="3">
                    <c:v>Website</c:v>
                  </c:pt>
                  <c:pt idx="4">
                    <c:v>Android</c:v>
                  </c:pt>
                </c:lvl>
                <c:lvl>
                  <c:pt idx="0">
                    <c:v>1</c:v>
                  </c:pt>
                  <c:pt idx="1">
                    <c:v>2</c:v>
                  </c:pt>
                  <c:pt idx="2">
                    <c:v>3</c:v>
                  </c:pt>
                  <c:pt idx="3">
                    <c:v>4</c:v>
                  </c:pt>
                  <c:pt idx="4">
                    <c:v>5</c:v>
                  </c:pt>
                </c:lvl>
              </c:multiLvlStrCache>
            </c:multiLvlStrRef>
          </c:cat>
          <c:val>
            <c:numRef>
              <c:f>'[1]Tabel Rekap Maret 2025'!$C$109:$C$113</c:f>
              <c:numCache>
                <c:formatCode>General</c:formatCode>
                <c:ptCount val="5"/>
                <c:pt idx="0">
                  <c:v>117</c:v>
                </c:pt>
                <c:pt idx="1">
                  <c:v>52</c:v>
                </c:pt>
                <c:pt idx="2">
                  <c:v>16</c:v>
                </c:pt>
                <c:pt idx="3">
                  <c:v>6</c:v>
                </c:pt>
                <c:pt idx="4">
                  <c:v>0</c:v>
                </c:pt>
              </c:numCache>
            </c:numRef>
          </c:val>
          <c:extLst>
            <c:ext xmlns:c16="http://schemas.microsoft.com/office/drawing/2014/chart" uri="{C3380CC4-5D6E-409C-BE32-E72D297353CC}">
              <c16:uniqueId val="{00000000-B8BC-4F9F-984C-4FB5FE748E30}"/>
            </c:ext>
          </c:extLst>
        </c:ser>
        <c:ser>
          <c:idx val="1"/>
          <c:order val="1"/>
          <c:tx>
            <c:strRef>
              <c:f>'[1]Tabel Rekap Maret 2025'!$D$108</c:f>
              <c:strCache>
                <c:ptCount val="1"/>
                <c:pt idx="0">
                  <c:v>Jumlah Dijawab</c:v>
                </c:pt>
              </c:strCache>
            </c:strRef>
          </c:tx>
          <c:spPr>
            <a:solidFill>
              <a:schemeClr val="accent2"/>
            </a:solidFill>
            <a:ln>
              <a:noFill/>
            </a:ln>
            <a:effectLst/>
            <a:sp3d/>
          </c:spPr>
          <c:invertIfNegative val="0"/>
          <c:cat>
            <c:multiLvlStrRef>
              <c:f>'[1]Tabel Rekap Maret 2025'!$A$109:$B$113</c:f>
              <c:multiLvlStrCache>
                <c:ptCount val="5"/>
                <c:lvl>
                  <c:pt idx="0">
                    <c:v>WhatsApp</c:v>
                  </c:pt>
                  <c:pt idx="1">
                    <c:v>Instagram</c:v>
                  </c:pt>
                  <c:pt idx="2">
                    <c:v>Facebook</c:v>
                  </c:pt>
                  <c:pt idx="3">
                    <c:v>Website</c:v>
                  </c:pt>
                  <c:pt idx="4">
                    <c:v>Android</c:v>
                  </c:pt>
                </c:lvl>
                <c:lvl>
                  <c:pt idx="0">
                    <c:v>1</c:v>
                  </c:pt>
                  <c:pt idx="1">
                    <c:v>2</c:v>
                  </c:pt>
                  <c:pt idx="2">
                    <c:v>3</c:v>
                  </c:pt>
                  <c:pt idx="3">
                    <c:v>4</c:v>
                  </c:pt>
                  <c:pt idx="4">
                    <c:v>5</c:v>
                  </c:pt>
                </c:lvl>
              </c:multiLvlStrCache>
            </c:multiLvlStrRef>
          </c:cat>
          <c:val>
            <c:numRef>
              <c:f>'[1]Tabel Rekap Maret 2025'!$D$109:$D$113</c:f>
              <c:numCache>
                <c:formatCode>General</c:formatCode>
                <c:ptCount val="5"/>
                <c:pt idx="0">
                  <c:v>117</c:v>
                </c:pt>
                <c:pt idx="1">
                  <c:v>52</c:v>
                </c:pt>
                <c:pt idx="2">
                  <c:v>16</c:v>
                </c:pt>
                <c:pt idx="3">
                  <c:v>6</c:v>
                </c:pt>
                <c:pt idx="4">
                  <c:v>0</c:v>
                </c:pt>
              </c:numCache>
            </c:numRef>
          </c:val>
          <c:extLst>
            <c:ext xmlns:c16="http://schemas.microsoft.com/office/drawing/2014/chart" uri="{C3380CC4-5D6E-409C-BE32-E72D297353CC}">
              <c16:uniqueId val="{00000001-B8BC-4F9F-984C-4FB5FE748E30}"/>
            </c:ext>
          </c:extLst>
        </c:ser>
        <c:ser>
          <c:idx val="2"/>
          <c:order val="2"/>
          <c:tx>
            <c:strRef>
              <c:f>'[1]Tabel Rekap Maret 2025'!$E$108</c:f>
              <c:strCache>
                <c:ptCount val="1"/>
                <c:pt idx="0">
                  <c:v>Jumlah Ditolak</c:v>
                </c:pt>
              </c:strCache>
            </c:strRef>
          </c:tx>
          <c:spPr>
            <a:solidFill>
              <a:schemeClr val="accent3"/>
            </a:solidFill>
            <a:ln>
              <a:noFill/>
            </a:ln>
            <a:effectLst/>
            <a:sp3d/>
          </c:spPr>
          <c:invertIfNegative val="0"/>
          <c:cat>
            <c:multiLvlStrRef>
              <c:f>'[1]Tabel Rekap Maret 2025'!$A$109:$B$113</c:f>
              <c:multiLvlStrCache>
                <c:ptCount val="5"/>
                <c:lvl>
                  <c:pt idx="0">
                    <c:v>WhatsApp</c:v>
                  </c:pt>
                  <c:pt idx="1">
                    <c:v>Instagram</c:v>
                  </c:pt>
                  <c:pt idx="2">
                    <c:v>Facebook</c:v>
                  </c:pt>
                  <c:pt idx="3">
                    <c:v>Website</c:v>
                  </c:pt>
                  <c:pt idx="4">
                    <c:v>Android</c:v>
                  </c:pt>
                </c:lvl>
                <c:lvl>
                  <c:pt idx="0">
                    <c:v>1</c:v>
                  </c:pt>
                  <c:pt idx="1">
                    <c:v>2</c:v>
                  </c:pt>
                  <c:pt idx="2">
                    <c:v>3</c:v>
                  </c:pt>
                  <c:pt idx="3">
                    <c:v>4</c:v>
                  </c:pt>
                  <c:pt idx="4">
                    <c:v>5</c:v>
                  </c:pt>
                </c:lvl>
              </c:multiLvlStrCache>
            </c:multiLvlStrRef>
          </c:cat>
          <c:val>
            <c:numRef>
              <c:f>'[1]Tabel Rekap Maret 2025'!$E$109:$E$113</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2-B8BC-4F9F-984C-4FB5FE748E30}"/>
            </c:ext>
          </c:extLst>
        </c:ser>
        <c:dLbls>
          <c:showLegendKey val="0"/>
          <c:showVal val="0"/>
          <c:showCatName val="0"/>
          <c:showSerName val="0"/>
          <c:showPercent val="0"/>
          <c:showBubbleSize val="0"/>
        </c:dLbls>
        <c:gapWidth val="150"/>
        <c:shape val="box"/>
        <c:axId val="670101903"/>
        <c:axId val="670103343"/>
        <c:axId val="0"/>
      </c:bar3DChart>
      <c:catAx>
        <c:axId val="670101903"/>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0103343"/>
        <c:crosses val="autoZero"/>
        <c:auto val="1"/>
        <c:lblAlgn val="ctr"/>
        <c:lblOffset val="100"/>
        <c:noMultiLvlLbl val="0"/>
      </c:catAx>
      <c:valAx>
        <c:axId val="67010334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01019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11</xdr:col>
      <xdr:colOff>542925</xdr:colOff>
      <xdr:row>47</xdr:row>
      <xdr:rowOff>106680</xdr:rowOff>
    </xdr:from>
    <xdr:to>
      <xdr:col>11</xdr:col>
      <xdr:colOff>588644</xdr:colOff>
      <xdr:row>47</xdr:row>
      <xdr:rowOff>152399</xdr:rowOff>
    </xdr:to>
    <xdr:graphicFrame macro="">
      <xdr:nvGraphicFramePr>
        <xdr:cNvPr id="2" name="Chart 1">
          <a:extLst>
            <a:ext uri="{FF2B5EF4-FFF2-40B4-BE49-F238E27FC236}">
              <a16:creationId xmlns:a16="http://schemas.microsoft.com/office/drawing/2014/main" id="{1623ACD4-01D2-430B-8C10-3075C7B30D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166686</xdr:colOff>
      <xdr:row>77</xdr:row>
      <xdr:rowOff>104774</xdr:rowOff>
    </xdr:from>
    <xdr:to>
      <xdr:col>11</xdr:col>
      <xdr:colOff>212405</xdr:colOff>
      <xdr:row>81</xdr:row>
      <xdr:rowOff>38099</xdr:rowOff>
    </xdr:to>
    <xdr:graphicFrame macro="">
      <xdr:nvGraphicFramePr>
        <xdr:cNvPr id="3" name="Chart 2">
          <a:extLst>
            <a:ext uri="{FF2B5EF4-FFF2-40B4-BE49-F238E27FC236}">
              <a16:creationId xmlns:a16="http://schemas.microsoft.com/office/drawing/2014/main" id="{FF0F1881-74DC-4174-A383-3658DF365C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235267</xdr:colOff>
      <xdr:row>105</xdr:row>
      <xdr:rowOff>78105</xdr:rowOff>
    </xdr:from>
    <xdr:to>
      <xdr:col>9</xdr:col>
      <xdr:colOff>280986</xdr:colOff>
      <xdr:row>105</xdr:row>
      <xdr:rowOff>123824</xdr:rowOff>
    </xdr:to>
    <xdr:graphicFrame macro="">
      <xdr:nvGraphicFramePr>
        <xdr:cNvPr id="4" name="Chart 3">
          <a:extLst>
            <a:ext uri="{FF2B5EF4-FFF2-40B4-BE49-F238E27FC236}">
              <a16:creationId xmlns:a16="http://schemas.microsoft.com/office/drawing/2014/main" id="{99EE4F4A-01F6-48BB-B866-62EA2D1E78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85724</xdr:colOff>
      <xdr:row>115</xdr:row>
      <xdr:rowOff>180975</xdr:rowOff>
    </xdr:from>
    <xdr:to>
      <xdr:col>11</xdr:col>
      <xdr:colOff>190499</xdr:colOff>
      <xdr:row>122</xdr:row>
      <xdr:rowOff>95250</xdr:rowOff>
    </xdr:to>
    <xdr:graphicFrame macro="">
      <xdr:nvGraphicFramePr>
        <xdr:cNvPr id="5" name="Chart 4">
          <a:extLst>
            <a:ext uri="{FF2B5EF4-FFF2-40B4-BE49-F238E27FC236}">
              <a16:creationId xmlns:a16="http://schemas.microsoft.com/office/drawing/2014/main" id="{08BA2E4C-4373-4B4E-B67E-4BDB0BC6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366712</xdr:colOff>
      <xdr:row>1</xdr:row>
      <xdr:rowOff>180975</xdr:rowOff>
    </xdr:from>
    <xdr:to>
      <xdr:col>14</xdr:col>
      <xdr:colOff>138112</xdr:colOff>
      <xdr:row>15</xdr:row>
      <xdr:rowOff>123825</xdr:rowOff>
    </xdr:to>
    <xdr:graphicFrame macro="">
      <xdr:nvGraphicFramePr>
        <xdr:cNvPr id="6" name="Chart 5">
          <a:extLst>
            <a:ext uri="{FF2B5EF4-FFF2-40B4-BE49-F238E27FC236}">
              <a16:creationId xmlns:a16="http://schemas.microsoft.com/office/drawing/2014/main" id="{A75F4C43-6AF7-4F33-B76A-C89A81E6F4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223837</xdr:colOff>
      <xdr:row>38</xdr:row>
      <xdr:rowOff>161925</xdr:rowOff>
    </xdr:from>
    <xdr:to>
      <xdr:col>10</xdr:col>
      <xdr:colOff>661987</xdr:colOff>
      <xdr:row>52</xdr:row>
      <xdr:rowOff>104775</xdr:rowOff>
    </xdr:to>
    <xdr:graphicFrame macro="">
      <xdr:nvGraphicFramePr>
        <xdr:cNvPr id="7" name="Chart 6">
          <a:extLst>
            <a:ext uri="{FF2B5EF4-FFF2-40B4-BE49-F238E27FC236}">
              <a16:creationId xmlns:a16="http://schemas.microsoft.com/office/drawing/2014/main" id="{E78CABD9-DF28-4386-A3EB-BDEA1F7C4E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242887</xdr:colOff>
      <xdr:row>68</xdr:row>
      <xdr:rowOff>190500</xdr:rowOff>
    </xdr:from>
    <xdr:to>
      <xdr:col>10</xdr:col>
      <xdr:colOff>681037</xdr:colOff>
      <xdr:row>81</xdr:row>
      <xdr:rowOff>47625</xdr:rowOff>
    </xdr:to>
    <xdr:graphicFrame macro="">
      <xdr:nvGraphicFramePr>
        <xdr:cNvPr id="8" name="Chart 7">
          <a:extLst>
            <a:ext uri="{FF2B5EF4-FFF2-40B4-BE49-F238E27FC236}">
              <a16:creationId xmlns:a16="http://schemas.microsoft.com/office/drawing/2014/main" id="{957BA47F-0E30-49C7-915F-7E09852AAF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447675</xdr:colOff>
      <xdr:row>96</xdr:row>
      <xdr:rowOff>123825</xdr:rowOff>
    </xdr:from>
    <xdr:to>
      <xdr:col>10</xdr:col>
      <xdr:colOff>223837</xdr:colOff>
      <xdr:row>105</xdr:row>
      <xdr:rowOff>133350</xdr:rowOff>
    </xdr:to>
    <xdr:graphicFrame macro="">
      <xdr:nvGraphicFramePr>
        <xdr:cNvPr id="9" name="Chart 8">
          <a:extLst>
            <a:ext uri="{FF2B5EF4-FFF2-40B4-BE49-F238E27FC236}">
              <a16:creationId xmlns:a16="http://schemas.microsoft.com/office/drawing/2014/main" id="{1618BF66-F3B8-424D-A089-C87C0464EB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290512</xdr:colOff>
      <xdr:row>107</xdr:row>
      <xdr:rowOff>76200</xdr:rowOff>
    </xdr:from>
    <xdr:to>
      <xdr:col>11</xdr:col>
      <xdr:colOff>42862</xdr:colOff>
      <xdr:row>119</xdr:row>
      <xdr:rowOff>133350</xdr:rowOff>
    </xdr:to>
    <xdr:graphicFrame macro="">
      <xdr:nvGraphicFramePr>
        <xdr:cNvPr id="10" name="Chart 9">
          <a:extLst>
            <a:ext uri="{FF2B5EF4-FFF2-40B4-BE49-F238E27FC236}">
              <a16:creationId xmlns:a16="http://schemas.microsoft.com/office/drawing/2014/main" id="{ED2DB1AF-E1D3-4FEF-9381-378F9F53E4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Linda%20-%20Diskominfo%20(Backup%20per%2027%20Mei%202025)\TUGAS%202025\Aduan%20SAPAMAS%20GESIT%202025\Aduan%20Periode%201%20tahun%202025\Rekap%20Aduan%20Maret%202025%20Sumber%20SAPAMAS%20Gesit.xlsx" TargetMode="External"/><Relationship Id="rId1" Type="http://schemas.openxmlformats.org/officeDocument/2006/relationships/externalLinkPath" Target="Rekap%20Aduan%20Maret%202025%20Sumber%20SAPAMAS%20Gesi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kap Aduan Maret 2025"/>
      <sheetName val="Tabel Rekap Maret 2025"/>
    </sheetNames>
    <sheetDataSet>
      <sheetData sheetId="0"/>
      <sheetData sheetId="1">
        <row r="3">
          <cell r="C3" t="str">
            <v>Jumlah Aduan</v>
          </cell>
          <cell r="D3" t="str">
            <v>Jumlah Permintaan Informasi</v>
          </cell>
          <cell r="E3" t="str">
            <v>Jumlah Aspirasi</v>
          </cell>
          <cell r="F3" t="str">
            <v>Jumlah Dijawab</v>
          </cell>
          <cell r="G3" t="str">
            <v>Jumlah Ditolak</v>
          </cell>
        </row>
        <row r="4">
          <cell r="A4">
            <v>1</v>
          </cell>
          <cell r="B4" t="str">
            <v>Infrastruktur Jalan</v>
          </cell>
          <cell r="C4">
            <v>57</v>
          </cell>
          <cell r="D4">
            <v>0</v>
          </cell>
          <cell r="E4">
            <v>2</v>
          </cell>
          <cell r="F4">
            <v>59</v>
          </cell>
          <cell r="G4">
            <v>0</v>
          </cell>
        </row>
        <row r="5">
          <cell r="A5">
            <v>2</v>
          </cell>
          <cell r="B5" t="str">
            <v>Pendidikan</v>
          </cell>
          <cell r="C5">
            <v>18</v>
          </cell>
          <cell r="D5">
            <v>3</v>
          </cell>
          <cell r="E5">
            <v>2</v>
          </cell>
          <cell r="F5">
            <v>23</v>
          </cell>
          <cell r="G5">
            <v>0</v>
          </cell>
        </row>
        <row r="6">
          <cell r="A6">
            <v>3</v>
          </cell>
          <cell r="B6" t="str">
            <v>Pohon yang Membahayakan</v>
          </cell>
          <cell r="C6">
            <v>8</v>
          </cell>
          <cell r="D6">
            <v>1</v>
          </cell>
          <cell r="E6">
            <v>0</v>
          </cell>
          <cell r="F6">
            <v>9</v>
          </cell>
          <cell r="G6">
            <v>0</v>
          </cell>
        </row>
        <row r="7">
          <cell r="A7">
            <v>4</v>
          </cell>
          <cell r="B7" t="str">
            <v>Ketenagakerjaan</v>
          </cell>
          <cell r="C7">
            <v>8</v>
          </cell>
          <cell r="D7">
            <v>1</v>
          </cell>
          <cell r="E7">
            <v>0</v>
          </cell>
          <cell r="F7">
            <v>9</v>
          </cell>
          <cell r="G7">
            <v>0</v>
          </cell>
        </row>
        <row r="8">
          <cell r="A8">
            <v>5</v>
          </cell>
          <cell r="B8" t="str">
            <v>Ketentraman dan Ketertiban</v>
          </cell>
          <cell r="C8">
            <v>7</v>
          </cell>
          <cell r="D8">
            <v>1</v>
          </cell>
          <cell r="E8">
            <v>0</v>
          </cell>
          <cell r="F8">
            <v>8</v>
          </cell>
          <cell r="G8">
            <v>0</v>
          </cell>
        </row>
        <row r="9">
          <cell r="A9">
            <v>6</v>
          </cell>
          <cell r="B9" t="str">
            <v>Perhubungan</v>
          </cell>
          <cell r="C9">
            <v>6</v>
          </cell>
          <cell r="D9">
            <v>1</v>
          </cell>
          <cell r="E9">
            <v>0</v>
          </cell>
          <cell r="F9">
            <v>7</v>
          </cell>
          <cell r="G9">
            <v>0</v>
          </cell>
        </row>
        <row r="10">
          <cell r="A10">
            <v>7</v>
          </cell>
          <cell r="B10" t="str">
            <v>Kesehatan</v>
          </cell>
          <cell r="C10">
            <v>4</v>
          </cell>
          <cell r="D10">
            <v>4</v>
          </cell>
          <cell r="E10">
            <v>0</v>
          </cell>
          <cell r="F10">
            <v>8</v>
          </cell>
          <cell r="G10">
            <v>0</v>
          </cell>
        </row>
        <row r="11">
          <cell r="A11">
            <v>8</v>
          </cell>
          <cell r="B11" t="str">
            <v>PDAM Air</v>
          </cell>
          <cell r="C11">
            <v>4</v>
          </cell>
          <cell r="D11">
            <v>2</v>
          </cell>
          <cell r="E11">
            <v>0</v>
          </cell>
          <cell r="F11">
            <v>6</v>
          </cell>
          <cell r="G11">
            <v>0</v>
          </cell>
        </row>
        <row r="12">
          <cell r="A12">
            <v>9</v>
          </cell>
          <cell r="B12" t="str">
            <v>Lain-lain</v>
          </cell>
          <cell r="C12">
            <v>4</v>
          </cell>
          <cell r="D12">
            <v>4</v>
          </cell>
          <cell r="E12">
            <v>0</v>
          </cell>
          <cell r="F12">
            <v>8</v>
          </cell>
          <cell r="G12">
            <v>0</v>
          </cell>
        </row>
        <row r="13">
          <cell r="A13">
            <v>10</v>
          </cell>
          <cell r="B13" t="str">
            <v xml:space="preserve">Lingkungan Hidup </v>
          </cell>
          <cell r="C13">
            <v>3</v>
          </cell>
          <cell r="D13">
            <v>0</v>
          </cell>
          <cell r="E13">
            <v>1</v>
          </cell>
          <cell r="F13">
            <v>4</v>
          </cell>
          <cell r="G13">
            <v>0</v>
          </cell>
        </row>
        <row r="14">
          <cell r="A14">
            <v>11</v>
          </cell>
          <cell r="B14" t="str">
            <v>Pertanian dan Peternakan</v>
          </cell>
          <cell r="C14">
            <v>3</v>
          </cell>
          <cell r="D14">
            <v>1</v>
          </cell>
          <cell r="E14">
            <v>0</v>
          </cell>
          <cell r="F14">
            <v>4</v>
          </cell>
          <cell r="G14">
            <v>0</v>
          </cell>
        </row>
        <row r="15">
          <cell r="A15">
            <v>12</v>
          </cell>
          <cell r="B15" t="str">
            <v>Saluran Air</v>
          </cell>
          <cell r="C15">
            <v>2</v>
          </cell>
          <cell r="D15">
            <v>1</v>
          </cell>
          <cell r="E15">
            <v>0</v>
          </cell>
          <cell r="F15">
            <v>3</v>
          </cell>
          <cell r="G15">
            <v>0</v>
          </cell>
        </row>
        <row r="16">
          <cell r="A16">
            <v>13</v>
          </cell>
          <cell r="B16" t="str">
            <v>Penerangan Jalan Umum (PJU)</v>
          </cell>
          <cell r="C16">
            <v>2</v>
          </cell>
          <cell r="D16">
            <v>0</v>
          </cell>
          <cell r="E16">
            <v>0</v>
          </cell>
          <cell r="F16">
            <v>2</v>
          </cell>
          <cell r="G16">
            <v>0</v>
          </cell>
        </row>
        <row r="17">
          <cell r="A17">
            <v>14</v>
          </cell>
          <cell r="B17" t="str">
            <v>Teknologi Komunikasi dan Informasi</v>
          </cell>
          <cell r="C17">
            <v>2</v>
          </cell>
          <cell r="D17">
            <v>2</v>
          </cell>
          <cell r="E17">
            <v>0</v>
          </cell>
          <cell r="F17">
            <v>4</v>
          </cell>
          <cell r="G17">
            <v>0</v>
          </cell>
        </row>
        <row r="18">
          <cell r="A18">
            <v>15</v>
          </cell>
          <cell r="B18" t="str">
            <v>KIS/BPJS</v>
          </cell>
          <cell r="C18">
            <v>2</v>
          </cell>
          <cell r="D18">
            <v>5</v>
          </cell>
          <cell r="E18">
            <v>0</v>
          </cell>
          <cell r="F18">
            <v>7</v>
          </cell>
          <cell r="G18">
            <v>0</v>
          </cell>
        </row>
        <row r="19">
          <cell r="A19">
            <v>16</v>
          </cell>
          <cell r="B19" t="str">
            <v>Pariwisata dan Olahraga</v>
          </cell>
          <cell r="C19">
            <v>2</v>
          </cell>
          <cell r="D19">
            <v>0</v>
          </cell>
          <cell r="E19">
            <v>0</v>
          </cell>
          <cell r="F19">
            <v>2</v>
          </cell>
          <cell r="G19">
            <v>0</v>
          </cell>
        </row>
        <row r="20">
          <cell r="A20">
            <v>17</v>
          </cell>
          <cell r="B20" t="str">
            <v>Pelayanan di Kecamatan/Kelurahan</v>
          </cell>
          <cell r="C20">
            <v>2</v>
          </cell>
          <cell r="D20">
            <v>3</v>
          </cell>
          <cell r="E20">
            <v>0</v>
          </cell>
          <cell r="F20">
            <v>5</v>
          </cell>
          <cell r="G20">
            <v>0</v>
          </cell>
        </row>
        <row r="21">
          <cell r="A21">
            <v>18</v>
          </cell>
          <cell r="B21" t="str">
            <v>Keuangan Daerah</v>
          </cell>
          <cell r="C21">
            <v>2</v>
          </cell>
          <cell r="D21">
            <v>1</v>
          </cell>
          <cell r="E21">
            <v>0</v>
          </cell>
          <cell r="F21">
            <v>3</v>
          </cell>
          <cell r="G21">
            <v>0</v>
          </cell>
        </row>
        <row r="22">
          <cell r="A22">
            <v>19</v>
          </cell>
          <cell r="B22" t="str">
            <v>Lainnya Terkait Pekerjaan Umum dan Tata Ruang</v>
          </cell>
          <cell r="C22">
            <v>1</v>
          </cell>
          <cell r="D22">
            <v>0</v>
          </cell>
          <cell r="E22">
            <v>0</v>
          </cell>
          <cell r="F22">
            <v>1</v>
          </cell>
          <cell r="G22">
            <v>0</v>
          </cell>
        </row>
        <row r="23">
          <cell r="A23">
            <v>20</v>
          </cell>
          <cell r="B23" t="str">
            <v xml:space="preserve">Kependudukan </v>
          </cell>
          <cell r="C23">
            <v>1</v>
          </cell>
          <cell r="D23">
            <v>1</v>
          </cell>
          <cell r="E23">
            <v>1</v>
          </cell>
          <cell r="F23">
            <v>3</v>
          </cell>
          <cell r="G23">
            <v>0</v>
          </cell>
        </row>
        <row r="24">
          <cell r="A24">
            <v>21</v>
          </cell>
          <cell r="B24" t="str">
            <v>Kepegawaian</v>
          </cell>
          <cell r="C24">
            <v>1</v>
          </cell>
          <cell r="D24">
            <v>2</v>
          </cell>
          <cell r="E24">
            <v>0</v>
          </cell>
          <cell r="F24">
            <v>3</v>
          </cell>
          <cell r="G24">
            <v>0</v>
          </cell>
        </row>
        <row r="25">
          <cell r="A25">
            <v>22</v>
          </cell>
          <cell r="B25" t="str">
            <v xml:space="preserve">Program Pemda </v>
          </cell>
          <cell r="C25">
            <v>1</v>
          </cell>
          <cell r="D25">
            <v>2</v>
          </cell>
          <cell r="E25">
            <v>0</v>
          </cell>
          <cell r="F25">
            <v>3</v>
          </cell>
          <cell r="G25">
            <v>0</v>
          </cell>
        </row>
        <row r="26">
          <cell r="A26">
            <v>23</v>
          </cell>
          <cell r="B26" t="str">
            <v>Bantuan Sosial</v>
          </cell>
          <cell r="C26">
            <v>0</v>
          </cell>
          <cell r="D26">
            <v>4</v>
          </cell>
          <cell r="E26">
            <v>0</v>
          </cell>
          <cell r="F26">
            <v>4</v>
          </cell>
          <cell r="G26">
            <v>0</v>
          </cell>
        </row>
        <row r="27">
          <cell r="A27">
            <v>24</v>
          </cell>
          <cell r="B27" t="str">
            <v>Administrasi</v>
          </cell>
          <cell r="C27">
            <v>0</v>
          </cell>
          <cell r="D27">
            <v>0</v>
          </cell>
          <cell r="E27">
            <v>0</v>
          </cell>
          <cell r="F27">
            <v>0</v>
          </cell>
          <cell r="G27">
            <v>0</v>
          </cell>
        </row>
        <row r="28">
          <cell r="A28">
            <v>25</v>
          </cell>
          <cell r="B28" t="str">
            <v>Distribusi LPG</v>
          </cell>
          <cell r="C28">
            <v>0</v>
          </cell>
          <cell r="D28">
            <v>0</v>
          </cell>
          <cell r="E28">
            <v>0</v>
          </cell>
          <cell r="F28">
            <v>0</v>
          </cell>
          <cell r="G28">
            <v>0</v>
          </cell>
        </row>
        <row r="29">
          <cell r="A29">
            <v>26</v>
          </cell>
          <cell r="B29" t="str">
            <v xml:space="preserve">Perizinan </v>
          </cell>
          <cell r="C29">
            <v>0</v>
          </cell>
          <cell r="D29">
            <v>5</v>
          </cell>
          <cell r="E29">
            <v>0</v>
          </cell>
          <cell r="F29">
            <v>5</v>
          </cell>
          <cell r="G29">
            <v>0</v>
          </cell>
        </row>
        <row r="30">
          <cell r="A30">
            <v>27</v>
          </cell>
          <cell r="B30" t="str">
            <v xml:space="preserve">Modal Usaha </v>
          </cell>
          <cell r="C30">
            <v>0</v>
          </cell>
          <cell r="D30">
            <v>0</v>
          </cell>
          <cell r="E30">
            <v>0</v>
          </cell>
          <cell r="F30">
            <v>0</v>
          </cell>
          <cell r="G30">
            <v>0</v>
          </cell>
        </row>
        <row r="31">
          <cell r="A31">
            <v>28</v>
          </cell>
          <cell r="B31" t="str">
            <v xml:space="preserve">Program MBG </v>
          </cell>
          <cell r="C31">
            <v>0</v>
          </cell>
          <cell r="D31">
            <v>0</v>
          </cell>
          <cell r="E31">
            <v>0</v>
          </cell>
          <cell r="F31">
            <v>0</v>
          </cell>
          <cell r="G31">
            <v>0</v>
          </cell>
        </row>
        <row r="32">
          <cell r="A32">
            <v>29</v>
          </cell>
          <cell r="B32" t="str">
            <v>Olahraga</v>
          </cell>
          <cell r="C32">
            <v>0</v>
          </cell>
          <cell r="D32">
            <v>0</v>
          </cell>
          <cell r="E32">
            <v>0</v>
          </cell>
          <cell r="F32">
            <v>0</v>
          </cell>
          <cell r="G32">
            <v>0</v>
          </cell>
        </row>
        <row r="33">
          <cell r="A33">
            <v>30</v>
          </cell>
          <cell r="B33" t="str">
            <v>Urusan Desa</v>
          </cell>
          <cell r="C33">
            <v>0</v>
          </cell>
          <cell r="D33">
            <v>0</v>
          </cell>
          <cell r="E33">
            <v>0</v>
          </cell>
          <cell r="F33">
            <v>0</v>
          </cell>
          <cell r="G33">
            <v>0</v>
          </cell>
        </row>
        <row r="34">
          <cell r="A34">
            <v>31</v>
          </cell>
          <cell r="B34" t="str">
            <v xml:space="preserve">Kepustakaan </v>
          </cell>
          <cell r="C34">
            <v>0</v>
          </cell>
          <cell r="D34">
            <v>1</v>
          </cell>
          <cell r="E34">
            <v>0</v>
          </cell>
          <cell r="F34">
            <v>1</v>
          </cell>
          <cell r="G34">
            <v>0</v>
          </cell>
        </row>
        <row r="35">
          <cell r="A35"/>
          <cell r="B35" t="str">
            <v>Jumlah</v>
          </cell>
          <cell r="C35">
            <v>140</v>
          </cell>
          <cell r="D35">
            <v>45</v>
          </cell>
          <cell r="E35">
            <v>6</v>
          </cell>
          <cell r="F35">
            <v>191</v>
          </cell>
          <cell r="G35">
            <v>0</v>
          </cell>
        </row>
        <row r="40">
          <cell r="C40" t="str">
            <v>Jumlah Aduan</v>
          </cell>
          <cell r="D40" t="str">
            <v>Jumlah Dijawab</v>
          </cell>
          <cell r="E40" t="str">
            <v>Jumlah Ditolak</v>
          </cell>
        </row>
        <row r="41">
          <cell r="A41">
            <v>1</v>
          </cell>
          <cell r="B41" t="str">
            <v>Infrastruktur Jalan</v>
          </cell>
          <cell r="C41">
            <v>57</v>
          </cell>
          <cell r="D41">
            <v>57</v>
          </cell>
          <cell r="E41">
            <v>0</v>
          </cell>
        </row>
        <row r="42">
          <cell r="A42">
            <v>2</v>
          </cell>
          <cell r="B42" t="str">
            <v>Pendidikan</v>
          </cell>
          <cell r="C42">
            <v>18</v>
          </cell>
          <cell r="D42">
            <v>18</v>
          </cell>
          <cell r="E42">
            <v>0</v>
          </cell>
        </row>
        <row r="43">
          <cell r="A43">
            <v>3</v>
          </cell>
          <cell r="B43" t="str">
            <v>Pohon yang Membahayakan</v>
          </cell>
          <cell r="C43">
            <v>8</v>
          </cell>
          <cell r="D43">
            <v>8</v>
          </cell>
          <cell r="E43"/>
        </row>
        <row r="44">
          <cell r="A44">
            <v>4</v>
          </cell>
          <cell r="B44" t="str">
            <v>Ketenagakerjaan</v>
          </cell>
          <cell r="C44">
            <v>8</v>
          </cell>
          <cell r="D44">
            <v>8</v>
          </cell>
          <cell r="E44">
            <v>0</v>
          </cell>
        </row>
        <row r="45">
          <cell r="A45">
            <v>5</v>
          </cell>
          <cell r="B45" t="str">
            <v>Ketentraman dan Ketertiban</v>
          </cell>
          <cell r="C45">
            <v>7</v>
          </cell>
          <cell r="D45">
            <v>7</v>
          </cell>
          <cell r="E45">
            <v>0</v>
          </cell>
        </row>
        <row r="46">
          <cell r="A46">
            <v>6</v>
          </cell>
          <cell r="B46" t="str">
            <v>Perhubungan</v>
          </cell>
          <cell r="C46">
            <v>6</v>
          </cell>
          <cell r="D46">
            <v>6</v>
          </cell>
          <cell r="E46">
            <v>0</v>
          </cell>
        </row>
        <row r="47">
          <cell r="A47">
            <v>7</v>
          </cell>
          <cell r="B47" t="str">
            <v>Kesehatan</v>
          </cell>
          <cell r="C47">
            <v>4</v>
          </cell>
          <cell r="D47">
            <v>4</v>
          </cell>
          <cell r="E47">
            <v>0</v>
          </cell>
        </row>
        <row r="48">
          <cell r="A48">
            <v>8</v>
          </cell>
          <cell r="B48" t="str">
            <v>PDAM Air</v>
          </cell>
          <cell r="C48">
            <v>4</v>
          </cell>
          <cell r="D48">
            <v>4</v>
          </cell>
          <cell r="E48">
            <v>0</v>
          </cell>
        </row>
        <row r="49">
          <cell r="A49">
            <v>9</v>
          </cell>
          <cell r="B49" t="str">
            <v>Lain-lain</v>
          </cell>
          <cell r="C49">
            <v>4</v>
          </cell>
          <cell r="D49">
            <v>4</v>
          </cell>
          <cell r="E49">
            <v>0</v>
          </cell>
        </row>
        <row r="50">
          <cell r="A50">
            <v>10</v>
          </cell>
          <cell r="B50" t="str">
            <v>Lingkungan Hidup</v>
          </cell>
          <cell r="C50">
            <v>3</v>
          </cell>
          <cell r="D50">
            <v>3</v>
          </cell>
          <cell r="E50">
            <v>0</v>
          </cell>
        </row>
        <row r="51">
          <cell r="A51">
            <v>11</v>
          </cell>
          <cell r="B51" t="str">
            <v>Pertanian dan Peternakan</v>
          </cell>
          <cell r="C51">
            <v>3</v>
          </cell>
          <cell r="D51">
            <v>3</v>
          </cell>
          <cell r="E51">
            <v>0</v>
          </cell>
        </row>
        <row r="52">
          <cell r="A52">
            <v>12</v>
          </cell>
          <cell r="B52" t="str">
            <v>Saluran Air</v>
          </cell>
          <cell r="C52">
            <v>2</v>
          </cell>
          <cell r="D52">
            <v>2</v>
          </cell>
          <cell r="E52"/>
        </row>
        <row r="53">
          <cell r="A53">
            <v>13</v>
          </cell>
          <cell r="B53" t="str">
            <v>Penerangan Jalan Umum (PJU)</v>
          </cell>
          <cell r="C53">
            <v>2</v>
          </cell>
          <cell r="D53">
            <v>2</v>
          </cell>
          <cell r="E53">
            <v>0</v>
          </cell>
        </row>
        <row r="54">
          <cell r="A54">
            <v>14</v>
          </cell>
          <cell r="B54" t="str">
            <v>Teknologi Komunikasi dan Informasi</v>
          </cell>
          <cell r="C54">
            <v>2</v>
          </cell>
          <cell r="D54">
            <v>2</v>
          </cell>
          <cell r="E54">
            <v>0</v>
          </cell>
        </row>
        <row r="55">
          <cell r="A55">
            <v>15</v>
          </cell>
          <cell r="B55" t="str">
            <v>Pelayanan di Kecamatan</v>
          </cell>
          <cell r="C55">
            <v>2</v>
          </cell>
          <cell r="D55">
            <v>2</v>
          </cell>
          <cell r="E55">
            <v>0</v>
          </cell>
        </row>
        <row r="56">
          <cell r="A56">
            <v>16</v>
          </cell>
          <cell r="B56" t="str">
            <v>Keuangan Daerah</v>
          </cell>
          <cell r="C56">
            <v>2</v>
          </cell>
          <cell r="D56">
            <v>2</v>
          </cell>
          <cell r="E56">
            <v>0</v>
          </cell>
        </row>
        <row r="57">
          <cell r="A57">
            <v>17</v>
          </cell>
          <cell r="B57" t="str">
            <v>Pariwisata dan Olahraga</v>
          </cell>
          <cell r="C57">
            <v>2</v>
          </cell>
          <cell r="D57">
            <v>2</v>
          </cell>
          <cell r="E57">
            <v>0</v>
          </cell>
        </row>
        <row r="58">
          <cell r="A58">
            <v>18</v>
          </cell>
          <cell r="B58" t="str">
            <v>BPJS/KIS</v>
          </cell>
          <cell r="C58">
            <v>2</v>
          </cell>
          <cell r="D58">
            <v>2</v>
          </cell>
          <cell r="E58">
            <v>0</v>
          </cell>
        </row>
        <row r="59">
          <cell r="A59">
            <v>19</v>
          </cell>
          <cell r="B59" t="str">
            <v>Lainnya Terkait Pekerjaan Umum dan Tata Ruang</v>
          </cell>
          <cell r="C59">
            <v>1</v>
          </cell>
          <cell r="D59">
            <v>1</v>
          </cell>
          <cell r="E59">
            <v>0</v>
          </cell>
        </row>
        <row r="60">
          <cell r="A60">
            <v>20</v>
          </cell>
          <cell r="B60" t="str">
            <v xml:space="preserve">Kependudukan </v>
          </cell>
          <cell r="C60">
            <v>1</v>
          </cell>
          <cell r="D60">
            <v>1</v>
          </cell>
          <cell r="E60">
            <v>0</v>
          </cell>
        </row>
        <row r="61">
          <cell r="A61">
            <v>21</v>
          </cell>
          <cell r="B61" t="str">
            <v>Kepegawaian</v>
          </cell>
          <cell r="C61">
            <v>1</v>
          </cell>
          <cell r="D61">
            <v>1</v>
          </cell>
          <cell r="E61">
            <v>0</v>
          </cell>
        </row>
        <row r="62">
          <cell r="A62">
            <v>22</v>
          </cell>
          <cell r="B62" t="str">
            <v>Program Pemda</v>
          </cell>
          <cell r="C62">
            <v>1</v>
          </cell>
          <cell r="D62">
            <v>1</v>
          </cell>
          <cell r="E62">
            <v>0</v>
          </cell>
        </row>
        <row r="63">
          <cell r="A63">
            <v>23</v>
          </cell>
          <cell r="B63" t="str">
            <v>Bantuan Sosial</v>
          </cell>
          <cell r="C63">
            <v>0</v>
          </cell>
          <cell r="D63">
            <v>0</v>
          </cell>
          <cell r="E63">
            <v>0</v>
          </cell>
        </row>
        <row r="64">
          <cell r="A64">
            <v>24</v>
          </cell>
          <cell r="B64" t="str">
            <v>Administrasi</v>
          </cell>
          <cell r="C64">
            <v>0</v>
          </cell>
          <cell r="D64">
            <v>0</v>
          </cell>
          <cell r="E64">
            <v>0</v>
          </cell>
        </row>
        <row r="65">
          <cell r="A65">
            <v>25</v>
          </cell>
          <cell r="B65" t="str">
            <v>Distribusi LPG</v>
          </cell>
          <cell r="C65">
            <v>0</v>
          </cell>
          <cell r="D65">
            <v>0</v>
          </cell>
          <cell r="E65">
            <v>0</v>
          </cell>
        </row>
        <row r="66">
          <cell r="A66"/>
          <cell r="B66" t="str">
            <v>Jumlah</v>
          </cell>
          <cell r="C66">
            <v>140</v>
          </cell>
          <cell r="D66">
            <v>140</v>
          </cell>
          <cell r="E66">
            <v>0</v>
          </cell>
        </row>
        <row r="70">
          <cell r="C70" t="str">
            <v>Jumlah Permintaan Informasi</v>
          </cell>
          <cell r="D70" t="str">
            <v>Jumlah Dijawab</v>
          </cell>
          <cell r="E70" t="str">
            <v>Jumlah Ditolak</v>
          </cell>
        </row>
        <row r="71">
          <cell r="A71">
            <v>1</v>
          </cell>
          <cell r="B71" t="str">
            <v>Perizinan</v>
          </cell>
          <cell r="C71">
            <v>5</v>
          </cell>
          <cell r="D71">
            <v>5</v>
          </cell>
          <cell r="E71">
            <v>0</v>
          </cell>
        </row>
        <row r="72">
          <cell r="A72">
            <v>2</v>
          </cell>
          <cell r="B72" t="str">
            <v>KIS/BPJS</v>
          </cell>
          <cell r="C72">
            <v>5</v>
          </cell>
          <cell r="D72">
            <v>5</v>
          </cell>
          <cell r="E72">
            <v>0</v>
          </cell>
        </row>
        <row r="73">
          <cell r="A73">
            <v>3</v>
          </cell>
          <cell r="B73" t="str">
            <v>Kesehatan</v>
          </cell>
          <cell r="C73">
            <v>4</v>
          </cell>
          <cell r="D73">
            <v>4</v>
          </cell>
          <cell r="E73">
            <v>0</v>
          </cell>
        </row>
        <row r="74">
          <cell r="A74">
            <v>4</v>
          </cell>
          <cell r="B74" t="str">
            <v>Lain-lain</v>
          </cell>
          <cell r="C74">
            <v>4</v>
          </cell>
          <cell r="D74">
            <v>4</v>
          </cell>
          <cell r="E74">
            <v>0</v>
          </cell>
        </row>
        <row r="75">
          <cell r="A75">
            <v>5</v>
          </cell>
          <cell r="B75" t="str">
            <v>Bantuan Sosial</v>
          </cell>
          <cell r="C75">
            <v>4</v>
          </cell>
          <cell r="D75">
            <v>4</v>
          </cell>
          <cell r="E75">
            <v>0</v>
          </cell>
        </row>
        <row r="76">
          <cell r="A76">
            <v>6</v>
          </cell>
          <cell r="B76" t="str">
            <v xml:space="preserve">Pendidikan </v>
          </cell>
          <cell r="C76">
            <v>3</v>
          </cell>
          <cell r="D76">
            <v>3</v>
          </cell>
          <cell r="E76">
            <v>0</v>
          </cell>
        </row>
        <row r="77">
          <cell r="A77">
            <v>7</v>
          </cell>
          <cell r="B77" t="str">
            <v>Pelayanan di Kecamatan/Kelurahan</v>
          </cell>
          <cell r="C77">
            <v>3</v>
          </cell>
          <cell r="D77">
            <v>3</v>
          </cell>
          <cell r="E77">
            <v>0</v>
          </cell>
        </row>
        <row r="78">
          <cell r="A78">
            <v>8</v>
          </cell>
          <cell r="B78" t="str">
            <v>Kepegawaian</v>
          </cell>
          <cell r="C78">
            <v>2</v>
          </cell>
          <cell r="D78">
            <v>2</v>
          </cell>
          <cell r="E78">
            <v>0</v>
          </cell>
        </row>
        <row r="79">
          <cell r="A79">
            <v>9</v>
          </cell>
          <cell r="B79" t="str">
            <v>Program Pemda</v>
          </cell>
          <cell r="C79">
            <v>2</v>
          </cell>
          <cell r="D79">
            <v>2</v>
          </cell>
          <cell r="E79">
            <v>0</v>
          </cell>
        </row>
        <row r="80">
          <cell r="A80">
            <v>10</v>
          </cell>
          <cell r="B80" t="str">
            <v>Teknologi Komunikasi dan Informasi</v>
          </cell>
          <cell r="C80">
            <v>2</v>
          </cell>
          <cell r="D80">
            <v>2</v>
          </cell>
          <cell r="E80">
            <v>0</v>
          </cell>
        </row>
        <row r="81">
          <cell r="A81">
            <v>11</v>
          </cell>
          <cell r="B81" t="str">
            <v xml:space="preserve">PDAM Air </v>
          </cell>
          <cell r="C81">
            <v>2</v>
          </cell>
          <cell r="D81">
            <v>2</v>
          </cell>
          <cell r="E81">
            <v>0</v>
          </cell>
        </row>
        <row r="82">
          <cell r="A82">
            <v>12</v>
          </cell>
          <cell r="B82" t="str">
            <v>Pohon yang Membahayakan</v>
          </cell>
          <cell r="C82">
            <v>1</v>
          </cell>
          <cell r="D82">
            <v>1</v>
          </cell>
          <cell r="E82">
            <v>0</v>
          </cell>
        </row>
        <row r="83">
          <cell r="A83">
            <v>13</v>
          </cell>
          <cell r="B83" t="str">
            <v>Saluran Air</v>
          </cell>
          <cell r="C83">
            <v>1</v>
          </cell>
          <cell r="D83">
            <v>1</v>
          </cell>
          <cell r="E83">
            <v>0</v>
          </cell>
        </row>
        <row r="84">
          <cell r="A84">
            <v>14</v>
          </cell>
          <cell r="B84" t="str">
            <v>Pertanian dan Peternakan</v>
          </cell>
          <cell r="C84">
            <v>1</v>
          </cell>
          <cell r="D84">
            <v>1</v>
          </cell>
          <cell r="E84">
            <v>0</v>
          </cell>
        </row>
        <row r="85">
          <cell r="A85">
            <v>15</v>
          </cell>
          <cell r="B85" t="str">
            <v xml:space="preserve">Kependudukan </v>
          </cell>
          <cell r="C85">
            <v>1</v>
          </cell>
          <cell r="D85">
            <v>1</v>
          </cell>
          <cell r="E85">
            <v>0</v>
          </cell>
        </row>
        <row r="86">
          <cell r="A86">
            <v>16</v>
          </cell>
          <cell r="B86" t="str">
            <v>Ketentraman dan Ketertiban</v>
          </cell>
          <cell r="C86">
            <v>1</v>
          </cell>
          <cell r="D86">
            <v>1</v>
          </cell>
          <cell r="E86">
            <v>0</v>
          </cell>
        </row>
        <row r="87">
          <cell r="A87">
            <v>17</v>
          </cell>
          <cell r="B87" t="str">
            <v>Perhubungan</v>
          </cell>
          <cell r="C87">
            <v>1</v>
          </cell>
          <cell r="D87">
            <v>1</v>
          </cell>
          <cell r="E87">
            <v>0</v>
          </cell>
        </row>
        <row r="88">
          <cell r="A88">
            <v>18</v>
          </cell>
          <cell r="B88" t="str">
            <v>Ketenagakerjaan</v>
          </cell>
          <cell r="C88">
            <v>1</v>
          </cell>
          <cell r="D88">
            <v>1</v>
          </cell>
          <cell r="E88">
            <v>0</v>
          </cell>
        </row>
        <row r="89">
          <cell r="A89">
            <v>19</v>
          </cell>
          <cell r="B89" t="str">
            <v>Keuangan Daerah</v>
          </cell>
          <cell r="C89">
            <v>1</v>
          </cell>
          <cell r="D89">
            <v>1</v>
          </cell>
          <cell r="E89">
            <v>0</v>
          </cell>
        </row>
        <row r="90">
          <cell r="A90">
            <v>20</v>
          </cell>
          <cell r="B90" t="str">
            <v>Kepustakaan</v>
          </cell>
          <cell r="C90">
            <v>1</v>
          </cell>
          <cell r="D90">
            <v>1</v>
          </cell>
          <cell r="E90">
            <v>0</v>
          </cell>
        </row>
        <row r="91">
          <cell r="A91">
            <v>21</v>
          </cell>
          <cell r="B91" t="str">
            <v>Lingkungan Hidup</v>
          </cell>
          <cell r="C91">
            <v>0</v>
          </cell>
          <cell r="D91">
            <v>0</v>
          </cell>
          <cell r="E91">
            <v>0</v>
          </cell>
        </row>
        <row r="92">
          <cell r="A92">
            <v>22</v>
          </cell>
          <cell r="B92" t="str">
            <v>Modal Usaha</v>
          </cell>
          <cell r="C92">
            <v>0</v>
          </cell>
          <cell r="D92">
            <v>0</v>
          </cell>
          <cell r="E92">
            <v>0</v>
          </cell>
        </row>
        <row r="93">
          <cell r="A93">
            <v>23</v>
          </cell>
          <cell r="B93" t="str">
            <v>Program MBG</v>
          </cell>
          <cell r="C93">
            <v>0</v>
          </cell>
          <cell r="D93">
            <v>0</v>
          </cell>
          <cell r="E93">
            <v>0</v>
          </cell>
        </row>
        <row r="94">
          <cell r="A94">
            <v>24</v>
          </cell>
          <cell r="B94" t="str">
            <v>Pariwisata dan Olahraga</v>
          </cell>
          <cell r="C94">
            <v>0</v>
          </cell>
          <cell r="D94">
            <v>0</v>
          </cell>
          <cell r="E94">
            <v>0</v>
          </cell>
        </row>
        <row r="95">
          <cell r="A95"/>
          <cell r="B95" t="str">
            <v>Jumlah</v>
          </cell>
          <cell r="C95">
            <v>45</v>
          </cell>
          <cell r="D95">
            <v>45</v>
          </cell>
          <cell r="E95">
            <v>0</v>
          </cell>
        </row>
        <row r="99">
          <cell r="C99" t="str">
            <v>Jumlah Aspirasi</v>
          </cell>
          <cell r="D99" t="str">
            <v>Jumlah Dijawab</v>
          </cell>
          <cell r="E99" t="str">
            <v>Jumlah Ditolak</v>
          </cell>
        </row>
        <row r="100">
          <cell r="A100">
            <v>1</v>
          </cell>
          <cell r="B100" t="str">
            <v>Infrastruktur Jalan</v>
          </cell>
          <cell r="C100">
            <v>2</v>
          </cell>
          <cell r="D100">
            <v>2</v>
          </cell>
          <cell r="E100">
            <v>0</v>
          </cell>
        </row>
        <row r="101">
          <cell r="A101">
            <v>2</v>
          </cell>
          <cell r="B101" t="str">
            <v>Pendidikan</v>
          </cell>
          <cell r="C101">
            <v>2</v>
          </cell>
          <cell r="D101">
            <v>2</v>
          </cell>
          <cell r="E101">
            <v>0</v>
          </cell>
        </row>
        <row r="102">
          <cell r="A102">
            <v>3</v>
          </cell>
          <cell r="B102" t="str">
            <v>Lingkungan Hidup</v>
          </cell>
          <cell r="C102">
            <v>1</v>
          </cell>
          <cell r="D102">
            <v>1</v>
          </cell>
          <cell r="E102">
            <v>0</v>
          </cell>
        </row>
        <row r="103">
          <cell r="A103">
            <v>4</v>
          </cell>
          <cell r="B103" t="str">
            <v>Perhubungan</v>
          </cell>
          <cell r="C103">
            <v>1</v>
          </cell>
          <cell r="D103">
            <v>1</v>
          </cell>
          <cell r="E103">
            <v>0</v>
          </cell>
        </row>
        <row r="104">
          <cell r="A104"/>
          <cell r="B104" t="str">
            <v>Jumlah</v>
          </cell>
          <cell r="C104">
            <v>6</v>
          </cell>
          <cell r="D104">
            <v>6</v>
          </cell>
          <cell r="E104">
            <v>0</v>
          </cell>
        </row>
        <row r="108">
          <cell r="C108" t="str">
            <v>Jumlah Aduan/Permintaan Informasi/Aspirasi</v>
          </cell>
          <cell r="D108" t="str">
            <v>Jumlah Dijawab</v>
          </cell>
          <cell r="E108" t="str">
            <v>Jumlah Ditolak</v>
          </cell>
        </row>
        <row r="109">
          <cell r="A109">
            <v>1</v>
          </cell>
          <cell r="B109" t="str">
            <v>WhatsApp</v>
          </cell>
          <cell r="C109">
            <v>117</v>
          </cell>
          <cell r="D109">
            <v>117</v>
          </cell>
          <cell r="E109">
            <v>0</v>
          </cell>
        </row>
        <row r="110">
          <cell r="A110">
            <v>2</v>
          </cell>
          <cell r="B110" t="str">
            <v>Instagram</v>
          </cell>
          <cell r="C110">
            <v>52</v>
          </cell>
          <cell r="D110">
            <v>52</v>
          </cell>
          <cell r="E110">
            <v>0</v>
          </cell>
        </row>
        <row r="111">
          <cell r="A111">
            <v>3</v>
          </cell>
          <cell r="B111" t="str">
            <v>Facebook</v>
          </cell>
          <cell r="C111">
            <v>16</v>
          </cell>
          <cell r="D111">
            <v>16</v>
          </cell>
          <cell r="E111">
            <v>0</v>
          </cell>
        </row>
        <row r="112">
          <cell r="A112">
            <v>4</v>
          </cell>
          <cell r="B112" t="str">
            <v>Website</v>
          </cell>
          <cell r="C112">
            <v>6</v>
          </cell>
          <cell r="D112">
            <v>6</v>
          </cell>
          <cell r="E112">
            <v>0</v>
          </cell>
        </row>
        <row r="113">
          <cell r="A113">
            <v>5</v>
          </cell>
          <cell r="B113" t="str">
            <v>Android</v>
          </cell>
          <cell r="C113">
            <v>0</v>
          </cell>
          <cell r="D113">
            <v>0</v>
          </cell>
          <cell r="E113">
            <v>0</v>
          </cell>
        </row>
        <row r="114">
          <cell r="A114"/>
          <cell r="B114" t="str">
            <v>Jumlah</v>
          </cell>
          <cell r="C114">
            <v>191</v>
          </cell>
          <cell r="D114">
            <v>191</v>
          </cell>
          <cell r="E114">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bidangikpdiskominfokra@gmail.com" TargetMode="External"/><Relationship Id="rId1" Type="http://schemas.openxmlformats.org/officeDocument/2006/relationships/hyperlink" Target="mailto:bidangikpdiskominfokra@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AE07F-17D4-434B-9FB8-0D0757ED0F98}">
  <dimension ref="A1:Z192"/>
  <sheetViews>
    <sheetView tabSelected="1" zoomScale="77" zoomScaleNormal="77" workbookViewId="0">
      <selection activeCell="N3" sqref="N3"/>
    </sheetView>
  </sheetViews>
  <sheetFormatPr defaultColWidth="11" defaultRowHeight="15.75" x14ac:dyDescent="0.25"/>
  <cols>
    <col min="1" max="1" width="5.5" style="1" customWidth="1"/>
    <col min="2" max="2" width="8.25" style="1" customWidth="1"/>
    <col min="3" max="3" width="7.25" style="1" customWidth="1"/>
    <col min="4" max="4" width="8" style="1" customWidth="1"/>
    <col min="5" max="5" width="13.125" style="1" customWidth="1"/>
    <col min="6" max="6" width="27.5" style="1" customWidth="1"/>
    <col min="7" max="7" width="7.75" style="1" customWidth="1"/>
    <col min="8" max="8" width="7.25" style="3" customWidth="1"/>
    <col min="9" max="9" width="5.875" style="3" customWidth="1"/>
    <col min="10" max="10" width="15.25" style="1" customWidth="1"/>
    <col min="11" max="11" width="8" style="1" customWidth="1"/>
    <col min="12" max="12" width="11.125" style="1" customWidth="1"/>
    <col min="13" max="13" width="7.5" style="1" customWidth="1"/>
    <col min="14" max="14" width="13.875" style="1" customWidth="1"/>
    <col min="15" max="15" width="12.75" style="1" customWidth="1"/>
    <col min="16" max="16" width="6.125" style="1" customWidth="1"/>
    <col min="17" max="17" width="8.375" style="1" customWidth="1"/>
    <col min="18" max="18" width="36.375" style="1" customWidth="1"/>
    <col min="19" max="19" width="7.75" customWidth="1"/>
    <col min="20" max="20" width="8.125" style="1" customWidth="1"/>
    <col min="21" max="21" width="7.75" style="1" customWidth="1"/>
    <col min="22" max="22" width="12.875" style="1" customWidth="1"/>
    <col min="23" max="23" width="7.875" style="1" customWidth="1"/>
    <col min="24" max="24" width="6.875" style="1" customWidth="1"/>
    <col min="25" max="25" width="6.625" style="1" customWidth="1"/>
    <col min="26" max="26" width="6.375" style="1" customWidth="1"/>
  </cols>
  <sheetData>
    <row r="1" spans="1:26" s="7" customFormat="1" ht="30.75" customHeight="1" x14ac:dyDescent="0.25">
      <c r="A1" s="4" t="s">
        <v>0</v>
      </c>
      <c r="B1" s="4" t="s">
        <v>1</v>
      </c>
      <c r="C1" s="4" t="s">
        <v>2</v>
      </c>
      <c r="D1" s="4" t="s">
        <v>3</v>
      </c>
      <c r="E1" s="4" t="s">
        <v>4</v>
      </c>
      <c r="F1" s="5" t="s">
        <v>207</v>
      </c>
      <c r="G1" s="4" t="s">
        <v>12</v>
      </c>
      <c r="H1" s="6" t="s">
        <v>13</v>
      </c>
      <c r="I1" s="6" t="s">
        <v>5</v>
      </c>
      <c r="J1" s="4" t="s">
        <v>11</v>
      </c>
      <c r="K1" s="4" t="s">
        <v>6</v>
      </c>
      <c r="L1" s="4" t="s">
        <v>10</v>
      </c>
      <c r="M1" s="4" t="s">
        <v>396</v>
      </c>
      <c r="N1" s="4" t="s">
        <v>395</v>
      </c>
      <c r="O1" s="4" t="s">
        <v>394</v>
      </c>
      <c r="P1" s="4" t="s">
        <v>397</v>
      </c>
      <c r="Q1" s="4" t="s">
        <v>16</v>
      </c>
      <c r="R1" s="5" t="s">
        <v>390</v>
      </c>
      <c r="S1" s="4" t="s">
        <v>7</v>
      </c>
      <c r="T1" s="4" t="s">
        <v>8</v>
      </c>
      <c r="U1" s="4" t="s">
        <v>9</v>
      </c>
      <c r="V1" s="5"/>
      <c r="W1" s="5"/>
      <c r="X1" s="5"/>
      <c r="Y1" s="5"/>
      <c r="Z1" s="5"/>
    </row>
    <row r="2" spans="1:26" ht="110.25" x14ac:dyDescent="0.25">
      <c r="A2" s="1">
        <v>1</v>
      </c>
      <c r="B2" s="1" t="s">
        <v>210</v>
      </c>
      <c r="C2" s="8" t="s">
        <v>567</v>
      </c>
      <c r="D2" s="2" t="s">
        <v>17</v>
      </c>
      <c r="E2" s="1" t="s">
        <v>391</v>
      </c>
      <c r="F2" s="1" t="s">
        <v>18</v>
      </c>
      <c r="G2" s="1" t="s">
        <v>14</v>
      </c>
      <c r="H2" s="3" t="s">
        <v>14</v>
      </c>
      <c r="I2" s="3" t="s">
        <v>15</v>
      </c>
      <c r="J2" s="1" t="s">
        <v>392</v>
      </c>
      <c r="K2" s="2" t="s">
        <v>17</v>
      </c>
      <c r="L2" s="1" t="s">
        <v>393</v>
      </c>
      <c r="M2" s="1" t="s">
        <v>208</v>
      </c>
      <c r="N2" s="1" t="s">
        <v>209</v>
      </c>
      <c r="O2" s="2" t="s">
        <v>17</v>
      </c>
      <c r="P2" s="2" t="s">
        <v>17</v>
      </c>
      <c r="Q2" s="2" t="s">
        <v>17</v>
      </c>
      <c r="R2" s="1" t="s">
        <v>211</v>
      </c>
      <c r="S2" s="2" t="s">
        <v>17</v>
      </c>
      <c r="T2" s="2" t="s">
        <v>17</v>
      </c>
      <c r="U2" s="2" t="s">
        <v>17</v>
      </c>
    </row>
    <row r="3" spans="1:26" ht="283.5" x14ac:dyDescent="0.25">
      <c r="A3" s="1">
        <v>2</v>
      </c>
      <c r="B3" s="1" t="s">
        <v>210</v>
      </c>
      <c r="C3" s="8" t="s">
        <v>567</v>
      </c>
      <c r="D3" s="2" t="s">
        <v>17</v>
      </c>
      <c r="E3" s="1" t="s">
        <v>409</v>
      </c>
      <c r="F3" s="1" t="s">
        <v>19</v>
      </c>
      <c r="G3" s="1" t="s">
        <v>14</v>
      </c>
      <c r="H3" s="3" t="s">
        <v>14</v>
      </c>
      <c r="I3" s="3" t="s">
        <v>15</v>
      </c>
      <c r="J3" s="1" t="s">
        <v>403</v>
      </c>
      <c r="K3" s="1" t="s">
        <v>17</v>
      </c>
      <c r="L3" s="1" t="s">
        <v>568</v>
      </c>
      <c r="M3" s="1" t="s">
        <v>208</v>
      </c>
      <c r="N3" s="1" t="s">
        <v>209</v>
      </c>
      <c r="O3" s="2" t="s">
        <v>410</v>
      </c>
      <c r="P3" s="2" t="s">
        <v>411</v>
      </c>
      <c r="Q3" s="2" t="s">
        <v>412</v>
      </c>
      <c r="R3" s="1" t="s">
        <v>212</v>
      </c>
      <c r="S3" s="2" t="s">
        <v>17</v>
      </c>
      <c r="T3" s="2" t="s">
        <v>17</v>
      </c>
      <c r="U3" s="2" t="s">
        <v>17</v>
      </c>
    </row>
    <row r="4" spans="1:26" ht="346.5" x14ac:dyDescent="0.25">
      <c r="A4" s="1">
        <v>3</v>
      </c>
      <c r="B4" s="1" t="s">
        <v>210</v>
      </c>
      <c r="C4" s="8" t="s">
        <v>567</v>
      </c>
      <c r="D4" s="2" t="s">
        <v>17</v>
      </c>
      <c r="E4" s="1" t="s">
        <v>413</v>
      </c>
      <c r="F4" s="1" t="s">
        <v>20</v>
      </c>
      <c r="G4" s="1" t="s">
        <v>14</v>
      </c>
      <c r="H4" s="3" t="s">
        <v>14</v>
      </c>
      <c r="I4" s="3" t="s">
        <v>15</v>
      </c>
      <c r="J4" s="1" t="s">
        <v>419</v>
      </c>
      <c r="K4" s="1" t="s">
        <v>17</v>
      </c>
      <c r="L4" s="1" t="s">
        <v>568</v>
      </c>
      <c r="M4" s="1" t="s">
        <v>208</v>
      </c>
      <c r="N4" s="1" t="s">
        <v>209</v>
      </c>
      <c r="O4" s="2" t="s">
        <v>209</v>
      </c>
      <c r="P4" s="2" t="s">
        <v>414</v>
      </c>
      <c r="Q4" s="2" t="s">
        <v>415</v>
      </c>
      <c r="R4" s="1" t="s">
        <v>213</v>
      </c>
      <c r="S4" s="2" t="s">
        <v>17</v>
      </c>
      <c r="T4" s="2" t="s">
        <v>17</v>
      </c>
      <c r="U4" s="2" t="s">
        <v>17</v>
      </c>
    </row>
    <row r="5" spans="1:26" ht="141.75" x14ac:dyDescent="0.25">
      <c r="A5" s="1">
        <v>4</v>
      </c>
      <c r="B5" s="1" t="s">
        <v>418</v>
      </c>
      <c r="C5" s="8" t="s">
        <v>567</v>
      </c>
      <c r="D5" s="2" t="s">
        <v>17</v>
      </c>
      <c r="E5" s="1" t="s">
        <v>416</v>
      </c>
      <c r="F5" s="1" t="s">
        <v>21</v>
      </c>
      <c r="G5" s="1" t="s">
        <v>14</v>
      </c>
      <c r="H5" s="3" t="s">
        <v>14</v>
      </c>
      <c r="I5" s="3" t="s">
        <v>15</v>
      </c>
      <c r="J5" s="1" t="s">
        <v>420</v>
      </c>
      <c r="K5" s="1" t="s">
        <v>17</v>
      </c>
      <c r="L5" s="1" t="s">
        <v>393</v>
      </c>
      <c r="M5" s="1" t="s">
        <v>208</v>
      </c>
      <c r="N5" s="1" t="s">
        <v>209</v>
      </c>
      <c r="O5" s="2" t="s">
        <v>417</v>
      </c>
      <c r="P5" s="2" t="s">
        <v>17</v>
      </c>
      <c r="Q5" s="2" t="s">
        <v>17</v>
      </c>
      <c r="R5" s="1" t="s">
        <v>214</v>
      </c>
      <c r="S5" s="2" t="s">
        <v>17</v>
      </c>
      <c r="T5" s="2" t="s">
        <v>17</v>
      </c>
      <c r="U5" s="2" t="s">
        <v>17</v>
      </c>
    </row>
    <row r="6" spans="1:26" ht="126" x14ac:dyDescent="0.25">
      <c r="A6" s="1">
        <v>5</v>
      </c>
      <c r="B6" s="1" t="s">
        <v>210</v>
      </c>
      <c r="C6" s="8" t="s">
        <v>567</v>
      </c>
      <c r="D6" s="2" t="s">
        <v>17</v>
      </c>
      <c r="E6" s="1" t="s">
        <v>421</v>
      </c>
      <c r="F6" s="1" t="s">
        <v>22</v>
      </c>
      <c r="G6" s="1" t="s">
        <v>14</v>
      </c>
      <c r="H6" s="3" t="s">
        <v>14</v>
      </c>
      <c r="I6" s="3" t="s">
        <v>15</v>
      </c>
      <c r="J6" s="1" t="s">
        <v>565</v>
      </c>
      <c r="K6" s="1" t="s">
        <v>17</v>
      </c>
      <c r="L6" s="1" t="s">
        <v>568</v>
      </c>
      <c r="M6" s="1" t="s">
        <v>208</v>
      </c>
      <c r="N6" s="1" t="s">
        <v>209</v>
      </c>
      <c r="O6" s="2" t="s">
        <v>422</v>
      </c>
      <c r="P6" s="2" t="s">
        <v>17</v>
      </c>
      <c r="Q6" s="2" t="s">
        <v>17</v>
      </c>
      <c r="R6" s="1" t="s">
        <v>215</v>
      </c>
      <c r="S6" s="2" t="s">
        <v>17</v>
      </c>
      <c r="T6" s="2" t="s">
        <v>17</v>
      </c>
      <c r="U6" s="2" t="s">
        <v>17</v>
      </c>
    </row>
    <row r="7" spans="1:26" ht="409.5" x14ac:dyDescent="0.25">
      <c r="A7" s="1">
        <v>6</v>
      </c>
      <c r="B7" s="1" t="s">
        <v>423</v>
      </c>
      <c r="C7" s="8" t="s">
        <v>567</v>
      </c>
      <c r="D7" s="2" t="s">
        <v>17</v>
      </c>
      <c r="F7" s="1" t="s">
        <v>23</v>
      </c>
      <c r="G7" s="1" t="s">
        <v>14</v>
      </c>
      <c r="H7" s="3" t="s">
        <v>14</v>
      </c>
      <c r="I7" s="3" t="s">
        <v>15</v>
      </c>
      <c r="J7" s="1" t="s">
        <v>424</v>
      </c>
      <c r="K7" s="1" t="s">
        <v>17</v>
      </c>
      <c r="L7" s="1" t="s">
        <v>568</v>
      </c>
      <c r="M7" s="1" t="s">
        <v>208</v>
      </c>
      <c r="N7" s="1" t="s">
        <v>209</v>
      </c>
      <c r="O7" s="2" t="s">
        <v>17</v>
      </c>
      <c r="P7" s="2" t="s">
        <v>17</v>
      </c>
      <c r="Q7" s="2" t="s">
        <v>17</v>
      </c>
      <c r="R7" s="1" t="s">
        <v>216</v>
      </c>
      <c r="S7" s="2" t="s">
        <v>17</v>
      </c>
      <c r="T7" s="2" t="s">
        <v>17</v>
      </c>
      <c r="U7" s="2" t="s">
        <v>17</v>
      </c>
    </row>
    <row r="8" spans="1:26" ht="78.75" x14ac:dyDescent="0.25">
      <c r="A8" s="1">
        <v>7</v>
      </c>
      <c r="B8" s="1" t="s">
        <v>210</v>
      </c>
      <c r="C8" s="8" t="s">
        <v>567</v>
      </c>
      <c r="D8" s="2" t="s">
        <v>17</v>
      </c>
      <c r="F8" s="1" t="s">
        <v>24</v>
      </c>
      <c r="G8" s="1" t="s">
        <v>14</v>
      </c>
      <c r="H8" s="3" t="s">
        <v>14</v>
      </c>
      <c r="I8" s="3" t="s">
        <v>15</v>
      </c>
      <c r="J8" s="1" t="s">
        <v>401</v>
      </c>
      <c r="K8" s="1" t="s">
        <v>17</v>
      </c>
      <c r="L8" s="1" t="s">
        <v>393</v>
      </c>
      <c r="M8" s="1" t="s">
        <v>208</v>
      </c>
      <c r="N8" s="1" t="s">
        <v>209</v>
      </c>
      <c r="O8" s="2" t="s">
        <v>17</v>
      </c>
      <c r="P8" s="2" t="s">
        <v>17</v>
      </c>
      <c r="Q8" s="2" t="s">
        <v>17</v>
      </c>
      <c r="R8" s="1" t="s">
        <v>217</v>
      </c>
      <c r="S8" s="2" t="s">
        <v>17</v>
      </c>
      <c r="T8" s="2" t="s">
        <v>17</v>
      </c>
      <c r="U8" s="2" t="s">
        <v>17</v>
      </c>
    </row>
    <row r="9" spans="1:26" ht="78.75" x14ac:dyDescent="0.25">
      <c r="A9" s="1">
        <v>8</v>
      </c>
      <c r="B9" s="1" t="s">
        <v>210</v>
      </c>
      <c r="C9" s="8" t="s">
        <v>567</v>
      </c>
      <c r="D9" s="2" t="s">
        <v>17</v>
      </c>
      <c r="E9" s="1" t="s">
        <v>425</v>
      </c>
      <c r="F9" s="1" t="s">
        <v>25</v>
      </c>
      <c r="G9" s="1" t="s">
        <v>14</v>
      </c>
      <c r="H9" s="3" t="s">
        <v>14</v>
      </c>
      <c r="I9" s="3" t="s">
        <v>15</v>
      </c>
      <c r="J9" s="1" t="s">
        <v>426</v>
      </c>
      <c r="K9" s="1" t="s">
        <v>17</v>
      </c>
      <c r="L9" s="1" t="s">
        <v>393</v>
      </c>
      <c r="M9" s="1" t="s">
        <v>208</v>
      </c>
      <c r="N9" s="1" t="s">
        <v>209</v>
      </c>
      <c r="O9" s="2" t="s">
        <v>17</v>
      </c>
      <c r="P9" s="2" t="s">
        <v>17</v>
      </c>
      <c r="Q9" s="2" t="s">
        <v>17</v>
      </c>
      <c r="R9" s="1" t="s">
        <v>218</v>
      </c>
      <c r="S9" s="2" t="s">
        <v>17</v>
      </c>
      <c r="T9" s="2" t="s">
        <v>17</v>
      </c>
      <c r="U9" s="2" t="s">
        <v>17</v>
      </c>
    </row>
    <row r="10" spans="1:26" ht="220.5" x14ac:dyDescent="0.25">
      <c r="A10" s="1">
        <v>9</v>
      </c>
      <c r="B10" s="1" t="s">
        <v>210</v>
      </c>
      <c r="C10" s="8" t="s">
        <v>567</v>
      </c>
      <c r="D10" s="2" t="s">
        <v>17</v>
      </c>
      <c r="E10" s="1" t="s">
        <v>428</v>
      </c>
      <c r="F10" s="1" t="s">
        <v>26</v>
      </c>
      <c r="G10" s="1" t="s">
        <v>14</v>
      </c>
      <c r="H10" s="3" t="s">
        <v>14</v>
      </c>
      <c r="I10" s="3" t="s">
        <v>15</v>
      </c>
      <c r="J10" s="1" t="s">
        <v>566</v>
      </c>
      <c r="K10" s="1" t="s">
        <v>17</v>
      </c>
      <c r="L10" s="1" t="s">
        <v>568</v>
      </c>
      <c r="M10" s="1" t="s">
        <v>208</v>
      </c>
      <c r="N10" s="1" t="s">
        <v>209</v>
      </c>
      <c r="O10" s="2" t="s">
        <v>17</v>
      </c>
      <c r="P10" s="2" t="s">
        <v>17</v>
      </c>
      <c r="Q10" s="2" t="s">
        <v>17</v>
      </c>
      <c r="R10" s="1" t="s">
        <v>219</v>
      </c>
      <c r="S10" s="2" t="s">
        <v>17</v>
      </c>
      <c r="T10" s="2" t="s">
        <v>17</v>
      </c>
      <c r="U10" s="2" t="s">
        <v>17</v>
      </c>
    </row>
    <row r="11" spans="1:26" ht="78.75" x14ac:dyDescent="0.25">
      <c r="A11" s="1">
        <v>10</v>
      </c>
      <c r="B11" s="1" t="s">
        <v>210</v>
      </c>
      <c r="C11" s="8" t="s">
        <v>567</v>
      </c>
      <c r="D11" s="2" t="s">
        <v>17</v>
      </c>
      <c r="E11" s="1" t="s">
        <v>427</v>
      </c>
      <c r="F11" s="1" t="s">
        <v>27</v>
      </c>
      <c r="G11" s="1" t="s">
        <v>14</v>
      </c>
      <c r="H11" s="3" t="s">
        <v>14</v>
      </c>
      <c r="I11" s="3" t="s">
        <v>15</v>
      </c>
      <c r="J11" s="1" t="s">
        <v>419</v>
      </c>
      <c r="K11" s="1" t="s">
        <v>17</v>
      </c>
      <c r="L11" s="1" t="s">
        <v>568</v>
      </c>
      <c r="M11" s="1" t="s">
        <v>208</v>
      </c>
      <c r="N11" s="1" t="s">
        <v>209</v>
      </c>
      <c r="O11" s="2" t="s">
        <v>422</v>
      </c>
      <c r="P11" s="2" t="s">
        <v>429</v>
      </c>
      <c r="Q11" s="2" t="s">
        <v>17</v>
      </c>
      <c r="R11" s="1" t="s">
        <v>220</v>
      </c>
      <c r="S11" s="2" t="s">
        <v>17</v>
      </c>
      <c r="T11" s="2" t="s">
        <v>17</v>
      </c>
      <c r="U11" s="2" t="s">
        <v>17</v>
      </c>
    </row>
    <row r="12" spans="1:26" ht="267.75" x14ac:dyDescent="0.25">
      <c r="A12" s="1">
        <v>11</v>
      </c>
      <c r="B12" s="1" t="s">
        <v>210</v>
      </c>
      <c r="C12" s="8" t="s">
        <v>567</v>
      </c>
      <c r="D12" s="2" t="s">
        <v>17</v>
      </c>
      <c r="E12" s="1" t="s">
        <v>430</v>
      </c>
      <c r="F12" s="1" t="s">
        <v>28</v>
      </c>
      <c r="G12" s="1" t="s">
        <v>14</v>
      </c>
      <c r="H12" s="3" t="s">
        <v>14</v>
      </c>
      <c r="I12" s="3" t="s">
        <v>15</v>
      </c>
      <c r="J12" s="1" t="s">
        <v>404</v>
      </c>
      <c r="K12" s="1" t="s">
        <v>17</v>
      </c>
      <c r="L12" s="1" t="s">
        <v>568</v>
      </c>
      <c r="M12" s="1" t="s">
        <v>208</v>
      </c>
      <c r="N12" s="1" t="s">
        <v>209</v>
      </c>
      <c r="O12" s="2" t="s">
        <v>17</v>
      </c>
      <c r="P12" s="2" t="s">
        <v>17</v>
      </c>
      <c r="Q12" s="2" t="s">
        <v>17</v>
      </c>
      <c r="R12" s="1" t="s">
        <v>221</v>
      </c>
      <c r="S12" s="2" t="s">
        <v>17</v>
      </c>
      <c r="T12" s="2" t="s">
        <v>17</v>
      </c>
      <c r="U12" s="2" t="s">
        <v>17</v>
      </c>
    </row>
    <row r="13" spans="1:26" ht="94.5" x14ac:dyDescent="0.25">
      <c r="A13" s="1">
        <v>12</v>
      </c>
      <c r="B13" s="1" t="s">
        <v>210</v>
      </c>
      <c r="C13" s="8" t="s">
        <v>567</v>
      </c>
      <c r="D13" s="2" t="s">
        <v>17</v>
      </c>
      <c r="E13" s="1" t="s">
        <v>431</v>
      </c>
      <c r="F13" s="1" t="s">
        <v>29</v>
      </c>
      <c r="G13" s="1" t="s">
        <v>14</v>
      </c>
      <c r="H13" s="3" t="s">
        <v>14</v>
      </c>
      <c r="I13" s="3" t="s">
        <v>15</v>
      </c>
      <c r="J13" s="1" t="s">
        <v>407</v>
      </c>
      <c r="K13" s="1" t="s">
        <v>17</v>
      </c>
      <c r="L13" s="1" t="s">
        <v>568</v>
      </c>
      <c r="M13" s="1" t="s">
        <v>208</v>
      </c>
      <c r="N13" s="1" t="s">
        <v>209</v>
      </c>
      <c r="O13" s="2" t="s">
        <v>432</v>
      </c>
      <c r="P13" s="2" t="s">
        <v>433</v>
      </c>
      <c r="Q13" s="2" t="s">
        <v>17</v>
      </c>
      <c r="R13" s="1" t="s">
        <v>222</v>
      </c>
      <c r="S13" s="2" t="s">
        <v>17</v>
      </c>
      <c r="T13" s="2" t="s">
        <v>17</v>
      </c>
      <c r="U13" s="2" t="s">
        <v>17</v>
      </c>
    </row>
    <row r="14" spans="1:26" ht="409.5" x14ac:dyDescent="0.25">
      <c r="A14" s="1">
        <v>13</v>
      </c>
      <c r="B14" s="1" t="s">
        <v>423</v>
      </c>
      <c r="C14" s="8" t="s">
        <v>567</v>
      </c>
      <c r="D14" s="2" t="s">
        <v>17</v>
      </c>
      <c r="E14" s="1" t="s">
        <v>434</v>
      </c>
      <c r="F14" s="1" t="s">
        <v>30</v>
      </c>
      <c r="G14" s="1" t="s">
        <v>14</v>
      </c>
      <c r="H14" s="3" t="s">
        <v>14</v>
      </c>
      <c r="I14" s="3" t="s">
        <v>15</v>
      </c>
      <c r="J14" s="1" t="s">
        <v>392</v>
      </c>
      <c r="K14" s="1" t="s">
        <v>17</v>
      </c>
      <c r="L14" s="1" t="s">
        <v>393</v>
      </c>
      <c r="M14" s="1" t="s">
        <v>208</v>
      </c>
      <c r="N14" s="1" t="s">
        <v>209</v>
      </c>
      <c r="O14" s="2" t="s">
        <v>17</v>
      </c>
      <c r="P14" s="2" t="s">
        <v>17</v>
      </c>
      <c r="Q14" s="2" t="s">
        <v>17</v>
      </c>
      <c r="R14" s="1" t="s">
        <v>223</v>
      </c>
      <c r="S14" s="2" t="s">
        <v>17</v>
      </c>
      <c r="T14" s="2" t="s">
        <v>17</v>
      </c>
      <c r="U14" s="2" t="s">
        <v>17</v>
      </c>
    </row>
    <row r="15" spans="1:26" ht="252" x14ac:dyDescent="0.25">
      <c r="A15" s="1">
        <v>14</v>
      </c>
      <c r="B15" s="1" t="s">
        <v>210</v>
      </c>
      <c r="C15" s="8" t="s">
        <v>567</v>
      </c>
      <c r="D15" s="2" t="s">
        <v>17</v>
      </c>
      <c r="E15" s="1" t="s">
        <v>430</v>
      </c>
      <c r="F15" s="1" t="s">
        <v>31</v>
      </c>
      <c r="G15" s="1" t="s">
        <v>14</v>
      </c>
      <c r="H15" s="3" t="s">
        <v>14</v>
      </c>
      <c r="I15" s="3" t="s">
        <v>15</v>
      </c>
      <c r="J15" s="1" t="s">
        <v>404</v>
      </c>
      <c r="K15" s="1" t="s">
        <v>17</v>
      </c>
      <c r="L15" s="1" t="s">
        <v>393</v>
      </c>
      <c r="M15" s="1" t="s">
        <v>208</v>
      </c>
      <c r="N15" s="1" t="s">
        <v>209</v>
      </c>
      <c r="O15" s="2" t="s">
        <v>17</v>
      </c>
      <c r="P15" s="2" t="s">
        <v>17</v>
      </c>
      <c r="Q15" s="2" t="s">
        <v>17</v>
      </c>
      <c r="R15" s="1" t="s">
        <v>224</v>
      </c>
      <c r="S15" s="2" t="s">
        <v>17</v>
      </c>
      <c r="T15" s="2" t="s">
        <v>17</v>
      </c>
      <c r="U15" s="2" t="s">
        <v>17</v>
      </c>
    </row>
    <row r="16" spans="1:26" ht="267.75" x14ac:dyDescent="0.25">
      <c r="A16" s="1">
        <v>15</v>
      </c>
      <c r="B16" s="1" t="s">
        <v>210</v>
      </c>
      <c r="C16" s="8" t="s">
        <v>567</v>
      </c>
      <c r="D16" s="2" t="s">
        <v>17</v>
      </c>
      <c r="E16" s="1" t="s">
        <v>436</v>
      </c>
      <c r="F16" s="1" t="s">
        <v>32</v>
      </c>
      <c r="G16" s="1" t="s">
        <v>14</v>
      </c>
      <c r="H16" s="3" t="s">
        <v>14</v>
      </c>
      <c r="I16" s="3" t="s">
        <v>15</v>
      </c>
      <c r="J16" s="1" t="s">
        <v>398</v>
      </c>
      <c r="K16" s="1" t="s">
        <v>17</v>
      </c>
      <c r="L16" s="1" t="s">
        <v>568</v>
      </c>
      <c r="M16" s="1" t="s">
        <v>208</v>
      </c>
      <c r="N16" s="1" t="s">
        <v>209</v>
      </c>
      <c r="O16" s="2" t="s">
        <v>437</v>
      </c>
      <c r="P16" s="2" t="s">
        <v>438</v>
      </c>
      <c r="Q16" s="2" t="s">
        <v>17</v>
      </c>
      <c r="R16" s="1" t="s">
        <v>225</v>
      </c>
      <c r="S16" s="2" t="s">
        <v>17</v>
      </c>
      <c r="T16" s="2" t="s">
        <v>17</v>
      </c>
      <c r="U16" s="2" t="s">
        <v>17</v>
      </c>
    </row>
    <row r="17" spans="1:21" ht="173.25" x14ac:dyDescent="0.25">
      <c r="A17" s="1">
        <v>16</v>
      </c>
      <c r="B17" s="1" t="s">
        <v>439</v>
      </c>
      <c r="C17" s="8" t="s">
        <v>567</v>
      </c>
      <c r="D17" s="2" t="s">
        <v>17</v>
      </c>
      <c r="E17" s="1" t="s">
        <v>435</v>
      </c>
      <c r="F17" s="1" t="s">
        <v>33</v>
      </c>
      <c r="G17" s="1" t="s">
        <v>14</v>
      </c>
      <c r="H17" s="3" t="s">
        <v>14</v>
      </c>
      <c r="I17" s="3" t="s">
        <v>15</v>
      </c>
      <c r="J17" s="1" t="s">
        <v>401</v>
      </c>
      <c r="K17" s="1" t="s">
        <v>17</v>
      </c>
      <c r="L17" s="1" t="s">
        <v>568</v>
      </c>
      <c r="M17" s="1" t="s">
        <v>208</v>
      </c>
      <c r="N17" s="1" t="s">
        <v>209</v>
      </c>
      <c r="O17" s="2" t="s">
        <v>209</v>
      </c>
      <c r="P17" s="2" t="s">
        <v>440</v>
      </c>
      <c r="Q17" s="2" t="s">
        <v>17</v>
      </c>
      <c r="R17" s="1" t="s">
        <v>226</v>
      </c>
      <c r="S17" s="2" t="s">
        <v>17</v>
      </c>
      <c r="T17" s="2" t="s">
        <v>17</v>
      </c>
      <c r="U17" s="2" t="s">
        <v>17</v>
      </c>
    </row>
    <row r="18" spans="1:21" ht="78.75" x14ac:dyDescent="0.25">
      <c r="A18" s="1">
        <v>17</v>
      </c>
      <c r="B18" s="1" t="s">
        <v>210</v>
      </c>
      <c r="C18" s="8" t="s">
        <v>567</v>
      </c>
      <c r="D18" s="2" t="s">
        <v>17</v>
      </c>
      <c r="E18" s="1" t="s">
        <v>441</v>
      </c>
      <c r="F18" s="1" t="s">
        <v>34</v>
      </c>
      <c r="G18" s="1" t="s">
        <v>14</v>
      </c>
      <c r="H18" s="3" t="s">
        <v>14</v>
      </c>
      <c r="I18" s="3" t="s">
        <v>15</v>
      </c>
      <c r="J18" s="1" t="s">
        <v>443</v>
      </c>
      <c r="K18" s="1" t="s">
        <v>17</v>
      </c>
      <c r="L18" s="1" t="s">
        <v>393</v>
      </c>
      <c r="M18" s="1" t="s">
        <v>208</v>
      </c>
      <c r="N18" s="1" t="s">
        <v>209</v>
      </c>
      <c r="O18" s="2" t="s">
        <v>442</v>
      </c>
      <c r="P18" s="2" t="s">
        <v>17</v>
      </c>
      <c r="Q18" s="2" t="s">
        <v>17</v>
      </c>
      <c r="R18" s="1" t="s">
        <v>227</v>
      </c>
      <c r="S18" s="2" t="s">
        <v>17</v>
      </c>
      <c r="T18" s="2" t="s">
        <v>17</v>
      </c>
      <c r="U18" s="2" t="s">
        <v>17</v>
      </c>
    </row>
    <row r="19" spans="1:21" ht="78.75" x14ac:dyDescent="0.25">
      <c r="A19" s="1">
        <v>18</v>
      </c>
      <c r="B19" s="1" t="s">
        <v>210</v>
      </c>
      <c r="C19" s="8" t="s">
        <v>567</v>
      </c>
      <c r="D19" s="2" t="s">
        <v>17</v>
      </c>
      <c r="E19" s="1" t="s">
        <v>444</v>
      </c>
      <c r="F19" s="1" t="s">
        <v>35</v>
      </c>
      <c r="G19" s="1" t="s">
        <v>14</v>
      </c>
      <c r="H19" s="3" t="s">
        <v>14</v>
      </c>
      <c r="I19" s="3" t="s">
        <v>15</v>
      </c>
      <c r="J19" s="1" t="s">
        <v>400</v>
      </c>
      <c r="K19" s="1" t="s">
        <v>17</v>
      </c>
      <c r="L19" s="1" t="s">
        <v>393</v>
      </c>
      <c r="M19" s="1" t="s">
        <v>208</v>
      </c>
      <c r="N19" s="1" t="s">
        <v>209</v>
      </c>
      <c r="O19" s="2" t="s">
        <v>17</v>
      </c>
      <c r="P19" s="2" t="s">
        <v>17</v>
      </c>
      <c r="Q19" s="2" t="s">
        <v>17</v>
      </c>
      <c r="R19" s="1" t="s">
        <v>228</v>
      </c>
      <c r="S19" s="2" t="s">
        <v>17</v>
      </c>
      <c r="T19" s="2" t="s">
        <v>17</v>
      </c>
      <c r="U19" s="2" t="s">
        <v>17</v>
      </c>
    </row>
    <row r="20" spans="1:21" ht="94.5" x14ac:dyDescent="0.25">
      <c r="A20" s="1">
        <v>19</v>
      </c>
      <c r="B20" s="1" t="s">
        <v>445</v>
      </c>
      <c r="C20" s="8" t="s">
        <v>567</v>
      </c>
      <c r="D20" s="2" t="s">
        <v>17</v>
      </c>
      <c r="E20" s="1" t="s">
        <v>446</v>
      </c>
      <c r="F20" s="1" t="s">
        <v>36</v>
      </c>
      <c r="G20" s="1" t="s">
        <v>14</v>
      </c>
      <c r="H20" s="3" t="s">
        <v>14</v>
      </c>
      <c r="I20" s="3" t="s">
        <v>15</v>
      </c>
      <c r="J20" s="1" t="s">
        <v>392</v>
      </c>
      <c r="K20" s="1" t="s">
        <v>17</v>
      </c>
      <c r="L20" s="1" t="s">
        <v>393</v>
      </c>
      <c r="M20" s="1" t="s">
        <v>208</v>
      </c>
      <c r="N20" s="1" t="s">
        <v>209</v>
      </c>
      <c r="O20" s="2" t="s">
        <v>17</v>
      </c>
      <c r="P20" s="2" t="s">
        <v>17</v>
      </c>
      <c r="Q20" s="2" t="s">
        <v>17</v>
      </c>
      <c r="R20" s="1" t="s">
        <v>229</v>
      </c>
      <c r="S20" s="2" t="s">
        <v>17</v>
      </c>
      <c r="T20" s="2" t="s">
        <v>17</v>
      </c>
      <c r="U20" s="2" t="s">
        <v>17</v>
      </c>
    </row>
    <row r="21" spans="1:21" ht="173.25" x14ac:dyDescent="0.25">
      <c r="A21" s="1">
        <v>20</v>
      </c>
      <c r="B21" s="1" t="s">
        <v>210</v>
      </c>
      <c r="C21" s="8" t="s">
        <v>567</v>
      </c>
      <c r="D21" s="2" t="s">
        <v>17</v>
      </c>
      <c r="E21" s="1" t="s">
        <v>447</v>
      </c>
      <c r="F21" s="1" t="s">
        <v>37</v>
      </c>
      <c r="G21" s="1" t="s">
        <v>14</v>
      </c>
      <c r="H21" s="3" t="s">
        <v>14</v>
      </c>
      <c r="I21" s="3" t="s">
        <v>15</v>
      </c>
      <c r="J21" s="1" t="s">
        <v>564</v>
      </c>
      <c r="K21" s="1" t="s">
        <v>17</v>
      </c>
      <c r="L21" s="1" t="s">
        <v>568</v>
      </c>
      <c r="M21" s="1" t="s">
        <v>208</v>
      </c>
      <c r="N21" s="1" t="s">
        <v>209</v>
      </c>
      <c r="O21" s="2" t="s">
        <v>410</v>
      </c>
      <c r="P21" s="2" t="s">
        <v>17</v>
      </c>
      <c r="Q21" s="2" t="s">
        <v>17</v>
      </c>
      <c r="R21" s="1" t="s">
        <v>230</v>
      </c>
      <c r="S21" s="2" t="s">
        <v>17</v>
      </c>
      <c r="T21" s="2" t="s">
        <v>17</v>
      </c>
      <c r="U21" s="2" t="s">
        <v>17</v>
      </c>
    </row>
    <row r="22" spans="1:21" ht="236.25" x14ac:dyDescent="0.25">
      <c r="A22" s="1">
        <v>21</v>
      </c>
      <c r="B22" s="1" t="s">
        <v>210</v>
      </c>
      <c r="C22" s="8" t="s">
        <v>567</v>
      </c>
      <c r="D22" s="2" t="s">
        <v>17</v>
      </c>
      <c r="E22" s="1" t="s">
        <v>435</v>
      </c>
      <c r="F22" s="1" t="s">
        <v>38</v>
      </c>
      <c r="G22" s="1" t="s">
        <v>14</v>
      </c>
      <c r="H22" s="3" t="s">
        <v>14</v>
      </c>
      <c r="I22" s="3" t="s">
        <v>15</v>
      </c>
      <c r="J22" s="1" t="s">
        <v>401</v>
      </c>
      <c r="K22" s="1" t="s">
        <v>17</v>
      </c>
      <c r="L22" s="1" t="s">
        <v>568</v>
      </c>
      <c r="M22" s="1" t="s">
        <v>208</v>
      </c>
      <c r="N22" s="1" t="s">
        <v>209</v>
      </c>
      <c r="O22" s="2" t="s">
        <v>448</v>
      </c>
      <c r="P22" s="2" t="s">
        <v>17</v>
      </c>
      <c r="Q22" s="2" t="s">
        <v>17</v>
      </c>
      <c r="R22" s="1" t="s">
        <v>231</v>
      </c>
      <c r="S22" s="2" t="s">
        <v>17</v>
      </c>
      <c r="T22" s="2" t="s">
        <v>17</v>
      </c>
      <c r="U22" s="2" t="s">
        <v>17</v>
      </c>
    </row>
    <row r="23" spans="1:21" ht="78.75" x14ac:dyDescent="0.25">
      <c r="A23" s="1">
        <v>22</v>
      </c>
      <c r="B23" s="1" t="s">
        <v>210</v>
      </c>
      <c r="C23" s="8" t="s">
        <v>567</v>
      </c>
      <c r="D23" s="2" t="s">
        <v>17</v>
      </c>
      <c r="E23" s="1" t="s">
        <v>436</v>
      </c>
      <c r="F23" s="1" t="s">
        <v>39</v>
      </c>
      <c r="G23" s="1" t="s">
        <v>14</v>
      </c>
      <c r="H23" s="3" t="s">
        <v>14</v>
      </c>
      <c r="I23" s="3" t="s">
        <v>15</v>
      </c>
      <c r="J23" s="1" t="s">
        <v>398</v>
      </c>
      <c r="K23" s="1" t="s">
        <v>17</v>
      </c>
      <c r="L23" s="1" t="s">
        <v>568</v>
      </c>
      <c r="M23" s="1" t="s">
        <v>208</v>
      </c>
      <c r="N23" s="1" t="s">
        <v>209</v>
      </c>
      <c r="O23" s="2" t="s">
        <v>449</v>
      </c>
      <c r="P23" s="2" t="s">
        <v>17</v>
      </c>
      <c r="Q23" s="2" t="s">
        <v>17</v>
      </c>
      <c r="R23" s="1" t="s">
        <v>232</v>
      </c>
      <c r="S23" s="2" t="s">
        <v>17</v>
      </c>
      <c r="T23" s="2" t="s">
        <v>17</v>
      </c>
      <c r="U23" s="2" t="s">
        <v>17</v>
      </c>
    </row>
    <row r="24" spans="1:21" ht="252" x14ac:dyDescent="0.25">
      <c r="A24" s="1">
        <v>23</v>
      </c>
      <c r="B24" s="1" t="s">
        <v>210</v>
      </c>
      <c r="C24" s="8" t="s">
        <v>567</v>
      </c>
      <c r="D24" s="2" t="s">
        <v>17</v>
      </c>
      <c r="E24" s="1" t="s">
        <v>436</v>
      </c>
      <c r="F24" s="1" t="s">
        <v>40</v>
      </c>
      <c r="G24" s="1" t="s">
        <v>14</v>
      </c>
      <c r="H24" s="3" t="s">
        <v>14</v>
      </c>
      <c r="I24" s="3" t="s">
        <v>15</v>
      </c>
      <c r="J24" s="1" t="s">
        <v>398</v>
      </c>
      <c r="K24" s="1" t="s">
        <v>17</v>
      </c>
      <c r="L24" s="1" t="s">
        <v>568</v>
      </c>
      <c r="M24" s="1" t="s">
        <v>208</v>
      </c>
      <c r="N24" s="1" t="s">
        <v>209</v>
      </c>
      <c r="O24" s="2" t="s">
        <v>450</v>
      </c>
      <c r="P24" s="2" t="s">
        <v>17</v>
      </c>
      <c r="Q24" s="2" t="s">
        <v>17</v>
      </c>
      <c r="R24" s="1" t="s">
        <v>233</v>
      </c>
      <c r="S24" s="2" t="s">
        <v>17</v>
      </c>
      <c r="T24" s="2" t="s">
        <v>17</v>
      </c>
      <c r="U24" s="2" t="s">
        <v>17</v>
      </c>
    </row>
    <row r="25" spans="1:21" ht="157.5" x14ac:dyDescent="0.25">
      <c r="A25" s="1">
        <v>24</v>
      </c>
      <c r="B25" s="1" t="s">
        <v>451</v>
      </c>
      <c r="C25" s="8" t="s">
        <v>567</v>
      </c>
      <c r="D25" s="2" t="s">
        <v>17</v>
      </c>
      <c r="E25" s="1" t="s">
        <v>452</v>
      </c>
      <c r="F25" s="1" t="s">
        <v>41</v>
      </c>
      <c r="G25" s="1" t="s">
        <v>14</v>
      </c>
      <c r="H25" s="3" t="s">
        <v>14</v>
      </c>
      <c r="I25" s="3" t="s">
        <v>15</v>
      </c>
      <c r="J25" s="1" t="s">
        <v>408</v>
      </c>
      <c r="K25" s="1" t="s">
        <v>17</v>
      </c>
      <c r="L25" s="1" t="s">
        <v>568</v>
      </c>
      <c r="M25" s="1" t="s">
        <v>208</v>
      </c>
      <c r="N25" s="1" t="s">
        <v>209</v>
      </c>
      <c r="O25" s="2" t="s">
        <v>422</v>
      </c>
      <c r="P25" s="2" t="s">
        <v>17</v>
      </c>
      <c r="Q25" s="2" t="s">
        <v>17</v>
      </c>
      <c r="R25" s="1" t="s">
        <v>234</v>
      </c>
      <c r="S25" s="2" t="s">
        <v>17</v>
      </c>
      <c r="T25" s="2" t="s">
        <v>17</v>
      </c>
      <c r="U25" s="2" t="s">
        <v>17</v>
      </c>
    </row>
    <row r="26" spans="1:21" ht="409.5" x14ac:dyDescent="0.25">
      <c r="A26" s="1">
        <v>25</v>
      </c>
      <c r="B26" s="1" t="s">
        <v>454</v>
      </c>
      <c r="C26" s="8" t="s">
        <v>567</v>
      </c>
      <c r="D26" s="2" t="s">
        <v>17</v>
      </c>
      <c r="E26" s="1" t="s">
        <v>453</v>
      </c>
      <c r="F26" s="1" t="s">
        <v>42</v>
      </c>
      <c r="G26" s="1" t="s">
        <v>14</v>
      </c>
      <c r="H26" s="3" t="s">
        <v>14</v>
      </c>
      <c r="I26" s="3" t="s">
        <v>15</v>
      </c>
      <c r="J26" s="1" t="s">
        <v>404</v>
      </c>
      <c r="K26" s="1" t="s">
        <v>17</v>
      </c>
      <c r="L26" s="1" t="s">
        <v>455</v>
      </c>
      <c r="M26" s="1" t="s">
        <v>208</v>
      </c>
      <c r="N26" s="1" t="s">
        <v>209</v>
      </c>
      <c r="O26" s="2" t="s">
        <v>17</v>
      </c>
      <c r="P26" s="2" t="s">
        <v>17</v>
      </c>
      <c r="Q26" s="2" t="s">
        <v>17</v>
      </c>
      <c r="R26" s="1" t="s">
        <v>235</v>
      </c>
      <c r="S26" s="2" t="s">
        <v>17</v>
      </c>
      <c r="T26" s="2" t="s">
        <v>17</v>
      </c>
      <c r="U26" s="2" t="s">
        <v>17</v>
      </c>
    </row>
    <row r="27" spans="1:21" ht="141.75" x14ac:dyDescent="0.25">
      <c r="A27" s="1">
        <v>26</v>
      </c>
      <c r="B27" s="1" t="s">
        <v>210</v>
      </c>
      <c r="C27" s="8" t="s">
        <v>567</v>
      </c>
      <c r="D27" s="2" t="s">
        <v>17</v>
      </c>
      <c r="E27" s="1" t="s">
        <v>436</v>
      </c>
      <c r="F27" s="1" t="s">
        <v>43</v>
      </c>
      <c r="G27" s="1" t="s">
        <v>14</v>
      </c>
      <c r="H27" s="3" t="s">
        <v>14</v>
      </c>
      <c r="I27" s="3" t="s">
        <v>15</v>
      </c>
      <c r="J27" s="1" t="s">
        <v>398</v>
      </c>
      <c r="K27" s="1" t="s">
        <v>17</v>
      </c>
      <c r="L27" s="1" t="s">
        <v>568</v>
      </c>
      <c r="M27" s="1" t="s">
        <v>208</v>
      </c>
      <c r="N27" s="1" t="s">
        <v>209</v>
      </c>
      <c r="O27" s="2" t="s">
        <v>17</v>
      </c>
      <c r="P27" s="2" t="s">
        <v>17</v>
      </c>
      <c r="Q27" s="2" t="s">
        <v>17</v>
      </c>
      <c r="R27" s="1" t="s">
        <v>236</v>
      </c>
      <c r="S27" s="2" t="s">
        <v>17</v>
      </c>
      <c r="T27" s="2" t="s">
        <v>17</v>
      </c>
      <c r="U27" s="2" t="s">
        <v>17</v>
      </c>
    </row>
    <row r="28" spans="1:21" ht="173.25" x14ac:dyDescent="0.25">
      <c r="A28" s="1">
        <v>27</v>
      </c>
      <c r="B28" s="1" t="s">
        <v>210</v>
      </c>
      <c r="C28" s="8" t="s">
        <v>567</v>
      </c>
      <c r="D28" s="2" t="s">
        <v>17</v>
      </c>
      <c r="E28" s="1" t="s">
        <v>436</v>
      </c>
      <c r="F28" s="1" t="s">
        <v>44</v>
      </c>
      <c r="G28" s="1" t="s">
        <v>14</v>
      </c>
      <c r="H28" s="3" t="s">
        <v>14</v>
      </c>
      <c r="I28" s="3" t="s">
        <v>15</v>
      </c>
      <c r="J28" s="1" t="s">
        <v>398</v>
      </c>
      <c r="K28" s="1" t="s">
        <v>17</v>
      </c>
      <c r="L28" s="1" t="s">
        <v>568</v>
      </c>
      <c r="M28" s="1" t="s">
        <v>208</v>
      </c>
      <c r="N28" s="1" t="s">
        <v>209</v>
      </c>
      <c r="O28" s="2" t="s">
        <v>456</v>
      </c>
      <c r="P28" s="2" t="s">
        <v>457</v>
      </c>
      <c r="Q28" s="2" t="s">
        <v>17</v>
      </c>
      <c r="R28" s="1" t="s">
        <v>237</v>
      </c>
      <c r="S28" s="2" t="s">
        <v>17</v>
      </c>
      <c r="T28" s="2" t="s">
        <v>17</v>
      </c>
      <c r="U28" s="2" t="s">
        <v>17</v>
      </c>
    </row>
    <row r="29" spans="1:21" ht="299.25" x14ac:dyDescent="0.25">
      <c r="A29" s="1">
        <v>28</v>
      </c>
      <c r="B29" s="1" t="s">
        <v>210</v>
      </c>
      <c r="C29" s="8" t="s">
        <v>567</v>
      </c>
      <c r="D29" s="2" t="s">
        <v>17</v>
      </c>
      <c r="E29" s="1" t="s">
        <v>436</v>
      </c>
      <c r="F29" s="1" t="s">
        <v>45</v>
      </c>
      <c r="G29" s="1" t="s">
        <v>14</v>
      </c>
      <c r="H29" s="3" t="s">
        <v>14</v>
      </c>
      <c r="I29" s="3" t="s">
        <v>15</v>
      </c>
      <c r="J29" s="1" t="s">
        <v>398</v>
      </c>
      <c r="K29" s="1" t="s">
        <v>17</v>
      </c>
      <c r="L29" s="1" t="s">
        <v>568</v>
      </c>
      <c r="M29" s="1" t="s">
        <v>208</v>
      </c>
      <c r="N29" s="1" t="s">
        <v>209</v>
      </c>
      <c r="O29" s="2" t="s">
        <v>17</v>
      </c>
      <c r="P29" s="2" t="s">
        <v>17</v>
      </c>
      <c r="Q29" s="2" t="s">
        <v>17</v>
      </c>
      <c r="R29" s="1" t="s">
        <v>238</v>
      </c>
      <c r="S29" s="2" t="s">
        <v>17</v>
      </c>
      <c r="T29" s="2" t="s">
        <v>17</v>
      </c>
      <c r="U29" s="2" t="s">
        <v>17</v>
      </c>
    </row>
    <row r="30" spans="1:21" ht="126" x14ac:dyDescent="0.25">
      <c r="A30" s="1">
        <v>29</v>
      </c>
      <c r="B30" s="1" t="s">
        <v>210</v>
      </c>
      <c r="C30" s="8" t="s">
        <v>567</v>
      </c>
      <c r="D30" s="2" t="s">
        <v>17</v>
      </c>
      <c r="E30" s="1" t="s">
        <v>458</v>
      </c>
      <c r="F30" s="1" t="s">
        <v>46</v>
      </c>
      <c r="G30" s="1" t="s">
        <v>14</v>
      </c>
      <c r="H30" s="3" t="s">
        <v>14</v>
      </c>
      <c r="I30" s="3" t="s">
        <v>15</v>
      </c>
      <c r="J30" s="1" t="s">
        <v>564</v>
      </c>
      <c r="K30" s="1" t="s">
        <v>17</v>
      </c>
      <c r="L30" s="1" t="s">
        <v>393</v>
      </c>
      <c r="M30" s="1" t="s">
        <v>208</v>
      </c>
      <c r="N30" s="1" t="s">
        <v>209</v>
      </c>
      <c r="O30" s="2" t="s">
        <v>17</v>
      </c>
      <c r="P30" s="2" t="s">
        <v>17</v>
      </c>
      <c r="Q30" s="2" t="s">
        <v>17</v>
      </c>
      <c r="R30" s="1" t="s">
        <v>239</v>
      </c>
      <c r="S30" s="2" t="s">
        <v>17</v>
      </c>
      <c r="T30" s="2" t="s">
        <v>17</v>
      </c>
      <c r="U30" s="2" t="s">
        <v>17</v>
      </c>
    </row>
    <row r="31" spans="1:21" ht="157.5" x14ac:dyDescent="0.25">
      <c r="A31" s="1">
        <v>30</v>
      </c>
      <c r="B31" s="1" t="s">
        <v>210</v>
      </c>
      <c r="C31" s="8" t="s">
        <v>567</v>
      </c>
      <c r="D31" s="2" t="s">
        <v>17</v>
      </c>
      <c r="E31" s="1" t="s">
        <v>459</v>
      </c>
      <c r="F31" s="1" t="s">
        <v>47</v>
      </c>
      <c r="G31" s="1" t="s">
        <v>14</v>
      </c>
      <c r="H31" s="3" t="s">
        <v>14</v>
      </c>
      <c r="I31" s="3" t="s">
        <v>15</v>
      </c>
      <c r="J31" s="1" t="s">
        <v>460</v>
      </c>
      <c r="K31" s="1" t="s">
        <v>17</v>
      </c>
      <c r="L31" s="1" t="s">
        <v>568</v>
      </c>
      <c r="M31" s="1" t="s">
        <v>208</v>
      </c>
      <c r="N31" s="1" t="s">
        <v>209</v>
      </c>
      <c r="O31" s="2" t="s">
        <v>17</v>
      </c>
      <c r="P31" s="2" t="s">
        <v>17</v>
      </c>
      <c r="Q31" s="2" t="s">
        <v>17</v>
      </c>
      <c r="R31" s="1" t="s">
        <v>240</v>
      </c>
      <c r="S31" s="2" t="s">
        <v>17</v>
      </c>
      <c r="T31" s="2" t="s">
        <v>17</v>
      </c>
      <c r="U31" s="2" t="s">
        <v>17</v>
      </c>
    </row>
    <row r="32" spans="1:21" ht="78.75" x14ac:dyDescent="0.25">
      <c r="A32" s="1">
        <v>31</v>
      </c>
      <c r="B32" s="1" t="s">
        <v>210</v>
      </c>
      <c r="C32" s="8" t="s">
        <v>567</v>
      </c>
      <c r="D32" s="2" t="s">
        <v>17</v>
      </c>
      <c r="E32" s="1" t="s">
        <v>459</v>
      </c>
      <c r="F32" s="1" t="s">
        <v>48</v>
      </c>
      <c r="G32" s="1" t="s">
        <v>14</v>
      </c>
      <c r="H32" s="3" t="s">
        <v>14</v>
      </c>
      <c r="I32" s="3" t="s">
        <v>15</v>
      </c>
      <c r="J32" s="1" t="s">
        <v>460</v>
      </c>
      <c r="K32" s="1" t="s">
        <v>17</v>
      </c>
      <c r="L32" s="1" t="s">
        <v>568</v>
      </c>
      <c r="M32" s="1" t="s">
        <v>208</v>
      </c>
      <c r="N32" s="1" t="s">
        <v>209</v>
      </c>
      <c r="O32" s="2" t="s">
        <v>17</v>
      </c>
      <c r="P32" s="2" t="s">
        <v>17</v>
      </c>
      <c r="Q32" s="2" t="s">
        <v>17</v>
      </c>
      <c r="R32" s="1" t="s">
        <v>241</v>
      </c>
      <c r="S32" s="2" t="s">
        <v>17</v>
      </c>
      <c r="T32" s="2" t="s">
        <v>17</v>
      </c>
      <c r="U32" s="2" t="s">
        <v>17</v>
      </c>
    </row>
    <row r="33" spans="1:21" ht="204.75" x14ac:dyDescent="0.25">
      <c r="A33" s="1">
        <v>32</v>
      </c>
      <c r="B33" s="1" t="s">
        <v>210</v>
      </c>
      <c r="C33" s="8" t="s">
        <v>567</v>
      </c>
      <c r="D33" s="2" t="s">
        <v>17</v>
      </c>
      <c r="E33" s="1" t="s">
        <v>434</v>
      </c>
      <c r="F33" s="1" t="s">
        <v>49</v>
      </c>
      <c r="G33" s="1" t="s">
        <v>14</v>
      </c>
      <c r="H33" s="3" t="s">
        <v>14</v>
      </c>
      <c r="I33" s="3" t="s">
        <v>15</v>
      </c>
      <c r="J33" s="1" t="s">
        <v>400</v>
      </c>
      <c r="K33" s="1" t="s">
        <v>17</v>
      </c>
      <c r="L33" s="1" t="s">
        <v>393</v>
      </c>
      <c r="M33" s="1" t="s">
        <v>208</v>
      </c>
      <c r="N33" s="1" t="s">
        <v>209</v>
      </c>
      <c r="O33" s="2" t="s">
        <v>17</v>
      </c>
      <c r="P33" s="2" t="s">
        <v>17</v>
      </c>
      <c r="Q33" s="2" t="s">
        <v>17</v>
      </c>
      <c r="R33" s="1" t="s">
        <v>242</v>
      </c>
      <c r="S33" s="2" t="s">
        <v>17</v>
      </c>
      <c r="T33" s="2" t="s">
        <v>17</v>
      </c>
      <c r="U33" s="2" t="s">
        <v>17</v>
      </c>
    </row>
    <row r="34" spans="1:21" ht="157.5" x14ac:dyDescent="0.25">
      <c r="A34" s="1">
        <v>33</v>
      </c>
      <c r="B34" s="1" t="s">
        <v>210</v>
      </c>
      <c r="C34" s="8" t="s">
        <v>567</v>
      </c>
      <c r="D34" s="2" t="s">
        <v>17</v>
      </c>
      <c r="E34" s="1" t="s">
        <v>430</v>
      </c>
      <c r="F34" s="1" t="s">
        <v>50</v>
      </c>
      <c r="G34" s="1" t="s">
        <v>14</v>
      </c>
      <c r="H34" s="3" t="s">
        <v>14</v>
      </c>
      <c r="I34" s="3" t="s">
        <v>15</v>
      </c>
      <c r="J34" s="1" t="s">
        <v>404</v>
      </c>
      <c r="K34" s="1" t="s">
        <v>17</v>
      </c>
      <c r="L34" s="1" t="s">
        <v>568</v>
      </c>
      <c r="M34" s="1" t="s">
        <v>208</v>
      </c>
      <c r="N34" s="1" t="s">
        <v>209</v>
      </c>
      <c r="O34" s="2" t="s">
        <v>17</v>
      </c>
      <c r="P34" s="2" t="s">
        <v>17</v>
      </c>
      <c r="Q34" s="2" t="s">
        <v>17</v>
      </c>
      <c r="R34" s="1" t="s">
        <v>243</v>
      </c>
      <c r="S34" s="2" t="s">
        <v>17</v>
      </c>
      <c r="T34" s="2" t="s">
        <v>17</v>
      </c>
      <c r="U34" s="2" t="s">
        <v>17</v>
      </c>
    </row>
    <row r="35" spans="1:21" ht="157.5" x14ac:dyDescent="0.25">
      <c r="A35" s="1">
        <v>34</v>
      </c>
      <c r="B35" s="1" t="s">
        <v>210</v>
      </c>
      <c r="C35" s="8" t="s">
        <v>567</v>
      </c>
      <c r="D35" s="2" t="s">
        <v>17</v>
      </c>
      <c r="E35" s="1" t="s">
        <v>461</v>
      </c>
      <c r="F35" s="1" t="s">
        <v>51</v>
      </c>
      <c r="G35" s="1" t="s">
        <v>14</v>
      </c>
      <c r="H35" s="3" t="s">
        <v>14</v>
      </c>
      <c r="I35" s="3" t="s">
        <v>15</v>
      </c>
      <c r="J35" s="1" t="s">
        <v>420</v>
      </c>
      <c r="K35" s="1" t="s">
        <v>17</v>
      </c>
      <c r="L35" s="1" t="s">
        <v>393</v>
      </c>
      <c r="M35" s="1" t="s">
        <v>208</v>
      </c>
      <c r="N35" s="1" t="s">
        <v>209</v>
      </c>
      <c r="O35" s="2" t="s">
        <v>17</v>
      </c>
      <c r="P35" s="2" t="s">
        <v>17</v>
      </c>
      <c r="Q35" s="2" t="s">
        <v>17</v>
      </c>
      <c r="R35" s="1" t="s">
        <v>244</v>
      </c>
      <c r="S35" s="2" t="s">
        <v>17</v>
      </c>
      <c r="T35" s="2" t="s">
        <v>17</v>
      </c>
      <c r="U35" s="2" t="s">
        <v>17</v>
      </c>
    </row>
    <row r="36" spans="1:21" ht="346.5" x14ac:dyDescent="0.25">
      <c r="A36" s="1">
        <v>35</v>
      </c>
      <c r="B36" s="1" t="s">
        <v>210</v>
      </c>
      <c r="C36" s="8" t="s">
        <v>567</v>
      </c>
      <c r="D36" s="2" t="s">
        <v>17</v>
      </c>
      <c r="E36" s="1" t="s">
        <v>462</v>
      </c>
      <c r="F36" s="1" t="s">
        <v>52</v>
      </c>
      <c r="G36" s="1" t="s">
        <v>14</v>
      </c>
      <c r="H36" s="3" t="s">
        <v>14</v>
      </c>
      <c r="I36" s="3" t="s">
        <v>15</v>
      </c>
      <c r="J36" s="1" t="s">
        <v>406</v>
      </c>
      <c r="K36" s="1" t="s">
        <v>17</v>
      </c>
      <c r="L36" s="1" t="s">
        <v>568</v>
      </c>
      <c r="M36" s="1" t="s">
        <v>208</v>
      </c>
      <c r="N36" s="1" t="s">
        <v>209</v>
      </c>
      <c r="O36" s="2" t="s">
        <v>463</v>
      </c>
      <c r="P36" s="2" t="s">
        <v>464</v>
      </c>
      <c r="Q36" s="2" t="s">
        <v>17</v>
      </c>
      <c r="R36" s="1" t="s">
        <v>245</v>
      </c>
      <c r="S36" s="2" t="s">
        <v>17</v>
      </c>
      <c r="T36" s="2" t="s">
        <v>17</v>
      </c>
      <c r="U36" s="2" t="s">
        <v>17</v>
      </c>
    </row>
    <row r="37" spans="1:21" ht="362.25" x14ac:dyDescent="0.25">
      <c r="A37" s="1">
        <v>36</v>
      </c>
      <c r="B37" s="1" t="s">
        <v>210</v>
      </c>
      <c r="C37" s="8" t="s">
        <v>567</v>
      </c>
      <c r="D37" s="2" t="s">
        <v>17</v>
      </c>
      <c r="E37" s="1" t="s">
        <v>398</v>
      </c>
      <c r="F37" s="1" t="s">
        <v>53</v>
      </c>
      <c r="G37" s="1" t="s">
        <v>14</v>
      </c>
      <c r="H37" s="3" t="s">
        <v>14</v>
      </c>
      <c r="I37" s="3" t="s">
        <v>15</v>
      </c>
      <c r="J37" s="1" t="s">
        <v>398</v>
      </c>
      <c r="K37" s="1" t="s">
        <v>17</v>
      </c>
      <c r="L37" s="1" t="s">
        <v>455</v>
      </c>
      <c r="M37" s="1" t="s">
        <v>208</v>
      </c>
      <c r="N37" s="1" t="s">
        <v>209</v>
      </c>
      <c r="O37" s="2" t="s">
        <v>417</v>
      </c>
      <c r="P37" s="2" t="s">
        <v>17</v>
      </c>
      <c r="Q37" s="2" t="s">
        <v>17</v>
      </c>
      <c r="R37" s="1" t="s">
        <v>246</v>
      </c>
      <c r="S37" s="2" t="s">
        <v>17</v>
      </c>
      <c r="T37" s="2" t="s">
        <v>17</v>
      </c>
      <c r="U37" s="2" t="s">
        <v>17</v>
      </c>
    </row>
    <row r="38" spans="1:21" ht="173.25" x14ac:dyDescent="0.25">
      <c r="A38" s="1">
        <v>37</v>
      </c>
      <c r="B38" s="1" t="s">
        <v>210</v>
      </c>
      <c r="C38" s="8" t="s">
        <v>567</v>
      </c>
      <c r="D38" s="2" t="s">
        <v>17</v>
      </c>
      <c r="E38" s="1" t="s">
        <v>436</v>
      </c>
      <c r="F38" s="1" t="s">
        <v>54</v>
      </c>
      <c r="G38" s="1" t="s">
        <v>14</v>
      </c>
      <c r="H38" s="3" t="s">
        <v>14</v>
      </c>
      <c r="I38" s="3" t="s">
        <v>15</v>
      </c>
      <c r="J38" s="1" t="s">
        <v>398</v>
      </c>
      <c r="K38" s="1" t="s">
        <v>17</v>
      </c>
      <c r="L38" s="1" t="s">
        <v>568</v>
      </c>
      <c r="M38" s="1" t="s">
        <v>208</v>
      </c>
      <c r="N38" s="1" t="s">
        <v>209</v>
      </c>
      <c r="O38" s="2" t="s">
        <v>422</v>
      </c>
      <c r="P38" s="2" t="s">
        <v>465</v>
      </c>
      <c r="Q38" s="2" t="s">
        <v>17</v>
      </c>
      <c r="R38" s="1" t="s">
        <v>247</v>
      </c>
      <c r="S38" s="2" t="s">
        <v>17</v>
      </c>
      <c r="T38" s="2" t="s">
        <v>17</v>
      </c>
      <c r="U38" s="2" t="s">
        <v>17</v>
      </c>
    </row>
    <row r="39" spans="1:21" ht="141.75" x14ac:dyDescent="0.25">
      <c r="A39" s="1">
        <v>38</v>
      </c>
      <c r="B39" s="1" t="s">
        <v>210</v>
      </c>
      <c r="C39" s="8" t="s">
        <v>567</v>
      </c>
      <c r="D39" s="2" t="s">
        <v>17</v>
      </c>
      <c r="E39" s="1" t="s">
        <v>436</v>
      </c>
      <c r="F39" s="1" t="s">
        <v>55</v>
      </c>
      <c r="G39" s="1" t="s">
        <v>14</v>
      </c>
      <c r="H39" s="3" t="s">
        <v>14</v>
      </c>
      <c r="I39" s="3" t="s">
        <v>15</v>
      </c>
      <c r="J39" s="1" t="s">
        <v>398</v>
      </c>
      <c r="K39" s="1" t="s">
        <v>17</v>
      </c>
      <c r="L39" s="1" t="s">
        <v>568</v>
      </c>
      <c r="M39" s="1" t="s">
        <v>208</v>
      </c>
      <c r="N39" s="1" t="s">
        <v>209</v>
      </c>
      <c r="O39" s="2" t="s">
        <v>466</v>
      </c>
      <c r="P39" s="2" t="s">
        <v>467</v>
      </c>
      <c r="Q39" s="2" t="s">
        <v>17</v>
      </c>
      <c r="R39" s="1" t="s">
        <v>248</v>
      </c>
      <c r="S39" s="2" t="s">
        <v>17</v>
      </c>
      <c r="T39" s="2" t="s">
        <v>17</v>
      </c>
      <c r="U39" s="2" t="s">
        <v>17</v>
      </c>
    </row>
    <row r="40" spans="1:21" ht="173.25" x14ac:dyDescent="0.25">
      <c r="A40" s="1">
        <v>39</v>
      </c>
      <c r="B40" s="1" t="s">
        <v>210</v>
      </c>
      <c r="C40" s="8" t="s">
        <v>567</v>
      </c>
      <c r="D40" s="2" t="s">
        <v>17</v>
      </c>
      <c r="E40" s="1" t="s">
        <v>436</v>
      </c>
      <c r="F40" s="1" t="s">
        <v>56</v>
      </c>
      <c r="G40" s="1" t="s">
        <v>14</v>
      </c>
      <c r="H40" s="3" t="s">
        <v>14</v>
      </c>
      <c r="I40" s="3" t="s">
        <v>15</v>
      </c>
      <c r="J40" s="1" t="s">
        <v>398</v>
      </c>
      <c r="K40" s="1" t="s">
        <v>17</v>
      </c>
      <c r="L40" s="1" t="s">
        <v>568</v>
      </c>
      <c r="M40" s="1" t="s">
        <v>208</v>
      </c>
      <c r="N40" s="1" t="s">
        <v>209</v>
      </c>
      <c r="O40" s="2" t="s">
        <v>450</v>
      </c>
      <c r="P40" s="2" t="s">
        <v>17</v>
      </c>
      <c r="Q40" s="2" t="s">
        <v>17</v>
      </c>
      <c r="R40" s="1" t="s">
        <v>249</v>
      </c>
      <c r="S40" s="2" t="s">
        <v>17</v>
      </c>
      <c r="T40" s="2" t="s">
        <v>17</v>
      </c>
      <c r="U40" s="2" t="s">
        <v>17</v>
      </c>
    </row>
    <row r="41" spans="1:21" ht="94.5" x14ac:dyDescent="0.25">
      <c r="A41" s="1">
        <v>40</v>
      </c>
      <c r="B41" s="1" t="s">
        <v>210</v>
      </c>
      <c r="C41" s="8" t="s">
        <v>567</v>
      </c>
      <c r="D41" s="2" t="s">
        <v>17</v>
      </c>
      <c r="E41" s="1" t="s">
        <v>436</v>
      </c>
      <c r="F41" s="1" t="s">
        <v>57</v>
      </c>
      <c r="G41" s="1" t="s">
        <v>14</v>
      </c>
      <c r="H41" s="3" t="s">
        <v>14</v>
      </c>
      <c r="I41" s="3" t="s">
        <v>15</v>
      </c>
      <c r="J41" s="1" t="s">
        <v>398</v>
      </c>
      <c r="K41" s="1" t="s">
        <v>17</v>
      </c>
      <c r="L41" s="1" t="s">
        <v>568</v>
      </c>
      <c r="M41" s="1" t="s">
        <v>208</v>
      </c>
      <c r="N41" s="1" t="s">
        <v>209</v>
      </c>
      <c r="O41" s="2" t="s">
        <v>209</v>
      </c>
      <c r="P41" s="2" t="s">
        <v>468</v>
      </c>
      <c r="Q41" s="2" t="s">
        <v>17</v>
      </c>
      <c r="R41" s="1" t="s">
        <v>250</v>
      </c>
      <c r="S41" s="2" t="s">
        <v>17</v>
      </c>
      <c r="T41" s="2" t="s">
        <v>17</v>
      </c>
      <c r="U41" s="2" t="s">
        <v>17</v>
      </c>
    </row>
    <row r="42" spans="1:21" ht="141.75" x14ac:dyDescent="0.25">
      <c r="A42" s="1">
        <v>41</v>
      </c>
      <c r="B42" s="1" t="s">
        <v>210</v>
      </c>
      <c r="C42" s="8" t="s">
        <v>567</v>
      </c>
      <c r="D42" s="2" t="s">
        <v>17</v>
      </c>
      <c r="E42" s="1" t="s">
        <v>430</v>
      </c>
      <c r="F42" s="1" t="s">
        <v>58</v>
      </c>
      <c r="G42" s="1" t="s">
        <v>14</v>
      </c>
      <c r="H42" s="3" t="s">
        <v>14</v>
      </c>
      <c r="I42" s="3" t="s">
        <v>15</v>
      </c>
      <c r="J42" s="1" t="s">
        <v>402</v>
      </c>
      <c r="K42" s="1" t="s">
        <v>17</v>
      </c>
      <c r="L42" s="1" t="s">
        <v>568</v>
      </c>
      <c r="M42" s="1" t="s">
        <v>208</v>
      </c>
      <c r="N42" s="1" t="s">
        <v>209</v>
      </c>
      <c r="O42" s="2" t="s">
        <v>17</v>
      </c>
      <c r="P42" s="2" t="s">
        <v>17</v>
      </c>
      <c r="Q42" s="2" t="s">
        <v>17</v>
      </c>
      <c r="R42" s="1" t="s">
        <v>243</v>
      </c>
      <c r="S42" s="2" t="s">
        <v>17</v>
      </c>
      <c r="T42" s="2" t="s">
        <v>17</v>
      </c>
      <c r="U42" s="2" t="s">
        <v>17</v>
      </c>
    </row>
    <row r="43" spans="1:21" ht="141.75" x14ac:dyDescent="0.25">
      <c r="A43" s="1">
        <v>42</v>
      </c>
      <c r="B43" s="1" t="s">
        <v>210</v>
      </c>
      <c r="C43" s="8" t="s">
        <v>567</v>
      </c>
      <c r="D43" s="2" t="s">
        <v>17</v>
      </c>
      <c r="E43" s="1" t="s">
        <v>436</v>
      </c>
      <c r="F43" s="1" t="s">
        <v>59</v>
      </c>
      <c r="G43" s="1" t="s">
        <v>14</v>
      </c>
      <c r="H43" s="3" t="s">
        <v>14</v>
      </c>
      <c r="I43" s="3" t="s">
        <v>15</v>
      </c>
      <c r="J43" s="1" t="s">
        <v>398</v>
      </c>
      <c r="K43" s="1" t="s">
        <v>17</v>
      </c>
      <c r="L43" s="1" t="s">
        <v>568</v>
      </c>
      <c r="M43" s="1" t="s">
        <v>208</v>
      </c>
      <c r="N43" s="1" t="s">
        <v>209</v>
      </c>
      <c r="O43" s="2" t="s">
        <v>209</v>
      </c>
      <c r="P43" s="2" t="s">
        <v>469</v>
      </c>
      <c r="Q43" s="2" t="s">
        <v>470</v>
      </c>
      <c r="R43" s="1" t="s">
        <v>251</v>
      </c>
      <c r="S43" s="2" t="s">
        <v>17</v>
      </c>
      <c r="T43" s="2" t="s">
        <v>17</v>
      </c>
      <c r="U43" s="2" t="s">
        <v>17</v>
      </c>
    </row>
    <row r="44" spans="1:21" ht="204.75" x14ac:dyDescent="0.25">
      <c r="A44" s="1">
        <v>43</v>
      </c>
      <c r="B44" s="1" t="s">
        <v>210</v>
      </c>
      <c r="C44" s="8" t="s">
        <v>567</v>
      </c>
      <c r="D44" s="2" t="s">
        <v>17</v>
      </c>
      <c r="E44" s="1" t="s">
        <v>436</v>
      </c>
      <c r="F44" s="1" t="s">
        <v>60</v>
      </c>
      <c r="G44" s="1" t="s">
        <v>14</v>
      </c>
      <c r="H44" s="3" t="s">
        <v>14</v>
      </c>
      <c r="I44" s="3" t="s">
        <v>15</v>
      </c>
      <c r="J44" s="1" t="s">
        <v>398</v>
      </c>
      <c r="K44" s="1" t="s">
        <v>17</v>
      </c>
      <c r="L44" s="1" t="s">
        <v>568</v>
      </c>
      <c r="M44" s="1" t="s">
        <v>208</v>
      </c>
      <c r="N44" s="1" t="s">
        <v>209</v>
      </c>
      <c r="O44" s="2" t="s">
        <v>471</v>
      </c>
      <c r="P44" s="2" t="s">
        <v>17</v>
      </c>
      <c r="Q44" s="2" t="s">
        <v>17</v>
      </c>
      <c r="R44" s="1" t="s">
        <v>252</v>
      </c>
      <c r="S44" s="2" t="s">
        <v>17</v>
      </c>
      <c r="T44" s="2" t="s">
        <v>17</v>
      </c>
      <c r="U44" s="2" t="s">
        <v>17</v>
      </c>
    </row>
    <row r="45" spans="1:21" ht="141.75" x14ac:dyDescent="0.25">
      <c r="A45" s="1">
        <v>44</v>
      </c>
      <c r="B45" s="1" t="s">
        <v>210</v>
      </c>
      <c r="C45" s="8" t="s">
        <v>567</v>
      </c>
      <c r="D45" s="2" t="s">
        <v>17</v>
      </c>
      <c r="E45" s="1" t="s">
        <v>430</v>
      </c>
      <c r="F45" s="1" t="s">
        <v>61</v>
      </c>
      <c r="G45" s="1" t="s">
        <v>14</v>
      </c>
      <c r="H45" s="3" t="s">
        <v>14</v>
      </c>
      <c r="I45" s="3" t="s">
        <v>15</v>
      </c>
      <c r="J45" s="1" t="s">
        <v>404</v>
      </c>
      <c r="K45" s="1" t="s">
        <v>17</v>
      </c>
      <c r="L45" s="1" t="s">
        <v>568</v>
      </c>
      <c r="M45" s="1" t="s">
        <v>208</v>
      </c>
      <c r="N45" s="1" t="s">
        <v>209</v>
      </c>
      <c r="O45" s="2" t="s">
        <v>17</v>
      </c>
      <c r="P45" s="2" t="s">
        <v>17</v>
      </c>
      <c r="Q45" s="2" t="s">
        <v>17</v>
      </c>
      <c r="R45" s="1" t="s">
        <v>253</v>
      </c>
      <c r="S45" s="2" t="s">
        <v>17</v>
      </c>
      <c r="T45" s="2" t="s">
        <v>17</v>
      </c>
      <c r="U45" s="2" t="s">
        <v>17</v>
      </c>
    </row>
    <row r="46" spans="1:21" ht="189" x14ac:dyDescent="0.25">
      <c r="A46" s="1">
        <v>45</v>
      </c>
      <c r="B46" s="1" t="s">
        <v>210</v>
      </c>
      <c r="C46" s="8" t="s">
        <v>567</v>
      </c>
      <c r="D46" s="2" t="s">
        <v>17</v>
      </c>
      <c r="E46" s="1" t="s">
        <v>472</v>
      </c>
      <c r="F46" s="1" t="s">
        <v>62</v>
      </c>
      <c r="G46" s="1" t="s">
        <v>14</v>
      </c>
      <c r="H46" s="3" t="s">
        <v>14</v>
      </c>
      <c r="I46" s="3" t="s">
        <v>15</v>
      </c>
      <c r="J46" s="1" t="s">
        <v>420</v>
      </c>
      <c r="K46" s="1" t="s">
        <v>17</v>
      </c>
      <c r="L46" s="1" t="s">
        <v>393</v>
      </c>
      <c r="M46" s="1" t="s">
        <v>208</v>
      </c>
      <c r="N46" s="1" t="s">
        <v>209</v>
      </c>
      <c r="O46" s="2" t="s">
        <v>17</v>
      </c>
      <c r="P46" s="2" t="s">
        <v>17</v>
      </c>
      <c r="Q46" s="2" t="s">
        <v>17</v>
      </c>
      <c r="R46" s="1" t="s">
        <v>254</v>
      </c>
      <c r="S46" s="2" t="s">
        <v>17</v>
      </c>
      <c r="T46" s="2" t="s">
        <v>17</v>
      </c>
      <c r="U46" s="2" t="s">
        <v>17</v>
      </c>
    </row>
    <row r="47" spans="1:21" ht="141.75" x14ac:dyDescent="0.25">
      <c r="A47" s="1">
        <v>46</v>
      </c>
      <c r="B47" s="1" t="s">
        <v>210</v>
      </c>
      <c r="C47" s="8" t="s">
        <v>567</v>
      </c>
      <c r="D47" s="2" t="s">
        <v>17</v>
      </c>
      <c r="E47" s="1" t="s">
        <v>430</v>
      </c>
      <c r="F47" s="1" t="s">
        <v>63</v>
      </c>
      <c r="G47" s="1" t="s">
        <v>14</v>
      </c>
      <c r="H47" s="3" t="s">
        <v>14</v>
      </c>
      <c r="I47" s="3" t="s">
        <v>15</v>
      </c>
      <c r="J47" s="1" t="s">
        <v>404</v>
      </c>
      <c r="K47" s="1" t="s">
        <v>17</v>
      </c>
      <c r="L47" s="1" t="s">
        <v>568</v>
      </c>
      <c r="M47" s="1" t="s">
        <v>208</v>
      </c>
      <c r="N47" s="1" t="s">
        <v>209</v>
      </c>
      <c r="O47" s="2" t="s">
        <v>17</v>
      </c>
      <c r="P47" s="2" t="s">
        <v>17</v>
      </c>
      <c r="Q47" s="2" t="s">
        <v>17</v>
      </c>
      <c r="R47" s="1" t="s">
        <v>255</v>
      </c>
      <c r="S47" s="2" t="s">
        <v>17</v>
      </c>
      <c r="T47" s="2" t="s">
        <v>17</v>
      </c>
      <c r="U47" s="2" t="s">
        <v>17</v>
      </c>
    </row>
    <row r="48" spans="1:21" ht="220.5" x14ac:dyDescent="0.25">
      <c r="A48" s="1">
        <v>47</v>
      </c>
      <c r="B48" s="1" t="s">
        <v>210</v>
      </c>
      <c r="C48" s="8" t="s">
        <v>567</v>
      </c>
      <c r="D48" s="2" t="s">
        <v>17</v>
      </c>
      <c r="E48" s="1" t="s">
        <v>436</v>
      </c>
      <c r="F48" s="1" t="s">
        <v>64</v>
      </c>
      <c r="G48" s="1" t="s">
        <v>14</v>
      </c>
      <c r="H48" s="3" t="s">
        <v>14</v>
      </c>
      <c r="I48" s="3" t="s">
        <v>15</v>
      </c>
      <c r="J48" s="1" t="s">
        <v>398</v>
      </c>
      <c r="K48" s="1" t="s">
        <v>17</v>
      </c>
      <c r="L48" s="1" t="s">
        <v>568</v>
      </c>
      <c r="M48" s="1" t="s">
        <v>208</v>
      </c>
      <c r="N48" s="1" t="s">
        <v>209</v>
      </c>
      <c r="O48" s="2" t="s">
        <v>456</v>
      </c>
      <c r="P48" s="2" t="s">
        <v>17</v>
      </c>
      <c r="Q48" s="2" t="s">
        <v>17</v>
      </c>
      <c r="R48" s="1" t="s">
        <v>256</v>
      </c>
      <c r="S48" s="2" t="s">
        <v>17</v>
      </c>
      <c r="T48" s="2" t="s">
        <v>17</v>
      </c>
      <c r="U48" s="2" t="s">
        <v>17</v>
      </c>
    </row>
    <row r="49" spans="1:21" ht="236.25" x14ac:dyDescent="0.25">
      <c r="A49" s="1">
        <v>48</v>
      </c>
      <c r="B49" s="1" t="s">
        <v>210</v>
      </c>
      <c r="C49" s="8" t="s">
        <v>567</v>
      </c>
      <c r="D49" s="2" t="s">
        <v>17</v>
      </c>
      <c r="E49" s="1" t="s">
        <v>473</v>
      </c>
      <c r="F49" s="1" t="s">
        <v>65</v>
      </c>
      <c r="G49" s="1" t="s">
        <v>14</v>
      </c>
      <c r="H49" s="3" t="s">
        <v>14</v>
      </c>
      <c r="I49" s="3" t="s">
        <v>15</v>
      </c>
      <c r="J49" s="1" t="s">
        <v>474</v>
      </c>
      <c r="K49" s="1" t="s">
        <v>17</v>
      </c>
      <c r="L49" s="1" t="s">
        <v>393</v>
      </c>
      <c r="M49" s="1" t="s">
        <v>208</v>
      </c>
      <c r="N49" s="1" t="s">
        <v>209</v>
      </c>
      <c r="O49" s="2" t="s">
        <v>17</v>
      </c>
      <c r="P49" s="2" t="s">
        <v>17</v>
      </c>
      <c r="Q49" s="2" t="s">
        <v>17</v>
      </c>
      <c r="R49" s="1" t="s">
        <v>257</v>
      </c>
      <c r="S49" s="2" t="s">
        <v>17</v>
      </c>
      <c r="T49" s="2" t="s">
        <v>17</v>
      </c>
      <c r="U49" s="2" t="s">
        <v>17</v>
      </c>
    </row>
    <row r="50" spans="1:21" ht="173.25" x14ac:dyDescent="0.25">
      <c r="A50" s="1">
        <v>49</v>
      </c>
      <c r="B50" s="1" t="s">
        <v>210</v>
      </c>
      <c r="C50" s="8" t="s">
        <v>567</v>
      </c>
      <c r="D50" s="2" t="s">
        <v>17</v>
      </c>
      <c r="E50" s="1" t="s">
        <v>436</v>
      </c>
      <c r="F50" s="1" t="s">
        <v>66</v>
      </c>
      <c r="G50" s="1" t="s">
        <v>14</v>
      </c>
      <c r="H50" s="3" t="s">
        <v>14</v>
      </c>
      <c r="I50" s="3" t="s">
        <v>15</v>
      </c>
      <c r="J50" s="1" t="s">
        <v>398</v>
      </c>
      <c r="K50" s="1" t="s">
        <v>17</v>
      </c>
      <c r="L50" s="1" t="s">
        <v>568</v>
      </c>
      <c r="M50" s="1" t="s">
        <v>208</v>
      </c>
      <c r="N50" s="1" t="s">
        <v>209</v>
      </c>
      <c r="O50" s="2" t="s">
        <v>209</v>
      </c>
      <c r="P50" s="2" t="s">
        <v>17</v>
      </c>
      <c r="Q50" s="2" t="s">
        <v>17</v>
      </c>
      <c r="R50" s="1" t="s">
        <v>258</v>
      </c>
      <c r="S50" s="2" t="s">
        <v>17</v>
      </c>
      <c r="T50" s="2" t="s">
        <v>17</v>
      </c>
      <c r="U50" s="2" t="s">
        <v>17</v>
      </c>
    </row>
    <row r="51" spans="1:21" ht="157.5" x14ac:dyDescent="0.25">
      <c r="A51" s="1">
        <v>50</v>
      </c>
      <c r="B51" s="1" t="s">
        <v>210</v>
      </c>
      <c r="C51" s="8" t="s">
        <v>567</v>
      </c>
      <c r="D51" s="2" t="s">
        <v>17</v>
      </c>
      <c r="E51" s="1" t="s">
        <v>430</v>
      </c>
      <c r="F51" s="1" t="s">
        <v>67</v>
      </c>
      <c r="G51" s="1" t="s">
        <v>14</v>
      </c>
      <c r="H51" s="3" t="s">
        <v>14</v>
      </c>
      <c r="I51" s="3" t="s">
        <v>15</v>
      </c>
      <c r="J51" s="1" t="s">
        <v>408</v>
      </c>
      <c r="K51" s="1" t="s">
        <v>17</v>
      </c>
      <c r="L51" s="1" t="s">
        <v>568</v>
      </c>
      <c r="M51" s="1" t="s">
        <v>208</v>
      </c>
      <c r="N51" s="1" t="s">
        <v>209</v>
      </c>
      <c r="O51" s="2" t="s">
        <v>17</v>
      </c>
      <c r="P51" s="2" t="s">
        <v>17</v>
      </c>
      <c r="Q51" s="2" t="s">
        <v>17</v>
      </c>
      <c r="R51" s="1" t="s">
        <v>259</v>
      </c>
      <c r="S51" s="2" t="s">
        <v>17</v>
      </c>
      <c r="T51" s="2" t="s">
        <v>17</v>
      </c>
      <c r="U51" s="2" t="s">
        <v>17</v>
      </c>
    </row>
    <row r="52" spans="1:21" ht="78.75" x14ac:dyDescent="0.25">
      <c r="A52" s="1">
        <v>51</v>
      </c>
      <c r="B52" s="1" t="s">
        <v>210</v>
      </c>
      <c r="C52" s="8" t="s">
        <v>567</v>
      </c>
      <c r="D52" s="2" t="s">
        <v>17</v>
      </c>
      <c r="E52" s="1" t="s">
        <v>436</v>
      </c>
      <c r="F52" s="1" t="s">
        <v>68</v>
      </c>
      <c r="G52" s="1" t="s">
        <v>14</v>
      </c>
      <c r="H52" s="3" t="s">
        <v>14</v>
      </c>
      <c r="I52" s="3" t="s">
        <v>15</v>
      </c>
      <c r="J52" s="1" t="s">
        <v>398</v>
      </c>
      <c r="K52" s="1" t="s">
        <v>17</v>
      </c>
      <c r="L52" s="1" t="s">
        <v>568</v>
      </c>
      <c r="M52" s="1" t="s">
        <v>208</v>
      </c>
      <c r="N52" s="1" t="s">
        <v>209</v>
      </c>
      <c r="O52" s="2" t="s">
        <v>437</v>
      </c>
      <c r="P52" s="2" t="s">
        <v>17</v>
      </c>
      <c r="Q52" s="2" t="s">
        <v>17</v>
      </c>
      <c r="R52" s="1" t="s">
        <v>260</v>
      </c>
      <c r="S52" s="2" t="s">
        <v>17</v>
      </c>
      <c r="T52" s="2" t="s">
        <v>17</v>
      </c>
      <c r="U52" s="2" t="s">
        <v>17</v>
      </c>
    </row>
    <row r="53" spans="1:21" ht="173.25" x14ac:dyDescent="0.25">
      <c r="A53" s="1">
        <v>52</v>
      </c>
      <c r="B53" s="1" t="s">
        <v>210</v>
      </c>
      <c r="C53" s="8" t="s">
        <v>567</v>
      </c>
      <c r="D53" s="2" t="s">
        <v>17</v>
      </c>
      <c r="E53" s="1" t="s">
        <v>436</v>
      </c>
      <c r="F53" s="1" t="s">
        <v>69</v>
      </c>
      <c r="G53" s="1" t="s">
        <v>14</v>
      </c>
      <c r="H53" s="3" t="s">
        <v>14</v>
      </c>
      <c r="I53" s="3" t="s">
        <v>15</v>
      </c>
      <c r="J53" s="1" t="s">
        <v>398</v>
      </c>
      <c r="K53" s="1" t="s">
        <v>17</v>
      </c>
      <c r="L53" s="1" t="s">
        <v>568</v>
      </c>
      <c r="M53" s="1" t="s">
        <v>208</v>
      </c>
      <c r="N53" s="1" t="s">
        <v>209</v>
      </c>
      <c r="O53" s="2" t="s">
        <v>456</v>
      </c>
      <c r="P53" s="2" t="s">
        <v>17</v>
      </c>
      <c r="Q53" s="2" t="s">
        <v>17</v>
      </c>
      <c r="R53" s="1" t="s">
        <v>261</v>
      </c>
      <c r="S53" s="2" t="s">
        <v>17</v>
      </c>
      <c r="T53" s="2" t="s">
        <v>17</v>
      </c>
      <c r="U53" s="2" t="s">
        <v>17</v>
      </c>
    </row>
    <row r="54" spans="1:21" ht="110.25" x14ac:dyDescent="0.25">
      <c r="A54" s="1">
        <v>53</v>
      </c>
      <c r="B54" s="1" t="s">
        <v>210</v>
      </c>
      <c r="C54" s="8" t="s">
        <v>567</v>
      </c>
      <c r="D54" s="2" t="s">
        <v>17</v>
      </c>
      <c r="E54" s="1" t="s">
        <v>436</v>
      </c>
      <c r="F54" s="1" t="s">
        <v>70</v>
      </c>
      <c r="G54" s="1" t="s">
        <v>14</v>
      </c>
      <c r="H54" s="3" t="s">
        <v>14</v>
      </c>
      <c r="I54" s="3" t="s">
        <v>15</v>
      </c>
      <c r="J54" s="1" t="s">
        <v>398</v>
      </c>
      <c r="K54" s="1" t="s">
        <v>17</v>
      </c>
      <c r="L54" s="1" t="s">
        <v>568</v>
      </c>
      <c r="M54" s="1" t="s">
        <v>208</v>
      </c>
      <c r="N54" s="1" t="s">
        <v>209</v>
      </c>
      <c r="O54" s="2" t="s">
        <v>17</v>
      </c>
      <c r="P54" s="2" t="s">
        <v>17</v>
      </c>
      <c r="Q54" s="2" t="s">
        <v>17</v>
      </c>
      <c r="R54" s="1" t="s">
        <v>262</v>
      </c>
      <c r="S54" s="2" t="s">
        <v>17</v>
      </c>
      <c r="T54" s="2" t="s">
        <v>17</v>
      </c>
      <c r="U54" s="2" t="s">
        <v>17</v>
      </c>
    </row>
    <row r="55" spans="1:21" ht="346.5" x14ac:dyDescent="0.25">
      <c r="A55" s="1">
        <v>54</v>
      </c>
      <c r="B55" s="1" t="s">
        <v>210</v>
      </c>
      <c r="C55" s="8" t="s">
        <v>567</v>
      </c>
      <c r="D55" s="2" t="s">
        <v>17</v>
      </c>
      <c r="E55" s="1" t="s">
        <v>430</v>
      </c>
      <c r="F55" s="1" t="s">
        <v>71</v>
      </c>
      <c r="G55" s="1" t="s">
        <v>14</v>
      </c>
      <c r="H55" s="3" t="s">
        <v>14</v>
      </c>
      <c r="I55" s="3" t="s">
        <v>15</v>
      </c>
      <c r="J55" s="1" t="s">
        <v>404</v>
      </c>
      <c r="K55" s="1" t="s">
        <v>17</v>
      </c>
      <c r="L55" s="1" t="s">
        <v>568</v>
      </c>
      <c r="M55" s="1" t="s">
        <v>208</v>
      </c>
      <c r="N55" s="1" t="s">
        <v>209</v>
      </c>
      <c r="O55" s="2" t="s">
        <v>17</v>
      </c>
      <c r="P55" s="2" t="s">
        <v>17</v>
      </c>
      <c r="Q55" s="2" t="s">
        <v>17</v>
      </c>
      <c r="R55" s="1" t="s">
        <v>263</v>
      </c>
      <c r="S55" s="2" t="s">
        <v>17</v>
      </c>
      <c r="T55" s="2" t="s">
        <v>17</v>
      </c>
      <c r="U55" s="2" t="s">
        <v>17</v>
      </c>
    </row>
    <row r="56" spans="1:21" ht="78.75" x14ac:dyDescent="0.25">
      <c r="A56" s="1">
        <v>55</v>
      </c>
      <c r="B56" s="1" t="s">
        <v>210</v>
      </c>
      <c r="C56" s="8" t="s">
        <v>567</v>
      </c>
      <c r="D56" s="2" t="s">
        <v>17</v>
      </c>
      <c r="E56" s="1" t="s">
        <v>476</v>
      </c>
      <c r="F56" s="1" t="s">
        <v>72</v>
      </c>
      <c r="G56" s="1" t="s">
        <v>14</v>
      </c>
      <c r="H56" s="3" t="s">
        <v>14</v>
      </c>
      <c r="I56" s="3" t="s">
        <v>15</v>
      </c>
      <c r="J56" s="1" t="s">
        <v>402</v>
      </c>
      <c r="K56" s="1" t="s">
        <v>17</v>
      </c>
      <c r="L56" s="1" t="s">
        <v>393</v>
      </c>
      <c r="M56" s="1" t="s">
        <v>208</v>
      </c>
      <c r="N56" s="1" t="s">
        <v>209</v>
      </c>
      <c r="O56" s="2" t="s">
        <v>17</v>
      </c>
      <c r="P56" s="2" t="s">
        <v>17</v>
      </c>
      <c r="Q56" s="2" t="s">
        <v>17</v>
      </c>
      <c r="R56" s="1" t="s">
        <v>264</v>
      </c>
      <c r="S56" s="2" t="s">
        <v>17</v>
      </c>
      <c r="T56" s="2" t="s">
        <v>17</v>
      </c>
      <c r="U56" s="2" t="s">
        <v>17</v>
      </c>
    </row>
    <row r="57" spans="1:21" ht="126" x14ac:dyDescent="0.25">
      <c r="A57" s="1">
        <v>56</v>
      </c>
      <c r="B57" s="1" t="s">
        <v>210</v>
      </c>
      <c r="C57" s="8" t="s">
        <v>567</v>
      </c>
      <c r="D57" s="2" t="s">
        <v>17</v>
      </c>
      <c r="E57" s="1" t="s">
        <v>436</v>
      </c>
      <c r="F57" s="1" t="s">
        <v>73</v>
      </c>
      <c r="G57" s="1" t="s">
        <v>14</v>
      </c>
      <c r="H57" s="3" t="s">
        <v>14</v>
      </c>
      <c r="I57" s="3" t="s">
        <v>15</v>
      </c>
      <c r="J57" s="1" t="s">
        <v>398</v>
      </c>
      <c r="K57" s="1" t="s">
        <v>17</v>
      </c>
      <c r="L57" s="1" t="s">
        <v>568</v>
      </c>
      <c r="M57" s="1" t="s">
        <v>208</v>
      </c>
      <c r="N57" s="1" t="s">
        <v>209</v>
      </c>
      <c r="O57" s="2" t="s">
        <v>422</v>
      </c>
      <c r="P57" s="2" t="s">
        <v>17</v>
      </c>
      <c r="Q57" s="2" t="s">
        <v>17</v>
      </c>
      <c r="R57" s="1" t="s">
        <v>265</v>
      </c>
      <c r="S57" s="2" t="s">
        <v>17</v>
      </c>
      <c r="T57" s="2" t="s">
        <v>17</v>
      </c>
      <c r="U57" s="2" t="s">
        <v>17</v>
      </c>
    </row>
    <row r="58" spans="1:21" ht="126" x14ac:dyDescent="0.25">
      <c r="A58" s="1">
        <v>57</v>
      </c>
      <c r="B58" s="1" t="s">
        <v>210</v>
      </c>
      <c r="C58" s="8" t="s">
        <v>567</v>
      </c>
      <c r="D58" s="2" t="s">
        <v>17</v>
      </c>
      <c r="E58" s="1" t="s">
        <v>427</v>
      </c>
      <c r="F58" s="1" t="s">
        <v>74</v>
      </c>
      <c r="G58" s="1" t="s">
        <v>14</v>
      </c>
      <c r="H58" s="3" t="s">
        <v>14</v>
      </c>
      <c r="I58" s="3" t="s">
        <v>15</v>
      </c>
      <c r="J58" s="1" t="s">
        <v>403</v>
      </c>
      <c r="K58" s="1" t="s">
        <v>17</v>
      </c>
      <c r="L58" s="1" t="s">
        <v>568</v>
      </c>
      <c r="M58" s="1" t="s">
        <v>208</v>
      </c>
      <c r="N58" s="1" t="s">
        <v>209</v>
      </c>
      <c r="O58" s="2" t="s">
        <v>422</v>
      </c>
      <c r="P58" s="2" t="s">
        <v>17</v>
      </c>
      <c r="Q58" s="2" t="s">
        <v>17</v>
      </c>
      <c r="R58" s="1" t="s">
        <v>266</v>
      </c>
      <c r="S58" s="2" t="s">
        <v>17</v>
      </c>
      <c r="T58" s="2" t="s">
        <v>17</v>
      </c>
      <c r="U58" s="2" t="s">
        <v>17</v>
      </c>
    </row>
    <row r="59" spans="1:21" ht="173.25" x14ac:dyDescent="0.25">
      <c r="A59" s="1">
        <v>58</v>
      </c>
      <c r="B59" s="1" t="s">
        <v>477</v>
      </c>
      <c r="C59" s="8" t="s">
        <v>567</v>
      </c>
      <c r="D59" s="2" t="s">
        <v>17</v>
      </c>
      <c r="E59" s="1" t="s">
        <v>436</v>
      </c>
      <c r="F59" s="1" t="s">
        <v>75</v>
      </c>
      <c r="G59" s="1" t="s">
        <v>14</v>
      </c>
      <c r="H59" s="3" t="s">
        <v>14</v>
      </c>
      <c r="I59" s="3" t="s">
        <v>15</v>
      </c>
      <c r="J59" s="1" t="s">
        <v>398</v>
      </c>
      <c r="K59" s="1" t="s">
        <v>17</v>
      </c>
      <c r="L59" s="1" t="s">
        <v>568</v>
      </c>
      <c r="M59" s="1" t="s">
        <v>208</v>
      </c>
      <c r="N59" s="1" t="s">
        <v>209</v>
      </c>
      <c r="O59" s="2" t="s">
        <v>410</v>
      </c>
      <c r="P59" s="2" t="s">
        <v>17</v>
      </c>
      <c r="Q59" s="2" t="s">
        <v>17</v>
      </c>
      <c r="R59" s="1" t="s">
        <v>267</v>
      </c>
      <c r="S59" s="2" t="s">
        <v>17</v>
      </c>
      <c r="T59" s="2" t="s">
        <v>17</v>
      </c>
      <c r="U59" s="2" t="s">
        <v>17</v>
      </c>
    </row>
    <row r="60" spans="1:21" ht="141.75" x14ac:dyDescent="0.25">
      <c r="A60" s="1">
        <v>59</v>
      </c>
      <c r="B60" s="1" t="s">
        <v>210</v>
      </c>
      <c r="C60" s="8" t="s">
        <v>567</v>
      </c>
      <c r="D60" s="2" t="s">
        <v>17</v>
      </c>
      <c r="E60" s="1" t="s">
        <v>436</v>
      </c>
      <c r="F60" s="1" t="s">
        <v>76</v>
      </c>
      <c r="G60" s="1" t="s">
        <v>14</v>
      </c>
      <c r="H60" s="3" t="s">
        <v>14</v>
      </c>
      <c r="I60" s="3" t="s">
        <v>15</v>
      </c>
      <c r="J60" s="1" t="s">
        <v>398</v>
      </c>
      <c r="K60" s="1" t="s">
        <v>17</v>
      </c>
      <c r="L60" s="1" t="s">
        <v>568</v>
      </c>
      <c r="M60" s="1" t="s">
        <v>208</v>
      </c>
      <c r="N60" s="1" t="s">
        <v>209</v>
      </c>
      <c r="O60" s="2" t="s">
        <v>437</v>
      </c>
      <c r="P60" s="2" t="s">
        <v>438</v>
      </c>
      <c r="Q60" s="2" t="s">
        <v>17</v>
      </c>
      <c r="R60" s="1" t="s">
        <v>268</v>
      </c>
      <c r="S60" s="2" t="s">
        <v>17</v>
      </c>
      <c r="T60" s="2" t="s">
        <v>17</v>
      </c>
      <c r="U60" s="2" t="s">
        <v>17</v>
      </c>
    </row>
    <row r="61" spans="1:21" ht="409.5" x14ac:dyDescent="0.25">
      <c r="A61" s="1">
        <v>60</v>
      </c>
      <c r="B61" s="1" t="s">
        <v>478</v>
      </c>
      <c r="C61" s="8" t="s">
        <v>567</v>
      </c>
      <c r="D61" s="2" t="s">
        <v>17</v>
      </c>
      <c r="E61" s="1" t="s">
        <v>479</v>
      </c>
      <c r="F61" s="1" t="s">
        <v>77</v>
      </c>
      <c r="G61" s="1" t="s">
        <v>14</v>
      </c>
      <c r="H61" s="3" t="s">
        <v>14</v>
      </c>
      <c r="I61" s="3" t="s">
        <v>15</v>
      </c>
      <c r="J61" s="1" t="s">
        <v>480</v>
      </c>
      <c r="K61" s="1" t="s">
        <v>17</v>
      </c>
      <c r="L61" s="1" t="s">
        <v>568</v>
      </c>
      <c r="M61" s="1" t="s">
        <v>208</v>
      </c>
      <c r="N61" s="1" t="s">
        <v>209</v>
      </c>
      <c r="O61" s="2" t="s">
        <v>17</v>
      </c>
      <c r="P61" s="2" t="s">
        <v>17</v>
      </c>
      <c r="Q61" s="2" t="s">
        <v>17</v>
      </c>
      <c r="R61" s="1" t="s">
        <v>269</v>
      </c>
      <c r="S61" s="2" t="s">
        <v>17</v>
      </c>
      <c r="T61" s="2" t="s">
        <v>17</v>
      </c>
      <c r="U61" s="2" t="s">
        <v>17</v>
      </c>
    </row>
    <row r="62" spans="1:21" ht="110.25" x14ac:dyDescent="0.25">
      <c r="A62" s="1">
        <v>61</v>
      </c>
      <c r="B62" s="1" t="s">
        <v>210</v>
      </c>
      <c r="C62" s="8" t="s">
        <v>567</v>
      </c>
      <c r="D62" s="2" t="s">
        <v>17</v>
      </c>
      <c r="E62" s="1" t="s">
        <v>436</v>
      </c>
      <c r="F62" s="1" t="s">
        <v>78</v>
      </c>
      <c r="G62" s="1" t="s">
        <v>14</v>
      </c>
      <c r="H62" s="3" t="s">
        <v>14</v>
      </c>
      <c r="I62" s="3" t="s">
        <v>15</v>
      </c>
      <c r="J62" s="1" t="s">
        <v>398</v>
      </c>
      <c r="K62" s="1" t="s">
        <v>17</v>
      </c>
      <c r="L62" s="1" t="s">
        <v>568</v>
      </c>
      <c r="M62" s="1" t="s">
        <v>208</v>
      </c>
      <c r="N62" s="1" t="s">
        <v>209</v>
      </c>
      <c r="O62" s="2" t="s">
        <v>466</v>
      </c>
      <c r="P62" s="2" t="s">
        <v>17</v>
      </c>
      <c r="Q62" s="2" t="s">
        <v>17</v>
      </c>
      <c r="R62" s="1" t="s">
        <v>270</v>
      </c>
      <c r="S62" s="2" t="s">
        <v>17</v>
      </c>
      <c r="T62" s="2" t="s">
        <v>17</v>
      </c>
      <c r="U62" s="2" t="s">
        <v>17</v>
      </c>
    </row>
    <row r="63" spans="1:21" ht="267.75" x14ac:dyDescent="0.25">
      <c r="A63" s="1">
        <v>62</v>
      </c>
      <c r="B63" s="1" t="s">
        <v>210</v>
      </c>
      <c r="C63" s="8" t="s">
        <v>567</v>
      </c>
      <c r="D63" s="2" t="s">
        <v>17</v>
      </c>
      <c r="E63" s="1" t="s">
        <v>431</v>
      </c>
      <c r="F63" s="1" t="s">
        <v>79</v>
      </c>
      <c r="G63" s="1" t="s">
        <v>14</v>
      </c>
      <c r="H63" s="3" t="s">
        <v>14</v>
      </c>
      <c r="I63" s="3" t="s">
        <v>15</v>
      </c>
      <c r="J63" s="1" t="s">
        <v>407</v>
      </c>
      <c r="K63" s="1" t="s">
        <v>17</v>
      </c>
      <c r="L63" s="1" t="s">
        <v>568</v>
      </c>
      <c r="M63" s="1" t="s">
        <v>208</v>
      </c>
      <c r="N63" s="1" t="s">
        <v>209</v>
      </c>
      <c r="O63" s="2" t="s">
        <v>410</v>
      </c>
      <c r="P63" s="2" t="s">
        <v>17</v>
      </c>
      <c r="Q63" s="2" t="s">
        <v>17</v>
      </c>
      <c r="R63" s="1" t="s">
        <v>271</v>
      </c>
      <c r="S63" s="2" t="s">
        <v>17</v>
      </c>
      <c r="T63" s="2" t="s">
        <v>17</v>
      </c>
      <c r="U63" s="2" t="s">
        <v>17</v>
      </c>
    </row>
    <row r="64" spans="1:21" ht="78.75" x14ac:dyDescent="0.25">
      <c r="A64" s="1">
        <v>63</v>
      </c>
      <c r="B64" s="1" t="s">
        <v>210</v>
      </c>
      <c r="C64" s="8" t="s">
        <v>567</v>
      </c>
      <c r="D64" s="2" t="s">
        <v>17</v>
      </c>
      <c r="E64" s="1" t="s">
        <v>436</v>
      </c>
      <c r="F64" s="1" t="s">
        <v>80</v>
      </c>
      <c r="G64" s="1" t="s">
        <v>14</v>
      </c>
      <c r="H64" s="3" t="s">
        <v>14</v>
      </c>
      <c r="I64" s="3" t="s">
        <v>15</v>
      </c>
      <c r="J64" s="1" t="s">
        <v>398</v>
      </c>
      <c r="K64" s="1" t="s">
        <v>17</v>
      </c>
      <c r="L64" s="1" t="s">
        <v>568</v>
      </c>
      <c r="M64" s="1" t="s">
        <v>208</v>
      </c>
      <c r="N64" s="1" t="s">
        <v>209</v>
      </c>
      <c r="O64" s="2" t="s">
        <v>481</v>
      </c>
      <c r="P64" s="2" t="s">
        <v>17</v>
      </c>
      <c r="Q64" s="2" t="s">
        <v>17</v>
      </c>
      <c r="R64" s="1" t="s">
        <v>272</v>
      </c>
      <c r="S64" s="2" t="s">
        <v>17</v>
      </c>
      <c r="T64" s="2" t="s">
        <v>17</v>
      </c>
      <c r="U64" s="2" t="s">
        <v>17</v>
      </c>
    </row>
    <row r="65" spans="1:21" ht="267.75" x14ac:dyDescent="0.25">
      <c r="A65" s="1">
        <v>64</v>
      </c>
      <c r="B65" s="1" t="s">
        <v>210</v>
      </c>
      <c r="C65" s="8" t="s">
        <v>567</v>
      </c>
      <c r="D65" s="2" t="s">
        <v>17</v>
      </c>
      <c r="E65" s="1" t="s">
        <v>482</v>
      </c>
      <c r="F65" s="1" t="s">
        <v>81</v>
      </c>
      <c r="G65" s="1" t="s">
        <v>14</v>
      </c>
      <c r="H65" s="3" t="s">
        <v>14</v>
      </c>
      <c r="I65" s="3" t="s">
        <v>15</v>
      </c>
      <c r="J65" s="1" t="s">
        <v>400</v>
      </c>
      <c r="K65" s="1" t="s">
        <v>17</v>
      </c>
      <c r="L65" s="1" t="s">
        <v>568</v>
      </c>
      <c r="M65" s="1" t="s">
        <v>208</v>
      </c>
      <c r="N65" s="1" t="s">
        <v>209</v>
      </c>
      <c r="O65" s="2" t="s">
        <v>17</v>
      </c>
      <c r="P65" s="2" t="s">
        <v>17</v>
      </c>
      <c r="Q65" s="2" t="s">
        <v>17</v>
      </c>
      <c r="R65" s="1" t="s">
        <v>273</v>
      </c>
      <c r="S65" s="2" t="s">
        <v>17</v>
      </c>
      <c r="T65" s="2" t="s">
        <v>17</v>
      </c>
      <c r="U65" s="2" t="s">
        <v>17</v>
      </c>
    </row>
    <row r="66" spans="1:21" ht="409.5" x14ac:dyDescent="0.25">
      <c r="A66" s="1">
        <v>65</v>
      </c>
      <c r="B66" s="1" t="s">
        <v>210</v>
      </c>
      <c r="C66" s="8" t="s">
        <v>567</v>
      </c>
      <c r="D66" s="2" t="s">
        <v>17</v>
      </c>
      <c r="E66" s="1" t="s">
        <v>483</v>
      </c>
      <c r="F66" s="1" t="s">
        <v>82</v>
      </c>
      <c r="G66" s="1" t="s">
        <v>14</v>
      </c>
      <c r="H66" s="3" t="s">
        <v>14</v>
      </c>
      <c r="I66" s="3" t="s">
        <v>15</v>
      </c>
      <c r="J66" s="1" t="s">
        <v>424</v>
      </c>
      <c r="K66" s="1" t="s">
        <v>17</v>
      </c>
      <c r="L66" s="1" t="s">
        <v>568</v>
      </c>
      <c r="M66" s="1" t="s">
        <v>208</v>
      </c>
      <c r="N66" s="1" t="s">
        <v>209</v>
      </c>
      <c r="O66" s="2" t="s">
        <v>17</v>
      </c>
      <c r="P66" s="2" t="s">
        <v>17</v>
      </c>
      <c r="Q66" s="2" t="s">
        <v>17</v>
      </c>
      <c r="R66" s="1" t="s">
        <v>274</v>
      </c>
      <c r="S66" s="2" t="s">
        <v>17</v>
      </c>
      <c r="T66" s="2" t="s">
        <v>17</v>
      </c>
      <c r="U66" s="2" t="s">
        <v>17</v>
      </c>
    </row>
    <row r="67" spans="1:21" ht="409.5" x14ac:dyDescent="0.25">
      <c r="A67" s="1">
        <v>66</v>
      </c>
      <c r="B67" s="1" t="s">
        <v>210</v>
      </c>
      <c r="C67" s="8" t="s">
        <v>567</v>
      </c>
      <c r="D67" s="2" t="s">
        <v>17</v>
      </c>
      <c r="E67" s="1" t="s">
        <v>483</v>
      </c>
      <c r="F67" s="1" t="s">
        <v>83</v>
      </c>
      <c r="G67" s="1" t="s">
        <v>14</v>
      </c>
      <c r="H67" s="3" t="s">
        <v>14</v>
      </c>
      <c r="I67" s="3" t="s">
        <v>15</v>
      </c>
      <c r="J67" s="1" t="s">
        <v>424</v>
      </c>
      <c r="K67" s="1" t="s">
        <v>17</v>
      </c>
      <c r="L67" s="1" t="s">
        <v>568</v>
      </c>
      <c r="M67" s="1" t="s">
        <v>208</v>
      </c>
      <c r="N67" s="1" t="s">
        <v>209</v>
      </c>
      <c r="O67" s="2" t="s">
        <v>17</v>
      </c>
      <c r="P67" s="2" t="s">
        <v>17</v>
      </c>
      <c r="Q67" s="2" t="s">
        <v>17</v>
      </c>
      <c r="R67" s="1" t="s">
        <v>274</v>
      </c>
      <c r="S67" s="2" t="s">
        <v>17</v>
      </c>
      <c r="T67" s="2" t="s">
        <v>17</v>
      </c>
      <c r="U67" s="2" t="s">
        <v>17</v>
      </c>
    </row>
    <row r="68" spans="1:21" ht="110.25" x14ac:dyDescent="0.25">
      <c r="A68" s="1">
        <v>67</v>
      </c>
      <c r="B68" s="1" t="s">
        <v>210</v>
      </c>
      <c r="C68" s="8" t="s">
        <v>567</v>
      </c>
      <c r="D68" s="2" t="s">
        <v>17</v>
      </c>
      <c r="E68" s="1" t="s">
        <v>484</v>
      </c>
      <c r="F68" s="1" t="s">
        <v>84</v>
      </c>
      <c r="G68" s="1" t="s">
        <v>14</v>
      </c>
      <c r="H68" s="3" t="s">
        <v>14</v>
      </c>
      <c r="I68" s="3" t="s">
        <v>15</v>
      </c>
      <c r="J68" s="1" t="s">
        <v>400</v>
      </c>
      <c r="K68" s="1" t="s">
        <v>17</v>
      </c>
      <c r="L68" s="1" t="s">
        <v>393</v>
      </c>
      <c r="M68" s="1" t="s">
        <v>208</v>
      </c>
      <c r="N68" s="1" t="s">
        <v>209</v>
      </c>
      <c r="O68" s="2" t="s">
        <v>17</v>
      </c>
      <c r="P68" s="2" t="s">
        <v>17</v>
      </c>
      <c r="Q68" s="2" t="s">
        <v>17</v>
      </c>
      <c r="R68" s="1" t="s">
        <v>275</v>
      </c>
      <c r="S68" s="2" t="s">
        <v>17</v>
      </c>
      <c r="T68" s="2" t="s">
        <v>17</v>
      </c>
      <c r="U68" s="2" t="s">
        <v>17</v>
      </c>
    </row>
    <row r="69" spans="1:21" ht="94.5" x14ac:dyDescent="0.25">
      <c r="A69" s="1">
        <v>68</v>
      </c>
      <c r="B69" s="1" t="s">
        <v>485</v>
      </c>
      <c r="C69" s="8" t="s">
        <v>567</v>
      </c>
      <c r="D69" s="2" t="s">
        <v>17</v>
      </c>
      <c r="E69" s="1" t="s">
        <v>430</v>
      </c>
      <c r="F69" s="1" t="s">
        <v>85</v>
      </c>
      <c r="G69" s="1" t="s">
        <v>14</v>
      </c>
      <c r="H69" s="3" t="s">
        <v>14</v>
      </c>
      <c r="I69" s="3" t="s">
        <v>15</v>
      </c>
      <c r="J69" s="1" t="s">
        <v>404</v>
      </c>
      <c r="K69" s="1" t="s">
        <v>17</v>
      </c>
      <c r="L69" s="1" t="s">
        <v>568</v>
      </c>
      <c r="M69" s="1" t="s">
        <v>208</v>
      </c>
      <c r="N69" s="1" t="s">
        <v>209</v>
      </c>
      <c r="O69" s="2" t="s">
        <v>17</v>
      </c>
      <c r="P69" s="2" t="s">
        <v>17</v>
      </c>
      <c r="Q69" s="2" t="s">
        <v>17</v>
      </c>
      <c r="R69" s="1" t="s">
        <v>276</v>
      </c>
      <c r="S69" s="2" t="s">
        <v>17</v>
      </c>
      <c r="T69" s="2" t="s">
        <v>17</v>
      </c>
      <c r="U69" s="2" t="s">
        <v>17</v>
      </c>
    </row>
    <row r="70" spans="1:21" ht="94.5" x14ac:dyDescent="0.25">
      <c r="A70" s="1">
        <v>69</v>
      </c>
      <c r="B70" s="1" t="s">
        <v>210</v>
      </c>
      <c r="C70" s="8" t="s">
        <v>567</v>
      </c>
      <c r="D70" s="2" t="s">
        <v>17</v>
      </c>
      <c r="E70" s="1" t="s">
        <v>430</v>
      </c>
      <c r="F70" s="1" t="s">
        <v>86</v>
      </c>
      <c r="G70" s="1" t="s">
        <v>14</v>
      </c>
      <c r="H70" s="3" t="s">
        <v>14</v>
      </c>
      <c r="I70" s="3" t="s">
        <v>15</v>
      </c>
      <c r="J70" s="1" t="s">
        <v>404</v>
      </c>
      <c r="K70" s="1" t="s">
        <v>17</v>
      </c>
      <c r="L70" s="1" t="s">
        <v>568</v>
      </c>
      <c r="M70" s="1" t="s">
        <v>208</v>
      </c>
      <c r="N70" s="1" t="s">
        <v>209</v>
      </c>
      <c r="O70" s="2" t="s">
        <v>17</v>
      </c>
      <c r="P70" s="2" t="s">
        <v>17</v>
      </c>
      <c r="Q70" s="2" t="s">
        <v>17</v>
      </c>
      <c r="R70" s="1" t="s">
        <v>276</v>
      </c>
      <c r="S70" s="2" t="s">
        <v>17</v>
      </c>
      <c r="T70" s="2" t="s">
        <v>17</v>
      </c>
      <c r="U70" s="2" t="s">
        <v>17</v>
      </c>
    </row>
    <row r="71" spans="1:21" ht="409.5" x14ac:dyDescent="0.25">
      <c r="A71" s="1">
        <v>70</v>
      </c>
      <c r="B71" s="1" t="s">
        <v>486</v>
      </c>
      <c r="C71" s="8" t="s">
        <v>567</v>
      </c>
      <c r="D71" s="2" t="s">
        <v>17</v>
      </c>
      <c r="E71" s="1" t="s">
        <v>487</v>
      </c>
      <c r="F71" s="1" t="s">
        <v>87</v>
      </c>
      <c r="G71" s="1" t="s">
        <v>14</v>
      </c>
      <c r="H71" s="3" t="s">
        <v>14</v>
      </c>
      <c r="I71" s="3" t="s">
        <v>15</v>
      </c>
      <c r="J71" s="1" t="s">
        <v>406</v>
      </c>
      <c r="K71" s="1" t="s">
        <v>17</v>
      </c>
      <c r="L71" s="1" t="s">
        <v>568</v>
      </c>
      <c r="M71" s="1" t="s">
        <v>208</v>
      </c>
      <c r="N71" s="1" t="s">
        <v>209</v>
      </c>
      <c r="O71" s="2" t="s">
        <v>450</v>
      </c>
      <c r="P71" s="2" t="s">
        <v>488</v>
      </c>
      <c r="Q71" s="2" t="s">
        <v>17</v>
      </c>
      <c r="R71" s="1" t="s">
        <v>277</v>
      </c>
      <c r="S71" s="2" t="s">
        <v>17</v>
      </c>
      <c r="T71" s="2" t="s">
        <v>17</v>
      </c>
      <c r="U71" s="2" t="s">
        <v>17</v>
      </c>
    </row>
    <row r="72" spans="1:21" ht="236.25" x14ac:dyDescent="0.25">
      <c r="A72" s="1">
        <v>71</v>
      </c>
      <c r="B72" s="1" t="s">
        <v>210</v>
      </c>
      <c r="C72" s="8" t="s">
        <v>567</v>
      </c>
      <c r="D72" s="2" t="s">
        <v>17</v>
      </c>
      <c r="E72" s="1" t="s">
        <v>489</v>
      </c>
      <c r="F72" s="1" t="s">
        <v>88</v>
      </c>
      <c r="G72" s="1" t="s">
        <v>14</v>
      </c>
      <c r="H72" s="3" t="s">
        <v>14</v>
      </c>
      <c r="I72" s="3" t="s">
        <v>15</v>
      </c>
      <c r="J72" s="1" t="s">
        <v>400</v>
      </c>
      <c r="K72" s="1" t="s">
        <v>17</v>
      </c>
      <c r="L72" s="1" t="s">
        <v>568</v>
      </c>
      <c r="M72" s="1" t="s">
        <v>208</v>
      </c>
      <c r="N72" s="1" t="s">
        <v>209</v>
      </c>
      <c r="O72" s="2" t="s">
        <v>17</v>
      </c>
      <c r="P72" s="2" t="s">
        <v>17</v>
      </c>
      <c r="Q72" s="2" t="s">
        <v>17</v>
      </c>
      <c r="R72" s="1" t="s">
        <v>278</v>
      </c>
      <c r="S72" s="2" t="s">
        <v>17</v>
      </c>
      <c r="T72" s="2" t="s">
        <v>17</v>
      </c>
      <c r="U72" s="2" t="s">
        <v>17</v>
      </c>
    </row>
    <row r="73" spans="1:21" ht="204.75" x14ac:dyDescent="0.25">
      <c r="A73" s="1">
        <v>72</v>
      </c>
      <c r="B73" s="1" t="s">
        <v>210</v>
      </c>
      <c r="C73" s="8" t="s">
        <v>567</v>
      </c>
      <c r="D73" s="2" t="s">
        <v>17</v>
      </c>
      <c r="E73" s="1" t="s">
        <v>436</v>
      </c>
      <c r="F73" s="1" t="s">
        <v>89</v>
      </c>
      <c r="G73" s="1" t="s">
        <v>14</v>
      </c>
      <c r="H73" s="3" t="s">
        <v>14</v>
      </c>
      <c r="I73" s="3" t="s">
        <v>15</v>
      </c>
      <c r="J73" s="1" t="s">
        <v>398</v>
      </c>
      <c r="K73" s="1" t="s">
        <v>17</v>
      </c>
      <c r="L73" s="1" t="s">
        <v>568</v>
      </c>
      <c r="M73" s="1" t="s">
        <v>208</v>
      </c>
      <c r="N73" s="1" t="s">
        <v>209</v>
      </c>
      <c r="O73" s="2" t="s">
        <v>422</v>
      </c>
      <c r="P73" s="2" t="s">
        <v>17</v>
      </c>
      <c r="Q73" s="2" t="s">
        <v>17</v>
      </c>
      <c r="R73" s="1" t="s">
        <v>279</v>
      </c>
      <c r="S73" s="2" t="s">
        <v>17</v>
      </c>
      <c r="T73" s="2" t="s">
        <v>17</v>
      </c>
      <c r="U73" s="2" t="s">
        <v>17</v>
      </c>
    </row>
    <row r="74" spans="1:21" ht="78.75" x14ac:dyDescent="0.25">
      <c r="A74" s="1">
        <v>73</v>
      </c>
      <c r="B74" s="1" t="s">
        <v>210</v>
      </c>
      <c r="C74" s="8" t="s">
        <v>567</v>
      </c>
      <c r="D74" s="2" t="s">
        <v>17</v>
      </c>
      <c r="E74" s="1" t="s">
        <v>490</v>
      </c>
      <c r="F74" s="1" t="s">
        <v>90</v>
      </c>
      <c r="G74" s="1" t="s">
        <v>14</v>
      </c>
      <c r="H74" s="3" t="s">
        <v>14</v>
      </c>
      <c r="I74" s="3" t="s">
        <v>15</v>
      </c>
      <c r="J74" s="1" t="s">
        <v>399</v>
      </c>
      <c r="K74" s="1" t="s">
        <v>17</v>
      </c>
      <c r="L74" s="1" t="s">
        <v>393</v>
      </c>
      <c r="M74" s="1" t="s">
        <v>208</v>
      </c>
      <c r="N74" s="1" t="s">
        <v>209</v>
      </c>
      <c r="O74" s="2" t="s">
        <v>471</v>
      </c>
      <c r="P74" s="2" t="s">
        <v>17</v>
      </c>
      <c r="Q74" s="2" t="s">
        <v>17</v>
      </c>
      <c r="R74" s="1" t="s">
        <v>280</v>
      </c>
      <c r="S74" s="2" t="s">
        <v>17</v>
      </c>
      <c r="T74" s="2" t="s">
        <v>17</v>
      </c>
      <c r="U74" s="2" t="s">
        <v>17</v>
      </c>
    </row>
    <row r="75" spans="1:21" ht="220.5" x14ac:dyDescent="0.25">
      <c r="A75" s="1">
        <v>74</v>
      </c>
      <c r="B75" s="1" t="s">
        <v>210</v>
      </c>
      <c r="C75" s="8" t="s">
        <v>567</v>
      </c>
      <c r="D75" s="2" t="s">
        <v>17</v>
      </c>
      <c r="E75" s="1" t="s">
        <v>436</v>
      </c>
      <c r="F75" s="1" t="s">
        <v>91</v>
      </c>
      <c r="G75" s="1" t="s">
        <v>14</v>
      </c>
      <c r="H75" s="3" t="s">
        <v>14</v>
      </c>
      <c r="I75" s="3" t="s">
        <v>15</v>
      </c>
      <c r="J75" s="1" t="s">
        <v>398</v>
      </c>
      <c r="K75" s="1" t="s">
        <v>17</v>
      </c>
      <c r="L75" s="1" t="s">
        <v>568</v>
      </c>
      <c r="M75" s="1" t="s">
        <v>208</v>
      </c>
      <c r="N75" s="1" t="s">
        <v>209</v>
      </c>
      <c r="O75" s="2" t="s">
        <v>422</v>
      </c>
      <c r="P75" s="2" t="s">
        <v>17</v>
      </c>
      <c r="Q75" s="2" t="s">
        <v>17</v>
      </c>
      <c r="R75" s="1" t="s">
        <v>281</v>
      </c>
      <c r="S75" s="2" t="s">
        <v>17</v>
      </c>
      <c r="T75" s="2" t="s">
        <v>17</v>
      </c>
      <c r="U75" s="2" t="s">
        <v>17</v>
      </c>
    </row>
    <row r="76" spans="1:21" ht="141.75" x14ac:dyDescent="0.25">
      <c r="A76" s="1">
        <v>75</v>
      </c>
      <c r="B76" s="1" t="s">
        <v>210</v>
      </c>
      <c r="C76" s="8" t="s">
        <v>567</v>
      </c>
      <c r="D76" s="2" t="s">
        <v>17</v>
      </c>
      <c r="E76" s="1" t="s">
        <v>430</v>
      </c>
      <c r="F76" s="1" t="s">
        <v>92</v>
      </c>
      <c r="G76" s="1" t="s">
        <v>14</v>
      </c>
      <c r="H76" s="3" t="s">
        <v>14</v>
      </c>
      <c r="I76" s="3" t="s">
        <v>15</v>
      </c>
      <c r="J76" s="1" t="s">
        <v>404</v>
      </c>
      <c r="K76" s="1" t="s">
        <v>17</v>
      </c>
      <c r="L76" s="1" t="s">
        <v>568</v>
      </c>
      <c r="M76" s="1" t="s">
        <v>208</v>
      </c>
      <c r="N76" s="1" t="s">
        <v>209</v>
      </c>
      <c r="O76" s="2" t="s">
        <v>17</v>
      </c>
      <c r="P76" s="2" t="s">
        <v>17</v>
      </c>
      <c r="Q76" s="2" t="s">
        <v>17</v>
      </c>
      <c r="R76" s="1" t="s">
        <v>243</v>
      </c>
      <c r="S76" s="2" t="s">
        <v>17</v>
      </c>
      <c r="T76" s="2" t="s">
        <v>17</v>
      </c>
      <c r="U76" s="2" t="s">
        <v>17</v>
      </c>
    </row>
    <row r="77" spans="1:21" ht="204.75" x14ac:dyDescent="0.25">
      <c r="A77" s="1">
        <v>76</v>
      </c>
      <c r="B77" s="1" t="s">
        <v>210</v>
      </c>
      <c r="C77" s="8" t="s">
        <v>567</v>
      </c>
      <c r="D77" s="2" t="s">
        <v>17</v>
      </c>
      <c r="E77" s="1" t="s">
        <v>436</v>
      </c>
      <c r="F77" s="1" t="s">
        <v>93</v>
      </c>
      <c r="G77" s="1" t="s">
        <v>14</v>
      </c>
      <c r="H77" s="3" t="s">
        <v>14</v>
      </c>
      <c r="I77" s="3" t="s">
        <v>15</v>
      </c>
      <c r="J77" s="1" t="s">
        <v>398</v>
      </c>
      <c r="K77" s="1" t="s">
        <v>17</v>
      </c>
      <c r="L77" s="1" t="s">
        <v>568</v>
      </c>
      <c r="M77" s="1" t="s">
        <v>208</v>
      </c>
      <c r="N77" s="1" t="s">
        <v>209</v>
      </c>
      <c r="O77" s="2" t="s">
        <v>17</v>
      </c>
      <c r="P77" s="2" t="s">
        <v>17</v>
      </c>
      <c r="Q77" s="2" t="s">
        <v>17</v>
      </c>
      <c r="R77" s="1" t="s">
        <v>282</v>
      </c>
      <c r="S77" s="2" t="s">
        <v>17</v>
      </c>
      <c r="T77" s="2" t="s">
        <v>17</v>
      </c>
      <c r="U77" s="2" t="s">
        <v>17</v>
      </c>
    </row>
    <row r="78" spans="1:21" ht="78.75" x14ac:dyDescent="0.25">
      <c r="A78" s="1">
        <v>77</v>
      </c>
      <c r="B78" s="1" t="s">
        <v>210</v>
      </c>
      <c r="C78" s="8" t="s">
        <v>567</v>
      </c>
      <c r="D78" s="2" t="s">
        <v>17</v>
      </c>
      <c r="E78" s="1" t="s">
        <v>436</v>
      </c>
      <c r="F78" s="1" t="s">
        <v>94</v>
      </c>
      <c r="G78" s="1" t="s">
        <v>14</v>
      </c>
      <c r="H78" s="3" t="s">
        <v>14</v>
      </c>
      <c r="I78" s="3" t="s">
        <v>15</v>
      </c>
      <c r="J78" s="1" t="s">
        <v>398</v>
      </c>
      <c r="K78" s="1" t="s">
        <v>17</v>
      </c>
      <c r="L78" s="1" t="s">
        <v>568</v>
      </c>
      <c r="M78" s="1" t="s">
        <v>208</v>
      </c>
      <c r="N78" s="1" t="s">
        <v>209</v>
      </c>
      <c r="O78" s="2" t="s">
        <v>448</v>
      </c>
      <c r="P78" s="2" t="s">
        <v>17</v>
      </c>
      <c r="Q78" s="2" t="s">
        <v>17</v>
      </c>
      <c r="R78" s="1" t="s">
        <v>283</v>
      </c>
      <c r="S78" s="2" t="s">
        <v>17</v>
      </c>
      <c r="T78" s="2" t="s">
        <v>17</v>
      </c>
      <c r="U78" s="2" t="s">
        <v>17</v>
      </c>
    </row>
    <row r="79" spans="1:21" ht="78.75" x14ac:dyDescent="0.25">
      <c r="A79" s="1">
        <v>78</v>
      </c>
      <c r="B79" s="1" t="s">
        <v>210</v>
      </c>
      <c r="C79" s="8" t="s">
        <v>567</v>
      </c>
      <c r="D79" s="2" t="s">
        <v>17</v>
      </c>
      <c r="E79" s="1" t="s">
        <v>436</v>
      </c>
      <c r="F79" s="1" t="s">
        <v>95</v>
      </c>
      <c r="G79" s="1" t="s">
        <v>14</v>
      </c>
      <c r="H79" s="3" t="s">
        <v>14</v>
      </c>
      <c r="I79" s="3" t="s">
        <v>15</v>
      </c>
      <c r="J79" s="1" t="s">
        <v>398</v>
      </c>
      <c r="K79" s="1" t="s">
        <v>17</v>
      </c>
      <c r="L79" s="1" t="s">
        <v>568</v>
      </c>
      <c r="M79" s="1" t="s">
        <v>208</v>
      </c>
      <c r="N79" s="1" t="s">
        <v>209</v>
      </c>
      <c r="O79" s="2" t="s">
        <v>422</v>
      </c>
      <c r="P79" s="2" t="s">
        <v>17</v>
      </c>
      <c r="Q79" s="2" t="s">
        <v>17</v>
      </c>
      <c r="R79" s="1" t="s">
        <v>284</v>
      </c>
      <c r="S79" s="2" t="s">
        <v>17</v>
      </c>
      <c r="T79" s="2" t="s">
        <v>17</v>
      </c>
      <c r="U79" s="2" t="s">
        <v>17</v>
      </c>
    </row>
    <row r="80" spans="1:21" ht="78.75" x14ac:dyDescent="0.25">
      <c r="A80" s="1">
        <v>79</v>
      </c>
      <c r="B80" s="1" t="s">
        <v>210</v>
      </c>
      <c r="C80" s="8" t="s">
        <v>567</v>
      </c>
      <c r="D80" s="2" t="s">
        <v>17</v>
      </c>
      <c r="E80" s="1" t="s">
        <v>436</v>
      </c>
      <c r="F80" s="1" t="s">
        <v>96</v>
      </c>
      <c r="G80" s="1" t="s">
        <v>14</v>
      </c>
      <c r="H80" s="3" t="s">
        <v>14</v>
      </c>
      <c r="I80" s="3" t="s">
        <v>15</v>
      </c>
      <c r="J80" s="1" t="s">
        <v>398</v>
      </c>
      <c r="K80" s="1" t="s">
        <v>17</v>
      </c>
      <c r="L80" s="1" t="s">
        <v>568</v>
      </c>
      <c r="M80" s="1" t="s">
        <v>208</v>
      </c>
      <c r="N80" s="1" t="s">
        <v>209</v>
      </c>
      <c r="O80" s="2" t="s">
        <v>209</v>
      </c>
      <c r="P80" s="2" t="s">
        <v>17</v>
      </c>
      <c r="Q80" s="2" t="s">
        <v>17</v>
      </c>
      <c r="R80" s="1" t="s">
        <v>285</v>
      </c>
      <c r="S80" s="2" t="s">
        <v>17</v>
      </c>
      <c r="T80" s="2" t="s">
        <v>17</v>
      </c>
      <c r="U80" s="2" t="s">
        <v>17</v>
      </c>
    </row>
    <row r="81" spans="1:21" ht="141.75" x14ac:dyDescent="0.25">
      <c r="A81" s="1">
        <v>80</v>
      </c>
      <c r="B81" s="1" t="s">
        <v>210</v>
      </c>
      <c r="C81" s="8" t="s">
        <v>567</v>
      </c>
      <c r="D81" s="2" t="s">
        <v>17</v>
      </c>
      <c r="E81" s="1" t="s">
        <v>430</v>
      </c>
      <c r="F81" s="1" t="s">
        <v>97</v>
      </c>
      <c r="G81" s="1" t="s">
        <v>14</v>
      </c>
      <c r="H81" s="3" t="s">
        <v>14</v>
      </c>
      <c r="I81" s="3" t="s">
        <v>15</v>
      </c>
      <c r="J81" s="1" t="s">
        <v>404</v>
      </c>
      <c r="K81" s="1" t="s">
        <v>17</v>
      </c>
      <c r="L81" s="1" t="s">
        <v>568</v>
      </c>
      <c r="M81" s="1" t="s">
        <v>208</v>
      </c>
      <c r="N81" s="1" t="s">
        <v>209</v>
      </c>
      <c r="O81" s="2" t="s">
        <v>17</v>
      </c>
      <c r="P81" s="2" t="s">
        <v>17</v>
      </c>
      <c r="Q81" s="2" t="s">
        <v>17</v>
      </c>
      <c r="R81" s="1" t="s">
        <v>243</v>
      </c>
      <c r="S81" s="2" t="s">
        <v>17</v>
      </c>
      <c r="T81" s="2" t="s">
        <v>17</v>
      </c>
      <c r="U81" s="2" t="s">
        <v>17</v>
      </c>
    </row>
    <row r="82" spans="1:21" ht="189" x14ac:dyDescent="0.25">
      <c r="A82" s="1">
        <v>81</v>
      </c>
      <c r="B82" s="1" t="s">
        <v>210</v>
      </c>
      <c r="C82" s="8" t="s">
        <v>567</v>
      </c>
      <c r="D82" s="2" t="s">
        <v>17</v>
      </c>
      <c r="E82" s="1" t="s">
        <v>436</v>
      </c>
      <c r="F82" s="1" t="s">
        <v>98</v>
      </c>
      <c r="G82" s="1" t="s">
        <v>14</v>
      </c>
      <c r="H82" s="3" t="s">
        <v>14</v>
      </c>
      <c r="I82" s="3" t="s">
        <v>15</v>
      </c>
      <c r="J82" s="1" t="s">
        <v>398</v>
      </c>
      <c r="K82" s="1" t="s">
        <v>17</v>
      </c>
      <c r="L82" s="1" t="s">
        <v>568</v>
      </c>
      <c r="M82" s="1" t="s">
        <v>208</v>
      </c>
      <c r="N82" s="1" t="s">
        <v>209</v>
      </c>
      <c r="O82" s="2" t="s">
        <v>209</v>
      </c>
      <c r="P82" s="2" t="s">
        <v>414</v>
      </c>
      <c r="Q82" s="2" t="s">
        <v>17</v>
      </c>
      <c r="R82" s="1" t="s">
        <v>286</v>
      </c>
      <c r="S82" s="2" t="s">
        <v>17</v>
      </c>
      <c r="T82" s="2" t="s">
        <v>17</v>
      </c>
      <c r="U82" s="2" t="s">
        <v>17</v>
      </c>
    </row>
    <row r="83" spans="1:21" ht="409.5" x14ac:dyDescent="0.25">
      <c r="A83" s="1">
        <v>82</v>
      </c>
      <c r="B83" s="1" t="s">
        <v>210</v>
      </c>
      <c r="C83" s="8" t="s">
        <v>567</v>
      </c>
      <c r="D83" s="2" t="s">
        <v>17</v>
      </c>
      <c r="E83" s="1" t="s">
        <v>491</v>
      </c>
      <c r="F83" s="1" t="s">
        <v>99</v>
      </c>
      <c r="G83" s="1" t="s">
        <v>14</v>
      </c>
      <c r="H83" s="3" t="s">
        <v>14</v>
      </c>
      <c r="I83" s="3" t="s">
        <v>15</v>
      </c>
      <c r="J83" s="1" t="s">
        <v>443</v>
      </c>
      <c r="K83" s="1" t="s">
        <v>17</v>
      </c>
      <c r="L83" s="1" t="s">
        <v>568</v>
      </c>
      <c r="M83" s="1" t="s">
        <v>208</v>
      </c>
      <c r="N83" s="1" t="s">
        <v>209</v>
      </c>
      <c r="O83" s="2" t="s">
        <v>492</v>
      </c>
      <c r="P83" s="2" t="s">
        <v>493</v>
      </c>
      <c r="Q83" s="2" t="s">
        <v>494</v>
      </c>
      <c r="R83" s="1" t="s">
        <v>287</v>
      </c>
      <c r="S83" s="2" t="s">
        <v>17</v>
      </c>
      <c r="T83" s="2" t="s">
        <v>17</v>
      </c>
      <c r="U83" s="2" t="s">
        <v>17</v>
      </c>
    </row>
    <row r="84" spans="1:21" ht="141.75" x14ac:dyDescent="0.25">
      <c r="A84" s="1">
        <v>83</v>
      </c>
      <c r="B84" s="1" t="s">
        <v>210</v>
      </c>
      <c r="C84" s="8" t="s">
        <v>567</v>
      </c>
      <c r="D84" s="2" t="s">
        <v>17</v>
      </c>
      <c r="E84" s="1" t="s">
        <v>436</v>
      </c>
      <c r="F84" s="1" t="s">
        <v>100</v>
      </c>
      <c r="G84" s="1" t="s">
        <v>14</v>
      </c>
      <c r="H84" s="3" t="s">
        <v>14</v>
      </c>
      <c r="I84" s="3" t="s">
        <v>15</v>
      </c>
      <c r="J84" s="1" t="s">
        <v>398</v>
      </c>
      <c r="K84" s="1" t="s">
        <v>17</v>
      </c>
      <c r="L84" s="1" t="s">
        <v>568</v>
      </c>
      <c r="M84" s="1" t="s">
        <v>208</v>
      </c>
      <c r="N84" s="1" t="s">
        <v>209</v>
      </c>
      <c r="O84" s="2" t="s">
        <v>17</v>
      </c>
      <c r="P84" s="2" t="s">
        <v>17</v>
      </c>
      <c r="Q84" s="2" t="s">
        <v>17</v>
      </c>
      <c r="R84" s="1" t="s">
        <v>288</v>
      </c>
      <c r="S84" s="2" t="s">
        <v>17</v>
      </c>
      <c r="T84" s="2" t="s">
        <v>17</v>
      </c>
      <c r="U84" s="2" t="s">
        <v>17</v>
      </c>
    </row>
    <row r="85" spans="1:21" ht="141.75" x14ac:dyDescent="0.25">
      <c r="A85" s="1">
        <v>84</v>
      </c>
      <c r="B85" s="1" t="s">
        <v>210</v>
      </c>
      <c r="C85" s="8" t="s">
        <v>567</v>
      </c>
      <c r="D85" s="2" t="s">
        <v>17</v>
      </c>
      <c r="E85" s="1" t="s">
        <v>483</v>
      </c>
      <c r="F85" s="1" t="s">
        <v>101</v>
      </c>
      <c r="G85" s="1" t="s">
        <v>14</v>
      </c>
      <c r="H85" s="3" t="s">
        <v>14</v>
      </c>
      <c r="I85" s="3" t="s">
        <v>15</v>
      </c>
      <c r="J85" s="1" t="s">
        <v>424</v>
      </c>
      <c r="K85" s="1" t="s">
        <v>17</v>
      </c>
      <c r="L85" s="1" t="s">
        <v>568</v>
      </c>
      <c r="M85" s="1" t="s">
        <v>208</v>
      </c>
      <c r="N85" s="1" t="s">
        <v>209</v>
      </c>
      <c r="O85" s="2" t="s">
        <v>17</v>
      </c>
      <c r="P85" s="2" t="s">
        <v>17</v>
      </c>
      <c r="Q85" s="2" t="s">
        <v>17</v>
      </c>
      <c r="R85" s="1" t="s">
        <v>289</v>
      </c>
      <c r="S85" s="2" t="s">
        <v>17</v>
      </c>
      <c r="T85" s="2" t="s">
        <v>17</v>
      </c>
      <c r="U85" s="2" t="s">
        <v>17</v>
      </c>
    </row>
    <row r="86" spans="1:21" ht="189" x14ac:dyDescent="0.25">
      <c r="A86" s="1">
        <v>85</v>
      </c>
      <c r="B86" s="1" t="s">
        <v>210</v>
      </c>
      <c r="C86" s="8" t="s">
        <v>567</v>
      </c>
      <c r="D86" s="2" t="s">
        <v>17</v>
      </c>
      <c r="E86" s="1" t="s">
        <v>495</v>
      </c>
      <c r="F86" s="1" t="s">
        <v>102</v>
      </c>
      <c r="G86" s="1" t="s">
        <v>14</v>
      </c>
      <c r="H86" s="3" t="s">
        <v>14</v>
      </c>
      <c r="I86" s="3" t="s">
        <v>15</v>
      </c>
      <c r="J86" s="1" t="s">
        <v>401</v>
      </c>
      <c r="K86" s="1" t="s">
        <v>17</v>
      </c>
      <c r="L86" s="1" t="s">
        <v>568</v>
      </c>
      <c r="M86" s="1" t="s">
        <v>208</v>
      </c>
      <c r="N86" s="1" t="s">
        <v>209</v>
      </c>
      <c r="O86" s="2" t="s">
        <v>417</v>
      </c>
      <c r="P86" s="2" t="s">
        <v>496</v>
      </c>
      <c r="Q86" s="2" t="s">
        <v>17</v>
      </c>
      <c r="R86" s="1" t="s">
        <v>290</v>
      </c>
      <c r="S86" s="2" t="s">
        <v>17</v>
      </c>
      <c r="T86" s="2" t="s">
        <v>17</v>
      </c>
      <c r="U86" s="2" t="s">
        <v>17</v>
      </c>
    </row>
    <row r="87" spans="1:21" ht="78.75" x14ac:dyDescent="0.25">
      <c r="A87" s="1">
        <v>86</v>
      </c>
      <c r="B87" s="1" t="s">
        <v>210</v>
      </c>
      <c r="C87" s="8" t="s">
        <v>567</v>
      </c>
      <c r="D87" s="2" t="s">
        <v>17</v>
      </c>
      <c r="E87" s="1" t="s">
        <v>497</v>
      </c>
      <c r="F87" s="1" t="s">
        <v>103</v>
      </c>
      <c r="G87" s="1" t="s">
        <v>14</v>
      </c>
      <c r="H87" s="3" t="s">
        <v>14</v>
      </c>
      <c r="I87" s="3" t="s">
        <v>15</v>
      </c>
      <c r="J87" s="1" t="s">
        <v>498</v>
      </c>
      <c r="K87" s="1" t="s">
        <v>17</v>
      </c>
      <c r="L87" s="1" t="s">
        <v>568</v>
      </c>
      <c r="M87" s="1" t="s">
        <v>208</v>
      </c>
      <c r="N87" s="1" t="s">
        <v>209</v>
      </c>
      <c r="O87" s="2" t="s">
        <v>17</v>
      </c>
      <c r="P87" s="2" t="s">
        <v>17</v>
      </c>
      <c r="Q87" s="2" t="s">
        <v>17</v>
      </c>
      <c r="R87" s="1" t="s">
        <v>291</v>
      </c>
      <c r="S87" s="2" t="s">
        <v>17</v>
      </c>
      <c r="T87" s="2" t="s">
        <v>17</v>
      </c>
      <c r="U87" s="2" t="s">
        <v>17</v>
      </c>
    </row>
    <row r="88" spans="1:21" ht="409.5" x14ac:dyDescent="0.25">
      <c r="A88" s="1">
        <v>87</v>
      </c>
      <c r="B88" s="1" t="s">
        <v>210</v>
      </c>
      <c r="C88" s="8" t="s">
        <v>567</v>
      </c>
      <c r="D88" s="2" t="s">
        <v>17</v>
      </c>
      <c r="E88" s="1" t="s">
        <v>499</v>
      </c>
      <c r="F88" s="1" t="s">
        <v>104</v>
      </c>
      <c r="G88" s="1" t="s">
        <v>14</v>
      </c>
      <c r="H88" s="3" t="s">
        <v>14</v>
      </c>
      <c r="I88" s="3" t="s">
        <v>15</v>
      </c>
      <c r="J88" s="1" t="s">
        <v>407</v>
      </c>
      <c r="K88" s="1" t="s">
        <v>17</v>
      </c>
      <c r="L88" s="1" t="s">
        <v>455</v>
      </c>
      <c r="M88" s="1" t="s">
        <v>208</v>
      </c>
      <c r="N88" s="1" t="s">
        <v>209</v>
      </c>
      <c r="O88" s="2" t="s">
        <v>442</v>
      </c>
      <c r="P88" s="2" t="s">
        <v>17</v>
      </c>
      <c r="Q88" s="2" t="s">
        <v>17</v>
      </c>
      <c r="R88" s="1" t="s">
        <v>292</v>
      </c>
      <c r="S88" s="2" t="s">
        <v>17</v>
      </c>
      <c r="T88" s="2" t="s">
        <v>17</v>
      </c>
      <c r="U88" s="2" t="s">
        <v>17</v>
      </c>
    </row>
    <row r="89" spans="1:21" ht="189" x14ac:dyDescent="0.25">
      <c r="A89" s="1">
        <v>88</v>
      </c>
      <c r="B89" s="1" t="s">
        <v>210</v>
      </c>
      <c r="C89" s="8" t="s">
        <v>567</v>
      </c>
      <c r="D89" s="2" t="s">
        <v>17</v>
      </c>
      <c r="E89" s="1" t="s">
        <v>500</v>
      </c>
      <c r="F89" s="1" t="s">
        <v>105</v>
      </c>
      <c r="G89" s="1" t="s">
        <v>14</v>
      </c>
      <c r="H89" s="3" t="s">
        <v>14</v>
      </c>
      <c r="I89" s="3" t="s">
        <v>15</v>
      </c>
      <c r="J89" s="1" t="s">
        <v>480</v>
      </c>
      <c r="K89" s="1" t="s">
        <v>17</v>
      </c>
      <c r="L89" s="1" t="s">
        <v>393</v>
      </c>
      <c r="M89" s="1" t="s">
        <v>208</v>
      </c>
      <c r="N89" s="1" t="s">
        <v>209</v>
      </c>
      <c r="O89" s="2" t="s">
        <v>17</v>
      </c>
      <c r="P89" s="2" t="s">
        <v>17</v>
      </c>
      <c r="Q89" s="2" t="s">
        <v>17</v>
      </c>
      <c r="R89" s="1" t="s">
        <v>293</v>
      </c>
      <c r="S89" s="2" t="s">
        <v>17</v>
      </c>
      <c r="T89" s="2" t="s">
        <v>17</v>
      </c>
      <c r="U89" s="2" t="s">
        <v>17</v>
      </c>
    </row>
    <row r="90" spans="1:21" ht="315" x14ac:dyDescent="0.25">
      <c r="A90" s="1">
        <v>89</v>
      </c>
      <c r="B90" s="1" t="s">
        <v>501</v>
      </c>
      <c r="C90" s="8" t="s">
        <v>567</v>
      </c>
      <c r="D90" s="2" t="s">
        <v>17</v>
      </c>
      <c r="E90" s="1" t="s">
        <v>447</v>
      </c>
      <c r="F90" s="1" t="s">
        <v>106</v>
      </c>
      <c r="G90" s="1" t="s">
        <v>14</v>
      </c>
      <c r="H90" s="3" t="s">
        <v>14</v>
      </c>
      <c r="I90" s="3" t="s">
        <v>15</v>
      </c>
      <c r="J90" s="1" t="s">
        <v>564</v>
      </c>
      <c r="K90" s="1" t="s">
        <v>17</v>
      </c>
      <c r="L90" s="1" t="s">
        <v>568</v>
      </c>
      <c r="M90" s="1" t="s">
        <v>208</v>
      </c>
      <c r="N90" s="1" t="s">
        <v>209</v>
      </c>
      <c r="O90" s="2" t="s">
        <v>17</v>
      </c>
      <c r="P90" s="2" t="s">
        <v>17</v>
      </c>
      <c r="Q90" s="2" t="s">
        <v>17</v>
      </c>
      <c r="R90" s="1" t="s">
        <v>294</v>
      </c>
      <c r="S90" s="2" t="s">
        <v>17</v>
      </c>
      <c r="T90" s="2" t="s">
        <v>17</v>
      </c>
      <c r="U90" s="2" t="s">
        <v>17</v>
      </c>
    </row>
    <row r="91" spans="1:21" ht="283.5" x14ac:dyDescent="0.25">
      <c r="A91" s="1">
        <v>90</v>
      </c>
      <c r="B91" s="1" t="s">
        <v>210</v>
      </c>
      <c r="C91" s="8" t="s">
        <v>567</v>
      </c>
      <c r="D91" s="2" t="s">
        <v>17</v>
      </c>
      <c r="E91" s="1" t="s">
        <v>502</v>
      </c>
      <c r="F91" s="1" t="s">
        <v>107</v>
      </c>
      <c r="G91" s="1" t="s">
        <v>14</v>
      </c>
      <c r="H91" s="3" t="s">
        <v>14</v>
      </c>
      <c r="I91" s="3" t="s">
        <v>15</v>
      </c>
      <c r="J91" s="1" t="s">
        <v>408</v>
      </c>
      <c r="K91" s="1" t="s">
        <v>17</v>
      </c>
      <c r="L91" s="1" t="s">
        <v>568</v>
      </c>
      <c r="M91" s="1" t="s">
        <v>208</v>
      </c>
      <c r="N91" s="1" t="s">
        <v>209</v>
      </c>
      <c r="O91" s="2" t="s">
        <v>17</v>
      </c>
      <c r="P91" s="2" t="s">
        <v>17</v>
      </c>
      <c r="Q91" s="2" t="s">
        <v>17</v>
      </c>
      <c r="R91" s="1" t="s">
        <v>295</v>
      </c>
      <c r="S91" s="2" t="s">
        <v>17</v>
      </c>
      <c r="T91" s="2" t="s">
        <v>17</v>
      </c>
      <c r="U91" s="2" t="s">
        <v>17</v>
      </c>
    </row>
    <row r="92" spans="1:21" ht="110.25" x14ac:dyDescent="0.25">
      <c r="A92" s="1">
        <v>91</v>
      </c>
      <c r="B92" s="1" t="s">
        <v>210</v>
      </c>
      <c r="C92" s="8" t="s">
        <v>567</v>
      </c>
      <c r="D92" s="2" t="s">
        <v>17</v>
      </c>
      <c r="E92" s="1" t="s">
        <v>391</v>
      </c>
      <c r="F92" s="1" t="s">
        <v>18</v>
      </c>
      <c r="G92" s="1" t="s">
        <v>14</v>
      </c>
      <c r="H92" s="3" t="s">
        <v>14</v>
      </c>
      <c r="I92" s="3" t="s">
        <v>15</v>
      </c>
      <c r="J92" s="1" t="s">
        <v>392</v>
      </c>
      <c r="K92" s="1" t="s">
        <v>17</v>
      </c>
      <c r="L92" s="1" t="s">
        <v>393</v>
      </c>
      <c r="M92" s="1" t="s">
        <v>208</v>
      </c>
      <c r="N92" s="1" t="s">
        <v>209</v>
      </c>
      <c r="O92" s="2" t="s">
        <v>17</v>
      </c>
      <c r="P92" s="2" t="s">
        <v>17</v>
      </c>
      <c r="Q92" s="2" t="s">
        <v>17</v>
      </c>
      <c r="R92" s="1" t="s">
        <v>296</v>
      </c>
      <c r="S92" s="2" t="s">
        <v>17</v>
      </c>
      <c r="T92" s="2" t="s">
        <v>17</v>
      </c>
      <c r="U92" s="2" t="s">
        <v>17</v>
      </c>
    </row>
    <row r="93" spans="1:21" ht="315" x14ac:dyDescent="0.25">
      <c r="A93" s="1">
        <v>92</v>
      </c>
      <c r="B93" s="1" t="s">
        <v>210</v>
      </c>
      <c r="C93" s="8" t="s">
        <v>567</v>
      </c>
      <c r="D93" s="2" t="s">
        <v>17</v>
      </c>
      <c r="E93" s="1" t="s">
        <v>503</v>
      </c>
      <c r="F93" s="1" t="s">
        <v>108</v>
      </c>
      <c r="G93" s="1" t="s">
        <v>14</v>
      </c>
      <c r="H93" s="3" t="s">
        <v>14</v>
      </c>
      <c r="I93" s="3" t="s">
        <v>15</v>
      </c>
      <c r="J93" s="1" t="s">
        <v>400</v>
      </c>
      <c r="K93" s="1" t="s">
        <v>17</v>
      </c>
      <c r="L93" s="1" t="s">
        <v>568</v>
      </c>
      <c r="M93" s="1" t="s">
        <v>208</v>
      </c>
      <c r="N93" s="1" t="s">
        <v>209</v>
      </c>
      <c r="O93" s="2" t="s">
        <v>17</v>
      </c>
      <c r="P93" s="2" t="s">
        <v>17</v>
      </c>
      <c r="Q93" s="2" t="s">
        <v>17</v>
      </c>
      <c r="R93" s="1" t="s">
        <v>297</v>
      </c>
      <c r="S93" s="2" t="s">
        <v>17</v>
      </c>
      <c r="T93" s="2" t="s">
        <v>17</v>
      </c>
      <c r="U93" s="2" t="s">
        <v>17</v>
      </c>
    </row>
    <row r="94" spans="1:21" ht="378" x14ac:dyDescent="0.25">
      <c r="A94" s="1">
        <v>93</v>
      </c>
      <c r="B94" s="1" t="s">
        <v>210</v>
      </c>
      <c r="C94" s="8" t="s">
        <v>567</v>
      </c>
      <c r="D94" s="2" t="s">
        <v>17</v>
      </c>
      <c r="E94" s="1" t="s">
        <v>504</v>
      </c>
      <c r="F94" s="1" t="s">
        <v>109</v>
      </c>
      <c r="G94" s="1" t="s">
        <v>14</v>
      </c>
      <c r="H94" s="3" t="s">
        <v>14</v>
      </c>
      <c r="I94" s="3" t="s">
        <v>15</v>
      </c>
      <c r="J94" s="1" t="s">
        <v>401</v>
      </c>
      <c r="K94" s="1" t="s">
        <v>17</v>
      </c>
      <c r="L94" s="1" t="s">
        <v>568</v>
      </c>
      <c r="M94" s="1" t="s">
        <v>208</v>
      </c>
      <c r="N94" s="1" t="s">
        <v>209</v>
      </c>
      <c r="O94" s="2" t="s">
        <v>209</v>
      </c>
      <c r="P94" s="2" t="s">
        <v>414</v>
      </c>
      <c r="Q94" s="2" t="s">
        <v>17</v>
      </c>
      <c r="R94" s="1" t="s">
        <v>298</v>
      </c>
      <c r="S94" s="2" t="s">
        <v>17</v>
      </c>
      <c r="T94" s="2" t="s">
        <v>17</v>
      </c>
      <c r="U94" s="2" t="s">
        <v>17</v>
      </c>
    </row>
    <row r="95" spans="1:21" ht="78.75" x14ac:dyDescent="0.25">
      <c r="A95" s="1">
        <v>94</v>
      </c>
      <c r="B95" s="1" t="s">
        <v>210</v>
      </c>
      <c r="C95" s="8" t="s">
        <v>567</v>
      </c>
      <c r="D95" s="2" t="s">
        <v>17</v>
      </c>
      <c r="E95" s="1" t="s">
        <v>505</v>
      </c>
      <c r="F95" s="1" t="s">
        <v>110</v>
      </c>
      <c r="G95" s="1" t="s">
        <v>14</v>
      </c>
      <c r="H95" s="3" t="s">
        <v>14</v>
      </c>
      <c r="I95" s="3" t="s">
        <v>15</v>
      </c>
      <c r="J95" s="1" t="s">
        <v>506</v>
      </c>
      <c r="K95" s="1" t="s">
        <v>17</v>
      </c>
      <c r="L95" s="1" t="s">
        <v>393</v>
      </c>
      <c r="M95" s="1" t="s">
        <v>208</v>
      </c>
      <c r="N95" s="1" t="s">
        <v>209</v>
      </c>
      <c r="O95" s="2" t="s">
        <v>17</v>
      </c>
      <c r="P95" s="2" t="s">
        <v>17</v>
      </c>
      <c r="Q95" s="2" t="s">
        <v>17</v>
      </c>
      <c r="R95" s="1" t="s">
        <v>299</v>
      </c>
      <c r="S95" s="2" t="s">
        <v>17</v>
      </c>
      <c r="T95" s="2" t="s">
        <v>17</v>
      </c>
      <c r="U95" s="2" t="s">
        <v>17</v>
      </c>
    </row>
    <row r="96" spans="1:21" ht="299.25" x14ac:dyDescent="0.25">
      <c r="A96" s="1">
        <v>95</v>
      </c>
      <c r="B96" s="1" t="s">
        <v>210</v>
      </c>
      <c r="C96" s="8" t="s">
        <v>567</v>
      </c>
      <c r="D96" s="2" t="s">
        <v>17</v>
      </c>
      <c r="E96" s="1" t="s">
        <v>507</v>
      </c>
      <c r="F96" s="1" t="s">
        <v>111</v>
      </c>
      <c r="G96" s="1" t="s">
        <v>14</v>
      </c>
      <c r="H96" s="3" t="s">
        <v>14</v>
      </c>
      <c r="I96" s="3" t="s">
        <v>15</v>
      </c>
      <c r="J96" s="1" t="s">
        <v>402</v>
      </c>
      <c r="K96" s="1" t="s">
        <v>17</v>
      </c>
      <c r="L96" s="1" t="s">
        <v>568</v>
      </c>
      <c r="M96" s="1" t="s">
        <v>208</v>
      </c>
      <c r="N96" s="1" t="s">
        <v>209</v>
      </c>
      <c r="O96" s="2" t="s">
        <v>17</v>
      </c>
      <c r="P96" s="2" t="s">
        <v>17</v>
      </c>
      <c r="Q96" s="2" t="s">
        <v>17</v>
      </c>
      <c r="R96" s="1" t="s">
        <v>300</v>
      </c>
      <c r="S96" s="2" t="s">
        <v>17</v>
      </c>
      <c r="T96" s="2" t="s">
        <v>17</v>
      </c>
      <c r="U96" s="2" t="s">
        <v>17</v>
      </c>
    </row>
    <row r="97" spans="1:21" ht="141.75" x14ac:dyDescent="0.25">
      <c r="A97" s="1">
        <v>96</v>
      </c>
      <c r="B97" s="1" t="s">
        <v>210</v>
      </c>
      <c r="C97" s="8" t="s">
        <v>567</v>
      </c>
      <c r="D97" s="2" t="s">
        <v>17</v>
      </c>
      <c r="E97" s="1" t="s">
        <v>508</v>
      </c>
      <c r="F97" s="1" t="s">
        <v>112</v>
      </c>
      <c r="G97" s="1" t="s">
        <v>14</v>
      </c>
      <c r="H97" s="3" t="s">
        <v>14</v>
      </c>
      <c r="I97" s="3" t="s">
        <v>15</v>
      </c>
      <c r="J97" s="1" t="s">
        <v>399</v>
      </c>
      <c r="K97" s="1" t="s">
        <v>17</v>
      </c>
      <c r="L97" s="1" t="s">
        <v>393</v>
      </c>
      <c r="M97" s="1" t="s">
        <v>208</v>
      </c>
      <c r="N97" s="1" t="s">
        <v>209</v>
      </c>
      <c r="O97" s="2" t="s">
        <v>17</v>
      </c>
      <c r="P97" s="2" t="s">
        <v>17</v>
      </c>
      <c r="Q97" s="2" t="s">
        <v>17</v>
      </c>
      <c r="R97" s="1" t="s">
        <v>301</v>
      </c>
      <c r="S97" s="2" t="s">
        <v>17</v>
      </c>
      <c r="T97" s="2" t="s">
        <v>17</v>
      </c>
      <c r="U97" s="2" t="s">
        <v>17</v>
      </c>
    </row>
    <row r="98" spans="1:21" ht="157.5" x14ac:dyDescent="0.25">
      <c r="A98" s="1">
        <v>97</v>
      </c>
      <c r="B98" s="1" t="s">
        <v>210</v>
      </c>
      <c r="C98" s="8" t="s">
        <v>567</v>
      </c>
      <c r="D98" s="2" t="s">
        <v>17</v>
      </c>
      <c r="E98" s="1" t="s">
        <v>509</v>
      </c>
      <c r="F98" s="1" t="s">
        <v>113</v>
      </c>
      <c r="G98" s="1" t="s">
        <v>14</v>
      </c>
      <c r="H98" s="3" t="s">
        <v>14</v>
      </c>
      <c r="I98" s="3" t="s">
        <v>15</v>
      </c>
      <c r="J98" s="1" t="s">
        <v>424</v>
      </c>
      <c r="K98" s="1" t="s">
        <v>17</v>
      </c>
      <c r="L98" s="1" t="s">
        <v>393</v>
      </c>
      <c r="M98" s="1" t="s">
        <v>208</v>
      </c>
      <c r="N98" s="1" t="s">
        <v>209</v>
      </c>
      <c r="O98" s="2" t="s">
        <v>17</v>
      </c>
      <c r="P98" s="2" t="s">
        <v>17</v>
      </c>
      <c r="Q98" s="2" t="s">
        <v>17</v>
      </c>
      <c r="R98" s="1" t="s">
        <v>302</v>
      </c>
      <c r="S98" s="2" t="s">
        <v>17</v>
      </c>
      <c r="T98" s="2" t="s">
        <v>17</v>
      </c>
      <c r="U98" s="2" t="s">
        <v>17</v>
      </c>
    </row>
    <row r="99" spans="1:21" ht="126" x14ac:dyDescent="0.25">
      <c r="A99" s="1">
        <v>98</v>
      </c>
      <c r="B99" s="1" t="s">
        <v>210</v>
      </c>
      <c r="C99" s="8" t="s">
        <v>567</v>
      </c>
      <c r="D99" s="2" t="s">
        <v>17</v>
      </c>
      <c r="F99" s="1" t="s">
        <v>114</v>
      </c>
      <c r="G99" s="1" t="s">
        <v>14</v>
      </c>
      <c r="H99" s="3" t="s">
        <v>14</v>
      </c>
      <c r="I99" s="3" t="s">
        <v>15</v>
      </c>
      <c r="K99" s="1" t="s">
        <v>17</v>
      </c>
      <c r="M99" s="1" t="s">
        <v>208</v>
      </c>
      <c r="N99" s="1" t="s">
        <v>209</v>
      </c>
      <c r="O99" s="2" t="s">
        <v>17</v>
      </c>
      <c r="P99" s="2" t="s">
        <v>17</v>
      </c>
      <c r="Q99" s="2" t="s">
        <v>17</v>
      </c>
      <c r="R99" s="1" t="s">
        <v>303</v>
      </c>
      <c r="S99" s="2" t="s">
        <v>17</v>
      </c>
      <c r="T99" s="2" t="s">
        <v>17</v>
      </c>
      <c r="U99" s="2" t="s">
        <v>17</v>
      </c>
    </row>
    <row r="100" spans="1:21" ht="110.25" x14ac:dyDescent="0.25">
      <c r="A100" s="1">
        <v>99</v>
      </c>
      <c r="B100" s="1" t="s">
        <v>210</v>
      </c>
      <c r="C100" s="8" t="s">
        <v>567</v>
      </c>
      <c r="D100" s="2" t="s">
        <v>17</v>
      </c>
      <c r="E100" s="1" t="s">
        <v>436</v>
      </c>
      <c r="F100" s="1" t="s">
        <v>115</v>
      </c>
      <c r="G100" s="1" t="s">
        <v>14</v>
      </c>
      <c r="H100" s="3" t="s">
        <v>14</v>
      </c>
      <c r="I100" s="3" t="s">
        <v>15</v>
      </c>
      <c r="J100" s="1" t="s">
        <v>398</v>
      </c>
      <c r="K100" s="1" t="s">
        <v>17</v>
      </c>
      <c r="L100" s="1" t="s">
        <v>455</v>
      </c>
      <c r="M100" s="1" t="s">
        <v>208</v>
      </c>
      <c r="N100" s="1" t="s">
        <v>209</v>
      </c>
      <c r="O100" s="2" t="s">
        <v>17</v>
      </c>
      <c r="P100" s="2" t="s">
        <v>17</v>
      </c>
      <c r="Q100" s="2" t="s">
        <v>17</v>
      </c>
      <c r="R100" s="1" t="s">
        <v>304</v>
      </c>
      <c r="S100" s="2" t="s">
        <v>17</v>
      </c>
      <c r="T100" s="2" t="s">
        <v>17</v>
      </c>
      <c r="U100" s="2" t="s">
        <v>17</v>
      </c>
    </row>
    <row r="101" spans="1:21" ht="78.75" x14ac:dyDescent="0.25">
      <c r="A101" s="1">
        <v>100</v>
      </c>
      <c r="B101" s="1" t="s">
        <v>210</v>
      </c>
      <c r="C101" s="8" t="s">
        <v>567</v>
      </c>
      <c r="D101" s="2" t="s">
        <v>17</v>
      </c>
      <c r="E101" s="1" t="s">
        <v>436</v>
      </c>
      <c r="F101" s="1" t="s">
        <v>116</v>
      </c>
      <c r="G101" s="1" t="s">
        <v>14</v>
      </c>
      <c r="H101" s="3" t="s">
        <v>14</v>
      </c>
      <c r="I101" s="3" t="s">
        <v>15</v>
      </c>
      <c r="J101" s="1" t="s">
        <v>398</v>
      </c>
      <c r="K101" s="1" t="s">
        <v>17</v>
      </c>
      <c r="L101" s="1" t="s">
        <v>568</v>
      </c>
      <c r="M101" s="1" t="s">
        <v>208</v>
      </c>
      <c r="N101" s="1" t="s">
        <v>209</v>
      </c>
      <c r="O101" s="2" t="s">
        <v>422</v>
      </c>
      <c r="P101" s="2" t="s">
        <v>17</v>
      </c>
      <c r="Q101" s="2" t="s">
        <v>17</v>
      </c>
      <c r="R101" s="1" t="s">
        <v>305</v>
      </c>
      <c r="S101" s="2" t="s">
        <v>17</v>
      </c>
      <c r="T101" s="2" t="s">
        <v>17</v>
      </c>
      <c r="U101" s="2" t="s">
        <v>17</v>
      </c>
    </row>
    <row r="102" spans="1:21" ht="78.75" x14ac:dyDescent="0.25">
      <c r="A102" s="1">
        <v>101</v>
      </c>
      <c r="B102" s="1" t="s">
        <v>210</v>
      </c>
      <c r="C102" s="8" t="s">
        <v>567</v>
      </c>
      <c r="D102" s="2" t="s">
        <v>17</v>
      </c>
      <c r="E102" s="1" t="s">
        <v>436</v>
      </c>
      <c r="F102" s="1" t="s">
        <v>117</v>
      </c>
      <c r="G102" s="1" t="s">
        <v>14</v>
      </c>
      <c r="H102" s="3" t="s">
        <v>14</v>
      </c>
      <c r="I102" s="3" t="s">
        <v>15</v>
      </c>
      <c r="J102" s="1" t="s">
        <v>398</v>
      </c>
      <c r="K102" s="1" t="s">
        <v>17</v>
      </c>
      <c r="L102" s="1" t="s">
        <v>568</v>
      </c>
      <c r="M102" s="1" t="s">
        <v>208</v>
      </c>
      <c r="N102" s="1" t="s">
        <v>209</v>
      </c>
      <c r="O102" s="2" t="s">
        <v>17</v>
      </c>
      <c r="P102" s="2" t="s">
        <v>17</v>
      </c>
      <c r="Q102" s="2" t="s">
        <v>17</v>
      </c>
      <c r="R102" s="1" t="s">
        <v>306</v>
      </c>
      <c r="S102" s="2" t="s">
        <v>17</v>
      </c>
      <c r="T102" s="2" t="s">
        <v>17</v>
      </c>
      <c r="U102" s="2" t="s">
        <v>17</v>
      </c>
    </row>
    <row r="103" spans="1:21" ht="157.5" x14ac:dyDescent="0.25">
      <c r="A103" s="1">
        <v>102</v>
      </c>
      <c r="B103" s="1" t="s">
        <v>210</v>
      </c>
      <c r="C103" s="8" t="s">
        <v>567</v>
      </c>
      <c r="D103" s="2" t="s">
        <v>17</v>
      </c>
      <c r="E103" s="1" t="s">
        <v>436</v>
      </c>
      <c r="F103" s="1" t="s">
        <v>118</v>
      </c>
      <c r="G103" s="1" t="s">
        <v>14</v>
      </c>
      <c r="H103" s="3" t="s">
        <v>14</v>
      </c>
      <c r="I103" s="3" t="s">
        <v>15</v>
      </c>
      <c r="J103" s="1" t="s">
        <v>398</v>
      </c>
      <c r="K103" s="1" t="s">
        <v>17</v>
      </c>
      <c r="L103" s="1" t="s">
        <v>568</v>
      </c>
      <c r="M103" s="1" t="s">
        <v>208</v>
      </c>
      <c r="N103" s="1" t="s">
        <v>209</v>
      </c>
      <c r="O103" s="2" t="s">
        <v>456</v>
      </c>
      <c r="P103" s="2" t="s">
        <v>17</v>
      </c>
      <c r="Q103" s="2" t="s">
        <v>17</v>
      </c>
      <c r="R103" s="1" t="s">
        <v>307</v>
      </c>
      <c r="S103" s="2" t="s">
        <v>17</v>
      </c>
      <c r="T103" s="2" t="s">
        <v>17</v>
      </c>
      <c r="U103" s="2" t="s">
        <v>17</v>
      </c>
    </row>
    <row r="104" spans="1:21" ht="330.75" x14ac:dyDescent="0.25">
      <c r="A104" s="1">
        <v>103</v>
      </c>
      <c r="B104" s="1" t="s">
        <v>210</v>
      </c>
      <c r="C104" s="8" t="s">
        <v>567</v>
      </c>
      <c r="D104" s="2" t="s">
        <v>17</v>
      </c>
      <c r="E104" s="1" t="s">
        <v>510</v>
      </c>
      <c r="F104" s="1" t="s">
        <v>119</v>
      </c>
      <c r="G104" s="1" t="s">
        <v>14</v>
      </c>
      <c r="H104" s="3" t="s">
        <v>14</v>
      </c>
      <c r="I104" s="3" t="s">
        <v>15</v>
      </c>
      <c r="J104" s="1" t="s">
        <v>480</v>
      </c>
      <c r="K104" s="1" t="s">
        <v>17</v>
      </c>
      <c r="L104" s="1" t="s">
        <v>568</v>
      </c>
      <c r="M104" s="1" t="s">
        <v>208</v>
      </c>
      <c r="N104" s="1" t="s">
        <v>209</v>
      </c>
      <c r="O104" s="2" t="s">
        <v>17</v>
      </c>
      <c r="P104" s="2" t="s">
        <v>17</v>
      </c>
      <c r="Q104" s="2" t="s">
        <v>17</v>
      </c>
      <c r="R104" s="1" t="s">
        <v>308</v>
      </c>
      <c r="S104" s="2" t="s">
        <v>17</v>
      </c>
      <c r="T104" s="2" t="s">
        <v>17</v>
      </c>
      <c r="U104" s="2" t="s">
        <v>17</v>
      </c>
    </row>
    <row r="105" spans="1:21" ht="126" x14ac:dyDescent="0.25">
      <c r="A105" s="1">
        <v>104</v>
      </c>
      <c r="B105" s="1" t="s">
        <v>210</v>
      </c>
      <c r="C105" s="8" t="s">
        <v>567</v>
      </c>
      <c r="D105" s="2" t="s">
        <v>17</v>
      </c>
      <c r="E105" s="1" t="s">
        <v>436</v>
      </c>
      <c r="F105" s="1" t="s">
        <v>120</v>
      </c>
      <c r="G105" s="1" t="s">
        <v>14</v>
      </c>
      <c r="H105" s="3" t="s">
        <v>14</v>
      </c>
      <c r="I105" s="3" t="s">
        <v>15</v>
      </c>
      <c r="J105" s="1" t="s">
        <v>398</v>
      </c>
      <c r="K105" s="1" t="s">
        <v>17</v>
      </c>
      <c r="L105" s="1" t="s">
        <v>568</v>
      </c>
      <c r="M105" s="1" t="s">
        <v>208</v>
      </c>
      <c r="N105" s="1" t="s">
        <v>209</v>
      </c>
      <c r="O105" s="2" t="s">
        <v>410</v>
      </c>
      <c r="P105" s="2" t="s">
        <v>17</v>
      </c>
      <c r="Q105" s="2" t="s">
        <v>17</v>
      </c>
      <c r="R105" s="1" t="s">
        <v>309</v>
      </c>
      <c r="S105" s="2" t="s">
        <v>17</v>
      </c>
      <c r="T105" s="2" t="s">
        <v>17</v>
      </c>
      <c r="U105" s="2" t="s">
        <v>17</v>
      </c>
    </row>
    <row r="106" spans="1:21" ht="78.75" x14ac:dyDescent="0.25">
      <c r="A106" s="1">
        <v>105</v>
      </c>
      <c r="B106" s="1" t="s">
        <v>210</v>
      </c>
      <c r="C106" s="8" t="s">
        <v>567</v>
      </c>
      <c r="D106" s="2" t="s">
        <v>17</v>
      </c>
      <c r="E106" s="1" t="s">
        <v>436</v>
      </c>
      <c r="F106" s="1" t="s">
        <v>121</v>
      </c>
      <c r="G106" s="1" t="s">
        <v>14</v>
      </c>
      <c r="H106" s="3" t="s">
        <v>14</v>
      </c>
      <c r="I106" s="3" t="s">
        <v>15</v>
      </c>
      <c r="J106" s="1" t="s">
        <v>398</v>
      </c>
      <c r="K106" s="1" t="s">
        <v>17</v>
      </c>
      <c r="L106" s="1" t="s">
        <v>568</v>
      </c>
      <c r="M106" s="1" t="s">
        <v>208</v>
      </c>
      <c r="N106" s="1" t="s">
        <v>209</v>
      </c>
      <c r="O106" s="2" t="s">
        <v>17</v>
      </c>
      <c r="P106" s="2" t="s">
        <v>17</v>
      </c>
      <c r="Q106" s="2" t="s">
        <v>17</v>
      </c>
      <c r="R106" s="1" t="s">
        <v>310</v>
      </c>
      <c r="S106" s="2" t="s">
        <v>17</v>
      </c>
      <c r="T106" s="2" t="s">
        <v>17</v>
      </c>
      <c r="U106" s="2" t="s">
        <v>17</v>
      </c>
    </row>
    <row r="107" spans="1:21" ht="189" x14ac:dyDescent="0.25">
      <c r="A107" s="1">
        <v>106</v>
      </c>
      <c r="B107" s="1" t="s">
        <v>210</v>
      </c>
      <c r="C107" s="8" t="s">
        <v>567</v>
      </c>
      <c r="D107" s="2" t="s">
        <v>17</v>
      </c>
      <c r="E107" s="1" t="s">
        <v>511</v>
      </c>
      <c r="F107" s="1" t="s">
        <v>122</v>
      </c>
      <c r="G107" s="1" t="s">
        <v>14</v>
      </c>
      <c r="H107" s="3" t="s">
        <v>14</v>
      </c>
      <c r="I107" s="3" t="s">
        <v>15</v>
      </c>
      <c r="J107" s="1" t="s">
        <v>402</v>
      </c>
      <c r="K107" s="1" t="s">
        <v>17</v>
      </c>
      <c r="L107" s="1" t="s">
        <v>568</v>
      </c>
      <c r="M107" s="1" t="s">
        <v>208</v>
      </c>
      <c r="N107" s="1" t="s">
        <v>209</v>
      </c>
      <c r="O107" s="2" t="s">
        <v>512</v>
      </c>
      <c r="P107" s="2" t="s">
        <v>17</v>
      </c>
      <c r="Q107" s="2" t="s">
        <v>17</v>
      </c>
      <c r="R107" s="1" t="s">
        <v>311</v>
      </c>
      <c r="S107" s="2" t="s">
        <v>17</v>
      </c>
      <c r="T107" s="2" t="s">
        <v>17</v>
      </c>
      <c r="U107" s="2" t="s">
        <v>17</v>
      </c>
    </row>
    <row r="108" spans="1:21" ht="78.75" x14ac:dyDescent="0.25">
      <c r="A108" s="1">
        <v>107</v>
      </c>
      <c r="B108" s="1" t="s">
        <v>210</v>
      </c>
      <c r="C108" s="8" t="s">
        <v>567</v>
      </c>
      <c r="D108" s="2" t="s">
        <v>17</v>
      </c>
      <c r="E108" s="1" t="s">
        <v>513</v>
      </c>
      <c r="F108" s="1" t="s">
        <v>123</v>
      </c>
      <c r="G108" s="1" t="s">
        <v>14</v>
      </c>
      <c r="H108" s="3" t="s">
        <v>14</v>
      </c>
      <c r="I108" s="3" t="s">
        <v>15</v>
      </c>
      <c r="J108" s="1" t="s">
        <v>403</v>
      </c>
      <c r="K108" s="1" t="s">
        <v>17</v>
      </c>
      <c r="L108" s="1" t="s">
        <v>393</v>
      </c>
      <c r="M108" s="1" t="s">
        <v>208</v>
      </c>
      <c r="N108" s="1" t="s">
        <v>209</v>
      </c>
      <c r="O108" s="2" t="s">
        <v>17</v>
      </c>
      <c r="P108" s="2" t="s">
        <v>17</v>
      </c>
      <c r="Q108" s="2" t="s">
        <v>17</v>
      </c>
      <c r="R108" s="1" t="s">
        <v>312</v>
      </c>
      <c r="S108" s="2" t="s">
        <v>17</v>
      </c>
      <c r="T108" s="2" t="s">
        <v>17</v>
      </c>
      <c r="U108" s="2" t="s">
        <v>17</v>
      </c>
    </row>
    <row r="109" spans="1:21" ht="78.75" x14ac:dyDescent="0.25">
      <c r="A109" s="1">
        <v>108</v>
      </c>
      <c r="B109" s="1" t="s">
        <v>210</v>
      </c>
      <c r="C109" s="8" t="s">
        <v>567</v>
      </c>
      <c r="D109" s="2" t="s">
        <v>17</v>
      </c>
      <c r="E109" s="1" t="s">
        <v>513</v>
      </c>
      <c r="F109" s="1" t="s">
        <v>124</v>
      </c>
      <c r="G109" s="1" t="s">
        <v>14</v>
      </c>
      <c r="H109" s="3" t="s">
        <v>14</v>
      </c>
      <c r="I109" s="3" t="s">
        <v>15</v>
      </c>
      <c r="J109" s="1" t="s">
        <v>403</v>
      </c>
      <c r="K109" s="1" t="s">
        <v>17</v>
      </c>
      <c r="L109" s="1" t="s">
        <v>393</v>
      </c>
      <c r="M109" s="1" t="s">
        <v>208</v>
      </c>
      <c r="N109" s="1" t="s">
        <v>209</v>
      </c>
      <c r="O109" s="2" t="s">
        <v>17</v>
      </c>
      <c r="P109" s="2" t="s">
        <v>17</v>
      </c>
      <c r="Q109" s="2" t="s">
        <v>17</v>
      </c>
      <c r="R109" s="1" t="s">
        <v>313</v>
      </c>
      <c r="S109" s="2" t="s">
        <v>17</v>
      </c>
      <c r="T109" s="2" t="s">
        <v>17</v>
      </c>
      <c r="U109" s="2" t="s">
        <v>17</v>
      </c>
    </row>
    <row r="110" spans="1:21" ht="173.25" x14ac:dyDescent="0.25">
      <c r="A110" s="1">
        <v>109</v>
      </c>
      <c r="B110" s="1" t="s">
        <v>210</v>
      </c>
      <c r="C110" s="8" t="s">
        <v>567</v>
      </c>
      <c r="D110" s="2" t="s">
        <v>17</v>
      </c>
      <c r="E110" s="1" t="s">
        <v>514</v>
      </c>
      <c r="F110" s="1" t="s">
        <v>125</v>
      </c>
      <c r="G110" s="1" t="s">
        <v>14</v>
      </c>
      <c r="H110" s="3" t="s">
        <v>14</v>
      </c>
      <c r="I110" s="3" t="s">
        <v>15</v>
      </c>
      <c r="J110" s="1" t="s">
        <v>402</v>
      </c>
      <c r="K110" s="1" t="s">
        <v>17</v>
      </c>
      <c r="L110" s="1" t="s">
        <v>455</v>
      </c>
      <c r="M110" s="1" t="s">
        <v>208</v>
      </c>
      <c r="N110" s="1" t="s">
        <v>209</v>
      </c>
      <c r="O110" s="2" t="s">
        <v>17</v>
      </c>
      <c r="P110" s="2" t="s">
        <v>17</v>
      </c>
      <c r="Q110" s="2" t="s">
        <v>17</v>
      </c>
      <c r="R110" s="1" t="s">
        <v>314</v>
      </c>
      <c r="S110" s="2" t="s">
        <v>17</v>
      </c>
      <c r="T110" s="2" t="s">
        <v>17</v>
      </c>
      <c r="U110" s="2" t="s">
        <v>17</v>
      </c>
    </row>
    <row r="111" spans="1:21" ht="110.25" x14ac:dyDescent="0.25">
      <c r="A111" s="1">
        <v>110</v>
      </c>
      <c r="B111" s="1" t="s">
        <v>210</v>
      </c>
      <c r="C111" s="8" t="s">
        <v>567</v>
      </c>
      <c r="D111" s="2" t="s">
        <v>17</v>
      </c>
      <c r="E111" s="1" t="s">
        <v>436</v>
      </c>
      <c r="F111" s="1" t="s">
        <v>516</v>
      </c>
      <c r="G111" s="1" t="s">
        <v>14</v>
      </c>
      <c r="H111" s="3" t="s">
        <v>14</v>
      </c>
      <c r="I111" s="3" t="s">
        <v>15</v>
      </c>
      <c r="J111" s="1" t="s">
        <v>398</v>
      </c>
      <c r="K111" s="1" t="s">
        <v>17</v>
      </c>
      <c r="L111" s="1" t="s">
        <v>568</v>
      </c>
      <c r="M111" s="1" t="s">
        <v>208</v>
      </c>
      <c r="N111" s="1" t="s">
        <v>209</v>
      </c>
      <c r="O111" s="2" t="s">
        <v>417</v>
      </c>
      <c r="P111" s="2" t="s">
        <v>17</v>
      </c>
      <c r="Q111" s="2" t="s">
        <v>515</v>
      </c>
      <c r="R111" s="1" t="s">
        <v>315</v>
      </c>
      <c r="S111" s="2" t="s">
        <v>17</v>
      </c>
      <c r="T111" s="2" t="s">
        <v>17</v>
      </c>
      <c r="U111" s="2" t="s">
        <v>17</v>
      </c>
    </row>
    <row r="112" spans="1:21" ht="78.75" x14ac:dyDescent="0.25">
      <c r="A112" s="1">
        <v>111</v>
      </c>
      <c r="B112" s="1" t="s">
        <v>210</v>
      </c>
      <c r="C112" s="8" t="s">
        <v>567</v>
      </c>
      <c r="D112" s="2" t="s">
        <v>17</v>
      </c>
      <c r="E112" s="1" t="s">
        <v>473</v>
      </c>
      <c r="F112" s="1" t="s">
        <v>126</v>
      </c>
      <c r="G112" s="1" t="s">
        <v>14</v>
      </c>
      <c r="H112" s="3" t="s">
        <v>14</v>
      </c>
      <c r="I112" s="3" t="s">
        <v>15</v>
      </c>
      <c r="J112" s="1" t="s">
        <v>474</v>
      </c>
      <c r="K112" s="1" t="s">
        <v>17</v>
      </c>
      <c r="L112" s="1" t="s">
        <v>568</v>
      </c>
      <c r="M112" s="1" t="s">
        <v>208</v>
      </c>
      <c r="N112" s="1" t="s">
        <v>209</v>
      </c>
      <c r="O112" s="2" t="s">
        <v>17</v>
      </c>
      <c r="P112" s="2" t="s">
        <v>17</v>
      </c>
      <c r="Q112" s="2" t="s">
        <v>17</v>
      </c>
      <c r="R112" s="1" t="s">
        <v>316</v>
      </c>
      <c r="S112" s="2" t="s">
        <v>17</v>
      </c>
      <c r="T112" s="2" t="s">
        <v>17</v>
      </c>
      <c r="U112" s="2" t="s">
        <v>17</v>
      </c>
    </row>
    <row r="113" spans="1:21" ht="409.5" x14ac:dyDescent="0.25">
      <c r="A113" s="1">
        <v>112</v>
      </c>
      <c r="B113" s="1" t="s">
        <v>210</v>
      </c>
      <c r="C113" s="8" t="s">
        <v>567</v>
      </c>
      <c r="D113" s="2" t="s">
        <v>17</v>
      </c>
      <c r="E113" s="1" t="s">
        <v>473</v>
      </c>
      <c r="F113" s="1" t="s">
        <v>127</v>
      </c>
      <c r="G113" s="1" t="s">
        <v>14</v>
      </c>
      <c r="H113" s="3" t="s">
        <v>14</v>
      </c>
      <c r="I113" s="3" t="s">
        <v>15</v>
      </c>
      <c r="J113" s="1" t="s">
        <v>517</v>
      </c>
      <c r="K113" s="1" t="s">
        <v>17</v>
      </c>
      <c r="L113" s="1" t="s">
        <v>568</v>
      </c>
      <c r="M113" s="1" t="s">
        <v>208</v>
      </c>
      <c r="N113" s="1" t="s">
        <v>209</v>
      </c>
      <c r="O113" s="2" t="s">
        <v>17</v>
      </c>
      <c r="P113" s="2" t="s">
        <v>17</v>
      </c>
      <c r="Q113" s="2" t="s">
        <v>17</v>
      </c>
      <c r="R113" s="1" t="s">
        <v>317</v>
      </c>
      <c r="S113" s="2" t="s">
        <v>17</v>
      </c>
      <c r="T113" s="2" t="s">
        <v>17</v>
      </c>
      <c r="U113" s="2" t="s">
        <v>17</v>
      </c>
    </row>
    <row r="114" spans="1:21" ht="141.75" x14ac:dyDescent="0.25">
      <c r="A114" s="1">
        <v>113</v>
      </c>
      <c r="B114" s="1" t="s">
        <v>210</v>
      </c>
      <c r="C114" s="8" t="s">
        <v>567</v>
      </c>
      <c r="D114" s="2" t="s">
        <v>17</v>
      </c>
      <c r="E114" s="1" t="s">
        <v>518</v>
      </c>
      <c r="F114" s="1" t="s">
        <v>128</v>
      </c>
      <c r="G114" s="1" t="s">
        <v>14</v>
      </c>
      <c r="H114" s="3" t="s">
        <v>14</v>
      </c>
      <c r="I114" s="3" t="s">
        <v>15</v>
      </c>
      <c r="J114" s="1" t="s">
        <v>404</v>
      </c>
      <c r="K114" s="1" t="s">
        <v>17</v>
      </c>
      <c r="L114" s="1" t="s">
        <v>455</v>
      </c>
      <c r="M114" s="1" t="s">
        <v>208</v>
      </c>
      <c r="N114" s="1" t="s">
        <v>209</v>
      </c>
      <c r="O114" s="2" t="s">
        <v>17</v>
      </c>
      <c r="P114" s="2" t="s">
        <v>17</v>
      </c>
      <c r="Q114" s="2" t="s">
        <v>17</v>
      </c>
      <c r="R114" s="1" t="s">
        <v>318</v>
      </c>
      <c r="S114" s="2" t="s">
        <v>17</v>
      </c>
      <c r="T114" s="2" t="s">
        <v>17</v>
      </c>
      <c r="U114" s="2" t="s">
        <v>17</v>
      </c>
    </row>
    <row r="115" spans="1:21" ht="94.5" x14ac:dyDescent="0.25">
      <c r="A115" s="1">
        <v>114</v>
      </c>
      <c r="B115" s="1" t="s">
        <v>210</v>
      </c>
      <c r="C115" s="8" t="s">
        <v>567</v>
      </c>
      <c r="D115" s="2" t="s">
        <v>17</v>
      </c>
      <c r="E115" s="1" t="s">
        <v>436</v>
      </c>
      <c r="F115" s="1" t="s">
        <v>129</v>
      </c>
      <c r="G115" s="1" t="s">
        <v>14</v>
      </c>
      <c r="H115" s="3" t="s">
        <v>14</v>
      </c>
      <c r="I115" s="3" t="s">
        <v>15</v>
      </c>
      <c r="J115" s="1" t="s">
        <v>398</v>
      </c>
      <c r="K115" s="1" t="s">
        <v>17</v>
      </c>
      <c r="L115" s="1" t="s">
        <v>568</v>
      </c>
      <c r="M115" s="1" t="s">
        <v>208</v>
      </c>
      <c r="N115" s="1" t="s">
        <v>209</v>
      </c>
      <c r="O115" s="2" t="s">
        <v>471</v>
      </c>
      <c r="P115" s="2" t="s">
        <v>17</v>
      </c>
      <c r="Q115" s="2" t="s">
        <v>17</v>
      </c>
      <c r="R115" s="1" t="s">
        <v>319</v>
      </c>
      <c r="S115" s="2" t="s">
        <v>17</v>
      </c>
      <c r="T115" s="2" t="s">
        <v>17</v>
      </c>
      <c r="U115" s="2" t="s">
        <v>17</v>
      </c>
    </row>
    <row r="116" spans="1:21" ht="78.75" x14ac:dyDescent="0.25">
      <c r="A116" s="1">
        <v>115</v>
      </c>
      <c r="B116" s="1" t="s">
        <v>210</v>
      </c>
      <c r="C116" s="8" t="s">
        <v>567</v>
      </c>
      <c r="D116" s="2" t="s">
        <v>17</v>
      </c>
      <c r="E116" s="1" t="s">
        <v>436</v>
      </c>
      <c r="F116" s="1" t="s">
        <v>130</v>
      </c>
      <c r="G116" s="1" t="s">
        <v>14</v>
      </c>
      <c r="H116" s="3" t="s">
        <v>14</v>
      </c>
      <c r="I116" s="3" t="s">
        <v>15</v>
      </c>
      <c r="J116" s="1" t="s">
        <v>398</v>
      </c>
      <c r="K116" s="1" t="s">
        <v>17</v>
      </c>
      <c r="L116" s="1" t="s">
        <v>568</v>
      </c>
      <c r="M116" s="1" t="s">
        <v>208</v>
      </c>
      <c r="N116" s="1" t="s">
        <v>209</v>
      </c>
      <c r="O116" s="2" t="s">
        <v>519</v>
      </c>
      <c r="P116" s="2" t="s">
        <v>17</v>
      </c>
      <c r="Q116" s="2" t="s">
        <v>17</v>
      </c>
      <c r="R116" s="1" t="s">
        <v>320</v>
      </c>
      <c r="S116" s="2" t="s">
        <v>17</v>
      </c>
      <c r="T116" s="2" t="s">
        <v>17</v>
      </c>
      <c r="U116" s="2" t="s">
        <v>17</v>
      </c>
    </row>
    <row r="117" spans="1:21" ht="409.5" x14ac:dyDescent="0.25">
      <c r="A117" s="1">
        <v>116</v>
      </c>
      <c r="B117" s="1" t="s">
        <v>210</v>
      </c>
      <c r="C117" s="8" t="s">
        <v>567</v>
      </c>
      <c r="D117" s="2" t="s">
        <v>17</v>
      </c>
      <c r="E117" s="1" t="s">
        <v>520</v>
      </c>
      <c r="F117" s="1" t="s">
        <v>131</v>
      </c>
      <c r="G117" s="1" t="s">
        <v>14</v>
      </c>
      <c r="H117" s="3" t="s">
        <v>14</v>
      </c>
      <c r="I117" s="3" t="s">
        <v>15</v>
      </c>
      <c r="J117" s="1" t="s">
        <v>565</v>
      </c>
      <c r="K117" s="1" t="s">
        <v>17</v>
      </c>
      <c r="L117" s="1" t="s">
        <v>568</v>
      </c>
      <c r="M117" s="1" t="s">
        <v>208</v>
      </c>
      <c r="N117" s="1" t="s">
        <v>209</v>
      </c>
      <c r="O117" s="2" t="s">
        <v>456</v>
      </c>
      <c r="P117" s="2" t="s">
        <v>521</v>
      </c>
      <c r="Q117" s="2" t="s">
        <v>17</v>
      </c>
      <c r="R117" s="1" t="s">
        <v>321</v>
      </c>
      <c r="S117" s="2" t="s">
        <v>17</v>
      </c>
      <c r="T117" s="2" t="s">
        <v>17</v>
      </c>
      <c r="U117" s="2" t="s">
        <v>17</v>
      </c>
    </row>
    <row r="118" spans="1:21" ht="173.25" x14ac:dyDescent="0.25">
      <c r="A118" s="1">
        <v>117</v>
      </c>
      <c r="B118" s="1" t="s">
        <v>210</v>
      </c>
      <c r="C118" s="8" t="s">
        <v>567</v>
      </c>
      <c r="D118" s="2" t="s">
        <v>17</v>
      </c>
      <c r="E118" s="1" t="s">
        <v>522</v>
      </c>
      <c r="F118" s="1" t="s">
        <v>132</v>
      </c>
      <c r="G118" s="1" t="s">
        <v>14</v>
      </c>
      <c r="H118" s="3" t="s">
        <v>14</v>
      </c>
      <c r="I118" s="3" t="s">
        <v>15</v>
      </c>
      <c r="J118" s="1" t="s">
        <v>506</v>
      </c>
      <c r="K118" s="1" t="s">
        <v>17</v>
      </c>
      <c r="L118" s="1" t="s">
        <v>393</v>
      </c>
      <c r="M118" s="1" t="s">
        <v>208</v>
      </c>
      <c r="N118" s="1" t="s">
        <v>209</v>
      </c>
      <c r="O118" s="2" t="s">
        <v>17</v>
      </c>
      <c r="P118" s="2" t="s">
        <v>17</v>
      </c>
      <c r="Q118" s="2" t="s">
        <v>17</v>
      </c>
      <c r="R118" s="1" t="s">
        <v>322</v>
      </c>
      <c r="S118" s="2" t="s">
        <v>17</v>
      </c>
      <c r="T118" s="2" t="s">
        <v>17</v>
      </c>
      <c r="U118" s="2" t="s">
        <v>17</v>
      </c>
    </row>
    <row r="119" spans="1:21" ht="141.75" x14ac:dyDescent="0.25">
      <c r="A119" s="1">
        <v>118</v>
      </c>
      <c r="B119" s="1" t="s">
        <v>523</v>
      </c>
      <c r="C119" s="8" t="s">
        <v>567</v>
      </c>
      <c r="D119" s="2" t="s">
        <v>17</v>
      </c>
      <c r="E119" s="1" t="s">
        <v>524</v>
      </c>
      <c r="F119" s="1" t="s">
        <v>133</v>
      </c>
      <c r="G119" s="1" t="s">
        <v>14</v>
      </c>
      <c r="H119" s="3" t="s">
        <v>14</v>
      </c>
      <c r="I119" s="3" t="s">
        <v>15</v>
      </c>
      <c r="J119" s="1" t="s">
        <v>406</v>
      </c>
      <c r="K119" s="1" t="s">
        <v>17</v>
      </c>
      <c r="L119" s="1" t="s">
        <v>393</v>
      </c>
      <c r="M119" s="1" t="s">
        <v>208</v>
      </c>
      <c r="N119" s="1" t="s">
        <v>209</v>
      </c>
      <c r="O119" s="2" t="s">
        <v>17</v>
      </c>
      <c r="P119" s="2" t="s">
        <v>17</v>
      </c>
      <c r="Q119" s="2" t="s">
        <v>17</v>
      </c>
      <c r="R119" s="1" t="s">
        <v>323</v>
      </c>
      <c r="S119" s="2" t="s">
        <v>17</v>
      </c>
      <c r="T119" s="2" t="s">
        <v>17</v>
      </c>
      <c r="U119" s="2" t="s">
        <v>17</v>
      </c>
    </row>
    <row r="120" spans="1:21" ht="409.5" x14ac:dyDescent="0.25">
      <c r="A120" s="1">
        <v>119</v>
      </c>
      <c r="B120" s="1" t="s">
        <v>210</v>
      </c>
      <c r="C120" s="8" t="s">
        <v>567</v>
      </c>
      <c r="D120" s="2" t="s">
        <v>17</v>
      </c>
      <c r="E120" s="1" t="s">
        <v>526</v>
      </c>
      <c r="F120" s="1" t="s">
        <v>525</v>
      </c>
      <c r="G120" s="1" t="s">
        <v>14</v>
      </c>
      <c r="H120" s="3" t="s">
        <v>14</v>
      </c>
      <c r="I120" s="3" t="s">
        <v>15</v>
      </c>
      <c r="J120" s="1" t="s">
        <v>402</v>
      </c>
      <c r="K120" s="1" t="s">
        <v>17</v>
      </c>
      <c r="L120" s="1" t="s">
        <v>568</v>
      </c>
      <c r="M120" s="1" t="s">
        <v>208</v>
      </c>
      <c r="N120" s="1" t="s">
        <v>209</v>
      </c>
      <c r="O120" s="2" t="s">
        <v>17</v>
      </c>
      <c r="P120" s="2" t="s">
        <v>17</v>
      </c>
      <c r="Q120" s="2" t="s">
        <v>17</v>
      </c>
      <c r="R120" s="1" t="s">
        <v>134</v>
      </c>
      <c r="S120" s="2" t="s">
        <v>17</v>
      </c>
      <c r="T120" s="2" t="s">
        <v>17</v>
      </c>
      <c r="U120" s="2" t="s">
        <v>17</v>
      </c>
    </row>
    <row r="121" spans="1:21" ht="220.5" x14ac:dyDescent="0.25">
      <c r="A121" s="1">
        <v>120</v>
      </c>
      <c r="B121" s="1" t="s">
        <v>210</v>
      </c>
      <c r="C121" s="8" t="s">
        <v>567</v>
      </c>
      <c r="D121" s="2" t="s">
        <v>17</v>
      </c>
      <c r="E121" s="1" t="s">
        <v>436</v>
      </c>
      <c r="F121" s="1" t="s">
        <v>135</v>
      </c>
      <c r="G121" s="1" t="s">
        <v>14</v>
      </c>
      <c r="H121" s="3" t="s">
        <v>14</v>
      </c>
      <c r="I121" s="3" t="s">
        <v>15</v>
      </c>
      <c r="J121" s="1" t="s">
        <v>398</v>
      </c>
      <c r="K121" s="1" t="s">
        <v>17</v>
      </c>
      <c r="L121" s="1" t="s">
        <v>568</v>
      </c>
      <c r="M121" s="1" t="s">
        <v>208</v>
      </c>
      <c r="N121" s="1" t="s">
        <v>209</v>
      </c>
      <c r="O121" s="2" t="s">
        <v>17</v>
      </c>
      <c r="P121" s="2" t="s">
        <v>17</v>
      </c>
      <c r="Q121" s="2" t="s">
        <v>17</v>
      </c>
      <c r="R121" s="1" t="s">
        <v>324</v>
      </c>
      <c r="S121" s="2" t="s">
        <v>17</v>
      </c>
      <c r="T121" s="2" t="s">
        <v>17</v>
      </c>
      <c r="U121" s="2" t="s">
        <v>17</v>
      </c>
    </row>
    <row r="122" spans="1:21" ht="94.5" x14ac:dyDescent="0.25">
      <c r="A122" s="1">
        <v>121</v>
      </c>
      <c r="B122" s="1" t="s">
        <v>210</v>
      </c>
      <c r="C122" s="8" t="s">
        <v>567</v>
      </c>
      <c r="D122" s="2" t="s">
        <v>17</v>
      </c>
      <c r="E122" s="1" t="s">
        <v>436</v>
      </c>
      <c r="F122" s="1" t="s">
        <v>136</v>
      </c>
      <c r="G122" s="1" t="s">
        <v>14</v>
      </c>
      <c r="H122" s="3" t="s">
        <v>14</v>
      </c>
      <c r="I122" s="3" t="s">
        <v>15</v>
      </c>
      <c r="J122" s="1" t="s">
        <v>398</v>
      </c>
      <c r="K122" s="1" t="s">
        <v>17</v>
      </c>
      <c r="L122" s="1" t="s">
        <v>568</v>
      </c>
      <c r="M122" s="1" t="s">
        <v>208</v>
      </c>
      <c r="N122" s="1" t="s">
        <v>209</v>
      </c>
      <c r="O122" s="2" t="s">
        <v>417</v>
      </c>
      <c r="P122" s="2" t="s">
        <v>17</v>
      </c>
      <c r="Q122" s="2" t="s">
        <v>17</v>
      </c>
      <c r="R122" s="1" t="s">
        <v>325</v>
      </c>
      <c r="S122" s="2" t="s">
        <v>17</v>
      </c>
      <c r="T122" s="2" t="s">
        <v>17</v>
      </c>
      <c r="U122" s="2" t="s">
        <v>17</v>
      </c>
    </row>
    <row r="123" spans="1:21" ht="94.5" x14ac:dyDescent="0.25">
      <c r="A123" s="1">
        <v>122</v>
      </c>
      <c r="B123" s="1" t="s">
        <v>210</v>
      </c>
      <c r="C123" s="8" t="s">
        <v>567</v>
      </c>
      <c r="D123" s="2" t="s">
        <v>17</v>
      </c>
      <c r="E123" s="1" t="s">
        <v>436</v>
      </c>
      <c r="F123" s="1" t="s">
        <v>137</v>
      </c>
      <c r="G123" s="1" t="s">
        <v>14</v>
      </c>
      <c r="H123" s="3" t="s">
        <v>14</v>
      </c>
      <c r="I123" s="3" t="s">
        <v>15</v>
      </c>
      <c r="J123" s="1" t="s">
        <v>398</v>
      </c>
      <c r="K123" s="1" t="s">
        <v>17</v>
      </c>
      <c r="L123" s="1" t="s">
        <v>568</v>
      </c>
      <c r="M123" s="1" t="s">
        <v>208</v>
      </c>
      <c r="N123" s="1" t="s">
        <v>209</v>
      </c>
      <c r="O123" s="2" t="s">
        <v>437</v>
      </c>
      <c r="P123" s="2" t="s">
        <v>17</v>
      </c>
      <c r="Q123" s="2" t="s">
        <v>17</v>
      </c>
      <c r="R123" s="1" t="s">
        <v>326</v>
      </c>
      <c r="S123" s="2" t="s">
        <v>17</v>
      </c>
      <c r="T123" s="2" t="s">
        <v>17</v>
      </c>
      <c r="U123" s="2" t="s">
        <v>17</v>
      </c>
    </row>
    <row r="124" spans="1:21" ht="78.75" x14ac:dyDescent="0.25">
      <c r="A124" s="1">
        <v>123</v>
      </c>
      <c r="B124" s="1" t="s">
        <v>210</v>
      </c>
      <c r="C124" s="8" t="s">
        <v>567</v>
      </c>
      <c r="D124" s="2" t="s">
        <v>17</v>
      </c>
      <c r="E124" s="1" t="s">
        <v>527</v>
      </c>
      <c r="F124" s="1" t="s">
        <v>138</v>
      </c>
      <c r="G124" s="1" t="s">
        <v>14</v>
      </c>
      <c r="H124" s="3" t="s">
        <v>14</v>
      </c>
      <c r="I124" s="3" t="s">
        <v>15</v>
      </c>
      <c r="J124" s="1" t="s">
        <v>392</v>
      </c>
      <c r="K124" s="1" t="s">
        <v>17</v>
      </c>
      <c r="L124" s="1" t="s">
        <v>393</v>
      </c>
      <c r="M124" s="1" t="s">
        <v>208</v>
      </c>
      <c r="N124" s="1" t="s">
        <v>209</v>
      </c>
      <c r="O124" s="2" t="s">
        <v>17</v>
      </c>
      <c r="P124" s="2" t="s">
        <v>17</v>
      </c>
      <c r="Q124" s="2" t="s">
        <v>17</v>
      </c>
      <c r="R124" s="1" t="s">
        <v>327</v>
      </c>
      <c r="S124" s="2" t="s">
        <v>17</v>
      </c>
      <c r="T124" s="2" t="s">
        <v>17</v>
      </c>
      <c r="U124" s="2" t="s">
        <v>17</v>
      </c>
    </row>
    <row r="125" spans="1:21" ht="78.75" x14ac:dyDescent="0.25">
      <c r="A125" s="1">
        <v>124</v>
      </c>
      <c r="B125" s="1" t="s">
        <v>210</v>
      </c>
      <c r="C125" s="8" t="s">
        <v>567</v>
      </c>
      <c r="D125" s="2" t="s">
        <v>17</v>
      </c>
      <c r="E125" s="1" t="s">
        <v>528</v>
      </c>
      <c r="F125" s="1" t="s">
        <v>139</v>
      </c>
      <c r="G125" s="1" t="s">
        <v>14</v>
      </c>
      <c r="H125" s="3" t="s">
        <v>14</v>
      </c>
      <c r="I125" s="3" t="s">
        <v>15</v>
      </c>
      <c r="J125" s="1" t="s">
        <v>564</v>
      </c>
      <c r="K125" s="1" t="s">
        <v>17</v>
      </c>
      <c r="L125" s="1" t="s">
        <v>568</v>
      </c>
      <c r="M125" s="1" t="s">
        <v>208</v>
      </c>
      <c r="N125" s="1" t="s">
        <v>209</v>
      </c>
      <c r="O125" s="2" t="s">
        <v>17</v>
      </c>
      <c r="P125" s="2" t="s">
        <v>17</v>
      </c>
      <c r="Q125" s="2" t="s">
        <v>17</v>
      </c>
      <c r="R125" s="1" t="s">
        <v>328</v>
      </c>
      <c r="S125" s="2" t="s">
        <v>17</v>
      </c>
      <c r="T125" s="2" t="s">
        <v>17</v>
      </c>
      <c r="U125" s="2" t="s">
        <v>17</v>
      </c>
    </row>
    <row r="126" spans="1:21" ht="141.75" x14ac:dyDescent="0.25">
      <c r="A126" s="1">
        <v>125</v>
      </c>
      <c r="B126" s="1" t="s">
        <v>210</v>
      </c>
      <c r="C126" s="8" t="s">
        <v>567</v>
      </c>
      <c r="D126" s="2" t="s">
        <v>17</v>
      </c>
      <c r="E126" s="1" t="s">
        <v>430</v>
      </c>
      <c r="F126" s="1" t="s">
        <v>140</v>
      </c>
      <c r="G126" s="1" t="s">
        <v>14</v>
      </c>
      <c r="H126" s="3" t="s">
        <v>14</v>
      </c>
      <c r="I126" s="3" t="s">
        <v>15</v>
      </c>
      <c r="J126" s="1" t="s">
        <v>404</v>
      </c>
      <c r="K126" s="1" t="s">
        <v>17</v>
      </c>
      <c r="L126" s="1" t="s">
        <v>568</v>
      </c>
      <c r="M126" s="1" t="s">
        <v>208</v>
      </c>
      <c r="N126" s="1" t="s">
        <v>209</v>
      </c>
      <c r="O126" s="2" t="s">
        <v>17</v>
      </c>
      <c r="P126" s="2" t="s">
        <v>17</v>
      </c>
      <c r="Q126" s="2" t="s">
        <v>17</v>
      </c>
      <c r="R126" s="1" t="s">
        <v>329</v>
      </c>
      <c r="S126" s="2" t="s">
        <v>17</v>
      </c>
      <c r="T126" s="2" t="s">
        <v>17</v>
      </c>
      <c r="U126" s="2" t="s">
        <v>17</v>
      </c>
    </row>
    <row r="127" spans="1:21" ht="78.75" x14ac:dyDescent="0.25">
      <c r="A127" s="1">
        <v>126</v>
      </c>
      <c r="B127" s="1" t="s">
        <v>210</v>
      </c>
      <c r="C127" s="8" t="s">
        <v>567</v>
      </c>
      <c r="D127" s="2" t="s">
        <v>17</v>
      </c>
      <c r="E127" s="1" t="s">
        <v>529</v>
      </c>
      <c r="F127" s="1" t="s">
        <v>141</v>
      </c>
      <c r="G127" s="1" t="s">
        <v>14</v>
      </c>
      <c r="H127" s="3" t="s">
        <v>14</v>
      </c>
      <c r="I127" s="3" t="s">
        <v>15</v>
      </c>
      <c r="J127" s="1" t="s">
        <v>407</v>
      </c>
      <c r="K127" s="1" t="s">
        <v>17</v>
      </c>
      <c r="L127" s="1" t="s">
        <v>568</v>
      </c>
      <c r="M127" s="1" t="s">
        <v>208</v>
      </c>
      <c r="N127" s="1" t="s">
        <v>209</v>
      </c>
      <c r="O127" s="2" t="s">
        <v>17</v>
      </c>
      <c r="P127" s="2" t="s">
        <v>17</v>
      </c>
      <c r="Q127" s="2" t="s">
        <v>17</v>
      </c>
      <c r="R127" s="1" t="s">
        <v>330</v>
      </c>
      <c r="S127" s="2" t="s">
        <v>17</v>
      </c>
      <c r="T127" s="2" t="s">
        <v>17</v>
      </c>
      <c r="U127" s="2" t="s">
        <v>17</v>
      </c>
    </row>
    <row r="128" spans="1:21" ht="78.75" x14ac:dyDescent="0.25">
      <c r="A128" s="1">
        <v>127</v>
      </c>
      <c r="B128" s="1" t="s">
        <v>210</v>
      </c>
      <c r="C128" s="8" t="s">
        <v>567</v>
      </c>
      <c r="D128" s="2" t="s">
        <v>17</v>
      </c>
      <c r="E128" s="1" t="s">
        <v>530</v>
      </c>
      <c r="F128" s="1" t="s">
        <v>142</v>
      </c>
      <c r="G128" s="1" t="s">
        <v>14</v>
      </c>
      <c r="H128" s="3" t="s">
        <v>14</v>
      </c>
      <c r="I128" s="3" t="s">
        <v>15</v>
      </c>
      <c r="J128" s="1" t="s">
        <v>404</v>
      </c>
      <c r="K128" s="1" t="s">
        <v>17</v>
      </c>
      <c r="L128" s="1" t="s">
        <v>393</v>
      </c>
      <c r="M128" s="1" t="s">
        <v>208</v>
      </c>
      <c r="N128" s="1" t="s">
        <v>209</v>
      </c>
      <c r="O128" s="2" t="s">
        <v>17</v>
      </c>
      <c r="P128" s="2" t="s">
        <v>17</v>
      </c>
      <c r="Q128" s="2" t="s">
        <v>17</v>
      </c>
      <c r="R128" s="1" t="s">
        <v>331</v>
      </c>
      <c r="S128" s="2" t="s">
        <v>17</v>
      </c>
      <c r="T128" s="2" t="s">
        <v>17</v>
      </c>
      <c r="U128" s="2" t="s">
        <v>17</v>
      </c>
    </row>
    <row r="129" spans="1:21" ht="78.75" x14ac:dyDescent="0.25">
      <c r="A129" s="1">
        <v>128</v>
      </c>
      <c r="B129" s="1" t="s">
        <v>210</v>
      </c>
      <c r="C129" s="8" t="s">
        <v>567</v>
      </c>
      <c r="D129" s="2" t="s">
        <v>17</v>
      </c>
      <c r="E129" s="1" t="s">
        <v>531</v>
      </c>
      <c r="F129" s="1" t="s">
        <v>143</v>
      </c>
      <c r="G129" s="1" t="s">
        <v>14</v>
      </c>
      <c r="H129" s="3" t="s">
        <v>14</v>
      </c>
      <c r="I129" s="3" t="s">
        <v>15</v>
      </c>
      <c r="J129" s="1" t="s">
        <v>480</v>
      </c>
      <c r="K129" s="1" t="s">
        <v>17</v>
      </c>
      <c r="L129" s="1" t="s">
        <v>393</v>
      </c>
      <c r="M129" s="1" t="s">
        <v>208</v>
      </c>
      <c r="N129" s="1" t="s">
        <v>209</v>
      </c>
      <c r="O129" s="2" t="s">
        <v>17</v>
      </c>
      <c r="P129" s="2" t="s">
        <v>17</v>
      </c>
      <c r="Q129" s="2" t="s">
        <v>17</v>
      </c>
      <c r="R129" s="1" t="s">
        <v>332</v>
      </c>
      <c r="S129" s="2" t="s">
        <v>17</v>
      </c>
      <c r="T129" s="2" t="s">
        <v>17</v>
      </c>
      <c r="U129" s="2" t="s">
        <v>17</v>
      </c>
    </row>
    <row r="130" spans="1:21" ht="330.75" x14ac:dyDescent="0.25">
      <c r="A130" s="1">
        <v>129</v>
      </c>
      <c r="B130" s="1" t="s">
        <v>210</v>
      </c>
      <c r="C130" s="8" t="s">
        <v>567</v>
      </c>
      <c r="D130" s="2" t="s">
        <v>17</v>
      </c>
      <c r="E130" s="1" t="s">
        <v>532</v>
      </c>
      <c r="F130" s="1" t="s">
        <v>144</v>
      </c>
      <c r="G130" s="1" t="s">
        <v>14</v>
      </c>
      <c r="H130" s="3" t="s">
        <v>14</v>
      </c>
      <c r="I130" s="3" t="s">
        <v>15</v>
      </c>
      <c r="J130" s="1" t="s">
        <v>401</v>
      </c>
      <c r="K130" s="1" t="s">
        <v>17</v>
      </c>
      <c r="L130" s="1" t="s">
        <v>568</v>
      </c>
      <c r="M130" s="1" t="s">
        <v>208</v>
      </c>
      <c r="N130" s="1" t="s">
        <v>209</v>
      </c>
      <c r="O130" s="2" t="s">
        <v>17</v>
      </c>
      <c r="P130" s="2" t="s">
        <v>17</v>
      </c>
      <c r="Q130" s="2" t="s">
        <v>17</v>
      </c>
      <c r="R130" s="1" t="s">
        <v>333</v>
      </c>
      <c r="S130" s="2" t="s">
        <v>17</v>
      </c>
      <c r="T130" s="2" t="s">
        <v>17</v>
      </c>
      <c r="U130" s="2" t="s">
        <v>17</v>
      </c>
    </row>
    <row r="131" spans="1:21" ht="78.75" x14ac:dyDescent="0.25">
      <c r="A131" s="1">
        <v>130</v>
      </c>
      <c r="B131" s="1" t="s">
        <v>210</v>
      </c>
      <c r="C131" s="8" t="s">
        <v>567</v>
      </c>
      <c r="D131" s="2" t="s">
        <v>17</v>
      </c>
      <c r="E131" s="1" t="s">
        <v>533</v>
      </c>
      <c r="F131" s="1" t="s">
        <v>145</v>
      </c>
      <c r="G131" s="1" t="s">
        <v>14</v>
      </c>
      <c r="H131" s="3" t="s">
        <v>14</v>
      </c>
      <c r="I131" s="3" t="s">
        <v>15</v>
      </c>
      <c r="J131" s="1" t="s">
        <v>420</v>
      </c>
      <c r="K131" s="1" t="s">
        <v>17</v>
      </c>
      <c r="L131" s="1" t="s">
        <v>393</v>
      </c>
      <c r="M131" s="1" t="s">
        <v>208</v>
      </c>
      <c r="N131" s="1" t="s">
        <v>209</v>
      </c>
      <c r="O131" s="2" t="s">
        <v>17</v>
      </c>
      <c r="P131" s="2" t="s">
        <v>17</v>
      </c>
      <c r="Q131" s="2" t="s">
        <v>17</v>
      </c>
      <c r="R131" s="1" t="s">
        <v>334</v>
      </c>
      <c r="S131" s="2" t="s">
        <v>17</v>
      </c>
      <c r="T131" s="2" t="s">
        <v>17</v>
      </c>
      <c r="U131" s="2" t="s">
        <v>17</v>
      </c>
    </row>
    <row r="132" spans="1:21" ht="78.75" x14ac:dyDescent="0.25">
      <c r="A132" s="1">
        <v>131</v>
      </c>
      <c r="B132" s="1" t="s">
        <v>210</v>
      </c>
      <c r="C132" s="8" t="s">
        <v>567</v>
      </c>
      <c r="D132" s="2" t="s">
        <v>17</v>
      </c>
      <c r="E132" s="1" t="s">
        <v>535</v>
      </c>
      <c r="F132" s="1" t="s">
        <v>146</v>
      </c>
      <c r="G132" s="1" t="s">
        <v>14</v>
      </c>
      <c r="H132" s="3" t="s">
        <v>14</v>
      </c>
      <c r="I132" s="3" t="s">
        <v>15</v>
      </c>
      <c r="J132" s="1" t="s">
        <v>536</v>
      </c>
      <c r="K132" s="1" t="s">
        <v>17</v>
      </c>
      <c r="L132" s="1" t="s">
        <v>393</v>
      </c>
      <c r="M132" s="1" t="s">
        <v>208</v>
      </c>
      <c r="N132" s="1" t="s">
        <v>209</v>
      </c>
      <c r="O132" s="2" t="s">
        <v>17</v>
      </c>
      <c r="P132" s="2" t="s">
        <v>17</v>
      </c>
      <c r="Q132" s="2" t="s">
        <v>17</v>
      </c>
      <c r="R132" s="1" t="s">
        <v>534</v>
      </c>
      <c r="S132" s="2" t="s">
        <v>17</v>
      </c>
      <c r="T132" s="2" t="s">
        <v>17</v>
      </c>
      <c r="U132" s="2" t="s">
        <v>17</v>
      </c>
    </row>
    <row r="133" spans="1:21" ht="78.75" x14ac:dyDescent="0.25">
      <c r="A133" s="1">
        <v>132</v>
      </c>
      <c r="B133" s="1" t="s">
        <v>210</v>
      </c>
      <c r="C133" s="8" t="s">
        <v>567</v>
      </c>
      <c r="D133" s="2" t="s">
        <v>17</v>
      </c>
      <c r="E133" s="1" t="s">
        <v>497</v>
      </c>
      <c r="F133" s="1" t="s">
        <v>147</v>
      </c>
      <c r="G133" s="1" t="s">
        <v>14</v>
      </c>
      <c r="H133" s="3" t="s">
        <v>14</v>
      </c>
      <c r="I133" s="3" t="s">
        <v>15</v>
      </c>
      <c r="J133" s="1" t="s">
        <v>498</v>
      </c>
      <c r="K133" s="1" t="s">
        <v>17</v>
      </c>
      <c r="L133" s="1" t="s">
        <v>568</v>
      </c>
      <c r="M133" s="1" t="s">
        <v>208</v>
      </c>
      <c r="N133" s="1" t="s">
        <v>209</v>
      </c>
      <c r="O133" s="2" t="s">
        <v>17</v>
      </c>
      <c r="P133" s="2" t="s">
        <v>17</v>
      </c>
      <c r="Q133" s="2" t="s">
        <v>17</v>
      </c>
      <c r="R133" s="1" t="s">
        <v>534</v>
      </c>
      <c r="S133" s="2" t="s">
        <v>17</v>
      </c>
      <c r="T133" s="2" t="s">
        <v>17</v>
      </c>
      <c r="U133" s="2" t="s">
        <v>17</v>
      </c>
    </row>
    <row r="134" spans="1:21" ht="78.75" x14ac:dyDescent="0.25">
      <c r="A134" s="1">
        <v>133</v>
      </c>
      <c r="B134" s="1" t="s">
        <v>210</v>
      </c>
      <c r="C134" s="8" t="s">
        <v>567</v>
      </c>
      <c r="D134" s="2" t="s">
        <v>17</v>
      </c>
      <c r="E134" s="1" t="s">
        <v>436</v>
      </c>
      <c r="F134" s="1" t="s">
        <v>148</v>
      </c>
      <c r="G134" s="1" t="s">
        <v>14</v>
      </c>
      <c r="H134" s="3" t="s">
        <v>14</v>
      </c>
      <c r="I134" s="3" t="s">
        <v>15</v>
      </c>
      <c r="J134" s="1" t="s">
        <v>398</v>
      </c>
      <c r="K134" s="1" t="s">
        <v>17</v>
      </c>
      <c r="L134" s="1" t="s">
        <v>568</v>
      </c>
      <c r="M134" s="1" t="s">
        <v>208</v>
      </c>
      <c r="N134" s="1" t="s">
        <v>209</v>
      </c>
      <c r="O134" s="2" t="s">
        <v>17</v>
      </c>
      <c r="P134" s="2" t="s">
        <v>17</v>
      </c>
      <c r="Q134" s="2" t="s">
        <v>17</v>
      </c>
      <c r="R134" s="1" t="s">
        <v>335</v>
      </c>
      <c r="S134" s="2" t="s">
        <v>17</v>
      </c>
      <c r="T134" s="2" t="s">
        <v>17</v>
      </c>
      <c r="U134" s="2" t="s">
        <v>17</v>
      </c>
    </row>
    <row r="135" spans="1:21" ht="141.75" x14ac:dyDescent="0.25">
      <c r="A135" s="1">
        <v>134</v>
      </c>
      <c r="B135" s="1" t="s">
        <v>210</v>
      </c>
      <c r="C135" s="8" t="s">
        <v>567</v>
      </c>
      <c r="D135" s="2" t="s">
        <v>17</v>
      </c>
      <c r="E135" s="1" t="s">
        <v>436</v>
      </c>
      <c r="F135" s="1" t="s">
        <v>149</v>
      </c>
      <c r="G135" s="1" t="s">
        <v>14</v>
      </c>
      <c r="H135" s="3" t="s">
        <v>14</v>
      </c>
      <c r="I135" s="3" t="s">
        <v>15</v>
      </c>
      <c r="J135" s="1" t="s">
        <v>398</v>
      </c>
      <c r="K135" s="1" t="s">
        <v>17</v>
      </c>
      <c r="L135" s="1" t="s">
        <v>568</v>
      </c>
      <c r="M135" s="1" t="s">
        <v>208</v>
      </c>
      <c r="N135" s="1" t="s">
        <v>209</v>
      </c>
      <c r="O135" s="2" t="s">
        <v>17</v>
      </c>
      <c r="P135" s="2" t="s">
        <v>17</v>
      </c>
      <c r="Q135" s="2" t="s">
        <v>17</v>
      </c>
      <c r="R135" s="1" t="s">
        <v>336</v>
      </c>
      <c r="S135" s="2" t="s">
        <v>17</v>
      </c>
      <c r="T135" s="2" t="s">
        <v>17</v>
      </c>
      <c r="U135" s="2" t="s">
        <v>17</v>
      </c>
    </row>
    <row r="136" spans="1:21" ht="78.75" x14ac:dyDescent="0.25">
      <c r="A136" s="1">
        <v>135</v>
      </c>
      <c r="B136" s="1" t="s">
        <v>210</v>
      </c>
      <c r="C136" s="8" t="s">
        <v>567</v>
      </c>
      <c r="D136" s="2" t="s">
        <v>17</v>
      </c>
      <c r="E136" s="1" t="s">
        <v>436</v>
      </c>
      <c r="F136" s="1" t="s">
        <v>150</v>
      </c>
      <c r="G136" s="1" t="s">
        <v>14</v>
      </c>
      <c r="H136" s="3" t="s">
        <v>14</v>
      </c>
      <c r="I136" s="3" t="s">
        <v>15</v>
      </c>
      <c r="J136" s="1" t="s">
        <v>398</v>
      </c>
      <c r="K136" s="1" t="s">
        <v>17</v>
      </c>
      <c r="L136" s="1" t="s">
        <v>568</v>
      </c>
      <c r="M136" s="1" t="s">
        <v>208</v>
      </c>
      <c r="N136" s="1" t="s">
        <v>209</v>
      </c>
      <c r="O136" s="2" t="s">
        <v>17</v>
      </c>
      <c r="P136" s="2" t="s">
        <v>17</v>
      </c>
      <c r="Q136" s="2" t="s">
        <v>17</v>
      </c>
      <c r="R136" s="1" t="s">
        <v>335</v>
      </c>
      <c r="S136" s="2" t="s">
        <v>17</v>
      </c>
      <c r="T136" s="2" t="s">
        <v>17</v>
      </c>
      <c r="U136" s="2" t="s">
        <v>17</v>
      </c>
    </row>
    <row r="137" spans="1:21" ht="78.75" x14ac:dyDescent="0.25">
      <c r="A137" s="1">
        <v>136</v>
      </c>
      <c r="B137" s="1" t="s">
        <v>210</v>
      </c>
      <c r="C137" s="8" t="s">
        <v>567</v>
      </c>
      <c r="D137" s="2" t="s">
        <v>17</v>
      </c>
      <c r="E137" s="1" t="s">
        <v>436</v>
      </c>
      <c r="F137" s="1" t="s">
        <v>151</v>
      </c>
      <c r="G137" s="1" t="s">
        <v>14</v>
      </c>
      <c r="H137" s="3" t="s">
        <v>14</v>
      </c>
      <c r="I137" s="3" t="s">
        <v>15</v>
      </c>
      <c r="J137" s="1" t="s">
        <v>398</v>
      </c>
      <c r="K137" s="1" t="s">
        <v>17</v>
      </c>
      <c r="L137" s="1" t="s">
        <v>568</v>
      </c>
      <c r="M137" s="1" t="s">
        <v>208</v>
      </c>
      <c r="N137" s="1" t="s">
        <v>209</v>
      </c>
      <c r="O137" s="2" t="s">
        <v>17</v>
      </c>
      <c r="P137" s="2" t="s">
        <v>17</v>
      </c>
      <c r="Q137" s="2" t="s">
        <v>17</v>
      </c>
      <c r="R137" s="1" t="s">
        <v>337</v>
      </c>
      <c r="S137" s="2" t="s">
        <v>17</v>
      </c>
      <c r="T137" s="2" t="s">
        <v>17</v>
      </c>
      <c r="U137" s="2" t="s">
        <v>17</v>
      </c>
    </row>
    <row r="138" spans="1:21" ht="220.5" x14ac:dyDescent="0.25">
      <c r="A138" s="1">
        <v>137</v>
      </c>
      <c r="B138" s="1" t="s">
        <v>210</v>
      </c>
      <c r="C138" s="8" t="s">
        <v>567</v>
      </c>
      <c r="D138" s="2" t="s">
        <v>17</v>
      </c>
      <c r="E138" s="1" t="s">
        <v>436</v>
      </c>
      <c r="F138" s="1" t="s">
        <v>152</v>
      </c>
      <c r="G138" s="1" t="s">
        <v>14</v>
      </c>
      <c r="H138" s="3" t="s">
        <v>14</v>
      </c>
      <c r="I138" s="3" t="s">
        <v>15</v>
      </c>
      <c r="J138" s="1" t="s">
        <v>398</v>
      </c>
      <c r="K138" s="1" t="s">
        <v>17</v>
      </c>
      <c r="L138" s="1" t="s">
        <v>568</v>
      </c>
      <c r="M138" s="1" t="s">
        <v>208</v>
      </c>
      <c r="N138" s="1" t="s">
        <v>209</v>
      </c>
      <c r="O138" s="2" t="s">
        <v>17</v>
      </c>
      <c r="P138" s="2" t="s">
        <v>17</v>
      </c>
      <c r="Q138" s="2" t="s">
        <v>17</v>
      </c>
      <c r="R138" s="1" t="s">
        <v>338</v>
      </c>
      <c r="S138" s="2" t="s">
        <v>17</v>
      </c>
      <c r="T138" s="2" t="s">
        <v>17</v>
      </c>
      <c r="U138" s="2" t="s">
        <v>17</v>
      </c>
    </row>
    <row r="139" spans="1:21" ht="78.75" x14ac:dyDescent="0.25">
      <c r="A139" s="1">
        <v>138</v>
      </c>
      <c r="B139" s="1" t="s">
        <v>210</v>
      </c>
      <c r="C139" s="8" t="s">
        <v>567</v>
      </c>
      <c r="D139" s="2" t="s">
        <v>17</v>
      </c>
      <c r="E139" s="1" t="s">
        <v>436</v>
      </c>
      <c r="F139" s="1" t="s">
        <v>153</v>
      </c>
      <c r="G139" s="1" t="s">
        <v>14</v>
      </c>
      <c r="H139" s="3" t="s">
        <v>14</v>
      </c>
      <c r="I139" s="3" t="s">
        <v>15</v>
      </c>
      <c r="J139" s="1" t="s">
        <v>398</v>
      </c>
      <c r="K139" s="1" t="s">
        <v>17</v>
      </c>
      <c r="L139" s="1" t="s">
        <v>568</v>
      </c>
      <c r="M139" s="1" t="s">
        <v>208</v>
      </c>
      <c r="N139" s="1" t="s">
        <v>209</v>
      </c>
      <c r="O139" s="2" t="s">
        <v>17</v>
      </c>
      <c r="P139" s="2" t="s">
        <v>17</v>
      </c>
      <c r="Q139" s="2" t="s">
        <v>17</v>
      </c>
      <c r="R139" s="1" t="s">
        <v>339</v>
      </c>
      <c r="S139" s="2" t="s">
        <v>17</v>
      </c>
      <c r="T139" s="2" t="s">
        <v>17</v>
      </c>
      <c r="U139" s="2" t="s">
        <v>17</v>
      </c>
    </row>
    <row r="140" spans="1:21" ht="78.75" x14ac:dyDescent="0.25">
      <c r="A140" s="1">
        <v>139</v>
      </c>
      <c r="B140" s="1" t="s">
        <v>210</v>
      </c>
      <c r="C140" s="8" t="s">
        <v>567</v>
      </c>
      <c r="D140" s="2" t="s">
        <v>17</v>
      </c>
      <c r="E140" s="1" t="s">
        <v>436</v>
      </c>
      <c r="F140" s="1" t="s">
        <v>154</v>
      </c>
      <c r="G140" s="1" t="s">
        <v>14</v>
      </c>
      <c r="H140" s="3" t="s">
        <v>14</v>
      </c>
      <c r="I140" s="3" t="s">
        <v>15</v>
      </c>
      <c r="J140" s="1" t="s">
        <v>398</v>
      </c>
      <c r="K140" s="1" t="s">
        <v>17</v>
      </c>
      <c r="L140" s="1" t="s">
        <v>568</v>
      </c>
      <c r="M140" s="1" t="s">
        <v>208</v>
      </c>
      <c r="N140" s="1" t="s">
        <v>209</v>
      </c>
      <c r="O140" s="2" t="s">
        <v>17</v>
      </c>
      <c r="P140" s="2" t="s">
        <v>17</v>
      </c>
      <c r="Q140" s="2" t="s">
        <v>17</v>
      </c>
      <c r="R140" s="1" t="s">
        <v>340</v>
      </c>
      <c r="S140" s="2" t="s">
        <v>17</v>
      </c>
      <c r="T140" s="2" t="s">
        <v>17</v>
      </c>
      <c r="U140" s="2" t="s">
        <v>17</v>
      </c>
    </row>
    <row r="141" spans="1:21" ht="252" x14ac:dyDescent="0.25">
      <c r="A141" s="1">
        <v>140</v>
      </c>
      <c r="B141" s="1" t="s">
        <v>210</v>
      </c>
      <c r="C141" s="8" t="s">
        <v>567</v>
      </c>
      <c r="D141" s="2" t="s">
        <v>17</v>
      </c>
      <c r="E141" s="1" t="s">
        <v>436</v>
      </c>
      <c r="F141" s="1" t="s">
        <v>155</v>
      </c>
      <c r="G141" s="1" t="s">
        <v>14</v>
      </c>
      <c r="H141" s="3" t="s">
        <v>14</v>
      </c>
      <c r="I141" s="3" t="s">
        <v>15</v>
      </c>
      <c r="J141" s="1" t="s">
        <v>398</v>
      </c>
      <c r="K141" s="1" t="s">
        <v>17</v>
      </c>
      <c r="L141" s="1" t="s">
        <v>568</v>
      </c>
      <c r="M141" s="1" t="s">
        <v>208</v>
      </c>
      <c r="N141" s="1" t="s">
        <v>209</v>
      </c>
      <c r="O141" s="2" t="s">
        <v>17</v>
      </c>
      <c r="P141" s="2" t="s">
        <v>17</v>
      </c>
      <c r="Q141" s="2" t="s">
        <v>17</v>
      </c>
      <c r="R141" s="1" t="s">
        <v>341</v>
      </c>
      <c r="S141" s="2" t="s">
        <v>17</v>
      </c>
      <c r="T141" s="2" t="s">
        <v>17</v>
      </c>
      <c r="U141" s="2" t="s">
        <v>17</v>
      </c>
    </row>
    <row r="142" spans="1:21" ht="141.75" x14ac:dyDescent="0.25">
      <c r="A142" s="1">
        <v>141</v>
      </c>
      <c r="B142" s="1" t="s">
        <v>210</v>
      </c>
      <c r="C142" s="8" t="s">
        <v>567</v>
      </c>
      <c r="D142" s="2" t="s">
        <v>17</v>
      </c>
      <c r="E142" s="1" t="s">
        <v>526</v>
      </c>
      <c r="F142" s="1" t="s">
        <v>156</v>
      </c>
      <c r="G142" s="1" t="s">
        <v>14</v>
      </c>
      <c r="H142" s="3" t="s">
        <v>14</v>
      </c>
      <c r="I142" s="3" t="s">
        <v>15</v>
      </c>
      <c r="J142" s="1" t="s">
        <v>537</v>
      </c>
      <c r="K142" s="1" t="s">
        <v>17</v>
      </c>
      <c r="L142" s="1" t="s">
        <v>568</v>
      </c>
      <c r="M142" s="1" t="s">
        <v>208</v>
      </c>
      <c r="N142" s="1" t="s">
        <v>209</v>
      </c>
      <c r="O142" s="2" t="s">
        <v>17</v>
      </c>
      <c r="P142" s="2" t="s">
        <v>17</v>
      </c>
      <c r="Q142" s="2" t="s">
        <v>17</v>
      </c>
      <c r="R142" s="1" t="s">
        <v>342</v>
      </c>
      <c r="S142" s="2" t="s">
        <v>17</v>
      </c>
      <c r="T142" s="2" t="s">
        <v>17</v>
      </c>
      <c r="U142" s="2" t="s">
        <v>17</v>
      </c>
    </row>
    <row r="143" spans="1:21" ht="189" x14ac:dyDescent="0.25">
      <c r="A143" s="1">
        <v>142</v>
      </c>
      <c r="B143" s="1" t="s">
        <v>210</v>
      </c>
      <c r="C143" s="8" t="s">
        <v>567</v>
      </c>
      <c r="D143" s="2" t="s">
        <v>17</v>
      </c>
      <c r="E143" s="1" t="s">
        <v>436</v>
      </c>
      <c r="F143" s="1" t="s">
        <v>157</v>
      </c>
      <c r="G143" s="1" t="s">
        <v>14</v>
      </c>
      <c r="H143" s="3" t="s">
        <v>14</v>
      </c>
      <c r="I143" s="3" t="s">
        <v>15</v>
      </c>
      <c r="J143" s="1" t="s">
        <v>398</v>
      </c>
      <c r="K143" s="1" t="s">
        <v>17</v>
      </c>
      <c r="L143" s="1" t="s">
        <v>568</v>
      </c>
      <c r="M143" s="1" t="s">
        <v>208</v>
      </c>
      <c r="N143" s="1" t="s">
        <v>209</v>
      </c>
      <c r="O143" s="2" t="s">
        <v>17</v>
      </c>
      <c r="P143" s="2" t="s">
        <v>17</v>
      </c>
      <c r="Q143" s="2" t="s">
        <v>17</v>
      </c>
      <c r="R143" s="1" t="s">
        <v>343</v>
      </c>
      <c r="S143" s="2" t="s">
        <v>17</v>
      </c>
      <c r="T143" s="2" t="s">
        <v>17</v>
      </c>
      <c r="U143" s="2" t="s">
        <v>17</v>
      </c>
    </row>
    <row r="144" spans="1:21" ht="110.25" x14ac:dyDescent="0.25">
      <c r="A144" s="1">
        <v>143</v>
      </c>
      <c r="B144" s="1" t="s">
        <v>210</v>
      </c>
      <c r="C144" s="8" t="s">
        <v>567</v>
      </c>
      <c r="D144" s="2" t="s">
        <v>17</v>
      </c>
      <c r="E144" s="1" t="s">
        <v>538</v>
      </c>
      <c r="F144" s="1" t="s">
        <v>158</v>
      </c>
      <c r="G144" s="1" t="s">
        <v>14</v>
      </c>
      <c r="H144" s="3" t="s">
        <v>14</v>
      </c>
      <c r="I144" s="3" t="s">
        <v>15</v>
      </c>
      <c r="J144" s="1" t="s">
        <v>498</v>
      </c>
      <c r="K144" s="1" t="s">
        <v>17</v>
      </c>
      <c r="L144" s="1" t="s">
        <v>393</v>
      </c>
      <c r="M144" s="1" t="s">
        <v>208</v>
      </c>
      <c r="N144" s="1" t="s">
        <v>209</v>
      </c>
      <c r="O144" s="2" t="s">
        <v>17</v>
      </c>
      <c r="P144" s="2" t="s">
        <v>17</v>
      </c>
      <c r="Q144" s="2" t="s">
        <v>17</v>
      </c>
      <c r="R144" s="1" t="s">
        <v>344</v>
      </c>
      <c r="S144" s="2" t="s">
        <v>17</v>
      </c>
      <c r="T144" s="2" t="s">
        <v>17</v>
      </c>
      <c r="U144" s="2" t="s">
        <v>17</v>
      </c>
    </row>
    <row r="145" spans="1:21" ht="126" x14ac:dyDescent="0.25">
      <c r="A145" s="1">
        <v>144</v>
      </c>
      <c r="B145" s="1" t="s">
        <v>210</v>
      </c>
      <c r="C145" s="8" t="s">
        <v>567</v>
      </c>
      <c r="D145" s="2" t="s">
        <v>17</v>
      </c>
      <c r="E145" s="1" t="s">
        <v>436</v>
      </c>
      <c r="F145" s="1" t="s">
        <v>159</v>
      </c>
      <c r="G145" s="1" t="s">
        <v>14</v>
      </c>
      <c r="H145" s="3" t="s">
        <v>14</v>
      </c>
      <c r="I145" s="3" t="s">
        <v>15</v>
      </c>
      <c r="J145" s="1" t="s">
        <v>398</v>
      </c>
      <c r="K145" s="1" t="s">
        <v>17</v>
      </c>
      <c r="L145" s="1" t="s">
        <v>568</v>
      </c>
      <c r="M145" s="1" t="s">
        <v>208</v>
      </c>
      <c r="N145" s="1" t="s">
        <v>209</v>
      </c>
      <c r="O145" s="2" t="s">
        <v>17</v>
      </c>
      <c r="P145" s="2" t="s">
        <v>17</v>
      </c>
      <c r="Q145" s="2" t="s">
        <v>17</v>
      </c>
      <c r="R145" s="1" t="s">
        <v>345</v>
      </c>
      <c r="S145" s="2" t="s">
        <v>17</v>
      </c>
      <c r="T145" s="2" t="s">
        <v>17</v>
      </c>
      <c r="U145" s="2" t="s">
        <v>17</v>
      </c>
    </row>
    <row r="146" spans="1:21" ht="126" x14ac:dyDescent="0.25">
      <c r="A146" s="1">
        <v>145</v>
      </c>
      <c r="B146" s="1" t="s">
        <v>210</v>
      </c>
      <c r="C146" s="8" t="s">
        <v>567</v>
      </c>
      <c r="D146" s="2" t="s">
        <v>17</v>
      </c>
      <c r="E146" s="1" t="s">
        <v>447</v>
      </c>
      <c r="F146" s="1" t="s">
        <v>160</v>
      </c>
      <c r="G146" s="1" t="s">
        <v>14</v>
      </c>
      <c r="H146" s="3" t="s">
        <v>14</v>
      </c>
      <c r="I146" s="3" t="s">
        <v>15</v>
      </c>
      <c r="J146" s="1" t="s">
        <v>564</v>
      </c>
      <c r="K146" s="1" t="s">
        <v>17</v>
      </c>
      <c r="L146" s="1" t="s">
        <v>568</v>
      </c>
      <c r="M146" s="1" t="s">
        <v>208</v>
      </c>
      <c r="N146" s="1" t="s">
        <v>209</v>
      </c>
      <c r="O146" s="2" t="s">
        <v>17</v>
      </c>
      <c r="P146" s="2" t="s">
        <v>17</v>
      </c>
      <c r="Q146" s="2" t="s">
        <v>17</v>
      </c>
      <c r="R146" s="1" t="s">
        <v>346</v>
      </c>
      <c r="S146" s="2" t="s">
        <v>17</v>
      </c>
      <c r="T146" s="2" t="s">
        <v>17</v>
      </c>
      <c r="U146" s="2" t="s">
        <v>17</v>
      </c>
    </row>
    <row r="147" spans="1:21" ht="267.75" x14ac:dyDescent="0.25">
      <c r="A147" s="1">
        <v>146</v>
      </c>
      <c r="B147" s="1" t="s">
        <v>210</v>
      </c>
      <c r="C147" s="8" t="s">
        <v>567</v>
      </c>
      <c r="D147" s="2" t="s">
        <v>17</v>
      </c>
      <c r="E147" s="1" t="s">
        <v>539</v>
      </c>
      <c r="F147" s="1" t="s">
        <v>161</v>
      </c>
      <c r="G147" s="1" t="s">
        <v>14</v>
      </c>
      <c r="H147" s="3" t="s">
        <v>14</v>
      </c>
      <c r="I147" s="3" t="s">
        <v>15</v>
      </c>
      <c r="J147" s="1" t="s">
        <v>405</v>
      </c>
      <c r="K147" s="1" t="s">
        <v>17</v>
      </c>
      <c r="L147" s="1" t="s">
        <v>568</v>
      </c>
      <c r="M147" s="1" t="s">
        <v>208</v>
      </c>
      <c r="N147" s="1" t="s">
        <v>209</v>
      </c>
      <c r="O147" s="2" t="s">
        <v>17</v>
      </c>
      <c r="P147" s="2" t="s">
        <v>17</v>
      </c>
      <c r="Q147" s="2" t="s">
        <v>17</v>
      </c>
      <c r="R147" s="1" t="s">
        <v>347</v>
      </c>
      <c r="S147" s="2" t="s">
        <v>17</v>
      </c>
      <c r="T147" s="2" t="s">
        <v>17</v>
      </c>
      <c r="U147" s="2" t="s">
        <v>17</v>
      </c>
    </row>
    <row r="148" spans="1:21" ht="94.5" x14ac:dyDescent="0.25">
      <c r="A148" s="1">
        <v>147</v>
      </c>
      <c r="B148" s="1" t="s">
        <v>210</v>
      </c>
      <c r="C148" s="8" t="s">
        <v>567</v>
      </c>
      <c r="D148" s="2" t="s">
        <v>17</v>
      </c>
      <c r="E148" s="1" t="s">
        <v>540</v>
      </c>
      <c r="F148" s="1" t="s">
        <v>162</v>
      </c>
      <c r="G148" s="1" t="s">
        <v>14</v>
      </c>
      <c r="H148" s="3" t="s">
        <v>14</v>
      </c>
      <c r="I148" s="3" t="s">
        <v>15</v>
      </c>
      <c r="J148" s="1" t="s">
        <v>420</v>
      </c>
      <c r="K148" s="1" t="s">
        <v>17</v>
      </c>
      <c r="L148" s="1" t="s">
        <v>568</v>
      </c>
      <c r="M148" s="1" t="s">
        <v>208</v>
      </c>
      <c r="N148" s="1" t="s">
        <v>209</v>
      </c>
      <c r="O148" s="2" t="s">
        <v>17</v>
      </c>
      <c r="P148" s="2" t="s">
        <v>17</v>
      </c>
      <c r="Q148" s="2" t="s">
        <v>17</v>
      </c>
      <c r="R148" s="1" t="s">
        <v>348</v>
      </c>
      <c r="S148" s="2" t="s">
        <v>17</v>
      </c>
      <c r="T148" s="2" t="s">
        <v>17</v>
      </c>
      <c r="U148" s="2" t="s">
        <v>17</v>
      </c>
    </row>
    <row r="149" spans="1:21" ht="315" x14ac:dyDescent="0.25">
      <c r="A149" s="1">
        <v>148</v>
      </c>
      <c r="B149" s="1" t="s">
        <v>210</v>
      </c>
      <c r="C149" s="8" t="s">
        <v>567</v>
      </c>
      <c r="D149" s="2" t="s">
        <v>17</v>
      </c>
      <c r="E149" s="1" t="s">
        <v>522</v>
      </c>
      <c r="F149" s="1" t="s">
        <v>163</v>
      </c>
      <c r="G149" s="1" t="s">
        <v>14</v>
      </c>
      <c r="H149" s="3" t="s">
        <v>14</v>
      </c>
      <c r="I149" s="3" t="s">
        <v>15</v>
      </c>
      <c r="J149" s="1" t="s">
        <v>506</v>
      </c>
      <c r="K149" s="1" t="s">
        <v>17</v>
      </c>
      <c r="L149" s="1" t="s">
        <v>393</v>
      </c>
      <c r="M149" s="1" t="s">
        <v>208</v>
      </c>
      <c r="N149" s="1" t="s">
        <v>209</v>
      </c>
      <c r="O149" s="2" t="s">
        <v>17</v>
      </c>
      <c r="P149" s="2" t="s">
        <v>17</v>
      </c>
      <c r="Q149" s="2" t="s">
        <v>17</v>
      </c>
      <c r="R149" s="1" t="s">
        <v>349</v>
      </c>
      <c r="S149" s="2" t="s">
        <v>17</v>
      </c>
      <c r="T149" s="2" t="s">
        <v>17</v>
      </c>
      <c r="U149" s="2" t="s">
        <v>17</v>
      </c>
    </row>
    <row r="150" spans="1:21" ht="409.5" x14ac:dyDescent="0.25">
      <c r="A150" s="1">
        <v>149</v>
      </c>
      <c r="B150" s="1" t="s">
        <v>210</v>
      </c>
      <c r="C150" s="8" t="s">
        <v>567</v>
      </c>
      <c r="D150" s="2" t="s">
        <v>17</v>
      </c>
      <c r="E150" s="1" t="s">
        <v>541</v>
      </c>
      <c r="F150" s="1" t="s">
        <v>164</v>
      </c>
      <c r="G150" s="1" t="s">
        <v>14</v>
      </c>
      <c r="H150" s="3" t="s">
        <v>14</v>
      </c>
      <c r="I150" s="3" t="s">
        <v>15</v>
      </c>
      <c r="J150" s="1" t="s">
        <v>405</v>
      </c>
      <c r="K150" s="1" t="s">
        <v>17</v>
      </c>
      <c r="L150" s="1" t="s">
        <v>393</v>
      </c>
      <c r="M150" s="1" t="s">
        <v>208</v>
      </c>
      <c r="N150" s="1" t="s">
        <v>209</v>
      </c>
      <c r="O150" s="2" t="s">
        <v>17</v>
      </c>
      <c r="P150" s="2" t="s">
        <v>17</v>
      </c>
      <c r="Q150" s="2" t="s">
        <v>17</v>
      </c>
      <c r="R150" s="1" t="s">
        <v>350</v>
      </c>
      <c r="S150" s="2" t="s">
        <v>17</v>
      </c>
      <c r="T150" s="2" t="s">
        <v>17</v>
      </c>
      <c r="U150" s="2" t="s">
        <v>17</v>
      </c>
    </row>
    <row r="151" spans="1:21" ht="94.5" x14ac:dyDescent="0.25">
      <c r="A151" s="1">
        <v>150</v>
      </c>
      <c r="B151" s="1" t="s">
        <v>210</v>
      </c>
      <c r="C151" s="8" t="s">
        <v>567</v>
      </c>
      <c r="D151" s="2" t="s">
        <v>17</v>
      </c>
      <c r="E151" s="1" t="s">
        <v>436</v>
      </c>
      <c r="F151" s="1" t="s">
        <v>165</v>
      </c>
      <c r="G151" s="1" t="s">
        <v>14</v>
      </c>
      <c r="H151" s="3" t="s">
        <v>14</v>
      </c>
      <c r="I151" s="3" t="s">
        <v>15</v>
      </c>
      <c r="J151" s="1" t="s">
        <v>398</v>
      </c>
      <c r="K151" s="1" t="s">
        <v>17</v>
      </c>
      <c r="L151" s="1" t="s">
        <v>568</v>
      </c>
      <c r="M151" s="1" t="s">
        <v>208</v>
      </c>
      <c r="N151" s="1" t="s">
        <v>209</v>
      </c>
      <c r="O151" s="2" t="s">
        <v>17</v>
      </c>
      <c r="P151" s="2" t="s">
        <v>17</v>
      </c>
      <c r="Q151" s="2" t="s">
        <v>17</v>
      </c>
      <c r="R151" s="1" t="s">
        <v>351</v>
      </c>
      <c r="S151" s="2" t="s">
        <v>17</v>
      </c>
      <c r="T151" s="2" t="s">
        <v>17</v>
      </c>
      <c r="U151" s="2" t="s">
        <v>17</v>
      </c>
    </row>
    <row r="152" spans="1:21" ht="189" x14ac:dyDescent="0.25">
      <c r="A152" s="1">
        <v>151</v>
      </c>
      <c r="B152" s="1" t="s">
        <v>210</v>
      </c>
      <c r="C152" s="8" t="s">
        <v>567</v>
      </c>
      <c r="D152" s="2" t="s">
        <v>17</v>
      </c>
      <c r="E152" s="1" t="s">
        <v>447</v>
      </c>
      <c r="F152" s="1" t="s">
        <v>166</v>
      </c>
      <c r="G152" s="1" t="s">
        <v>14</v>
      </c>
      <c r="H152" s="3" t="s">
        <v>14</v>
      </c>
      <c r="I152" s="3" t="s">
        <v>15</v>
      </c>
      <c r="J152" s="1" t="s">
        <v>564</v>
      </c>
      <c r="K152" s="1" t="s">
        <v>17</v>
      </c>
      <c r="L152" s="1" t="s">
        <v>568</v>
      </c>
      <c r="M152" s="1" t="s">
        <v>208</v>
      </c>
      <c r="N152" s="1" t="s">
        <v>209</v>
      </c>
      <c r="O152" s="2" t="s">
        <v>17</v>
      </c>
      <c r="P152" s="2" t="s">
        <v>17</v>
      </c>
      <c r="Q152" s="2" t="s">
        <v>17</v>
      </c>
      <c r="R152" s="1" t="s">
        <v>352</v>
      </c>
      <c r="S152" s="2" t="s">
        <v>17</v>
      </c>
      <c r="T152" s="2" t="s">
        <v>17</v>
      </c>
      <c r="U152" s="2" t="s">
        <v>17</v>
      </c>
    </row>
    <row r="153" spans="1:21" ht="267.75" x14ac:dyDescent="0.25">
      <c r="A153" s="1">
        <v>152</v>
      </c>
      <c r="B153" s="1" t="s">
        <v>210</v>
      </c>
      <c r="C153" s="8" t="s">
        <v>567</v>
      </c>
      <c r="D153" s="2" t="s">
        <v>17</v>
      </c>
      <c r="E153" s="1" t="s">
        <v>436</v>
      </c>
      <c r="F153" s="1" t="s">
        <v>167</v>
      </c>
      <c r="G153" s="1" t="s">
        <v>14</v>
      </c>
      <c r="H153" s="3" t="s">
        <v>14</v>
      </c>
      <c r="I153" s="3" t="s">
        <v>15</v>
      </c>
      <c r="J153" s="1" t="s">
        <v>398</v>
      </c>
      <c r="K153" s="1" t="s">
        <v>17</v>
      </c>
      <c r="L153" s="1" t="s">
        <v>568</v>
      </c>
      <c r="M153" s="1" t="s">
        <v>208</v>
      </c>
      <c r="N153" s="1" t="s">
        <v>209</v>
      </c>
      <c r="O153" s="2" t="s">
        <v>17</v>
      </c>
      <c r="P153" s="2" t="s">
        <v>17</v>
      </c>
      <c r="Q153" s="2" t="s">
        <v>17</v>
      </c>
      <c r="R153" s="1" t="s">
        <v>353</v>
      </c>
      <c r="S153" s="2" t="s">
        <v>17</v>
      </c>
      <c r="T153" s="2" t="s">
        <v>17</v>
      </c>
      <c r="U153" s="2" t="s">
        <v>17</v>
      </c>
    </row>
    <row r="154" spans="1:21" ht="409.5" x14ac:dyDescent="0.25">
      <c r="A154" s="1">
        <v>153</v>
      </c>
      <c r="B154" s="1" t="s">
        <v>210</v>
      </c>
      <c r="C154" s="8" t="s">
        <v>567</v>
      </c>
      <c r="D154" s="2" t="s">
        <v>17</v>
      </c>
      <c r="E154" s="1" t="s">
        <v>430</v>
      </c>
      <c r="F154" s="1" t="s">
        <v>168</v>
      </c>
      <c r="G154" s="1" t="s">
        <v>14</v>
      </c>
      <c r="H154" s="3" t="s">
        <v>14</v>
      </c>
      <c r="I154" s="3" t="s">
        <v>15</v>
      </c>
      <c r="J154" s="1" t="s">
        <v>404</v>
      </c>
      <c r="K154" s="1" t="s">
        <v>17</v>
      </c>
      <c r="L154" s="1" t="s">
        <v>568</v>
      </c>
      <c r="M154" s="1" t="s">
        <v>208</v>
      </c>
      <c r="N154" s="1" t="s">
        <v>209</v>
      </c>
      <c r="O154" s="2" t="s">
        <v>17</v>
      </c>
      <c r="P154" s="2" t="s">
        <v>17</v>
      </c>
      <c r="Q154" s="2" t="s">
        <v>17</v>
      </c>
      <c r="R154" s="1" t="s">
        <v>354</v>
      </c>
      <c r="S154" s="2" t="s">
        <v>17</v>
      </c>
      <c r="T154" s="2" t="s">
        <v>17</v>
      </c>
      <c r="U154" s="2" t="s">
        <v>17</v>
      </c>
    </row>
    <row r="155" spans="1:21" ht="409.5" x14ac:dyDescent="0.25">
      <c r="A155" s="1">
        <v>154</v>
      </c>
      <c r="B155" s="1" t="s">
        <v>210</v>
      </c>
      <c r="C155" s="8" t="s">
        <v>567</v>
      </c>
      <c r="D155" s="2" t="s">
        <v>17</v>
      </c>
      <c r="E155" s="1" t="s">
        <v>526</v>
      </c>
      <c r="F155" s="1" t="s">
        <v>169</v>
      </c>
      <c r="G155" s="1" t="s">
        <v>14</v>
      </c>
      <c r="H155" s="3" t="s">
        <v>14</v>
      </c>
      <c r="I155" s="3" t="s">
        <v>15</v>
      </c>
      <c r="J155" s="1" t="s">
        <v>537</v>
      </c>
      <c r="K155" s="1" t="s">
        <v>17</v>
      </c>
      <c r="L155" s="1" t="s">
        <v>568</v>
      </c>
      <c r="M155" s="1" t="s">
        <v>208</v>
      </c>
      <c r="N155" s="1" t="s">
        <v>209</v>
      </c>
      <c r="O155" s="2" t="s">
        <v>17</v>
      </c>
      <c r="P155" s="2" t="s">
        <v>17</v>
      </c>
      <c r="Q155" s="2" t="s">
        <v>17</v>
      </c>
      <c r="R155" s="1" t="s">
        <v>355</v>
      </c>
      <c r="S155" s="2" t="s">
        <v>17</v>
      </c>
      <c r="T155" s="2" t="s">
        <v>17</v>
      </c>
      <c r="U155" s="2" t="s">
        <v>17</v>
      </c>
    </row>
    <row r="156" spans="1:21" ht="236.25" x14ac:dyDescent="0.25">
      <c r="A156" s="1">
        <v>155</v>
      </c>
      <c r="B156" s="1" t="s">
        <v>210</v>
      </c>
      <c r="C156" s="8" t="s">
        <v>567</v>
      </c>
      <c r="D156" s="2" t="s">
        <v>17</v>
      </c>
      <c r="E156" s="1" t="s">
        <v>507</v>
      </c>
      <c r="F156" s="1" t="s">
        <v>170</v>
      </c>
      <c r="G156" s="1" t="s">
        <v>14</v>
      </c>
      <c r="H156" s="3" t="s">
        <v>14</v>
      </c>
      <c r="I156" s="3" t="s">
        <v>15</v>
      </c>
      <c r="J156" s="1" t="s">
        <v>402</v>
      </c>
      <c r="K156" s="1" t="s">
        <v>17</v>
      </c>
      <c r="L156" s="1" t="s">
        <v>568</v>
      </c>
      <c r="M156" s="1" t="s">
        <v>208</v>
      </c>
      <c r="N156" s="1" t="s">
        <v>209</v>
      </c>
      <c r="O156" s="2" t="s">
        <v>17</v>
      </c>
      <c r="P156" s="2" t="s">
        <v>17</v>
      </c>
      <c r="Q156" s="2" t="s">
        <v>17</v>
      </c>
      <c r="R156" s="1" t="s">
        <v>300</v>
      </c>
      <c r="S156" s="2" t="s">
        <v>17</v>
      </c>
      <c r="T156" s="2" t="s">
        <v>17</v>
      </c>
      <c r="U156" s="2" t="s">
        <v>17</v>
      </c>
    </row>
    <row r="157" spans="1:21" ht="409.5" x14ac:dyDescent="0.25">
      <c r="A157" s="1">
        <v>156</v>
      </c>
      <c r="B157" s="1" t="s">
        <v>210</v>
      </c>
      <c r="C157" s="8" t="s">
        <v>567</v>
      </c>
      <c r="D157" s="2" t="s">
        <v>17</v>
      </c>
      <c r="E157" s="1" t="s">
        <v>430</v>
      </c>
      <c r="F157" s="1" t="s">
        <v>171</v>
      </c>
      <c r="G157" s="1" t="s">
        <v>14</v>
      </c>
      <c r="H157" s="3" t="s">
        <v>14</v>
      </c>
      <c r="I157" s="3" t="s">
        <v>15</v>
      </c>
      <c r="J157" s="1" t="s">
        <v>408</v>
      </c>
      <c r="K157" s="1" t="s">
        <v>17</v>
      </c>
      <c r="L157" s="1" t="s">
        <v>568</v>
      </c>
      <c r="M157" s="1" t="s">
        <v>208</v>
      </c>
      <c r="N157" s="1" t="s">
        <v>209</v>
      </c>
      <c r="O157" s="2" t="s">
        <v>17</v>
      </c>
      <c r="P157" s="2" t="s">
        <v>17</v>
      </c>
      <c r="Q157" s="2" t="s">
        <v>17</v>
      </c>
      <c r="R157" s="1" t="s">
        <v>356</v>
      </c>
      <c r="S157" s="2" t="s">
        <v>17</v>
      </c>
      <c r="T157" s="2" t="s">
        <v>17</v>
      </c>
      <c r="U157" s="2" t="s">
        <v>17</v>
      </c>
    </row>
    <row r="158" spans="1:21" ht="126" x14ac:dyDescent="0.25">
      <c r="A158" s="1">
        <v>157</v>
      </c>
      <c r="B158" s="1" t="s">
        <v>210</v>
      </c>
      <c r="C158" s="8" t="s">
        <v>567</v>
      </c>
      <c r="D158" s="2" t="s">
        <v>17</v>
      </c>
      <c r="E158" s="1" t="s">
        <v>483</v>
      </c>
      <c r="F158" s="1" t="s">
        <v>172</v>
      </c>
      <c r="G158" s="1" t="s">
        <v>14</v>
      </c>
      <c r="H158" s="3" t="s">
        <v>14</v>
      </c>
      <c r="I158" s="3" t="s">
        <v>15</v>
      </c>
      <c r="J158" s="1" t="s">
        <v>424</v>
      </c>
      <c r="K158" s="1" t="s">
        <v>17</v>
      </c>
      <c r="L158" s="1" t="s">
        <v>568</v>
      </c>
      <c r="M158" s="1" t="s">
        <v>208</v>
      </c>
      <c r="N158" s="1" t="s">
        <v>209</v>
      </c>
      <c r="O158" s="2" t="s">
        <v>17</v>
      </c>
      <c r="P158" s="2" t="s">
        <v>17</v>
      </c>
      <c r="Q158" s="2" t="s">
        <v>17</v>
      </c>
      <c r="R158" s="1" t="s">
        <v>289</v>
      </c>
      <c r="S158" s="2" t="s">
        <v>17</v>
      </c>
      <c r="T158" s="2" t="s">
        <v>17</v>
      </c>
      <c r="U158" s="2" t="s">
        <v>17</v>
      </c>
    </row>
    <row r="159" spans="1:21" ht="236.25" x14ac:dyDescent="0.25">
      <c r="A159" s="1">
        <v>158</v>
      </c>
      <c r="B159" s="1" t="s">
        <v>210</v>
      </c>
      <c r="C159" s="8" t="s">
        <v>567</v>
      </c>
      <c r="D159" s="2" t="s">
        <v>17</v>
      </c>
      <c r="E159" s="1" t="s">
        <v>483</v>
      </c>
      <c r="F159" s="1" t="s">
        <v>173</v>
      </c>
      <c r="G159" s="1" t="s">
        <v>14</v>
      </c>
      <c r="H159" s="3" t="s">
        <v>14</v>
      </c>
      <c r="I159" s="3" t="s">
        <v>15</v>
      </c>
      <c r="J159" s="1" t="s">
        <v>424</v>
      </c>
      <c r="K159" s="1" t="s">
        <v>17</v>
      </c>
      <c r="L159" s="1" t="s">
        <v>568</v>
      </c>
      <c r="M159" s="1" t="s">
        <v>208</v>
      </c>
      <c r="N159" s="1" t="s">
        <v>209</v>
      </c>
      <c r="O159" s="2" t="s">
        <v>17</v>
      </c>
      <c r="P159" s="2" t="s">
        <v>17</v>
      </c>
      <c r="Q159" s="2" t="s">
        <v>17</v>
      </c>
      <c r="R159" s="1" t="s">
        <v>289</v>
      </c>
      <c r="S159" s="2" t="s">
        <v>17</v>
      </c>
      <c r="T159" s="2" t="s">
        <v>17</v>
      </c>
      <c r="U159" s="2" t="s">
        <v>17</v>
      </c>
    </row>
    <row r="160" spans="1:21" ht="283.5" x14ac:dyDescent="0.25">
      <c r="A160" s="1">
        <v>159</v>
      </c>
      <c r="B160" s="1" t="s">
        <v>210</v>
      </c>
      <c r="C160" s="8" t="s">
        <v>567</v>
      </c>
      <c r="D160" s="2" t="s">
        <v>17</v>
      </c>
      <c r="E160" s="1" t="s">
        <v>495</v>
      </c>
      <c r="F160" s="1" t="s">
        <v>174</v>
      </c>
      <c r="G160" s="1" t="s">
        <v>14</v>
      </c>
      <c r="H160" s="3" t="s">
        <v>14</v>
      </c>
      <c r="I160" s="3" t="s">
        <v>15</v>
      </c>
      <c r="J160" s="1" t="s">
        <v>401</v>
      </c>
      <c r="K160" s="1" t="s">
        <v>17</v>
      </c>
      <c r="L160" s="1" t="s">
        <v>568</v>
      </c>
      <c r="M160" s="1" t="s">
        <v>208</v>
      </c>
      <c r="N160" s="1" t="s">
        <v>209</v>
      </c>
      <c r="O160" s="2" t="s">
        <v>542</v>
      </c>
      <c r="P160" s="2" t="s">
        <v>17</v>
      </c>
      <c r="Q160" s="2" t="s">
        <v>17</v>
      </c>
      <c r="R160" s="1" t="s">
        <v>357</v>
      </c>
      <c r="S160" s="2" t="s">
        <v>17</v>
      </c>
      <c r="T160" s="2" t="s">
        <v>17</v>
      </c>
      <c r="U160" s="2" t="s">
        <v>17</v>
      </c>
    </row>
    <row r="161" spans="1:21" ht="78.75" x14ac:dyDescent="0.25">
      <c r="A161" s="1">
        <v>160</v>
      </c>
      <c r="B161" s="1" t="s">
        <v>210</v>
      </c>
      <c r="C161" s="8" t="s">
        <v>567</v>
      </c>
      <c r="D161" s="2" t="s">
        <v>17</v>
      </c>
      <c r="E161" s="1" t="s">
        <v>543</v>
      </c>
      <c r="F161" s="1" t="s">
        <v>175</v>
      </c>
      <c r="G161" s="1" t="s">
        <v>14</v>
      </c>
      <c r="H161" s="3" t="s">
        <v>14</v>
      </c>
      <c r="I161" s="3" t="s">
        <v>15</v>
      </c>
      <c r="J161" s="1" t="s">
        <v>536</v>
      </c>
      <c r="K161" s="1" t="s">
        <v>17</v>
      </c>
      <c r="L161" s="1" t="s">
        <v>568</v>
      </c>
      <c r="M161" s="1" t="s">
        <v>208</v>
      </c>
      <c r="N161" s="1" t="s">
        <v>209</v>
      </c>
      <c r="O161" s="2" t="s">
        <v>17</v>
      </c>
      <c r="P161" s="2" t="s">
        <v>17</v>
      </c>
      <c r="Q161" s="2" t="s">
        <v>17</v>
      </c>
      <c r="R161" s="1" t="s">
        <v>358</v>
      </c>
      <c r="S161" s="2" t="s">
        <v>17</v>
      </c>
      <c r="T161" s="2" t="s">
        <v>17</v>
      </c>
      <c r="U161" s="2" t="s">
        <v>17</v>
      </c>
    </row>
    <row r="162" spans="1:21" ht="236.25" x14ac:dyDescent="0.25">
      <c r="A162" s="1">
        <v>161</v>
      </c>
      <c r="B162" s="1" t="s">
        <v>210</v>
      </c>
      <c r="C162" s="8" t="s">
        <v>567</v>
      </c>
      <c r="D162" s="2" t="s">
        <v>17</v>
      </c>
      <c r="E162" s="1" t="s">
        <v>398</v>
      </c>
      <c r="F162" s="1" t="s">
        <v>176</v>
      </c>
      <c r="G162" s="1" t="s">
        <v>14</v>
      </c>
      <c r="H162" s="3" t="s">
        <v>14</v>
      </c>
      <c r="I162" s="3" t="s">
        <v>15</v>
      </c>
      <c r="J162" s="1" t="s">
        <v>398</v>
      </c>
      <c r="K162" s="1" t="s">
        <v>17</v>
      </c>
      <c r="L162" s="1" t="s">
        <v>568</v>
      </c>
      <c r="M162" s="1" t="s">
        <v>208</v>
      </c>
      <c r="N162" s="1" t="s">
        <v>209</v>
      </c>
      <c r="O162" s="2" t="s">
        <v>17</v>
      </c>
      <c r="P162" s="2" t="s">
        <v>17</v>
      </c>
      <c r="Q162" s="2" t="s">
        <v>17</v>
      </c>
      <c r="R162" s="1" t="s">
        <v>359</v>
      </c>
      <c r="S162" s="2" t="s">
        <v>17</v>
      </c>
      <c r="T162" s="2" t="s">
        <v>17</v>
      </c>
      <c r="U162" s="2" t="s">
        <v>17</v>
      </c>
    </row>
    <row r="163" spans="1:21" ht="78.75" x14ac:dyDescent="0.25">
      <c r="A163" s="1">
        <v>162</v>
      </c>
      <c r="B163" s="1" t="s">
        <v>210</v>
      </c>
      <c r="C163" s="8" t="s">
        <v>567</v>
      </c>
      <c r="D163" s="2" t="s">
        <v>17</v>
      </c>
      <c r="E163" s="1" t="s">
        <v>544</v>
      </c>
      <c r="F163" s="1" t="s">
        <v>177</v>
      </c>
      <c r="G163" s="1" t="s">
        <v>14</v>
      </c>
      <c r="H163" s="3" t="s">
        <v>14</v>
      </c>
      <c r="I163" s="3" t="s">
        <v>15</v>
      </c>
      <c r="J163" s="1" t="s">
        <v>536</v>
      </c>
      <c r="K163" s="1" t="s">
        <v>17</v>
      </c>
      <c r="L163" s="1" t="s">
        <v>393</v>
      </c>
      <c r="M163" s="1" t="s">
        <v>208</v>
      </c>
      <c r="N163" s="1" t="s">
        <v>209</v>
      </c>
      <c r="O163" s="2" t="s">
        <v>17</v>
      </c>
      <c r="P163" s="2" t="s">
        <v>17</v>
      </c>
      <c r="Q163" s="2" t="s">
        <v>17</v>
      </c>
      <c r="R163" s="1" t="s">
        <v>360</v>
      </c>
      <c r="S163" s="2" t="s">
        <v>17</v>
      </c>
      <c r="T163" s="2" t="s">
        <v>17</v>
      </c>
      <c r="U163" s="2" t="s">
        <v>17</v>
      </c>
    </row>
    <row r="164" spans="1:21" ht="78.75" x14ac:dyDescent="0.25">
      <c r="A164" s="1">
        <v>163</v>
      </c>
      <c r="B164" s="1" t="s">
        <v>210</v>
      </c>
      <c r="C164" s="8" t="s">
        <v>567</v>
      </c>
      <c r="D164" s="2" t="s">
        <v>17</v>
      </c>
      <c r="E164" s="1" t="s">
        <v>545</v>
      </c>
      <c r="F164" s="1" t="s">
        <v>178</v>
      </c>
      <c r="G164" s="1" t="s">
        <v>14</v>
      </c>
      <c r="H164" s="3" t="s">
        <v>14</v>
      </c>
      <c r="I164" s="3" t="s">
        <v>15</v>
      </c>
      <c r="J164" s="1" t="s">
        <v>546</v>
      </c>
      <c r="K164" s="1" t="s">
        <v>17</v>
      </c>
      <c r="L164" s="1" t="s">
        <v>393</v>
      </c>
      <c r="M164" s="1" t="s">
        <v>208</v>
      </c>
      <c r="N164" s="1" t="s">
        <v>209</v>
      </c>
      <c r="O164" s="2" t="s">
        <v>17</v>
      </c>
      <c r="P164" s="2" t="s">
        <v>17</v>
      </c>
      <c r="Q164" s="2" t="s">
        <v>17</v>
      </c>
      <c r="R164" s="1" t="s">
        <v>361</v>
      </c>
      <c r="S164" s="2" t="s">
        <v>17</v>
      </c>
      <c r="T164" s="2" t="s">
        <v>17</v>
      </c>
      <c r="U164" s="2" t="s">
        <v>17</v>
      </c>
    </row>
    <row r="165" spans="1:21" ht="78.75" x14ac:dyDescent="0.25">
      <c r="A165" s="1">
        <v>164</v>
      </c>
      <c r="B165" s="1" t="s">
        <v>210</v>
      </c>
      <c r="C165" s="8" t="s">
        <v>567</v>
      </c>
      <c r="D165" s="2" t="s">
        <v>17</v>
      </c>
      <c r="E165" s="1" t="s">
        <v>430</v>
      </c>
      <c r="F165" s="1" t="s">
        <v>179</v>
      </c>
      <c r="G165" s="1" t="s">
        <v>14</v>
      </c>
      <c r="H165" s="3" t="s">
        <v>14</v>
      </c>
      <c r="I165" s="3" t="s">
        <v>15</v>
      </c>
      <c r="J165" s="1" t="s">
        <v>404</v>
      </c>
      <c r="K165" s="1" t="s">
        <v>17</v>
      </c>
      <c r="L165" s="1" t="s">
        <v>568</v>
      </c>
      <c r="M165" s="1" t="s">
        <v>208</v>
      </c>
      <c r="N165" s="1" t="s">
        <v>209</v>
      </c>
      <c r="O165" s="2" t="s">
        <v>17</v>
      </c>
      <c r="P165" s="2" t="s">
        <v>17</v>
      </c>
      <c r="Q165" s="2" t="s">
        <v>17</v>
      </c>
      <c r="R165" s="1" t="s">
        <v>362</v>
      </c>
      <c r="S165" s="2" t="s">
        <v>17</v>
      </c>
      <c r="T165" s="2" t="s">
        <v>17</v>
      </c>
      <c r="U165" s="2" t="s">
        <v>17</v>
      </c>
    </row>
    <row r="166" spans="1:21" ht="141.75" x14ac:dyDescent="0.25">
      <c r="A166" s="1">
        <v>165</v>
      </c>
      <c r="B166" s="1" t="s">
        <v>210</v>
      </c>
      <c r="C166" s="8" t="s">
        <v>567</v>
      </c>
      <c r="D166" s="2" t="s">
        <v>17</v>
      </c>
      <c r="E166" s="1" t="s">
        <v>447</v>
      </c>
      <c r="F166" s="1" t="s">
        <v>180</v>
      </c>
      <c r="G166" s="1" t="s">
        <v>14</v>
      </c>
      <c r="H166" s="3" t="s">
        <v>14</v>
      </c>
      <c r="I166" s="3" t="s">
        <v>15</v>
      </c>
      <c r="J166" s="1" t="s">
        <v>564</v>
      </c>
      <c r="K166" s="1" t="s">
        <v>17</v>
      </c>
      <c r="L166" s="1" t="s">
        <v>568</v>
      </c>
      <c r="M166" s="1" t="s">
        <v>208</v>
      </c>
      <c r="N166" s="1" t="s">
        <v>209</v>
      </c>
      <c r="O166" s="2" t="s">
        <v>17</v>
      </c>
      <c r="P166" s="2" t="s">
        <v>17</v>
      </c>
      <c r="Q166" s="2" t="s">
        <v>17</v>
      </c>
      <c r="R166" s="1" t="s">
        <v>363</v>
      </c>
      <c r="S166" s="2" t="s">
        <v>17</v>
      </c>
      <c r="T166" s="2" t="s">
        <v>17</v>
      </c>
      <c r="U166" s="2" t="s">
        <v>17</v>
      </c>
    </row>
    <row r="167" spans="1:21" ht="78.75" x14ac:dyDescent="0.25">
      <c r="A167" s="1">
        <v>166</v>
      </c>
      <c r="B167" s="1" t="s">
        <v>210</v>
      </c>
      <c r="C167" s="8" t="s">
        <v>567</v>
      </c>
      <c r="D167" s="2" t="s">
        <v>17</v>
      </c>
      <c r="E167" s="1" t="s">
        <v>436</v>
      </c>
      <c r="F167" s="1" t="s">
        <v>181</v>
      </c>
      <c r="G167" s="1" t="s">
        <v>14</v>
      </c>
      <c r="H167" s="3" t="s">
        <v>14</v>
      </c>
      <c r="I167" s="3" t="s">
        <v>15</v>
      </c>
      <c r="J167" s="1" t="s">
        <v>398</v>
      </c>
      <c r="K167" s="1" t="s">
        <v>17</v>
      </c>
      <c r="L167" s="1" t="s">
        <v>568</v>
      </c>
      <c r="M167" s="1" t="s">
        <v>208</v>
      </c>
      <c r="N167" s="1" t="s">
        <v>209</v>
      </c>
      <c r="O167" s="2" t="s">
        <v>17</v>
      </c>
      <c r="P167" s="2" t="s">
        <v>17</v>
      </c>
      <c r="Q167" s="2" t="s">
        <v>17</v>
      </c>
      <c r="R167" s="1" t="s">
        <v>364</v>
      </c>
      <c r="S167" s="2" t="s">
        <v>17</v>
      </c>
      <c r="T167" s="2" t="s">
        <v>17</v>
      </c>
      <c r="U167" s="2" t="s">
        <v>17</v>
      </c>
    </row>
    <row r="168" spans="1:21" ht="204.75" x14ac:dyDescent="0.25">
      <c r="A168" s="1">
        <v>167</v>
      </c>
      <c r="B168" s="1" t="s">
        <v>210</v>
      </c>
      <c r="C168" s="8" t="s">
        <v>567</v>
      </c>
      <c r="D168" s="2" t="s">
        <v>17</v>
      </c>
      <c r="E168" s="1" t="s">
        <v>447</v>
      </c>
      <c r="F168" s="1" t="s">
        <v>182</v>
      </c>
      <c r="G168" s="1" t="s">
        <v>14</v>
      </c>
      <c r="H168" s="3" t="s">
        <v>14</v>
      </c>
      <c r="I168" s="3" t="s">
        <v>15</v>
      </c>
      <c r="J168" s="1" t="s">
        <v>564</v>
      </c>
      <c r="K168" s="1" t="s">
        <v>17</v>
      </c>
      <c r="L168" s="1" t="s">
        <v>568</v>
      </c>
      <c r="M168" s="1" t="s">
        <v>208</v>
      </c>
      <c r="N168" s="1" t="s">
        <v>209</v>
      </c>
      <c r="O168" s="2" t="s">
        <v>17</v>
      </c>
      <c r="P168" s="2" t="s">
        <v>17</v>
      </c>
      <c r="Q168" s="2" t="s">
        <v>17</v>
      </c>
      <c r="R168" s="1" t="s">
        <v>365</v>
      </c>
      <c r="S168" s="2" t="s">
        <v>17</v>
      </c>
      <c r="T168" s="2" t="s">
        <v>17</v>
      </c>
      <c r="U168" s="2" t="s">
        <v>17</v>
      </c>
    </row>
    <row r="169" spans="1:21" ht="315" x14ac:dyDescent="0.25">
      <c r="A169" s="1">
        <v>168</v>
      </c>
      <c r="B169" s="1" t="s">
        <v>210</v>
      </c>
      <c r="C169" s="8" t="s">
        <v>567</v>
      </c>
      <c r="D169" s="2" t="s">
        <v>17</v>
      </c>
      <c r="E169" s="1" t="s">
        <v>430</v>
      </c>
      <c r="F169" s="1" t="s">
        <v>183</v>
      </c>
      <c r="G169" s="1" t="s">
        <v>14</v>
      </c>
      <c r="H169" s="3" t="s">
        <v>14</v>
      </c>
      <c r="I169" s="3" t="s">
        <v>15</v>
      </c>
      <c r="K169" s="1" t="s">
        <v>17</v>
      </c>
      <c r="M169" s="1" t="s">
        <v>208</v>
      </c>
      <c r="N169" s="1" t="s">
        <v>209</v>
      </c>
      <c r="O169" s="2" t="s">
        <v>17</v>
      </c>
      <c r="P169" s="2" t="s">
        <v>17</v>
      </c>
      <c r="Q169" s="2" t="s">
        <v>17</v>
      </c>
      <c r="R169" s="1" t="s">
        <v>366</v>
      </c>
      <c r="S169" s="2" t="s">
        <v>17</v>
      </c>
      <c r="T169" s="2" t="s">
        <v>17</v>
      </c>
      <c r="U169" s="2" t="s">
        <v>17</v>
      </c>
    </row>
    <row r="170" spans="1:21" ht="252" x14ac:dyDescent="0.25">
      <c r="A170" s="1">
        <v>169</v>
      </c>
      <c r="B170" s="1" t="s">
        <v>210</v>
      </c>
      <c r="C170" s="8" t="s">
        <v>567</v>
      </c>
      <c r="D170" s="2" t="s">
        <v>17</v>
      </c>
      <c r="E170" s="1" t="s">
        <v>447</v>
      </c>
      <c r="F170" s="1" t="s">
        <v>184</v>
      </c>
      <c r="G170" s="1" t="s">
        <v>14</v>
      </c>
      <c r="H170" s="3" t="s">
        <v>14</v>
      </c>
      <c r="I170" s="3" t="s">
        <v>15</v>
      </c>
      <c r="J170" s="1" t="s">
        <v>564</v>
      </c>
      <c r="K170" s="1" t="s">
        <v>17</v>
      </c>
      <c r="L170" s="1" t="s">
        <v>568</v>
      </c>
      <c r="M170" s="1" t="s">
        <v>208</v>
      </c>
      <c r="N170" s="1" t="s">
        <v>209</v>
      </c>
      <c r="O170" s="2" t="s">
        <v>17</v>
      </c>
      <c r="P170" s="2" t="s">
        <v>17</v>
      </c>
      <c r="Q170" s="2" t="s">
        <v>17</v>
      </c>
      <c r="R170" s="1" t="s">
        <v>367</v>
      </c>
      <c r="S170" s="2" t="s">
        <v>17</v>
      </c>
      <c r="T170" s="2" t="s">
        <v>17</v>
      </c>
      <c r="U170" s="2" t="s">
        <v>17</v>
      </c>
    </row>
    <row r="171" spans="1:21" ht="141.75" x14ac:dyDescent="0.25">
      <c r="A171" s="1">
        <v>170</v>
      </c>
      <c r="B171" s="1" t="s">
        <v>210</v>
      </c>
      <c r="C171" s="8" t="s">
        <v>567</v>
      </c>
      <c r="D171" s="2" t="s">
        <v>17</v>
      </c>
      <c r="E171" s="1" t="s">
        <v>526</v>
      </c>
      <c r="F171" s="1" t="s">
        <v>185</v>
      </c>
      <c r="G171" s="1" t="s">
        <v>14</v>
      </c>
      <c r="H171" s="3" t="s">
        <v>14</v>
      </c>
      <c r="I171" s="3" t="s">
        <v>15</v>
      </c>
      <c r="J171" s="1" t="s">
        <v>402</v>
      </c>
      <c r="K171" s="1" t="s">
        <v>17</v>
      </c>
      <c r="L171" s="1" t="s">
        <v>568</v>
      </c>
      <c r="M171" s="1" t="s">
        <v>208</v>
      </c>
      <c r="N171" s="1" t="s">
        <v>209</v>
      </c>
      <c r="O171" s="2" t="s">
        <v>17</v>
      </c>
      <c r="P171" s="2" t="s">
        <v>17</v>
      </c>
      <c r="Q171" s="2" t="s">
        <v>17</v>
      </c>
      <c r="R171" s="1" t="s">
        <v>368</v>
      </c>
      <c r="S171" s="2" t="s">
        <v>17</v>
      </c>
      <c r="T171" s="2" t="s">
        <v>17</v>
      </c>
      <c r="U171" s="2" t="s">
        <v>17</v>
      </c>
    </row>
    <row r="172" spans="1:21" ht="110.25" x14ac:dyDescent="0.25">
      <c r="A172" s="1">
        <v>171</v>
      </c>
      <c r="B172" s="1" t="s">
        <v>210</v>
      </c>
      <c r="C172" s="8" t="s">
        <v>567</v>
      </c>
      <c r="D172" s="2" t="s">
        <v>17</v>
      </c>
      <c r="E172" s="1" t="s">
        <v>547</v>
      </c>
      <c r="F172" s="1" t="s">
        <v>186</v>
      </c>
      <c r="G172" s="1" t="s">
        <v>14</v>
      </c>
      <c r="H172" s="3" t="s">
        <v>14</v>
      </c>
      <c r="I172" s="3" t="s">
        <v>15</v>
      </c>
      <c r="J172" s="1" t="s">
        <v>399</v>
      </c>
      <c r="K172" s="1" t="s">
        <v>17</v>
      </c>
      <c r="L172" s="1" t="s">
        <v>568</v>
      </c>
      <c r="M172" s="1" t="s">
        <v>208</v>
      </c>
      <c r="N172" s="1" t="s">
        <v>209</v>
      </c>
      <c r="O172" s="2" t="s">
        <v>17</v>
      </c>
      <c r="P172" s="2" t="s">
        <v>17</v>
      </c>
      <c r="Q172" s="2" t="s">
        <v>17</v>
      </c>
      <c r="R172" s="1" t="s">
        <v>369</v>
      </c>
      <c r="S172" s="2" t="s">
        <v>17</v>
      </c>
      <c r="T172" s="2" t="s">
        <v>17</v>
      </c>
      <c r="U172" s="2" t="s">
        <v>17</v>
      </c>
    </row>
    <row r="173" spans="1:21" ht="157.5" x14ac:dyDescent="0.25">
      <c r="A173" s="1">
        <v>172</v>
      </c>
      <c r="B173" s="1" t="s">
        <v>210</v>
      </c>
      <c r="C173" s="8" t="s">
        <v>567</v>
      </c>
      <c r="D173" s="2" t="s">
        <v>17</v>
      </c>
      <c r="E173" s="1" t="s">
        <v>548</v>
      </c>
      <c r="F173" s="1" t="s">
        <v>187</v>
      </c>
      <c r="G173" s="1" t="s">
        <v>14</v>
      </c>
      <c r="H173" s="3" t="s">
        <v>14</v>
      </c>
      <c r="I173" s="3" t="s">
        <v>15</v>
      </c>
      <c r="J173" s="1" t="s">
        <v>443</v>
      </c>
      <c r="K173" s="1" t="s">
        <v>17</v>
      </c>
      <c r="L173" s="1" t="s">
        <v>568</v>
      </c>
      <c r="M173" s="1" t="s">
        <v>208</v>
      </c>
      <c r="N173" s="1" t="s">
        <v>209</v>
      </c>
      <c r="O173" s="2" t="s">
        <v>456</v>
      </c>
      <c r="P173" s="2" t="s">
        <v>17</v>
      </c>
      <c r="Q173" s="2" t="s">
        <v>17</v>
      </c>
      <c r="R173" s="1" t="s">
        <v>370</v>
      </c>
      <c r="S173" s="2" t="s">
        <v>17</v>
      </c>
      <c r="T173" s="2" t="s">
        <v>17</v>
      </c>
      <c r="U173" s="2" t="s">
        <v>17</v>
      </c>
    </row>
    <row r="174" spans="1:21" ht="220.5" x14ac:dyDescent="0.25">
      <c r="A174" s="1">
        <v>173</v>
      </c>
      <c r="B174" s="1" t="s">
        <v>210</v>
      </c>
      <c r="C174" s="8" t="s">
        <v>567</v>
      </c>
      <c r="D174" s="2" t="s">
        <v>17</v>
      </c>
      <c r="E174" s="1" t="s">
        <v>483</v>
      </c>
      <c r="F174" s="1" t="s">
        <v>188</v>
      </c>
      <c r="G174" s="1" t="s">
        <v>14</v>
      </c>
      <c r="H174" s="3" t="s">
        <v>14</v>
      </c>
      <c r="I174" s="3" t="s">
        <v>15</v>
      </c>
      <c r="J174" s="1" t="s">
        <v>424</v>
      </c>
      <c r="K174" s="1" t="s">
        <v>17</v>
      </c>
      <c r="L174" s="1" t="s">
        <v>568</v>
      </c>
      <c r="M174" s="1" t="s">
        <v>208</v>
      </c>
      <c r="N174" s="1" t="s">
        <v>209</v>
      </c>
      <c r="O174" s="2" t="s">
        <v>17</v>
      </c>
      <c r="P174" s="2" t="s">
        <v>17</v>
      </c>
      <c r="Q174" s="2" t="s">
        <v>17</v>
      </c>
      <c r="R174" s="1" t="s">
        <v>371</v>
      </c>
      <c r="S174" s="2" t="s">
        <v>17</v>
      </c>
      <c r="T174" s="2" t="s">
        <v>17</v>
      </c>
      <c r="U174" s="2" t="s">
        <v>17</v>
      </c>
    </row>
    <row r="175" spans="1:21" ht="330.75" x14ac:dyDescent="0.25">
      <c r="A175" s="1">
        <v>174</v>
      </c>
      <c r="B175" s="1" t="s">
        <v>210</v>
      </c>
      <c r="C175" s="8" t="s">
        <v>567</v>
      </c>
      <c r="D175" s="2" t="s">
        <v>17</v>
      </c>
      <c r="E175" s="1" t="s">
        <v>530</v>
      </c>
      <c r="F175" s="1" t="s">
        <v>189</v>
      </c>
      <c r="G175" s="1" t="s">
        <v>14</v>
      </c>
      <c r="H175" s="3" t="s">
        <v>14</v>
      </c>
      <c r="I175" s="3" t="s">
        <v>15</v>
      </c>
      <c r="J175" s="1" t="s">
        <v>404</v>
      </c>
      <c r="K175" s="1" t="s">
        <v>17</v>
      </c>
      <c r="L175" s="1" t="s">
        <v>393</v>
      </c>
      <c r="M175" s="1" t="s">
        <v>208</v>
      </c>
      <c r="N175" s="1" t="s">
        <v>209</v>
      </c>
      <c r="O175" s="2" t="s">
        <v>17</v>
      </c>
      <c r="P175" s="2" t="s">
        <v>17</v>
      </c>
      <c r="Q175" s="2" t="s">
        <v>17</v>
      </c>
      <c r="R175" s="1" t="s">
        <v>372</v>
      </c>
      <c r="S175" s="2" t="s">
        <v>17</v>
      </c>
      <c r="T175" s="2" t="s">
        <v>17</v>
      </c>
      <c r="U175" s="2" t="s">
        <v>17</v>
      </c>
    </row>
    <row r="176" spans="1:21" ht="409.5" x14ac:dyDescent="0.25">
      <c r="A176" s="1">
        <v>175</v>
      </c>
      <c r="B176" s="1" t="s">
        <v>210</v>
      </c>
      <c r="C176" s="8" t="s">
        <v>567</v>
      </c>
      <c r="D176" s="2" t="s">
        <v>17</v>
      </c>
      <c r="E176" s="1" t="s">
        <v>483</v>
      </c>
      <c r="F176" s="1" t="s">
        <v>190</v>
      </c>
      <c r="G176" s="1" t="s">
        <v>14</v>
      </c>
      <c r="H176" s="3" t="s">
        <v>14</v>
      </c>
      <c r="I176" s="3" t="s">
        <v>15</v>
      </c>
      <c r="J176" s="1" t="s">
        <v>424</v>
      </c>
      <c r="K176" s="1" t="s">
        <v>17</v>
      </c>
      <c r="L176" s="1" t="s">
        <v>568</v>
      </c>
      <c r="M176" s="1" t="s">
        <v>208</v>
      </c>
      <c r="N176" s="1" t="s">
        <v>209</v>
      </c>
      <c r="O176" s="2" t="s">
        <v>17</v>
      </c>
      <c r="P176" s="2" t="s">
        <v>17</v>
      </c>
      <c r="Q176" s="2" t="s">
        <v>17</v>
      </c>
      <c r="R176" s="1" t="s">
        <v>373</v>
      </c>
      <c r="S176" s="2" t="s">
        <v>17</v>
      </c>
      <c r="T176" s="2" t="s">
        <v>17</v>
      </c>
      <c r="U176" s="2" t="s">
        <v>17</v>
      </c>
    </row>
    <row r="177" spans="1:21" ht="78.75" x14ac:dyDescent="0.25">
      <c r="A177" s="1">
        <v>176</v>
      </c>
      <c r="B177" s="1" t="s">
        <v>210</v>
      </c>
      <c r="C177" s="8" t="s">
        <v>567</v>
      </c>
      <c r="D177" s="2" t="s">
        <v>17</v>
      </c>
      <c r="E177" s="1" t="s">
        <v>549</v>
      </c>
      <c r="F177" s="1" t="s">
        <v>191</v>
      </c>
      <c r="G177" s="1" t="s">
        <v>14</v>
      </c>
      <c r="H177" s="3" t="s">
        <v>14</v>
      </c>
      <c r="I177" s="3" t="s">
        <v>15</v>
      </c>
      <c r="J177" s="1" t="s">
        <v>475</v>
      </c>
      <c r="K177" s="1" t="s">
        <v>17</v>
      </c>
      <c r="L177" s="1" t="s">
        <v>393</v>
      </c>
      <c r="M177" s="1" t="s">
        <v>208</v>
      </c>
      <c r="N177" s="1" t="s">
        <v>209</v>
      </c>
      <c r="O177" s="2" t="s">
        <v>17</v>
      </c>
      <c r="P177" s="2" t="s">
        <v>17</v>
      </c>
      <c r="Q177" s="2" t="s">
        <v>17</v>
      </c>
      <c r="R177" s="1" t="s">
        <v>374</v>
      </c>
      <c r="S177" s="2" t="s">
        <v>17</v>
      </c>
      <c r="T177" s="2" t="s">
        <v>17</v>
      </c>
      <c r="U177" s="2" t="s">
        <v>17</v>
      </c>
    </row>
    <row r="178" spans="1:21" ht="141.75" x14ac:dyDescent="0.25">
      <c r="A178" s="1">
        <v>177</v>
      </c>
      <c r="B178" s="1" t="s">
        <v>210</v>
      </c>
      <c r="C178" s="8" t="s">
        <v>567</v>
      </c>
      <c r="D178" s="2" t="s">
        <v>17</v>
      </c>
      <c r="E178" s="1" t="s">
        <v>550</v>
      </c>
      <c r="F178" s="1" t="s">
        <v>192</v>
      </c>
      <c r="G178" s="1" t="s">
        <v>14</v>
      </c>
      <c r="H178" s="3" t="s">
        <v>14</v>
      </c>
      <c r="I178" s="3" t="s">
        <v>15</v>
      </c>
      <c r="J178" s="1" t="s">
        <v>426</v>
      </c>
      <c r="K178" s="1" t="s">
        <v>17</v>
      </c>
      <c r="L178" s="1" t="s">
        <v>568</v>
      </c>
      <c r="M178" s="1" t="s">
        <v>208</v>
      </c>
      <c r="N178" s="1" t="s">
        <v>209</v>
      </c>
      <c r="O178" s="2" t="s">
        <v>471</v>
      </c>
      <c r="P178" s="2" t="s">
        <v>17</v>
      </c>
      <c r="Q178" s="2" t="s">
        <v>17</v>
      </c>
      <c r="R178" s="1" t="s">
        <v>375</v>
      </c>
      <c r="S178" s="2" t="s">
        <v>17</v>
      </c>
      <c r="T178" s="2" t="s">
        <v>17</v>
      </c>
      <c r="U178" s="2" t="s">
        <v>17</v>
      </c>
    </row>
    <row r="179" spans="1:21" ht="126" x14ac:dyDescent="0.25">
      <c r="A179" s="1">
        <v>178</v>
      </c>
      <c r="B179" s="1" t="s">
        <v>210</v>
      </c>
      <c r="C179" s="8" t="s">
        <v>567</v>
      </c>
      <c r="D179" s="2" t="s">
        <v>17</v>
      </c>
      <c r="E179" s="1" t="s">
        <v>552</v>
      </c>
      <c r="F179" s="1" t="s">
        <v>193</v>
      </c>
      <c r="G179" s="1" t="s">
        <v>14</v>
      </c>
      <c r="H179" s="3" t="s">
        <v>14</v>
      </c>
      <c r="I179" s="3" t="s">
        <v>15</v>
      </c>
      <c r="J179" s="1" t="s">
        <v>400</v>
      </c>
      <c r="K179" s="1" t="s">
        <v>17</v>
      </c>
      <c r="L179" s="1" t="s">
        <v>568</v>
      </c>
      <c r="M179" s="1" t="s">
        <v>208</v>
      </c>
      <c r="N179" s="1" t="s">
        <v>209</v>
      </c>
      <c r="O179" s="2" t="s">
        <v>551</v>
      </c>
      <c r="P179" s="2" t="s">
        <v>17</v>
      </c>
      <c r="Q179" s="2" t="s">
        <v>17</v>
      </c>
      <c r="R179" s="1" t="s">
        <v>376</v>
      </c>
      <c r="S179" s="2" t="s">
        <v>17</v>
      </c>
      <c r="T179" s="2" t="s">
        <v>17</v>
      </c>
      <c r="U179" s="2" t="s">
        <v>17</v>
      </c>
    </row>
    <row r="180" spans="1:21" ht="78.75" x14ac:dyDescent="0.25">
      <c r="A180" s="1">
        <v>179</v>
      </c>
      <c r="B180" s="1" t="s">
        <v>210</v>
      </c>
      <c r="C180" s="8" t="s">
        <v>567</v>
      </c>
      <c r="D180" s="2" t="s">
        <v>17</v>
      </c>
      <c r="E180" s="1" t="s">
        <v>553</v>
      </c>
      <c r="F180" s="1" t="s">
        <v>194</v>
      </c>
      <c r="G180" s="1" t="s">
        <v>14</v>
      </c>
      <c r="H180" s="3" t="s">
        <v>14</v>
      </c>
      <c r="I180" s="3" t="s">
        <v>15</v>
      </c>
      <c r="J180" s="1" t="s">
        <v>405</v>
      </c>
      <c r="K180" s="1" t="s">
        <v>17</v>
      </c>
      <c r="L180" s="1" t="s">
        <v>393</v>
      </c>
      <c r="M180" s="1" t="s">
        <v>208</v>
      </c>
      <c r="N180" s="1" t="s">
        <v>209</v>
      </c>
      <c r="O180" s="2" t="s">
        <v>17</v>
      </c>
      <c r="P180" s="2" t="s">
        <v>17</v>
      </c>
      <c r="Q180" s="2" t="s">
        <v>17</v>
      </c>
      <c r="R180" s="1" t="s">
        <v>377</v>
      </c>
      <c r="S180" s="2" t="s">
        <v>17</v>
      </c>
      <c r="T180" s="2" t="s">
        <v>17</v>
      </c>
      <c r="U180" s="2" t="s">
        <v>17</v>
      </c>
    </row>
    <row r="181" spans="1:21" ht="94.5" x14ac:dyDescent="0.25">
      <c r="A181" s="1">
        <v>180</v>
      </c>
      <c r="B181" s="1" t="s">
        <v>210</v>
      </c>
      <c r="C181" s="8" t="s">
        <v>567</v>
      </c>
      <c r="D181" s="2" t="s">
        <v>17</v>
      </c>
      <c r="E181" s="1" t="s">
        <v>530</v>
      </c>
      <c r="F181" s="1" t="s">
        <v>195</v>
      </c>
      <c r="G181" s="1" t="s">
        <v>14</v>
      </c>
      <c r="H181" s="3" t="s">
        <v>14</v>
      </c>
      <c r="I181" s="3" t="s">
        <v>15</v>
      </c>
      <c r="J181" s="1" t="s">
        <v>404</v>
      </c>
      <c r="K181" s="1" t="s">
        <v>17</v>
      </c>
      <c r="L181" s="1" t="s">
        <v>393</v>
      </c>
      <c r="M181" s="1" t="s">
        <v>208</v>
      </c>
      <c r="N181" s="1" t="s">
        <v>209</v>
      </c>
      <c r="O181" s="2" t="s">
        <v>17</v>
      </c>
      <c r="P181" s="2" t="s">
        <v>17</v>
      </c>
      <c r="Q181" s="2" t="s">
        <v>17</v>
      </c>
      <c r="R181" s="1" t="s">
        <v>378</v>
      </c>
      <c r="S181" s="2" t="s">
        <v>17</v>
      </c>
      <c r="T181" s="2" t="s">
        <v>17</v>
      </c>
      <c r="U181" s="2" t="s">
        <v>17</v>
      </c>
    </row>
    <row r="182" spans="1:21" ht="78.75" x14ac:dyDescent="0.25">
      <c r="A182" s="1">
        <v>181</v>
      </c>
      <c r="B182" s="1" t="s">
        <v>210</v>
      </c>
      <c r="C182" s="8" t="s">
        <v>567</v>
      </c>
      <c r="D182" s="2" t="s">
        <v>17</v>
      </c>
      <c r="E182" s="1" t="s">
        <v>554</v>
      </c>
      <c r="F182" s="1" t="s">
        <v>196</v>
      </c>
      <c r="G182" s="1" t="s">
        <v>14</v>
      </c>
      <c r="H182" s="3" t="s">
        <v>14</v>
      </c>
      <c r="I182" s="3" t="s">
        <v>15</v>
      </c>
      <c r="J182" s="1" t="s">
        <v>443</v>
      </c>
      <c r="K182" s="1" t="s">
        <v>17</v>
      </c>
      <c r="L182" s="1" t="s">
        <v>393</v>
      </c>
      <c r="M182" s="1" t="s">
        <v>208</v>
      </c>
      <c r="N182" s="1" t="s">
        <v>209</v>
      </c>
      <c r="O182" s="2" t="s">
        <v>17</v>
      </c>
      <c r="P182" s="2" t="s">
        <v>17</v>
      </c>
      <c r="Q182" s="2" t="s">
        <v>17</v>
      </c>
      <c r="R182" s="1" t="s">
        <v>379</v>
      </c>
      <c r="S182" s="2" t="s">
        <v>17</v>
      </c>
      <c r="T182" s="2" t="s">
        <v>17</v>
      </c>
      <c r="U182" s="2" t="s">
        <v>17</v>
      </c>
    </row>
    <row r="183" spans="1:21" ht="94.5" x14ac:dyDescent="0.25">
      <c r="A183" s="1">
        <v>182</v>
      </c>
      <c r="B183" s="1" t="s">
        <v>210</v>
      </c>
      <c r="C183" s="8" t="s">
        <v>567</v>
      </c>
      <c r="D183" s="2" t="s">
        <v>17</v>
      </c>
      <c r="E183" s="1" t="s">
        <v>555</v>
      </c>
      <c r="F183" s="1" t="s">
        <v>197</v>
      </c>
      <c r="G183" s="1" t="s">
        <v>14</v>
      </c>
      <c r="H183" s="3" t="s">
        <v>14</v>
      </c>
      <c r="I183" s="3" t="s">
        <v>15</v>
      </c>
      <c r="J183" s="1" t="s">
        <v>565</v>
      </c>
      <c r="K183" s="1" t="s">
        <v>17</v>
      </c>
      <c r="L183" s="1" t="s">
        <v>393</v>
      </c>
      <c r="M183" s="1" t="s">
        <v>208</v>
      </c>
      <c r="N183" s="1" t="s">
        <v>209</v>
      </c>
      <c r="O183" s="2" t="s">
        <v>17</v>
      </c>
      <c r="P183" s="2" t="s">
        <v>17</v>
      </c>
      <c r="Q183" s="2" t="s">
        <v>17</v>
      </c>
      <c r="R183" s="1" t="s">
        <v>380</v>
      </c>
      <c r="S183" s="2" t="s">
        <v>17</v>
      </c>
      <c r="T183" s="2" t="s">
        <v>17</v>
      </c>
      <c r="U183" s="2" t="s">
        <v>17</v>
      </c>
    </row>
    <row r="184" spans="1:21" ht="94.5" x14ac:dyDescent="0.25">
      <c r="A184" s="1">
        <v>183</v>
      </c>
      <c r="B184" s="1" t="s">
        <v>210</v>
      </c>
      <c r="C184" s="8" t="s">
        <v>567</v>
      </c>
      <c r="D184" s="2" t="s">
        <v>17</v>
      </c>
      <c r="E184" s="1" t="s">
        <v>556</v>
      </c>
      <c r="F184" s="1" t="s">
        <v>198</v>
      </c>
      <c r="G184" s="1" t="s">
        <v>14</v>
      </c>
      <c r="H184" s="3" t="s">
        <v>14</v>
      </c>
      <c r="I184" s="3" t="s">
        <v>15</v>
      </c>
      <c r="J184" s="1" t="s">
        <v>443</v>
      </c>
      <c r="K184" s="1" t="s">
        <v>17</v>
      </c>
      <c r="M184" s="1" t="s">
        <v>208</v>
      </c>
      <c r="N184" s="1" t="s">
        <v>209</v>
      </c>
      <c r="O184" s="2" t="s">
        <v>17</v>
      </c>
      <c r="P184" s="2" t="s">
        <v>17</v>
      </c>
      <c r="Q184" s="2" t="s">
        <v>17</v>
      </c>
      <c r="R184" s="1" t="s">
        <v>381</v>
      </c>
      <c r="S184" s="2" t="s">
        <v>17</v>
      </c>
      <c r="T184" s="2" t="s">
        <v>17</v>
      </c>
      <c r="U184" s="2" t="s">
        <v>17</v>
      </c>
    </row>
    <row r="185" spans="1:21" ht="78.75" x14ac:dyDescent="0.25">
      <c r="A185" s="1">
        <v>184</v>
      </c>
      <c r="B185" s="1" t="s">
        <v>210</v>
      </c>
      <c r="C185" s="8" t="s">
        <v>567</v>
      </c>
      <c r="D185" s="2" t="s">
        <v>17</v>
      </c>
      <c r="E185" s="1" t="s">
        <v>557</v>
      </c>
      <c r="F185" s="1" t="s">
        <v>199</v>
      </c>
      <c r="G185" s="1" t="s">
        <v>14</v>
      </c>
      <c r="H185" s="3" t="s">
        <v>14</v>
      </c>
      <c r="I185" s="3" t="s">
        <v>15</v>
      </c>
      <c r="J185" s="1" t="s">
        <v>399</v>
      </c>
      <c r="K185" s="1" t="s">
        <v>17</v>
      </c>
      <c r="L185" s="1" t="s">
        <v>393</v>
      </c>
      <c r="M185" s="1" t="s">
        <v>208</v>
      </c>
      <c r="N185" s="1" t="s">
        <v>209</v>
      </c>
      <c r="O185" s="2" t="s">
        <v>17</v>
      </c>
      <c r="P185" s="2" t="s">
        <v>17</v>
      </c>
      <c r="Q185" s="2" t="s">
        <v>17</v>
      </c>
      <c r="R185" s="1" t="s">
        <v>382</v>
      </c>
      <c r="S185" s="2" t="s">
        <v>17</v>
      </c>
      <c r="T185" s="2" t="s">
        <v>17</v>
      </c>
      <c r="U185" s="2" t="s">
        <v>17</v>
      </c>
    </row>
    <row r="186" spans="1:21" ht="409.5" x14ac:dyDescent="0.25">
      <c r="A186" s="1">
        <v>185</v>
      </c>
      <c r="B186" s="1" t="s">
        <v>210</v>
      </c>
      <c r="C186" s="8" t="s">
        <v>567</v>
      </c>
      <c r="D186" s="2" t="s">
        <v>17</v>
      </c>
      <c r="E186" s="1" t="s">
        <v>436</v>
      </c>
      <c r="F186" s="1" t="s">
        <v>200</v>
      </c>
      <c r="G186" s="1" t="s">
        <v>14</v>
      </c>
      <c r="H186" s="3" t="s">
        <v>14</v>
      </c>
      <c r="I186" s="3" t="s">
        <v>15</v>
      </c>
      <c r="J186" s="1" t="s">
        <v>398</v>
      </c>
      <c r="K186" s="1" t="s">
        <v>17</v>
      </c>
      <c r="L186" s="1" t="s">
        <v>568</v>
      </c>
      <c r="M186" s="1" t="s">
        <v>208</v>
      </c>
      <c r="N186" s="1" t="s">
        <v>209</v>
      </c>
      <c r="O186" s="2" t="s">
        <v>17</v>
      </c>
      <c r="P186" s="2" t="s">
        <v>17</v>
      </c>
      <c r="Q186" s="2" t="s">
        <v>17</v>
      </c>
      <c r="R186" s="1" t="s">
        <v>383</v>
      </c>
      <c r="S186" s="2" t="s">
        <v>17</v>
      </c>
      <c r="T186" s="2" t="s">
        <v>17</v>
      </c>
      <c r="U186" s="2" t="s">
        <v>17</v>
      </c>
    </row>
    <row r="187" spans="1:21" ht="236.25" x14ac:dyDescent="0.25">
      <c r="A187" s="1">
        <v>186</v>
      </c>
      <c r="B187" s="1" t="s">
        <v>210</v>
      </c>
      <c r="C187" s="8" t="s">
        <v>567</v>
      </c>
      <c r="D187" s="2" t="s">
        <v>17</v>
      </c>
      <c r="E187" s="1" t="s">
        <v>558</v>
      </c>
      <c r="F187" s="1" t="s">
        <v>201</v>
      </c>
      <c r="G187" s="1" t="s">
        <v>14</v>
      </c>
      <c r="H187" s="3" t="s">
        <v>14</v>
      </c>
      <c r="I187" s="3" t="s">
        <v>15</v>
      </c>
      <c r="J187" s="1" t="s">
        <v>420</v>
      </c>
      <c r="K187" s="1" t="s">
        <v>17</v>
      </c>
      <c r="L187" s="1" t="s">
        <v>568</v>
      </c>
      <c r="M187" s="1" t="s">
        <v>208</v>
      </c>
      <c r="N187" s="1" t="s">
        <v>209</v>
      </c>
      <c r="O187" s="2" t="s">
        <v>17</v>
      </c>
      <c r="P187" s="2" t="s">
        <v>17</v>
      </c>
      <c r="Q187" s="2" t="s">
        <v>17</v>
      </c>
      <c r="R187" s="1" t="s">
        <v>384</v>
      </c>
      <c r="S187" s="2" t="s">
        <v>17</v>
      </c>
      <c r="T187" s="2" t="s">
        <v>17</v>
      </c>
      <c r="U187" s="2" t="s">
        <v>17</v>
      </c>
    </row>
    <row r="188" spans="1:21" ht="94.5" x14ac:dyDescent="0.25">
      <c r="A188" s="1">
        <v>187</v>
      </c>
      <c r="B188" s="1" t="s">
        <v>210</v>
      </c>
      <c r="C188" s="8" t="s">
        <v>567</v>
      </c>
      <c r="D188" s="2" t="s">
        <v>17</v>
      </c>
      <c r="E188" s="1" t="s">
        <v>560</v>
      </c>
      <c r="F188" s="1" t="s">
        <v>202</v>
      </c>
      <c r="G188" s="1" t="s">
        <v>14</v>
      </c>
      <c r="H188" s="3" t="s">
        <v>14</v>
      </c>
      <c r="I188" s="3" t="s">
        <v>15</v>
      </c>
      <c r="J188" s="1" t="s">
        <v>401</v>
      </c>
      <c r="K188" s="1" t="s">
        <v>17</v>
      </c>
      <c r="L188" s="1" t="s">
        <v>568</v>
      </c>
      <c r="M188" s="1" t="s">
        <v>208</v>
      </c>
      <c r="N188" s="1" t="s">
        <v>209</v>
      </c>
      <c r="O188" s="2" t="s">
        <v>17</v>
      </c>
      <c r="P188" s="2" t="s">
        <v>17</v>
      </c>
      <c r="Q188" s="2" t="s">
        <v>17</v>
      </c>
      <c r="R188" s="1" t="s">
        <v>385</v>
      </c>
      <c r="S188" s="2" t="s">
        <v>17</v>
      </c>
      <c r="T188" s="2" t="s">
        <v>17</v>
      </c>
      <c r="U188" s="2" t="s">
        <v>17</v>
      </c>
    </row>
    <row r="189" spans="1:21" ht="330.75" x14ac:dyDescent="0.25">
      <c r="A189" s="1">
        <v>188</v>
      </c>
      <c r="B189" s="1" t="s">
        <v>210</v>
      </c>
      <c r="C189" s="8" t="s">
        <v>567</v>
      </c>
      <c r="D189" s="2" t="s">
        <v>17</v>
      </c>
      <c r="E189" s="1" t="s">
        <v>559</v>
      </c>
      <c r="F189" s="1" t="s">
        <v>203</v>
      </c>
      <c r="G189" s="1" t="s">
        <v>14</v>
      </c>
      <c r="H189" s="3" t="s">
        <v>14</v>
      </c>
      <c r="I189" s="3" t="s">
        <v>15</v>
      </c>
      <c r="J189" s="1" t="s">
        <v>506</v>
      </c>
      <c r="K189" s="1" t="s">
        <v>17</v>
      </c>
      <c r="L189" s="1" t="s">
        <v>393</v>
      </c>
      <c r="M189" s="1" t="s">
        <v>208</v>
      </c>
      <c r="N189" s="1" t="s">
        <v>209</v>
      </c>
      <c r="O189" s="2" t="s">
        <v>17</v>
      </c>
      <c r="P189" s="2" t="s">
        <v>17</v>
      </c>
      <c r="Q189" s="2" t="s">
        <v>17</v>
      </c>
      <c r="R189" s="1" t="s">
        <v>386</v>
      </c>
      <c r="S189" s="2" t="s">
        <v>17</v>
      </c>
      <c r="T189" s="2" t="s">
        <v>17</v>
      </c>
      <c r="U189" s="2" t="s">
        <v>17</v>
      </c>
    </row>
    <row r="190" spans="1:21" ht="409.5" x14ac:dyDescent="0.25">
      <c r="A190" s="1">
        <v>189</v>
      </c>
      <c r="B190" s="1" t="s">
        <v>210</v>
      </c>
      <c r="C190" s="8" t="s">
        <v>567</v>
      </c>
      <c r="D190" s="2" t="s">
        <v>17</v>
      </c>
      <c r="E190" s="1" t="s">
        <v>561</v>
      </c>
      <c r="F190" s="1" t="s">
        <v>204</v>
      </c>
      <c r="G190" s="1" t="s">
        <v>14</v>
      </c>
      <c r="H190" s="3" t="s">
        <v>14</v>
      </c>
      <c r="I190" s="3" t="s">
        <v>15</v>
      </c>
      <c r="J190" s="1" t="s">
        <v>400</v>
      </c>
      <c r="K190" s="1" t="s">
        <v>17</v>
      </c>
      <c r="L190" s="1" t="s">
        <v>568</v>
      </c>
      <c r="M190" s="1" t="s">
        <v>208</v>
      </c>
      <c r="N190" s="1" t="s">
        <v>209</v>
      </c>
      <c r="O190" s="2" t="s">
        <v>17</v>
      </c>
      <c r="P190" s="2" t="s">
        <v>17</v>
      </c>
      <c r="Q190" s="2" t="s">
        <v>17</v>
      </c>
      <c r="R190" s="1" t="s">
        <v>387</v>
      </c>
      <c r="S190" s="2" t="s">
        <v>17</v>
      </c>
      <c r="T190" s="2" t="s">
        <v>17</v>
      </c>
      <c r="U190" s="2" t="s">
        <v>17</v>
      </c>
    </row>
    <row r="191" spans="1:21" ht="236.25" x14ac:dyDescent="0.25">
      <c r="A191" s="1">
        <v>190</v>
      </c>
      <c r="B191" s="1" t="s">
        <v>210</v>
      </c>
      <c r="C191" s="8" t="s">
        <v>567</v>
      </c>
      <c r="D191" s="2" t="s">
        <v>17</v>
      </c>
      <c r="E191" s="1" t="s">
        <v>562</v>
      </c>
      <c r="F191" s="1" t="s">
        <v>205</v>
      </c>
      <c r="G191" s="1" t="s">
        <v>14</v>
      </c>
      <c r="H191" s="3" t="s">
        <v>14</v>
      </c>
      <c r="I191" s="3" t="s">
        <v>15</v>
      </c>
      <c r="J191" s="1" t="s">
        <v>420</v>
      </c>
      <c r="K191" s="1" t="s">
        <v>17</v>
      </c>
      <c r="L191" s="1" t="s">
        <v>393</v>
      </c>
      <c r="M191" s="1" t="s">
        <v>208</v>
      </c>
      <c r="N191" s="1" t="s">
        <v>209</v>
      </c>
      <c r="O191" s="2" t="s">
        <v>17</v>
      </c>
      <c r="P191" s="2" t="s">
        <v>17</v>
      </c>
      <c r="Q191" s="2" t="s">
        <v>17</v>
      </c>
      <c r="R191" s="1" t="s">
        <v>388</v>
      </c>
      <c r="S191" s="2" t="s">
        <v>17</v>
      </c>
      <c r="T191" s="2" t="s">
        <v>17</v>
      </c>
      <c r="U191" s="2" t="s">
        <v>17</v>
      </c>
    </row>
    <row r="192" spans="1:21" ht="393.75" x14ac:dyDescent="0.25">
      <c r="A192" s="1">
        <v>191</v>
      </c>
      <c r="B192" s="1" t="s">
        <v>210</v>
      </c>
      <c r="C192" s="8" t="s">
        <v>567</v>
      </c>
      <c r="D192" s="2" t="s">
        <v>17</v>
      </c>
      <c r="E192" s="1" t="s">
        <v>563</v>
      </c>
      <c r="F192" s="1" t="s">
        <v>206</v>
      </c>
      <c r="G192" s="1" t="s">
        <v>14</v>
      </c>
      <c r="H192" s="3" t="s">
        <v>14</v>
      </c>
      <c r="I192" s="3" t="s">
        <v>15</v>
      </c>
      <c r="J192" s="1" t="s">
        <v>406</v>
      </c>
      <c r="K192" s="1" t="s">
        <v>17</v>
      </c>
      <c r="L192" s="1" t="s">
        <v>568</v>
      </c>
      <c r="M192" s="1" t="s">
        <v>208</v>
      </c>
      <c r="N192" s="1" t="s">
        <v>209</v>
      </c>
      <c r="O192" s="2" t="s">
        <v>17</v>
      </c>
      <c r="P192" s="2" t="s">
        <v>17</v>
      </c>
      <c r="Q192" s="2" t="s">
        <v>17</v>
      </c>
      <c r="R192" s="1" t="s">
        <v>389</v>
      </c>
      <c r="S192" s="2" t="s">
        <v>17</v>
      </c>
      <c r="T192" s="2" t="s">
        <v>17</v>
      </c>
      <c r="U192" s="2" t="s">
        <v>17</v>
      </c>
    </row>
  </sheetData>
  <autoFilter ref="L1:L192" xr:uid="{FD8AE07F-17D4-434B-9FB8-0D0757ED0F98}"/>
  <hyperlinks>
    <hyperlink ref="C2" r:id="rId1" xr:uid="{68746FA4-EE60-478C-A049-0C912D7F8D65}"/>
    <hyperlink ref="C3:C192" r:id="rId2" display="bidangikpdiskominfokra@gmail.com" xr:uid="{B119C870-8F01-405F-8C12-0E4A2DEF13E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55846-BB77-42E8-B676-4B010182C182}">
  <dimension ref="A2:H114"/>
  <sheetViews>
    <sheetView workbookViewId="0">
      <selection activeCell="F5" sqref="F5"/>
    </sheetView>
  </sheetViews>
  <sheetFormatPr defaultRowHeight="15.75" x14ac:dyDescent="0.25"/>
  <cols>
    <col min="1" max="1" width="5" style="3" customWidth="1"/>
    <col min="2" max="2" width="41.25" customWidth="1"/>
    <col min="3" max="3" width="15.875" customWidth="1"/>
    <col min="4" max="4" width="24.625" customWidth="1"/>
    <col min="5" max="5" width="14.625" customWidth="1"/>
    <col min="6" max="6" width="14.5" customWidth="1"/>
    <col min="7" max="7" width="12.75" customWidth="1"/>
  </cols>
  <sheetData>
    <row r="2" spans="1:7" x14ac:dyDescent="0.25">
      <c r="A2" s="9" t="s">
        <v>569</v>
      </c>
      <c r="B2" s="10"/>
      <c r="C2" s="10"/>
      <c r="D2" s="10"/>
      <c r="E2" s="10"/>
      <c r="F2" s="10"/>
      <c r="G2" s="10"/>
    </row>
    <row r="3" spans="1:7" x14ac:dyDescent="0.25">
      <c r="A3" s="11" t="s">
        <v>0</v>
      </c>
      <c r="B3" s="12" t="s">
        <v>570</v>
      </c>
      <c r="C3" s="12" t="s">
        <v>571</v>
      </c>
      <c r="D3" s="12" t="s">
        <v>572</v>
      </c>
      <c r="E3" s="12" t="s">
        <v>573</v>
      </c>
      <c r="F3" s="12" t="s">
        <v>574</v>
      </c>
      <c r="G3" s="12" t="s">
        <v>575</v>
      </c>
    </row>
    <row r="4" spans="1:7" x14ac:dyDescent="0.25">
      <c r="A4" s="13">
        <v>1</v>
      </c>
      <c r="B4" s="14" t="s">
        <v>398</v>
      </c>
      <c r="C4" s="15">
        <f>1+1+1+1+1+1+1+1+1+1+1+1+1+1+1+1+1+1+1+1+1+1+1+1+1+1+1+1+1+1+1+1+1+1+1+1+1+1+1+1+1+1+1+7+1+1+1+1+1+1+1</f>
        <v>57</v>
      </c>
      <c r="D4" s="15">
        <v>0</v>
      </c>
      <c r="E4" s="15">
        <f>1+1</f>
        <v>2</v>
      </c>
      <c r="F4" s="15">
        <f>SUM(C4:E4)</f>
        <v>59</v>
      </c>
      <c r="G4" s="15">
        <v>0</v>
      </c>
    </row>
    <row r="5" spans="1:7" x14ac:dyDescent="0.25">
      <c r="A5" s="13">
        <v>2</v>
      </c>
      <c r="B5" s="14" t="s">
        <v>404</v>
      </c>
      <c r="C5" s="15">
        <f>1+1+1+1+1+1+1+1+1+1+1+1+1+1+1+1+1+1</f>
        <v>18</v>
      </c>
      <c r="D5" s="15">
        <f>1+1+1</f>
        <v>3</v>
      </c>
      <c r="E5" s="15">
        <f>1+1</f>
        <v>2</v>
      </c>
      <c r="F5" s="15">
        <f>SUM(C5:E5)</f>
        <v>23</v>
      </c>
      <c r="G5" s="15">
        <v>0</v>
      </c>
    </row>
    <row r="6" spans="1:7" x14ac:dyDescent="0.25">
      <c r="A6" s="13">
        <v>3</v>
      </c>
      <c r="B6" s="16" t="s">
        <v>564</v>
      </c>
      <c r="C6" s="15">
        <v>8</v>
      </c>
      <c r="D6" s="15">
        <v>1</v>
      </c>
      <c r="E6" s="15">
        <v>0</v>
      </c>
      <c r="F6" s="15">
        <v>9</v>
      </c>
      <c r="G6" s="15">
        <v>0</v>
      </c>
    </row>
    <row r="7" spans="1:7" x14ac:dyDescent="0.25">
      <c r="A7" s="13">
        <v>4</v>
      </c>
      <c r="B7" s="14" t="s">
        <v>576</v>
      </c>
      <c r="C7" s="15">
        <f>1+1+1+1+1+1+1+1</f>
        <v>8</v>
      </c>
      <c r="D7" s="15">
        <v>1</v>
      </c>
      <c r="E7" s="15">
        <v>0</v>
      </c>
      <c r="F7" s="15">
        <f t="shared" ref="F7:F14" si="0">SUM(C7:E7)</f>
        <v>9</v>
      </c>
      <c r="G7" s="15">
        <v>0</v>
      </c>
    </row>
    <row r="8" spans="1:7" x14ac:dyDescent="0.25">
      <c r="A8" s="13">
        <v>5</v>
      </c>
      <c r="B8" s="14" t="s">
        <v>401</v>
      </c>
      <c r="C8" s="15">
        <f>1+1+1+1+1+1+1</f>
        <v>7</v>
      </c>
      <c r="D8" s="15">
        <f>1</f>
        <v>1</v>
      </c>
      <c r="E8" s="15">
        <v>0</v>
      </c>
      <c r="F8" s="15">
        <f t="shared" si="0"/>
        <v>8</v>
      </c>
      <c r="G8" s="15">
        <v>0</v>
      </c>
    </row>
    <row r="9" spans="1:7" x14ac:dyDescent="0.25">
      <c r="A9" s="13">
        <v>6</v>
      </c>
      <c r="B9" s="14" t="s">
        <v>402</v>
      </c>
      <c r="C9" s="15">
        <f>1+1+1+1+1+1</f>
        <v>6</v>
      </c>
      <c r="D9" s="15">
        <v>1</v>
      </c>
      <c r="E9" s="15">
        <v>0</v>
      </c>
      <c r="F9" s="15">
        <f t="shared" si="0"/>
        <v>7</v>
      </c>
      <c r="G9" s="15">
        <v>0</v>
      </c>
    </row>
    <row r="10" spans="1:7" x14ac:dyDescent="0.25">
      <c r="A10" s="13">
        <v>7</v>
      </c>
      <c r="B10" s="14" t="s">
        <v>400</v>
      </c>
      <c r="C10" s="15">
        <f>1+1+1+1</f>
        <v>4</v>
      </c>
      <c r="D10" s="15">
        <f>1+1+1+1</f>
        <v>4</v>
      </c>
      <c r="E10" s="15">
        <v>0</v>
      </c>
      <c r="F10" s="15">
        <f t="shared" si="0"/>
        <v>8</v>
      </c>
      <c r="G10" s="15">
        <v>0</v>
      </c>
    </row>
    <row r="11" spans="1:7" x14ac:dyDescent="0.25">
      <c r="A11" s="13">
        <v>8</v>
      </c>
      <c r="B11" s="14" t="s">
        <v>403</v>
      </c>
      <c r="C11" s="15">
        <f>1+1+1+1</f>
        <v>4</v>
      </c>
      <c r="D11" s="15">
        <f>1+1</f>
        <v>2</v>
      </c>
      <c r="E11" s="15">
        <v>0</v>
      </c>
      <c r="F11" s="15">
        <f t="shared" si="0"/>
        <v>6</v>
      </c>
      <c r="G11" s="15">
        <v>0</v>
      </c>
    </row>
    <row r="12" spans="1:7" x14ac:dyDescent="0.25">
      <c r="A12" s="13">
        <v>9</v>
      </c>
      <c r="B12" s="14" t="s">
        <v>480</v>
      </c>
      <c r="C12" s="15">
        <f>1+1+1+1</f>
        <v>4</v>
      </c>
      <c r="D12" s="15">
        <f>1+1+1+1</f>
        <v>4</v>
      </c>
      <c r="E12" s="15">
        <v>0</v>
      </c>
      <c r="F12" s="15">
        <f t="shared" si="0"/>
        <v>8</v>
      </c>
      <c r="G12" s="15">
        <v>0</v>
      </c>
    </row>
    <row r="13" spans="1:7" x14ac:dyDescent="0.25">
      <c r="A13" s="13">
        <v>10</v>
      </c>
      <c r="B13" s="14" t="s">
        <v>577</v>
      </c>
      <c r="C13" s="15">
        <f>1+1+1</f>
        <v>3</v>
      </c>
      <c r="D13" s="15">
        <v>0</v>
      </c>
      <c r="E13" s="15">
        <v>1</v>
      </c>
      <c r="F13" s="15">
        <f t="shared" si="0"/>
        <v>4</v>
      </c>
      <c r="G13" s="15">
        <v>0</v>
      </c>
    </row>
    <row r="14" spans="1:7" x14ac:dyDescent="0.25">
      <c r="A14" s="13">
        <v>11</v>
      </c>
      <c r="B14" s="14" t="s">
        <v>406</v>
      </c>
      <c r="C14" s="15">
        <f>1+1+1</f>
        <v>3</v>
      </c>
      <c r="D14" s="15">
        <v>1</v>
      </c>
      <c r="E14" s="15">
        <v>0</v>
      </c>
      <c r="F14" s="15">
        <f t="shared" si="0"/>
        <v>4</v>
      </c>
      <c r="G14" s="15">
        <v>0</v>
      </c>
    </row>
    <row r="15" spans="1:7" x14ac:dyDescent="0.25">
      <c r="A15" s="13">
        <v>12</v>
      </c>
      <c r="B15" s="16" t="s">
        <v>578</v>
      </c>
      <c r="C15" s="15">
        <v>2</v>
      </c>
      <c r="D15" s="15">
        <v>1</v>
      </c>
      <c r="E15" s="15">
        <v>0</v>
      </c>
      <c r="F15" s="15">
        <v>3</v>
      </c>
      <c r="G15" s="15">
        <v>0</v>
      </c>
    </row>
    <row r="16" spans="1:7" x14ac:dyDescent="0.25">
      <c r="A16" s="13">
        <v>13</v>
      </c>
      <c r="B16" s="14" t="s">
        <v>579</v>
      </c>
      <c r="C16" s="15">
        <f t="shared" ref="C16:C21" si="1">1+1</f>
        <v>2</v>
      </c>
      <c r="D16" s="15">
        <v>0</v>
      </c>
      <c r="E16" s="15">
        <v>0</v>
      </c>
      <c r="F16" s="15">
        <f t="shared" ref="F16:F34" si="2">SUM(C16:E16)</f>
        <v>2</v>
      </c>
      <c r="G16" s="15">
        <v>0</v>
      </c>
    </row>
    <row r="17" spans="1:7" x14ac:dyDescent="0.25">
      <c r="A17" s="13">
        <v>14</v>
      </c>
      <c r="B17" s="17" t="s">
        <v>399</v>
      </c>
      <c r="C17" s="15">
        <f t="shared" si="1"/>
        <v>2</v>
      </c>
      <c r="D17" s="15">
        <f>1+1</f>
        <v>2</v>
      </c>
      <c r="E17" s="15">
        <v>0</v>
      </c>
      <c r="F17" s="15">
        <f t="shared" si="2"/>
        <v>4</v>
      </c>
      <c r="G17" s="15">
        <v>0</v>
      </c>
    </row>
    <row r="18" spans="1:7" x14ac:dyDescent="0.25">
      <c r="A18" s="13">
        <v>15</v>
      </c>
      <c r="B18" s="14" t="s">
        <v>580</v>
      </c>
      <c r="C18" s="15">
        <f t="shared" si="1"/>
        <v>2</v>
      </c>
      <c r="D18" s="15">
        <f>1+1+1+1+1</f>
        <v>5</v>
      </c>
      <c r="E18" s="15">
        <v>0</v>
      </c>
      <c r="F18" s="15">
        <f t="shared" si="2"/>
        <v>7</v>
      </c>
      <c r="G18" s="15">
        <v>0</v>
      </c>
    </row>
    <row r="19" spans="1:7" x14ac:dyDescent="0.25">
      <c r="A19" s="13">
        <v>16</v>
      </c>
      <c r="B19" s="14" t="s">
        <v>537</v>
      </c>
      <c r="C19" s="15">
        <f t="shared" si="1"/>
        <v>2</v>
      </c>
      <c r="D19" s="15">
        <v>0</v>
      </c>
      <c r="E19" s="15">
        <v>0</v>
      </c>
      <c r="F19" s="15">
        <f t="shared" si="2"/>
        <v>2</v>
      </c>
      <c r="G19" s="15">
        <v>0</v>
      </c>
    </row>
    <row r="20" spans="1:7" x14ac:dyDescent="0.25">
      <c r="A20" s="13">
        <v>17</v>
      </c>
      <c r="B20" s="14" t="s">
        <v>581</v>
      </c>
      <c r="C20" s="15">
        <f t="shared" si="1"/>
        <v>2</v>
      </c>
      <c r="D20" s="15">
        <f>1+1+1</f>
        <v>3</v>
      </c>
      <c r="E20" s="15">
        <v>0</v>
      </c>
      <c r="F20" s="15">
        <f t="shared" si="2"/>
        <v>5</v>
      </c>
      <c r="G20" s="15">
        <v>0</v>
      </c>
    </row>
    <row r="21" spans="1:7" x14ac:dyDescent="0.25">
      <c r="A21" s="13">
        <v>18</v>
      </c>
      <c r="B21" s="14" t="s">
        <v>498</v>
      </c>
      <c r="C21" s="15">
        <f t="shared" si="1"/>
        <v>2</v>
      </c>
      <c r="D21" s="15">
        <v>1</v>
      </c>
      <c r="E21" s="15">
        <v>0</v>
      </c>
      <c r="F21" s="15">
        <f t="shared" si="2"/>
        <v>3</v>
      </c>
      <c r="G21" s="15">
        <v>0</v>
      </c>
    </row>
    <row r="22" spans="1:7" x14ac:dyDescent="0.25">
      <c r="A22" s="13">
        <v>19</v>
      </c>
      <c r="B22" s="16" t="s">
        <v>582</v>
      </c>
      <c r="C22" s="15">
        <v>1</v>
      </c>
      <c r="D22" s="15">
        <v>0</v>
      </c>
      <c r="E22" s="15">
        <v>0</v>
      </c>
      <c r="F22" s="15">
        <f t="shared" si="2"/>
        <v>1</v>
      </c>
      <c r="G22" s="15">
        <v>0</v>
      </c>
    </row>
    <row r="23" spans="1:7" x14ac:dyDescent="0.25">
      <c r="A23" s="13">
        <v>20</v>
      </c>
      <c r="B23" s="14" t="s">
        <v>583</v>
      </c>
      <c r="C23" s="15">
        <v>1</v>
      </c>
      <c r="D23" s="15">
        <v>1</v>
      </c>
      <c r="E23" s="15">
        <v>1</v>
      </c>
      <c r="F23" s="15">
        <f t="shared" si="2"/>
        <v>3</v>
      </c>
      <c r="G23" s="15">
        <v>0</v>
      </c>
    </row>
    <row r="24" spans="1:7" x14ac:dyDescent="0.25">
      <c r="A24" s="13">
        <v>21</v>
      </c>
      <c r="B24" s="14" t="s">
        <v>405</v>
      </c>
      <c r="C24" s="15">
        <v>1</v>
      </c>
      <c r="D24" s="15">
        <f>1+1</f>
        <v>2</v>
      </c>
      <c r="E24" s="15">
        <v>0</v>
      </c>
      <c r="F24" s="15">
        <f t="shared" si="2"/>
        <v>3</v>
      </c>
      <c r="G24" s="15">
        <v>0</v>
      </c>
    </row>
    <row r="25" spans="1:7" x14ac:dyDescent="0.25">
      <c r="A25" s="13">
        <v>22</v>
      </c>
      <c r="B25" s="14" t="s">
        <v>584</v>
      </c>
      <c r="C25" s="15">
        <v>1</v>
      </c>
      <c r="D25" s="15">
        <f>1+1</f>
        <v>2</v>
      </c>
      <c r="E25" s="15">
        <v>0</v>
      </c>
      <c r="F25" s="15">
        <f t="shared" si="2"/>
        <v>3</v>
      </c>
      <c r="G25" s="15">
        <v>0</v>
      </c>
    </row>
    <row r="26" spans="1:7" x14ac:dyDescent="0.25">
      <c r="A26" s="13">
        <v>23</v>
      </c>
      <c r="B26" s="14" t="s">
        <v>585</v>
      </c>
      <c r="C26" s="15">
        <v>0</v>
      </c>
      <c r="D26" s="15">
        <f>1+1+1+1</f>
        <v>4</v>
      </c>
      <c r="E26" s="15">
        <v>0</v>
      </c>
      <c r="F26" s="15">
        <f t="shared" si="2"/>
        <v>4</v>
      </c>
      <c r="G26" s="15">
        <v>0</v>
      </c>
    </row>
    <row r="27" spans="1:7" x14ac:dyDescent="0.25">
      <c r="A27" s="13">
        <v>24</v>
      </c>
      <c r="B27" s="14" t="s">
        <v>586</v>
      </c>
      <c r="C27" s="15">
        <v>0</v>
      </c>
      <c r="D27" s="15">
        <v>0</v>
      </c>
      <c r="E27" s="15">
        <v>0</v>
      </c>
      <c r="F27" s="15">
        <f t="shared" si="2"/>
        <v>0</v>
      </c>
      <c r="G27" s="15">
        <v>0</v>
      </c>
    </row>
    <row r="28" spans="1:7" x14ac:dyDescent="0.25">
      <c r="A28" s="13">
        <v>25</v>
      </c>
      <c r="B28" s="14" t="s">
        <v>587</v>
      </c>
      <c r="C28" s="15">
        <v>0</v>
      </c>
      <c r="D28" s="15">
        <v>0</v>
      </c>
      <c r="E28" s="15">
        <v>0</v>
      </c>
      <c r="F28" s="15">
        <f t="shared" si="2"/>
        <v>0</v>
      </c>
      <c r="G28" s="15">
        <v>0</v>
      </c>
    </row>
    <row r="29" spans="1:7" x14ac:dyDescent="0.25">
      <c r="A29" s="13">
        <v>26</v>
      </c>
      <c r="B29" s="14" t="s">
        <v>392</v>
      </c>
      <c r="C29" s="15">
        <v>0</v>
      </c>
      <c r="D29" s="15">
        <f>1+1+1+1+1</f>
        <v>5</v>
      </c>
      <c r="E29" s="15">
        <v>0</v>
      </c>
      <c r="F29" s="15">
        <f t="shared" si="2"/>
        <v>5</v>
      </c>
      <c r="G29" s="15">
        <v>0</v>
      </c>
    </row>
    <row r="30" spans="1:7" x14ac:dyDescent="0.25">
      <c r="A30" s="13">
        <v>27</v>
      </c>
      <c r="B30" s="14" t="s">
        <v>588</v>
      </c>
      <c r="C30" s="15">
        <v>0</v>
      </c>
      <c r="D30" s="15">
        <v>0</v>
      </c>
      <c r="E30" s="15">
        <v>0</v>
      </c>
      <c r="F30" s="15">
        <f t="shared" si="2"/>
        <v>0</v>
      </c>
      <c r="G30" s="15">
        <v>0</v>
      </c>
    </row>
    <row r="31" spans="1:7" x14ac:dyDescent="0.25">
      <c r="A31" s="13">
        <v>28</v>
      </c>
      <c r="B31" s="14" t="s">
        <v>589</v>
      </c>
      <c r="C31" s="15">
        <v>0</v>
      </c>
      <c r="D31" s="15">
        <v>0</v>
      </c>
      <c r="E31" s="15">
        <v>0</v>
      </c>
      <c r="F31" s="15">
        <f t="shared" si="2"/>
        <v>0</v>
      </c>
      <c r="G31" s="15">
        <v>0</v>
      </c>
    </row>
    <row r="32" spans="1:7" x14ac:dyDescent="0.25">
      <c r="A32" s="13">
        <v>29</v>
      </c>
      <c r="B32" s="14" t="s">
        <v>590</v>
      </c>
      <c r="C32" s="15">
        <v>0</v>
      </c>
      <c r="D32" s="15">
        <v>0</v>
      </c>
      <c r="E32" s="15">
        <v>0</v>
      </c>
      <c r="F32" s="15">
        <f t="shared" si="2"/>
        <v>0</v>
      </c>
      <c r="G32" s="15">
        <v>0</v>
      </c>
    </row>
    <row r="33" spans="1:8" x14ac:dyDescent="0.25">
      <c r="A33" s="13">
        <v>30</v>
      </c>
      <c r="B33" s="14" t="s">
        <v>591</v>
      </c>
      <c r="C33" s="15">
        <v>0</v>
      </c>
      <c r="D33" s="15">
        <v>0</v>
      </c>
      <c r="E33" s="15">
        <v>0</v>
      </c>
      <c r="F33" s="15">
        <f t="shared" si="2"/>
        <v>0</v>
      </c>
      <c r="G33" s="15">
        <v>0</v>
      </c>
    </row>
    <row r="34" spans="1:8" ht="16.5" thickBot="1" x14ac:dyDescent="0.3">
      <c r="A34" s="13">
        <v>31</v>
      </c>
      <c r="B34" s="18" t="s">
        <v>546</v>
      </c>
      <c r="C34" s="19">
        <v>0</v>
      </c>
      <c r="D34" s="19">
        <v>1</v>
      </c>
      <c r="E34" s="20">
        <v>0</v>
      </c>
      <c r="F34" s="20">
        <f t="shared" si="2"/>
        <v>1</v>
      </c>
      <c r="G34" s="20">
        <v>0</v>
      </c>
    </row>
    <row r="35" spans="1:8" ht="17.25" thickTop="1" thickBot="1" x14ac:dyDescent="0.3">
      <c r="A35" s="21"/>
      <c r="B35" s="22" t="s">
        <v>592</v>
      </c>
      <c r="C35" s="23">
        <f>SUM(C4:C34)</f>
        <v>140</v>
      </c>
      <c r="D35" s="23">
        <f>SUM(D4:D34)</f>
        <v>45</v>
      </c>
      <c r="E35" s="24">
        <f>SUM(E4:E30)</f>
        <v>6</v>
      </c>
      <c r="F35" s="24">
        <f>SUM(F4:F34)</f>
        <v>191</v>
      </c>
      <c r="G35" s="25">
        <v>0</v>
      </c>
      <c r="H35" s="26"/>
    </row>
    <row r="36" spans="1:8" ht="17.25" thickTop="1" thickBot="1" x14ac:dyDescent="0.3">
      <c r="A36" s="27"/>
      <c r="B36" s="28" t="s">
        <v>593</v>
      </c>
      <c r="C36" s="48">
        <f>SUM(C35:E35)</f>
        <v>191</v>
      </c>
      <c r="D36" s="49"/>
      <c r="E36" s="50"/>
      <c r="F36" s="51">
        <f>SUM(F35:G35)</f>
        <v>191</v>
      </c>
      <c r="G36" s="52"/>
      <c r="H36" s="26"/>
    </row>
    <row r="37" spans="1:8" ht="16.5" thickTop="1" x14ac:dyDescent="0.25">
      <c r="A37" s="29"/>
      <c r="B37" s="30"/>
      <c r="C37" s="30"/>
      <c r="D37" s="30"/>
      <c r="E37" s="30"/>
      <c r="F37" s="30"/>
      <c r="G37" s="30"/>
    </row>
    <row r="39" spans="1:8" x14ac:dyDescent="0.25">
      <c r="A39" s="9" t="s">
        <v>594</v>
      </c>
      <c r="B39" s="10"/>
      <c r="C39" s="10"/>
      <c r="D39" s="10"/>
      <c r="E39" s="10"/>
      <c r="F39" s="10"/>
      <c r="G39" s="10"/>
    </row>
    <row r="40" spans="1:8" x14ac:dyDescent="0.25">
      <c r="A40" s="31" t="s">
        <v>0</v>
      </c>
      <c r="B40" s="32" t="s">
        <v>570</v>
      </c>
      <c r="C40" s="32" t="s">
        <v>571</v>
      </c>
      <c r="D40" s="32" t="s">
        <v>574</v>
      </c>
      <c r="E40" s="32" t="s">
        <v>575</v>
      </c>
    </row>
    <row r="41" spans="1:8" x14ac:dyDescent="0.25">
      <c r="A41" s="33">
        <v>1</v>
      </c>
      <c r="B41" s="34" t="s">
        <v>398</v>
      </c>
      <c r="C41" s="35">
        <f>1+1+1+1+1+1+1+1+1+1+1+1+1+1+1+1+1+1+1+1+1+1+1+1+1+1+1+1+1+1+1+1+1+1+1+1+1+1+1+1+1+1+1+7+1+1+1+1+1+1+1</f>
        <v>57</v>
      </c>
      <c r="D41" s="35">
        <f>1+1+1+1+1+1+1+1+1+1+1+1+1+1+1+1+1+1+1+1+1+1+1+1+1+1+1+1+1+1+1+1+1+1+1+1+1+1+1+1+1+1+1+7+1+1+1+1+1+1+1</f>
        <v>57</v>
      </c>
      <c r="E41" s="35">
        <v>0</v>
      </c>
    </row>
    <row r="42" spans="1:8" x14ac:dyDescent="0.25">
      <c r="A42" s="33">
        <v>2</v>
      </c>
      <c r="B42" s="34" t="s">
        <v>404</v>
      </c>
      <c r="C42" s="35">
        <f>1+1+1+1+1+1+1+1+1+1+1+1+1+1+1+1+1+1</f>
        <v>18</v>
      </c>
      <c r="D42" s="35">
        <f>1+1+1+1+1+1+1+1+1+1+1+1+1+1+1+1+1+1</f>
        <v>18</v>
      </c>
      <c r="E42" s="35">
        <v>0</v>
      </c>
    </row>
    <row r="43" spans="1:8" x14ac:dyDescent="0.25">
      <c r="A43" s="33">
        <v>3</v>
      </c>
      <c r="B43" s="36" t="s">
        <v>564</v>
      </c>
      <c r="C43" s="35">
        <v>8</v>
      </c>
      <c r="D43" s="35">
        <v>8</v>
      </c>
      <c r="E43" s="35"/>
    </row>
    <row r="44" spans="1:8" x14ac:dyDescent="0.25">
      <c r="A44" s="33">
        <v>4</v>
      </c>
      <c r="B44" s="34" t="s">
        <v>576</v>
      </c>
      <c r="C44" s="35">
        <f>1+1+1+1+1+1+1+1</f>
        <v>8</v>
      </c>
      <c r="D44" s="35">
        <f>1+1+1+1+1+1+1+1</f>
        <v>8</v>
      </c>
      <c r="E44" s="35">
        <v>0</v>
      </c>
    </row>
    <row r="45" spans="1:8" x14ac:dyDescent="0.25">
      <c r="A45" s="33">
        <v>5</v>
      </c>
      <c r="B45" s="34" t="s">
        <v>401</v>
      </c>
      <c r="C45" s="35">
        <f>1+1+1+1+1+1+1</f>
        <v>7</v>
      </c>
      <c r="D45" s="35">
        <f>1+1+1+1+1+1+1</f>
        <v>7</v>
      </c>
      <c r="E45" s="35">
        <v>0</v>
      </c>
    </row>
    <row r="46" spans="1:8" x14ac:dyDescent="0.25">
      <c r="A46" s="33">
        <v>6</v>
      </c>
      <c r="B46" s="34" t="s">
        <v>402</v>
      </c>
      <c r="C46" s="35">
        <f>1+1+1+1+1+1</f>
        <v>6</v>
      </c>
      <c r="D46" s="35">
        <f>1+1+1+1+1+1</f>
        <v>6</v>
      </c>
      <c r="E46" s="35">
        <v>0</v>
      </c>
    </row>
    <row r="47" spans="1:8" x14ac:dyDescent="0.25">
      <c r="A47" s="33">
        <v>7</v>
      </c>
      <c r="B47" s="34" t="s">
        <v>400</v>
      </c>
      <c r="C47" s="35">
        <f t="shared" ref="C47:D49" si="3">1+1+1+1</f>
        <v>4</v>
      </c>
      <c r="D47" s="35">
        <f t="shared" si="3"/>
        <v>4</v>
      </c>
      <c r="E47" s="35">
        <v>0</v>
      </c>
    </row>
    <row r="48" spans="1:8" x14ac:dyDescent="0.25">
      <c r="A48" s="33">
        <v>8</v>
      </c>
      <c r="B48" s="34" t="s">
        <v>403</v>
      </c>
      <c r="C48" s="35">
        <f t="shared" si="3"/>
        <v>4</v>
      </c>
      <c r="D48" s="35">
        <f t="shared" si="3"/>
        <v>4</v>
      </c>
      <c r="E48" s="35">
        <v>0</v>
      </c>
    </row>
    <row r="49" spans="1:5" x14ac:dyDescent="0.25">
      <c r="A49" s="33">
        <v>9</v>
      </c>
      <c r="B49" s="34" t="s">
        <v>480</v>
      </c>
      <c r="C49" s="35">
        <f t="shared" si="3"/>
        <v>4</v>
      </c>
      <c r="D49" s="35">
        <f t="shared" si="3"/>
        <v>4</v>
      </c>
      <c r="E49" s="35">
        <v>0</v>
      </c>
    </row>
    <row r="50" spans="1:5" x14ac:dyDescent="0.25">
      <c r="A50" s="33">
        <v>10</v>
      </c>
      <c r="B50" s="34" t="s">
        <v>407</v>
      </c>
      <c r="C50" s="35">
        <f>1+1+1</f>
        <v>3</v>
      </c>
      <c r="D50" s="35">
        <f>1+1+1</f>
        <v>3</v>
      </c>
      <c r="E50" s="35">
        <v>0</v>
      </c>
    </row>
    <row r="51" spans="1:5" x14ac:dyDescent="0.25">
      <c r="A51" s="33">
        <v>11</v>
      </c>
      <c r="B51" s="34" t="s">
        <v>406</v>
      </c>
      <c r="C51" s="35">
        <f>1+1+1</f>
        <v>3</v>
      </c>
      <c r="D51" s="35">
        <f>1+1+1</f>
        <v>3</v>
      </c>
      <c r="E51" s="35">
        <v>0</v>
      </c>
    </row>
    <row r="52" spans="1:5" x14ac:dyDescent="0.25">
      <c r="A52" s="33">
        <v>12</v>
      </c>
      <c r="B52" s="36" t="s">
        <v>578</v>
      </c>
      <c r="C52" s="35">
        <v>2</v>
      </c>
      <c r="D52" s="35">
        <v>2</v>
      </c>
      <c r="E52" s="35"/>
    </row>
    <row r="53" spans="1:5" x14ac:dyDescent="0.25">
      <c r="A53" s="33">
        <v>13</v>
      </c>
      <c r="B53" s="34" t="s">
        <v>579</v>
      </c>
      <c r="C53" s="35">
        <f t="shared" ref="C53:D58" si="4">1+1</f>
        <v>2</v>
      </c>
      <c r="D53" s="35">
        <f t="shared" si="4"/>
        <v>2</v>
      </c>
      <c r="E53" s="35">
        <v>0</v>
      </c>
    </row>
    <row r="54" spans="1:5" x14ac:dyDescent="0.25">
      <c r="A54" s="33">
        <v>14</v>
      </c>
      <c r="B54" s="37" t="s">
        <v>399</v>
      </c>
      <c r="C54" s="35">
        <f t="shared" si="4"/>
        <v>2</v>
      </c>
      <c r="D54" s="35">
        <f t="shared" si="4"/>
        <v>2</v>
      </c>
      <c r="E54" s="35">
        <v>0</v>
      </c>
    </row>
    <row r="55" spans="1:5" x14ac:dyDescent="0.25">
      <c r="A55" s="33">
        <v>15</v>
      </c>
      <c r="B55" s="34" t="s">
        <v>443</v>
      </c>
      <c r="C55" s="35">
        <f t="shared" si="4"/>
        <v>2</v>
      </c>
      <c r="D55" s="35">
        <f t="shared" si="4"/>
        <v>2</v>
      </c>
      <c r="E55" s="35">
        <v>0</v>
      </c>
    </row>
    <row r="56" spans="1:5" x14ac:dyDescent="0.25">
      <c r="A56" s="33">
        <v>16</v>
      </c>
      <c r="B56" s="34" t="s">
        <v>498</v>
      </c>
      <c r="C56" s="35">
        <f t="shared" si="4"/>
        <v>2</v>
      </c>
      <c r="D56" s="35">
        <f t="shared" si="4"/>
        <v>2</v>
      </c>
      <c r="E56" s="35">
        <v>0</v>
      </c>
    </row>
    <row r="57" spans="1:5" x14ac:dyDescent="0.25">
      <c r="A57" s="33">
        <v>17</v>
      </c>
      <c r="B57" s="34" t="s">
        <v>537</v>
      </c>
      <c r="C57" s="35">
        <f t="shared" si="4"/>
        <v>2</v>
      </c>
      <c r="D57" s="35">
        <f t="shared" si="4"/>
        <v>2</v>
      </c>
      <c r="E57" s="35">
        <v>0</v>
      </c>
    </row>
    <row r="58" spans="1:5" x14ac:dyDescent="0.25">
      <c r="A58" s="33">
        <v>18</v>
      </c>
      <c r="B58" s="34" t="s">
        <v>420</v>
      </c>
      <c r="C58" s="35">
        <f t="shared" si="4"/>
        <v>2</v>
      </c>
      <c r="D58" s="35">
        <f t="shared" si="4"/>
        <v>2</v>
      </c>
      <c r="E58" s="35">
        <v>0</v>
      </c>
    </row>
    <row r="59" spans="1:5" ht="31.5" x14ac:dyDescent="0.25">
      <c r="A59" s="33">
        <v>19</v>
      </c>
      <c r="B59" s="36" t="s">
        <v>582</v>
      </c>
      <c r="C59" s="35">
        <v>1</v>
      </c>
      <c r="D59" s="35">
        <v>1</v>
      </c>
      <c r="E59" s="35">
        <v>0</v>
      </c>
    </row>
    <row r="60" spans="1:5" x14ac:dyDescent="0.25">
      <c r="A60" s="33">
        <v>20</v>
      </c>
      <c r="B60" s="34" t="s">
        <v>583</v>
      </c>
      <c r="C60" s="35">
        <v>1</v>
      </c>
      <c r="D60" s="35">
        <v>1</v>
      </c>
      <c r="E60" s="35">
        <v>0</v>
      </c>
    </row>
    <row r="61" spans="1:5" x14ac:dyDescent="0.25">
      <c r="A61" s="33">
        <v>21</v>
      </c>
      <c r="B61" s="34" t="s">
        <v>405</v>
      </c>
      <c r="C61" s="35">
        <v>1</v>
      </c>
      <c r="D61" s="35">
        <v>1</v>
      </c>
      <c r="E61" s="35">
        <v>0</v>
      </c>
    </row>
    <row r="62" spans="1:5" x14ac:dyDescent="0.25">
      <c r="A62" s="33">
        <v>22</v>
      </c>
      <c r="B62" s="34" t="s">
        <v>475</v>
      </c>
      <c r="C62" s="35">
        <v>1</v>
      </c>
      <c r="D62" s="35">
        <v>1</v>
      </c>
      <c r="E62" s="35">
        <v>0</v>
      </c>
    </row>
    <row r="63" spans="1:5" x14ac:dyDescent="0.25">
      <c r="A63" s="33">
        <v>23</v>
      </c>
      <c r="B63" s="34" t="s">
        <v>585</v>
      </c>
      <c r="C63" s="35">
        <v>0</v>
      </c>
      <c r="D63" s="35">
        <v>0</v>
      </c>
      <c r="E63" s="35">
        <v>0</v>
      </c>
    </row>
    <row r="64" spans="1:5" x14ac:dyDescent="0.25">
      <c r="A64" s="33">
        <v>24</v>
      </c>
      <c r="B64" s="34" t="s">
        <v>586</v>
      </c>
      <c r="C64" s="35">
        <v>0</v>
      </c>
      <c r="D64" s="35">
        <v>0</v>
      </c>
      <c r="E64" s="35">
        <v>0</v>
      </c>
    </row>
    <row r="65" spans="1:7" x14ac:dyDescent="0.25">
      <c r="A65" s="33">
        <v>25</v>
      </c>
      <c r="B65" s="34" t="s">
        <v>587</v>
      </c>
      <c r="C65" s="35">
        <v>0</v>
      </c>
      <c r="D65" s="35">
        <v>0</v>
      </c>
      <c r="E65" s="35">
        <v>0</v>
      </c>
    </row>
    <row r="66" spans="1:7" x14ac:dyDescent="0.25">
      <c r="A66" s="31"/>
      <c r="B66" s="38" t="s">
        <v>592</v>
      </c>
      <c r="C66" s="39">
        <f>SUM(C41:C65)</f>
        <v>140</v>
      </c>
      <c r="D66" s="39">
        <f>SUM(D41:D65)</f>
        <v>140</v>
      </c>
      <c r="E66" s="39">
        <v>0</v>
      </c>
    </row>
    <row r="69" spans="1:7" x14ac:dyDescent="0.25">
      <c r="A69" s="9" t="s">
        <v>595</v>
      </c>
      <c r="B69" s="10"/>
      <c r="C69" s="10"/>
      <c r="D69" s="10"/>
      <c r="E69" s="10"/>
      <c r="F69" s="10"/>
      <c r="G69" s="10"/>
    </row>
    <row r="70" spans="1:7" ht="38.25" x14ac:dyDescent="0.25">
      <c r="A70" s="31" t="s">
        <v>0</v>
      </c>
      <c r="B70" s="32" t="s">
        <v>570</v>
      </c>
      <c r="C70" s="32" t="s">
        <v>572</v>
      </c>
      <c r="D70" s="32" t="s">
        <v>574</v>
      </c>
      <c r="E70" s="32" t="s">
        <v>575</v>
      </c>
    </row>
    <row r="71" spans="1:7" x14ac:dyDescent="0.25">
      <c r="A71" s="33">
        <v>1</v>
      </c>
      <c r="B71" s="34" t="s">
        <v>596</v>
      </c>
      <c r="C71" s="35">
        <f>1+1+1+1+1</f>
        <v>5</v>
      </c>
      <c r="D71" s="35">
        <f>1+1+1+1+1</f>
        <v>5</v>
      </c>
      <c r="E71" s="35">
        <v>0</v>
      </c>
    </row>
    <row r="72" spans="1:7" x14ac:dyDescent="0.25">
      <c r="A72" s="33">
        <v>2</v>
      </c>
      <c r="B72" s="34" t="s">
        <v>580</v>
      </c>
      <c r="C72" s="35">
        <f>1+1+1+1+1</f>
        <v>5</v>
      </c>
      <c r="D72" s="35">
        <f>1+1+1+1+1</f>
        <v>5</v>
      </c>
      <c r="E72" s="35">
        <v>0</v>
      </c>
    </row>
    <row r="73" spans="1:7" x14ac:dyDescent="0.25">
      <c r="A73" s="33">
        <v>3</v>
      </c>
      <c r="B73" s="34" t="s">
        <v>400</v>
      </c>
      <c r="C73" s="35">
        <f t="shared" ref="C73:D75" si="5">1+1+1+1</f>
        <v>4</v>
      </c>
      <c r="D73" s="35">
        <f t="shared" si="5"/>
        <v>4</v>
      </c>
      <c r="E73" s="35">
        <v>0</v>
      </c>
    </row>
    <row r="74" spans="1:7" x14ac:dyDescent="0.25">
      <c r="A74" s="33">
        <v>4</v>
      </c>
      <c r="B74" s="34" t="s">
        <v>480</v>
      </c>
      <c r="C74" s="35">
        <f t="shared" si="5"/>
        <v>4</v>
      </c>
      <c r="D74" s="35">
        <f t="shared" si="5"/>
        <v>4</v>
      </c>
      <c r="E74" s="35">
        <v>0</v>
      </c>
    </row>
    <row r="75" spans="1:7" x14ac:dyDescent="0.25">
      <c r="A75" s="33">
        <v>5</v>
      </c>
      <c r="B75" s="34" t="s">
        <v>585</v>
      </c>
      <c r="C75" s="35">
        <f t="shared" si="5"/>
        <v>4</v>
      </c>
      <c r="D75" s="35">
        <f t="shared" si="5"/>
        <v>4</v>
      </c>
      <c r="E75" s="35">
        <v>0</v>
      </c>
    </row>
    <row r="76" spans="1:7" x14ac:dyDescent="0.25">
      <c r="A76" s="33">
        <v>6</v>
      </c>
      <c r="B76" s="34" t="s">
        <v>408</v>
      </c>
      <c r="C76" s="35">
        <f>1+1+1</f>
        <v>3</v>
      </c>
      <c r="D76" s="35">
        <f>1+1+1</f>
        <v>3</v>
      </c>
      <c r="E76" s="35">
        <v>0</v>
      </c>
    </row>
    <row r="77" spans="1:7" x14ac:dyDescent="0.25">
      <c r="A77" s="33">
        <v>7</v>
      </c>
      <c r="B77" s="34" t="s">
        <v>581</v>
      </c>
      <c r="C77" s="35">
        <f>1+1+1</f>
        <v>3</v>
      </c>
      <c r="D77" s="35">
        <v>3</v>
      </c>
      <c r="E77" s="35">
        <v>0</v>
      </c>
    </row>
    <row r="78" spans="1:7" x14ac:dyDescent="0.25">
      <c r="A78" s="33">
        <v>8</v>
      </c>
      <c r="B78" s="34" t="s">
        <v>405</v>
      </c>
      <c r="C78" s="35">
        <f t="shared" ref="C78:D81" si="6">1+1</f>
        <v>2</v>
      </c>
      <c r="D78" s="35">
        <f t="shared" si="6"/>
        <v>2</v>
      </c>
      <c r="E78" s="35">
        <v>0</v>
      </c>
    </row>
    <row r="79" spans="1:7" x14ac:dyDescent="0.25">
      <c r="A79" s="33">
        <v>9</v>
      </c>
      <c r="B79" s="34" t="s">
        <v>475</v>
      </c>
      <c r="C79" s="35">
        <f t="shared" si="6"/>
        <v>2</v>
      </c>
      <c r="D79" s="35">
        <f t="shared" si="6"/>
        <v>2</v>
      </c>
      <c r="E79" s="35">
        <v>0</v>
      </c>
    </row>
    <row r="80" spans="1:7" x14ac:dyDescent="0.25">
      <c r="A80" s="33">
        <v>10</v>
      </c>
      <c r="B80" s="34" t="s">
        <v>399</v>
      </c>
      <c r="C80" s="35">
        <f t="shared" si="6"/>
        <v>2</v>
      </c>
      <c r="D80" s="35">
        <f t="shared" si="6"/>
        <v>2</v>
      </c>
      <c r="E80" s="35">
        <v>0</v>
      </c>
    </row>
    <row r="81" spans="1:5" x14ac:dyDescent="0.25">
      <c r="A81" s="33">
        <v>11</v>
      </c>
      <c r="B81" s="34" t="s">
        <v>419</v>
      </c>
      <c r="C81" s="35">
        <f t="shared" si="6"/>
        <v>2</v>
      </c>
      <c r="D81" s="35">
        <f t="shared" si="6"/>
        <v>2</v>
      </c>
      <c r="E81" s="35">
        <v>0</v>
      </c>
    </row>
    <row r="82" spans="1:5" x14ac:dyDescent="0.25">
      <c r="A82" s="33">
        <v>12</v>
      </c>
      <c r="B82" s="34" t="s">
        <v>564</v>
      </c>
      <c r="C82" s="35">
        <v>1</v>
      </c>
      <c r="D82" s="35">
        <v>1</v>
      </c>
      <c r="E82" s="35">
        <v>0</v>
      </c>
    </row>
    <row r="83" spans="1:5" x14ac:dyDescent="0.25">
      <c r="A83" s="33">
        <v>13</v>
      </c>
      <c r="B83" s="34" t="s">
        <v>578</v>
      </c>
      <c r="C83" s="35">
        <v>1</v>
      </c>
      <c r="D83" s="35">
        <v>1</v>
      </c>
      <c r="E83" s="35">
        <v>0</v>
      </c>
    </row>
    <row r="84" spans="1:5" x14ac:dyDescent="0.25">
      <c r="A84" s="33">
        <v>14</v>
      </c>
      <c r="B84" s="34" t="s">
        <v>406</v>
      </c>
      <c r="C84" s="35">
        <v>1</v>
      </c>
      <c r="D84" s="35">
        <v>1</v>
      </c>
      <c r="E84" s="35">
        <v>0</v>
      </c>
    </row>
    <row r="85" spans="1:5" x14ac:dyDescent="0.25">
      <c r="A85" s="33">
        <v>15</v>
      </c>
      <c r="B85" s="34" t="s">
        <v>583</v>
      </c>
      <c r="C85" s="35">
        <v>1</v>
      </c>
      <c r="D85" s="35">
        <v>1</v>
      </c>
      <c r="E85" s="35">
        <v>0</v>
      </c>
    </row>
    <row r="86" spans="1:5" x14ac:dyDescent="0.25">
      <c r="A86" s="33">
        <v>16</v>
      </c>
      <c r="B86" s="34" t="s">
        <v>401</v>
      </c>
      <c r="C86" s="35">
        <f>1</f>
        <v>1</v>
      </c>
      <c r="D86" s="35">
        <f>1</f>
        <v>1</v>
      </c>
      <c r="E86" s="35">
        <v>0</v>
      </c>
    </row>
    <row r="87" spans="1:5" x14ac:dyDescent="0.25">
      <c r="A87" s="33">
        <v>17</v>
      </c>
      <c r="B87" s="34" t="s">
        <v>402</v>
      </c>
      <c r="C87" s="35">
        <v>1</v>
      </c>
      <c r="D87" s="35">
        <v>1</v>
      </c>
      <c r="E87" s="35">
        <v>0</v>
      </c>
    </row>
    <row r="88" spans="1:5" x14ac:dyDescent="0.25">
      <c r="A88" s="33">
        <v>18</v>
      </c>
      <c r="B88" s="34" t="s">
        <v>576</v>
      </c>
      <c r="C88" s="35">
        <v>1</v>
      </c>
      <c r="D88" s="35">
        <v>1</v>
      </c>
      <c r="E88" s="35">
        <v>0</v>
      </c>
    </row>
    <row r="89" spans="1:5" x14ac:dyDescent="0.25">
      <c r="A89" s="33">
        <v>19</v>
      </c>
      <c r="B89" s="34" t="s">
        <v>498</v>
      </c>
      <c r="C89" s="35">
        <v>1</v>
      </c>
      <c r="D89" s="35">
        <v>1</v>
      </c>
      <c r="E89" s="35">
        <v>0</v>
      </c>
    </row>
    <row r="90" spans="1:5" x14ac:dyDescent="0.25">
      <c r="A90" s="33">
        <v>20</v>
      </c>
      <c r="B90" s="34" t="s">
        <v>597</v>
      </c>
      <c r="C90" s="35">
        <v>1</v>
      </c>
      <c r="D90" s="35">
        <v>1</v>
      </c>
      <c r="E90" s="35">
        <v>0</v>
      </c>
    </row>
    <row r="91" spans="1:5" x14ac:dyDescent="0.25">
      <c r="A91" s="33">
        <v>21</v>
      </c>
      <c r="B91" s="34" t="s">
        <v>407</v>
      </c>
      <c r="C91" s="35">
        <v>0</v>
      </c>
      <c r="D91" s="35">
        <v>0</v>
      </c>
      <c r="E91" s="35">
        <v>0</v>
      </c>
    </row>
    <row r="92" spans="1:5" x14ac:dyDescent="0.25">
      <c r="A92" s="33">
        <v>22</v>
      </c>
      <c r="B92" s="34" t="s">
        <v>598</v>
      </c>
      <c r="C92" s="35">
        <v>0</v>
      </c>
      <c r="D92" s="35">
        <v>0</v>
      </c>
      <c r="E92" s="35">
        <v>0</v>
      </c>
    </row>
    <row r="93" spans="1:5" x14ac:dyDescent="0.25">
      <c r="A93" s="33">
        <v>23</v>
      </c>
      <c r="B93" s="34" t="s">
        <v>599</v>
      </c>
      <c r="C93" s="35">
        <v>0</v>
      </c>
      <c r="D93" s="35">
        <v>0</v>
      </c>
      <c r="E93" s="35">
        <v>0</v>
      </c>
    </row>
    <row r="94" spans="1:5" x14ac:dyDescent="0.25">
      <c r="A94" s="33">
        <v>24</v>
      </c>
      <c r="B94" s="34" t="s">
        <v>537</v>
      </c>
      <c r="C94" s="35">
        <v>0</v>
      </c>
      <c r="D94" s="35">
        <v>0</v>
      </c>
      <c r="E94" s="35">
        <v>0</v>
      </c>
    </row>
    <row r="95" spans="1:5" x14ac:dyDescent="0.25">
      <c r="A95" s="31"/>
      <c r="B95" s="38" t="s">
        <v>592</v>
      </c>
      <c r="C95" s="39">
        <f>SUM(C71:C94)</f>
        <v>45</v>
      </c>
      <c r="D95" s="39">
        <f>SUM(D71:D94)</f>
        <v>45</v>
      </c>
      <c r="E95" s="40">
        <v>0</v>
      </c>
    </row>
    <row r="98" spans="1:5" x14ac:dyDescent="0.25">
      <c r="A98" s="9" t="s">
        <v>600</v>
      </c>
      <c r="B98" s="10"/>
      <c r="C98" s="10"/>
      <c r="D98" s="10"/>
      <c r="E98" s="10"/>
    </row>
    <row r="99" spans="1:5" s="42" customFormat="1" x14ac:dyDescent="0.25">
      <c r="A99" s="31" t="s">
        <v>0</v>
      </c>
      <c r="B99" s="41" t="s">
        <v>570</v>
      </c>
      <c r="C99" s="41" t="s">
        <v>573</v>
      </c>
      <c r="D99" s="41" t="s">
        <v>574</v>
      </c>
      <c r="E99" s="41" t="s">
        <v>575</v>
      </c>
    </row>
    <row r="100" spans="1:5" s="42" customFormat="1" x14ac:dyDescent="0.25">
      <c r="A100" s="33">
        <v>1</v>
      </c>
      <c r="B100" s="43" t="s">
        <v>398</v>
      </c>
      <c r="C100" s="44">
        <v>2</v>
      </c>
      <c r="D100" s="44">
        <v>2</v>
      </c>
      <c r="E100" s="44">
        <v>0</v>
      </c>
    </row>
    <row r="101" spans="1:5" s="42" customFormat="1" x14ac:dyDescent="0.25">
      <c r="A101" s="33">
        <v>2</v>
      </c>
      <c r="B101" s="36" t="s">
        <v>404</v>
      </c>
      <c r="C101" s="44">
        <f>1+1</f>
        <v>2</v>
      </c>
      <c r="D101" s="44">
        <v>2</v>
      </c>
      <c r="E101" s="44">
        <v>0</v>
      </c>
    </row>
    <row r="102" spans="1:5" s="42" customFormat="1" x14ac:dyDescent="0.25">
      <c r="A102" s="33">
        <v>3</v>
      </c>
      <c r="B102" s="43" t="s">
        <v>407</v>
      </c>
      <c r="C102" s="44">
        <v>1</v>
      </c>
      <c r="D102" s="44">
        <v>1</v>
      </c>
      <c r="E102" s="44">
        <v>0</v>
      </c>
    </row>
    <row r="103" spans="1:5" s="42" customFormat="1" x14ac:dyDescent="0.25">
      <c r="A103" s="33">
        <v>4</v>
      </c>
      <c r="B103" s="36" t="s">
        <v>402</v>
      </c>
      <c r="C103" s="44">
        <v>1</v>
      </c>
      <c r="D103" s="44">
        <v>1</v>
      </c>
      <c r="E103" s="44">
        <v>0</v>
      </c>
    </row>
    <row r="104" spans="1:5" s="42" customFormat="1" x14ac:dyDescent="0.25">
      <c r="A104" s="31"/>
      <c r="B104" s="45" t="s">
        <v>592</v>
      </c>
      <c r="C104" s="46">
        <f>SUM(C100:C103)</f>
        <v>6</v>
      </c>
      <c r="D104" s="46">
        <f>SUM(D100:D103)</f>
        <v>6</v>
      </c>
      <c r="E104" s="46">
        <v>0</v>
      </c>
    </row>
    <row r="107" spans="1:5" x14ac:dyDescent="0.25">
      <c r="A107" s="9" t="s">
        <v>601</v>
      </c>
      <c r="B107" s="10"/>
      <c r="C107" s="10"/>
      <c r="D107" s="10"/>
      <c r="E107" s="10"/>
    </row>
    <row r="108" spans="1:5" ht="38.25" x14ac:dyDescent="0.25">
      <c r="A108" s="31" t="s">
        <v>0</v>
      </c>
      <c r="B108" s="47" t="s">
        <v>602</v>
      </c>
      <c r="C108" s="47" t="s">
        <v>603</v>
      </c>
      <c r="D108" s="47" t="s">
        <v>574</v>
      </c>
      <c r="E108" s="47" t="s">
        <v>575</v>
      </c>
    </row>
    <row r="109" spans="1:5" x14ac:dyDescent="0.25">
      <c r="A109" s="33">
        <v>1</v>
      </c>
      <c r="B109" s="34" t="s">
        <v>604</v>
      </c>
      <c r="C109" s="35">
        <v>117</v>
      </c>
      <c r="D109" s="35">
        <v>117</v>
      </c>
      <c r="E109" s="35">
        <v>0</v>
      </c>
    </row>
    <row r="110" spans="1:5" x14ac:dyDescent="0.25">
      <c r="A110" s="33">
        <v>2</v>
      </c>
      <c r="B110" s="34" t="s">
        <v>605</v>
      </c>
      <c r="C110" s="35">
        <v>52</v>
      </c>
      <c r="D110" s="35">
        <v>52</v>
      </c>
      <c r="E110" s="35">
        <v>0</v>
      </c>
    </row>
    <row r="111" spans="1:5" x14ac:dyDescent="0.25">
      <c r="A111" s="33">
        <v>3</v>
      </c>
      <c r="B111" s="36" t="s">
        <v>606</v>
      </c>
      <c r="C111" s="35">
        <v>16</v>
      </c>
      <c r="D111" s="35">
        <v>16</v>
      </c>
      <c r="E111" s="35">
        <v>0</v>
      </c>
    </row>
    <row r="112" spans="1:5" x14ac:dyDescent="0.25">
      <c r="A112" s="33">
        <v>4</v>
      </c>
      <c r="B112" s="34" t="s">
        <v>607</v>
      </c>
      <c r="C112" s="35">
        <v>6</v>
      </c>
      <c r="D112" s="35">
        <v>6</v>
      </c>
      <c r="E112" s="35">
        <v>0</v>
      </c>
    </row>
    <row r="113" spans="1:5" x14ac:dyDescent="0.25">
      <c r="A113" s="33">
        <v>5</v>
      </c>
      <c r="B113" s="36" t="s">
        <v>608</v>
      </c>
      <c r="C113" s="35">
        <v>0</v>
      </c>
      <c r="D113" s="35">
        <v>0</v>
      </c>
      <c r="E113" s="35">
        <v>0</v>
      </c>
    </row>
    <row r="114" spans="1:5" x14ac:dyDescent="0.25">
      <c r="A114" s="31"/>
      <c r="B114" s="38" t="s">
        <v>592</v>
      </c>
      <c r="C114" s="39">
        <f>SUM(C109:C113)</f>
        <v>191</v>
      </c>
      <c r="D114" s="39">
        <f>SUM(D109:D113)</f>
        <v>191</v>
      </c>
      <c r="E114" s="39">
        <v>0</v>
      </c>
    </row>
  </sheetData>
  <mergeCells count="2">
    <mergeCell ref="C36:E36"/>
    <mergeCell ref="F36:G3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Rekap Aduan Maret 2025</vt:lpstr>
      <vt:lpstr>Tabel Rekap Aduan Maret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hp</cp:lastModifiedBy>
  <dcterms:created xsi:type="dcterms:W3CDTF">2019-03-20T12:13:30Z</dcterms:created>
  <dcterms:modified xsi:type="dcterms:W3CDTF">2025-06-11T03:24:05Z</dcterms:modified>
</cp:coreProperties>
</file>