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260" activeTab="0"/>
  </bookViews>
  <sheets>
    <sheet name="KUA PPA 2020" sheetId="1" r:id="rId1"/>
    <sheet name="Sheet1" sheetId="2" r:id="rId2"/>
  </sheets>
  <definedNames>
    <definedName name="A" localSheetId="0">#REF!</definedName>
    <definedName name="A">#REF!</definedName>
    <definedName name="B" localSheetId="0">#REF!</definedName>
    <definedName name="B">#REF!</definedName>
    <definedName name="Excel_BuiltIn_Print_Area_1_1" localSheetId="0">#REF!</definedName>
    <definedName name="Excel_BuiltIn_Print_Area_1_1">#REF!</definedName>
    <definedName name="Ku" localSheetId="0">#REF!</definedName>
    <definedName name="Ku">#REF!</definedName>
    <definedName name="Plafon" localSheetId="0">#REF!</definedName>
    <definedName name="Plafon">#REF!</definedName>
    <definedName name="_xlnm.Print_Area" localSheetId="0">'KUA PPA 2020'!$A$1:$I$130</definedName>
  </definedNames>
  <calcPr fullCalcOnLoad="1"/>
</workbook>
</file>

<file path=xl/sharedStrings.xml><?xml version="1.0" encoding="utf-8"?>
<sst xmlns="http://schemas.openxmlformats.org/spreadsheetml/2006/main" count="511" uniqueCount="327">
  <si>
    <t>1 lokasi</t>
  </si>
  <si>
    <t>Kab. Karanganyar</t>
  </si>
  <si>
    <t>KODE</t>
  </si>
  <si>
    <t>Program Pelayanan Administrasi Perkantoran</t>
  </si>
  <si>
    <t>Penyediaan jasa surat menyurat</t>
  </si>
  <si>
    <t>Penyediaan jasa komunikasi, sumberdaya air dan listrik</t>
  </si>
  <si>
    <t>Penyediaan jasa kebersihan kantor</t>
  </si>
  <si>
    <t>Penyediaan alat tulis kantor</t>
  </si>
  <si>
    <t>Penyediaan barang cetakan dan penggandaan</t>
  </si>
  <si>
    <t>Penyediaan komponen instalasi listrik/ penerangan bangunan kantor</t>
  </si>
  <si>
    <t>Penyediaan peralatan dan perlengkapan kantor</t>
  </si>
  <si>
    <t>Penyediaan peralatan rumah tangga</t>
  </si>
  <si>
    <t>Penyediaan makanan dan minuman</t>
  </si>
  <si>
    <t>Rapat-rapat koordinasi dan konsultasi ke luar daerah</t>
  </si>
  <si>
    <t>Program Peningkatan Sarana dan Prasarana Aparatur</t>
  </si>
  <si>
    <t>Pemeliharaan rutin/berkala gedung kantor</t>
  </si>
  <si>
    <t>Pemeliharaan rutin/berkala kendaraan dinas /operasional</t>
  </si>
  <si>
    <t>Pemeliharaan rutin/berkala peralatan gedung kantor</t>
  </si>
  <si>
    <t>Program Peningkatan Kapasitas Sumber Daya Aparatur</t>
  </si>
  <si>
    <t>Peningkatan Kerjasama dan Motivasi Kinerja</t>
  </si>
  <si>
    <t>Program Peningkatan pengembangan sistem pelaporan capain kinerja dan keuangan</t>
  </si>
  <si>
    <t>Program pengembangan pemasaran pariwisata</t>
  </si>
  <si>
    <t>Peningkatan pemanfaatan teknologi informasi dalam pemasaran pariwisata</t>
  </si>
  <si>
    <t>Pengembangan jaringan kerjasama promosi pariwisata</t>
  </si>
  <si>
    <t>Pemilihan Duta Wisata</t>
  </si>
  <si>
    <t>Program Pengembangan destinasi pariwisata</t>
  </si>
  <si>
    <t>Peningkatan pembangunan sarana dan prasarana pariwisata</t>
  </si>
  <si>
    <t>Pengembangan Saka Pariwisata</t>
  </si>
  <si>
    <t>Program pengembangan Kemitraan</t>
  </si>
  <si>
    <t>Pengembangan Sadar Wisata</t>
  </si>
  <si>
    <t>Penyediaan jasa peralatan dan perlengkapan kantor</t>
  </si>
  <si>
    <t>1 kali</t>
  </si>
  <si>
    <t>10 pasang</t>
  </si>
  <si>
    <t>Kab Karanganyar</t>
  </si>
  <si>
    <t>Karanganyar, Jateng</t>
  </si>
  <si>
    <t>Karanganyar, Soloraya, Semarang, Jateng/DIY, jatim, Luar Jawa</t>
  </si>
  <si>
    <t>Koordinasi dengan sektor pendukung pariwisata</t>
  </si>
  <si>
    <t>12 bulan</t>
  </si>
  <si>
    <t>Urusan Pilihan</t>
  </si>
  <si>
    <t>Karangpandan</t>
  </si>
  <si>
    <t>KABUPATEN KARANGANYAR</t>
  </si>
  <si>
    <t>SUMBER DANA</t>
  </si>
  <si>
    <t>KETERANGAN</t>
  </si>
  <si>
    <t>Pelaksanaan Promosi pariwisata di dalam dan luar negeri</t>
  </si>
  <si>
    <t>APBD KRA</t>
  </si>
  <si>
    <t>Program Peningkatan Peran serta Kepemudaan</t>
  </si>
  <si>
    <t>Disparpora</t>
  </si>
  <si>
    <t>Seleksi dan Pengiriman Paskibraka</t>
  </si>
  <si>
    <t>Program Pembinaan dan Pemasyarakatan Olahraga</t>
  </si>
  <si>
    <t>Pariwisata</t>
  </si>
  <si>
    <t>: Dinas Pariwisata, Pemuda dan Olahraga</t>
  </si>
  <si>
    <t>Pendataan dan Monev Usaha Pariwisata</t>
  </si>
  <si>
    <t>Disparpora Kab Karanganyar</t>
  </si>
  <si>
    <t>Pengiriman Kejuaraan Pemuda Berprestasi Antar Daerah Tingkat Provinsi dan Nasional</t>
  </si>
  <si>
    <t>Jawa, Luar jawa</t>
  </si>
  <si>
    <t>Pemeliharaan rutin/berkala Terminal Wisata</t>
  </si>
  <si>
    <t>Drs. TITIS SRI JAWOTO</t>
  </si>
  <si>
    <t>NIP. 19660923 198603 1 003</t>
  </si>
  <si>
    <t>KEPALA DINAS PARIWISATA, PEMUDA DAN OLAHRAGA</t>
  </si>
  <si>
    <t>3.02.3.02</t>
  </si>
  <si>
    <t>3.02.3.02.1.01</t>
  </si>
  <si>
    <t>3.02.3.02.1.01.01</t>
  </si>
  <si>
    <t>3.02.3.02.1.01.02</t>
  </si>
  <si>
    <t>3.02.3.02.1.01.03</t>
  </si>
  <si>
    <t>3.02.3.02.1.01.08</t>
  </si>
  <si>
    <t>3.02.3.02.1.01.10</t>
  </si>
  <si>
    <t>3.02.3.02.1.01.11</t>
  </si>
  <si>
    <t>3.02.3.02.1.01.12</t>
  </si>
  <si>
    <t>3.02.3.02.1.01.13</t>
  </si>
  <si>
    <t>3.02.3.02.1.01.14</t>
  </si>
  <si>
    <t>3.02.3.02.1.01.17</t>
  </si>
  <si>
    <t>3.02.3.02.1.01.18</t>
  </si>
  <si>
    <t>3.02.3.02.1.02</t>
  </si>
  <si>
    <t>3.02.3.02.1.02.22</t>
  </si>
  <si>
    <t>3.02.3.02.1.02.24</t>
  </si>
  <si>
    <t>3.02.3.02.1.02.28</t>
  </si>
  <si>
    <t>3.02.3.02.1.05</t>
  </si>
  <si>
    <t>3.02.3.02.1.05.07</t>
  </si>
  <si>
    <t>3.02.3.02.1.06</t>
  </si>
  <si>
    <t>3.02.3.02.1.06.01</t>
  </si>
  <si>
    <t>3.02.3.02.1.15</t>
  </si>
  <si>
    <t>3.02.3.02.1.15.02</t>
  </si>
  <si>
    <t>3.02.3.02.1.15.03</t>
  </si>
  <si>
    <t>3.02.3.02.1.15.04</t>
  </si>
  <si>
    <t>3.02.3.02.1.15.05</t>
  </si>
  <si>
    <t>3.02.3.02.1.15.09</t>
  </si>
  <si>
    <t>3.02.3.02.1.15.10</t>
  </si>
  <si>
    <t>3.02.3.02.1.16</t>
  </si>
  <si>
    <t>3.02.3.02.1.16.10</t>
  </si>
  <si>
    <t>3.02.3.02.1.16.25</t>
  </si>
  <si>
    <t>3.02.3.02.1.17</t>
  </si>
  <si>
    <t>3.02.3.02.1.17.xx</t>
  </si>
  <si>
    <t>2.13.3.02.1.16</t>
  </si>
  <si>
    <t>2.13.3.02.1.16.14</t>
  </si>
  <si>
    <t>2.13.3.02.1.20</t>
  </si>
  <si>
    <t>Disparpora Kab Karanganyar, Terminal Wisata Karangpandan</t>
  </si>
  <si>
    <t>Penyusunan laporan capaian kinerja dan ikhtisar realisasi kinerja SKPD</t>
  </si>
  <si>
    <t>3.02.3.02.1.01.09</t>
  </si>
  <si>
    <t>Penyediaan bahan bacaan dan peraturan perundang - undangan</t>
  </si>
  <si>
    <t>7 mobil 5 sepeda motor</t>
  </si>
  <si>
    <t>Pengembangan Promosi dan Penyediaan Materi Promosi Pariwisata</t>
  </si>
  <si>
    <t>Fasilitasi dan Pembinaan Duta Wisata</t>
  </si>
  <si>
    <t>3 lokasi</t>
  </si>
  <si>
    <t>Pemantauan Pos Retribusi</t>
  </si>
  <si>
    <t>Prop Jateng, Kab karanganyar</t>
  </si>
  <si>
    <t>Penyediaan Tiket Retribusi Masuk Daya Tarik Wisata</t>
  </si>
  <si>
    <t>Fasilitasi Kegiatan  Ekonomi kreatif</t>
  </si>
  <si>
    <t>Disparpora Kab Karanganyar, Provinsi Jateng</t>
  </si>
  <si>
    <t>17 Kecamatan</t>
  </si>
  <si>
    <t>Pendataan Potensi Kepemudaan dan Keolahragaan Kabupaten Karanganyar</t>
  </si>
  <si>
    <t>Fasilitasi Penyelenggaraan Kegiatan Keolahragaan Pemuda, Pegawai dan Masyarakat</t>
  </si>
  <si>
    <t>Program Peningkatan Sarana dan Prasarana Olahraga</t>
  </si>
  <si>
    <t>3.02.3.02.1.16.11</t>
  </si>
  <si>
    <t>Monitoring dan Evaluasi Program dan Kegiatan</t>
  </si>
  <si>
    <t>DAK</t>
  </si>
  <si>
    <t>Perangkat Daerah</t>
  </si>
  <si>
    <t>URUSAN/ PROGRAM/KEGIATAN</t>
  </si>
  <si>
    <t>TARGET CAPAIAN KINERJA</t>
  </si>
  <si>
    <t>VOLUME SATUAN</t>
  </si>
  <si>
    <t>LOKASI</t>
  </si>
  <si>
    <t>Candi Ceto, Candi Sukuh, Taman Saraswati</t>
  </si>
  <si>
    <t>Fasilitasi Peningkatan SDM managemen Usaha Pariwisata kepada pelaku Usaha Jasa Pariwisata</t>
  </si>
  <si>
    <t>8 bulan</t>
  </si>
  <si>
    <t>Fasilitasi Sinkronisasi dan Koordinasi Kebijakan Kepemudaan</t>
  </si>
  <si>
    <t>Kab Karanganyar, Provinsi Jateng dan Luar Daerah</t>
  </si>
  <si>
    <t>Pengembangan Desa Wisata</t>
  </si>
  <si>
    <t>7 dokumen</t>
  </si>
  <si>
    <t>Disparpora Kab Kranganyar</t>
  </si>
  <si>
    <t>jumlah kerjasama promosi pariwisata</t>
  </si>
  <si>
    <t>jumlah penyelenggaraan travel dialog</t>
  </si>
  <si>
    <t>GOR RM Said, Karanganyar</t>
  </si>
  <si>
    <t>Jumlah paskibraka terpilih</t>
  </si>
  <si>
    <t>jumlah fasilitasi pengiriman kejuaraan pemuda berprestasi</t>
  </si>
  <si>
    <t>jumlah penyediaan alat tulis kantor</t>
  </si>
  <si>
    <t>jumlah penyediaan cetak dan penggandaan</t>
  </si>
  <si>
    <t>jumlah penyediaan komponen instalasi listrik dan penerangan gedung kantor</t>
  </si>
  <si>
    <t>jumlah peralatan dan perlengkapan kantor</t>
  </si>
  <si>
    <t>jumlah penyediaan peralatan rumah tangga kantor</t>
  </si>
  <si>
    <t>jumlah penyediaan makanan dan minuman</t>
  </si>
  <si>
    <t>jumlah rapat-rapat koordinasi dan konsultasi</t>
  </si>
  <si>
    <t>jumlah kendaraan operasional yang terpelihara</t>
  </si>
  <si>
    <t>jumlah materi promosi yang tersedia</t>
  </si>
  <si>
    <t>jumlah duta wisata terpilih</t>
  </si>
  <si>
    <t>jumlah fasilitasi dan pembinaan duta wisata</t>
  </si>
  <si>
    <t>jumlah baliho yang tersedia dan terpelihara</t>
  </si>
  <si>
    <t>jumlah lokasi sarana prasarana yang terpelihara</t>
  </si>
  <si>
    <t>jumlah cetak retribusi tiket masuk dan karcis parkir daya tarik wisata</t>
  </si>
  <si>
    <t>jumlah Pendataan Potensi Kepemudaan dan keolahragaan Kabupaten Karanganyar</t>
  </si>
  <si>
    <t>jumlah surat dan honor kurir yang terbayar</t>
  </si>
  <si>
    <t>3.02.3.02.1.15.08</t>
  </si>
  <si>
    <t>Lomba Burung Berkicau</t>
  </si>
  <si>
    <t>Kabupaten Karanganyar</t>
  </si>
  <si>
    <t xml:space="preserve"> </t>
  </si>
  <si>
    <t>100 surat, 1 orang 12 bulan</t>
  </si>
  <si>
    <t>3 orang 12 bulan</t>
  </si>
  <si>
    <t>Penyusunan Rentra OPD</t>
  </si>
  <si>
    <t>1 dokumen</t>
  </si>
  <si>
    <t>1 forum kerjasama</t>
  </si>
  <si>
    <t>1000 exp booklet, 1000 kalender event, 400 kalender duduk, 1000 tas souvenir, 10 buah MMT</t>
  </si>
  <si>
    <t>jumlah penyediaan bahan bacaan dan peraturan perundang-uandangan</t>
  </si>
  <si>
    <t>jumlah dokumen yang tersusun</t>
  </si>
  <si>
    <t>jumlah dokumen renstra</t>
  </si>
  <si>
    <t>jumlah monitoring dan evaluasi penyelenggaraan kegiatan OPD</t>
  </si>
  <si>
    <t>Pengadaan dan Pemeliharaan Baliho Pariwisata</t>
  </si>
  <si>
    <t>7 titik</t>
  </si>
  <si>
    <t>Jumlah pemanfaatan TI dalam pemasaran pariwisata</t>
  </si>
  <si>
    <t>3 jenis</t>
  </si>
  <si>
    <t>Jumlah penyelenggaraan lomba burung sebagai sarana promosi pariwisata</t>
  </si>
  <si>
    <t>jumlah pameran kepariwisataan</t>
  </si>
  <si>
    <t>DKI</t>
  </si>
  <si>
    <t>jumlah pramuka pariwisata yang terbina</t>
  </si>
  <si>
    <t>20 orang</t>
  </si>
  <si>
    <t>Kab Karanganyar, Jateng/ DIY</t>
  </si>
  <si>
    <t>11740 buku</t>
  </si>
  <si>
    <t>Pembangunan Rest Area Candi Sukuh</t>
  </si>
  <si>
    <t>jumlah lokasi tempat parkir, kios kuliner dan kios cinderamata</t>
  </si>
  <si>
    <t>Ngargoyoso, Karanganyar</t>
  </si>
  <si>
    <t>jumlah pemantauan pos retribusi di daya tarik wisata</t>
  </si>
  <si>
    <t>Jumlah penyelenggaraan peningkatan kapasitas aparatur</t>
  </si>
  <si>
    <t>Pelatihan Pemandu Wisata</t>
  </si>
  <si>
    <t>100 orang</t>
  </si>
  <si>
    <t>Pelatihan Tata Kelola Destinasi Wisata</t>
  </si>
  <si>
    <t>Pelatihan Pemadu Wisata Budaya dan Sejarah</t>
  </si>
  <si>
    <t>Pelatihan Tata Kelola Homestay</t>
  </si>
  <si>
    <t>Pelatihan Pemandu Wisata Taman Bertema</t>
  </si>
  <si>
    <t>Aksi Sapta Pesona Kawasan Wisata Sukuh</t>
  </si>
  <si>
    <t>300 orang</t>
  </si>
  <si>
    <t>Pelatihan Pengembangan Destinasi Wisata Kuliner</t>
  </si>
  <si>
    <t>240 orang</t>
  </si>
  <si>
    <t>Fasilitasi Sinkronisasi dan Koordinasi Kebijakan Keolahragaan</t>
  </si>
  <si>
    <t>Fasilitasi Olahraga Masyarakat</t>
  </si>
  <si>
    <t>Kab Karanganyar, Jateng, DIY, Jatim, Jabar</t>
  </si>
  <si>
    <t>Pemeliharaan rutin/berkala sarana dan prasarana olahraga</t>
  </si>
  <si>
    <t>jumlah pemeliharaan sarana prasarana olahraga</t>
  </si>
  <si>
    <t>Jumlah fasilitasi  olahraga masyarakat</t>
  </si>
  <si>
    <t>jumlah pengelola homestay yang terlatih</t>
  </si>
  <si>
    <t>jumlah pemandu wisata alam yang terlatih</t>
  </si>
  <si>
    <t>jumlah pemandu wisata budaya dan sejarah yang terlatih</t>
  </si>
  <si>
    <t xml:space="preserve">jumlah peserta penerapan sapta pesona </t>
  </si>
  <si>
    <t>jumlah penyediaan jasa perbaikan peralatan dan perlengkapan kantor</t>
  </si>
  <si>
    <t xml:space="preserve">jumlah pemeliharaan rutin/berkala gedung kantor dinas </t>
  </si>
  <si>
    <t>jumlah pemeliharaan rutin/berkala peralatan gedung kantor</t>
  </si>
  <si>
    <t>jumlah pemeliharaan rutin/berkala terminal wisata</t>
  </si>
  <si>
    <t>jumlah penyediaan jasa komunikasi, sumberdaya air dan listrik yang terbayar</t>
  </si>
  <si>
    <t>jumlah penyediaan jasa kebersihan kantor dinas yang terbayar</t>
  </si>
  <si>
    <t>jumlah pendataan dan monev usaha pariwisata</t>
  </si>
  <si>
    <t>jumlah peserta pembinaan kelembagaan desa wisata</t>
  </si>
  <si>
    <t>50 orang</t>
  </si>
  <si>
    <t>jumlah pengelola destinasi wisata yang terlatih</t>
  </si>
  <si>
    <t>Jumlah pemandu wisata taman bertema yang terlatih</t>
  </si>
  <si>
    <t>jumlah pengrajin dan pengelola wisata kuliner yang terlatih</t>
  </si>
  <si>
    <t>jumlah fasilitasi peningkatan SDM manajemen usaha pariwisata</t>
  </si>
  <si>
    <t>jumlah anggota kelompok sadar wisata yang terbina</t>
  </si>
  <si>
    <t>jumlah fasilitasi kegiatan ekonomi kreatif</t>
  </si>
  <si>
    <t>jumlah fasilitasi sinkronisasi dan koordinasi kebijakan keolahragaan</t>
  </si>
  <si>
    <t>jumlah fasilitasi sinkronisasi dan koordinasi kebijakan bidang Keolahragaan</t>
  </si>
  <si>
    <t xml:space="preserve">jumlah fasilitasi kegiatan keolahragaan </t>
  </si>
  <si>
    <t>70 siswa-siswi</t>
  </si>
  <si>
    <t>Pembina Utama Muda</t>
  </si>
  <si>
    <t>RENCANA KERJA</t>
  </si>
  <si>
    <t>PER PROGRAM DAN KEGIATAN TAHUN 2020</t>
  </si>
  <si>
    <t>PENETAPAN TA. 2019 (Rp)</t>
  </si>
  <si>
    <t>PAGU INDIKATIF TA 2020 (Rp)</t>
  </si>
  <si>
    <t>RENCANA TAHUN 2020</t>
  </si>
  <si>
    <t>3.02.3.02.1.02.62</t>
  </si>
  <si>
    <t>Program Peningkatan Disiplin Aparatur</t>
  </si>
  <si>
    <t>3.02.3.02.1.06.14</t>
  </si>
  <si>
    <t>3.02.3.02.1.06.24</t>
  </si>
  <si>
    <t>3.02.3.02.1.15.13</t>
  </si>
  <si>
    <t>3.02.3.02.1.15.16</t>
  </si>
  <si>
    <t>3.02.3.02.1.16.2</t>
  </si>
  <si>
    <t>3.02.3.02.1.16.8</t>
  </si>
  <si>
    <t>3.02.3.02.1.16.12</t>
  </si>
  <si>
    <t>3.02.3.02.1.16.13</t>
  </si>
  <si>
    <t>3.02.3.02.1.16.14</t>
  </si>
  <si>
    <t>3.02.3.02.1.16.15</t>
  </si>
  <si>
    <t>3.02.3.02.1.16.17</t>
  </si>
  <si>
    <t>3.02.3.02.1.16.19</t>
  </si>
  <si>
    <t>3.02.3.02.1.16.20</t>
  </si>
  <si>
    <t>3.02.3.02.1.16.27</t>
  </si>
  <si>
    <t>3.02.3.02.1.16.28</t>
  </si>
  <si>
    <t>3.02.3.02.1.16.30</t>
  </si>
  <si>
    <t>2.13.3.02.1.16.13</t>
  </si>
  <si>
    <t>2.13.3.02.1.20.26</t>
  </si>
  <si>
    <t>2.13.3.02.1.20.31</t>
  </si>
  <si>
    <t>5 unit PC, 10 unit printer, 12 unit notebook, 10 unit AC</t>
  </si>
  <si>
    <t>45 jenis</t>
  </si>
  <si>
    <t>16 jenis</t>
  </si>
  <si>
    <t>11 jenis</t>
  </si>
  <si>
    <t>1 unit drone, 1 kamera DSLR, 1 unit gergaji mesin, 1 unit notebook, 1 unite printer multifungsi, 3 unit printer scanner, 2 unit ac 1/2 PK</t>
  </si>
  <si>
    <t>23 jenis</t>
  </si>
  <si>
    <t>3.02.3.02.1.02.03</t>
  </si>
  <si>
    <t>Pembangunan gedung kantor</t>
  </si>
  <si>
    <t>3.02.3.02.1.02.05</t>
  </si>
  <si>
    <t>Pengadaan kendaraan dinas /operasional</t>
  </si>
  <si>
    <t xml:space="preserve">jumlah pengadaan kendaraan operasional </t>
  </si>
  <si>
    <t>3 unit sepeda motor</t>
  </si>
  <si>
    <t>2 lokasi</t>
  </si>
  <si>
    <t>3.02.3.02.1.03.03</t>
  </si>
  <si>
    <t>Pengadaan pakaian kerja lapangan</t>
  </si>
  <si>
    <t>2 jenis</t>
  </si>
  <si>
    <t>3.02.3.02.1.05.01</t>
  </si>
  <si>
    <t>Pendidikan dan pelatihan formal</t>
  </si>
  <si>
    <t>Pemasaran Wisata</t>
  </si>
  <si>
    <t>Kab Karanganyar, Soloraya, Jateng/DIY. DKI/Jabar</t>
  </si>
  <si>
    <t xml:space="preserve"> jumlah pameran kepariwisataan</t>
  </si>
  <si>
    <t>jumlah survey branding destinasi wisata</t>
  </si>
  <si>
    <t>jumlah penyelenggaraan travel dialog dan famtrip</t>
  </si>
  <si>
    <t>2 kali</t>
  </si>
  <si>
    <t>1 paket</t>
  </si>
  <si>
    <t>3.02.3.02.1.16.31</t>
  </si>
  <si>
    <t>3.02.3.02.1.16.32</t>
  </si>
  <si>
    <t>Pembangunan Atraksi (Daya Tarik) Kawasan Wisata Candi Ceto Kabupaten Karanganyar</t>
  </si>
  <si>
    <t>Pembangunan Sumber Air Bersih Kawasan Wisata Candi Sukuh Kabupaten Karanganyar</t>
  </si>
  <si>
    <t>Pembangunan Talud Kawasan Wisata Terminal Mbangun Makuthoromo Kabupaten Karanganyar</t>
  </si>
  <si>
    <t>jumlah lokasi pembangunan gedung kantor</t>
  </si>
  <si>
    <t>Jumlah lokasi pembangunan atraksi (daya tarik)</t>
  </si>
  <si>
    <t>Jumlah lokasi pembangunansumber air bersih</t>
  </si>
  <si>
    <t>Jumlah lokasi pembangunan talud</t>
  </si>
  <si>
    <t>3.02.3.02.1.16.47</t>
  </si>
  <si>
    <t>jumlah pemandu wisata BALAWISTA yang terlatih</t>
  </si>
  <si>
    <t>Pelatihan Pemandu Wisata BALAWISTA</t>
  </si>
  <si>
    <t>40 orang</t>
  </si>
  <si>
    <t>3.02.3.02.1.16.48</t>
  </si>
  <si>
    <t>3.02.3.02.1.16.49</t>
  </si>
  <si>
    <t>3.02.3.02.1.16.50</t>
  </si>
  <si>
    <t>3.02.3.02.1.16.51</t>
  </si>
  <si>
    <t>3.02.3.02.1.16.52</t>
  </si>
  <si>
    <t>3.02.3.02.1.16.53</t>
  </si>
  <si>
    <t>Pelatihan Pemandu Wisata Ekowisata</t>
  </si>
  <si>
    <t>Pelatihan Pemandu Wisata Treking</t>
  </si>
  <si>
    <t>Pelatihan Pemandu Wisata Rekreation/Theme Park</t>
  </si>
  <si>
    <t>Pelatihan Pemandu Wisata Outbond</t>
  </si>
  <si>
    <t>Pelatihan Pemandu Wisata Pedesaan</t>
  </si>
  <si>
    <t>Pelatihan Pemandu Wisata Paralayang</t>
  </si>
  <si>
    <t>jumlah pemandu wisata Treking yang terlatih</t>
  </si>
  <si>
    <t>jumlah pemandu wisata Theme Park yang terlatih</t>
  </si>
  <si>
    <t>jumlah pemandu wisata outbond yang terlatih</t>
  </si>
  <si>
    <t>jumlah pemandu wisata pedesaan yang terlatih</t>
  </si>
  <si>
    <t>jumlah pemandu wisata paralayang yang terlatih</t>
  </si>
  <si>
    <t>3.02.3.02.1.16.54</t>
  </si>
  <si>
    <t>3.02.3.02.1.16.55</t>
  </si>
  <si>
    <t>3.02.3.02.1.16.56</t>
  </si>
  <si>
    <t>Pengembangan Destinasi Wisata</t>
  </si>
  <si>
    <t>Pengembangan Obyek Wisata</t>
  </si>
  <si>
    <t>Supporting Pelatihan</t>
  </si>
  <si>
    <t>jumlah kegiatan yang didukung</t>
  </si>
  <si>
    <t>Jumlah pengembangan destinasi wisata</t>
  </si>
  <si>
    <t>Jumlah pengembangan obyek wisata</t>
  </si>
  <si>
    <t>10 Kegiatan</t>
  </si>
  <si>
    <t>2.13.3.02.1.16.22</t>
  </si>
  <si>
    <t>Fasilitasi Peningkatan Peran Serta Kepemudaan</t>
  </si>
  <si>
    <t>Jumlah fasilitasi peningkatan peran serta kepemudaan'</t>
  </si>
  <si>
    <t>77 siswa-siswi</t>
  </si>
  <si>
    <t>2.13.3.02.1.16.30</t>
  </si>
  <si>
    <t>2.13.3.02.1.16.31</t>
  </si>
  <si>
    <t>2.13.3.02.1.20.38</t>
  </si>
  <si>
    <t>2.13.3.02.1.20.42</t>
  </si>
  <si>
    <t>Fasilitasi Kegiatan Keolahragaan</t>
  </si>
  <si>
    <t>Disparpora Kab Karanganyar Jateng/DIY</t>
  </si>
  <si>
    <t>2.13.3.02.1.21</t>
  </si>
  <si>
    <t>2.13.3.02.1.21.07</t>
  </si>
  <si>
    <t>2.13.3.02.1.21.29</t>
  </si>
  <si>
    <t>Rehabilitasi sedang/berat sarana prasarana olahraga</t>
  </si>
  <si>
    <t>jumlah rehabilitasi sedang/berat sarana prasarana olahraga</t>
  </si>
  <si>
    <t>Program pengembangan usaha ekonomi kreatif</t>
  </si>
  <si>
    <t>Karanganyar,                                       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</si>
</sst>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</numFmts>
  <fonts count="11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i/>
      <sz val="7"/>
      <color indexed="8"/>
      <name val="Comic Sans MS"/>
      <family val="4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Tahoma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8"/>
      <color indexed="8"/>
      <name val="Arial"/>
      <family val="2"/>
    </font>
    <font>
      <i/>
      <sz val="5"/>
      <color indexed="8"/>
      <name val="Comic Sans MS"/>
      <family val="4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b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1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0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0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0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1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2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63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6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7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72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3" fontId="22" fillId="0" borderId="0">
      <alignment vertical="justify" wrapText="1"/>
      <protection/>
    </xf>
    <xf numFmtId="3" fontId="22" fillId="0" borderId="0">
      <alignment vertical="justify" wrapText="1"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2" fillId="53" borderId="13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74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25" fillId="55" borderId="0">
      <alignment horizontal="center" vertical="top"/>
      <protection/>
    </xf>
    <xf numFmtId="0" fontId="75" fillId="56" borderId="0">
      <alignment horizontal="left" vertical="top"/>
      <protection/>
    </xf>
    <xf numFmtId="0" fontId="75" fillId="56" borderId="0">
      <alignment horizontal="left" vertical="top"/>
      <protection/>
    </xf>
    <xf numFmtId="0" fontId="26" fillId="55" borderId="0">
      <alignment horizontal="left" vertical="top"/>
      <protection/>
    </xf>
    <xf numFmtId="0" fontId="75" fillId="56" borderId="0">
      <alignment horizontal="left" vertical="top"/>
      <protection/>
    </xf>
    <xf numFmtId="0" fontId="2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3" fillId="55" borderId="0">
      <alignment horizontal="center" vertical="top"/>
      <protection/>
    </xf>
    <xf numFmtId="0" fontId="76" fillId="56" borderId="0">
      <alignment horizontal="left" vertical="top"/>
      <protection/>
    </xf>
    <xf numFmtId="0" fontId="77" fillId="56" borderId="0">
      <alignment horizontal="center" vertical="top"/>
      <protection/>
    </xf>
    <xf numFmtId="0" fontId="28" fillId="55" borderId="0">
      <alignment horizontal="center" vertical="center"/>
      <protection/>
    </xf>
    <xf numFmtId="0" fontId="4" fillId="55" borderId="0">
      <alignment horizontal="right" vertical="center"/>
      <protection/>
    </xf>
    <xf numFmtId="0" fontId="26" fillId="55" borderId="0">
      <alignment horizontal="left" vertical="top"/>
      <protection/>
    </xf>
    <xf numFmtId="0" fontId="24" fillId="46" borderId="0">
      <alignment horizontal="center" vertical="center"/>
      <protection/>
    </xf>
    <xf numFmtId="0" fontId="26" fillId="55" borderId="0">
      <alignment horizontal="left" vertical="top"/>
      <protection/>
    </xf>
    <xf numFmtId="0" fontId="78" fillId="56" borderId="0">
      <alignment horizontal="center" vertical="center"/>
      <protection/>
    </xf>
    <xf numFmtId="0" fontId="78" fillId="56" borderId="0">
      <alignment horizontal="center" vertical="center"/>
      <protection/>
    </xf>
    <xf numFmtId="0" fontId="79" fillId="56" borderId="0">
      <alignment horizontal="center" vertical="center"/>
      <protection/>
    </xf>
    <xf numFmtId="0" fontId="4" fillId="55" borderId="0">
      <alignment horizontal="right" vertical="center"/>
      <protection/>
    </xf>
    <xf numFmtId="0" fontId="26" fillId="55" borderId="0">
      <alignment horizontal="left" vertical="top"/>
      <protection/>
    </xf>
    <xf numFmtId="0" fontId="5" fillId="55" borderId="0">
      <alignment horizontal="left" vertical="center"/>
      <protection/>
    </xf>
    <xf numFmtId="0" fontId="78" fillId="56" borderId="0">
      <alignment horizontal="left" vertical="center"/>
      <protection/>
    </xf>
    <xf numFmtId="0" fontId="2" fillId="55" borderId="0">
      <alignment horizontal="left" vertical="top"/>
      <protection/>
    </xf>
    <xf numFmtId="0" fontId="78" fillId="56" borderId="0">
      <alignment horizontal="left" vertical="center"/>
      <protection/>
    </xf>
    <xf numFmtId="0" fontId="79" fillId="56" borderId="0">
      <alignment horizontal="center" vertical="center"/>
      <protection/>
    </xf>
    <xf numFmtId="0" fontId="5" fillId="55" borderId="0">
      <alignment horizontal="left" vertical="center"/>
      <protection/>
    </xf>
    <xf numFmtId="0" fontId="5" fillId="55" borderId="0">
      <alignment horizontal="left" vertical="center"/>
      <protection/>
    </xf>
    <xf numFmtId="0" fontId="2" fillId="55" borderId="0">
      <alignment horizontal="right" vertical="center"/>
      <protection/>
    </xf>
    <xf numFmtId="0" fontId="2" fillId="55" borderId="0">
      <alignment horizontal="right" vertical="center"/>
      <protection/>
    </xf>
    <xf numFmtId="0" fontId="2" fillId="55" borderId="0">
      <alignment horizontal="right" vertical="center"/>
      <protection/>
    </xf>
    <xf numFmtId="0" fontId="78" fillId="56" borderId="0">
      <alignment horizontal="left" vertical="center"/>
      <protection/>
    </xf>
    <xf numFmtId="0" fontId="79" fillId="56" borderId="0">
      <alignment horizontal="center" vertical="center"/>
      <protection/>
    </xf>
    <xf numFmtId="0" fontId="5" fillId="55" borderId="0">
      <alignment horizontal="left" vertical="center"/>
      <protection/>
    </xf>
    <xf numFmtId="0" fontId="5" fillId="55" borderId="0">
      <alignment horizontal="left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77" fillId="56" borderId="0">
      <alignment horizontal="center" vertical="center"/>
      <protection/>
    </xf>
    <xf numFmtId="0" fontId="80" fillId="57" borderId="0">
      <alignment horizontal="left" vertical="center"/>
      <protection/>
    </xf>
    <xf numFmtId="0" fontId="5" fillId="55" borderId="0">
      <alignment horizontal="left" vertical="center"/>
      <protection/>
    </xf>
    <xf numFmtId="0" fontId="27" fillId="55" borderId="0">
      <alignment horizontal="center" vertical="center"/>
      <protection/>
    </xf>
    <xf numFmtId="0" fontId="5" fillId="55" borderId="0">
      <alignment horizontal="right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81" fillId="56" borderId="0">
      <alignment horizontal="center" vertical="center"/>
      <protection/>
    </xf>
    <xf numFmtId="0" fontId="29" fillId="55" borderId="0">
      <alignment horizontal="center" vertical="center"/>
      <protection/>
    </xf>
    <xf numFmtId="0" fontId="81" fillId="56" borderId="0">
      <alignment horizontal="center" vertical="center"/>
      <protection/>
    </xf>
    <xf numFmtId="0" fontId="80" fillId="57" borderId="0">
      <alignment horizontal="right" vertical="center"/>
      <protection/>
    </xf>
    <xf numFmtId="0" fontId="5" fillId="55" borderId="0">
      <alignment horizontal="right" vertical="center"/>
      <protection/>
    </xf>
    <xf numFmtId="0" fontId="30" fillId="55" borderId="0">
      <alignment horizontal="left" vertical="center"/>
      <protection/>
    </xf>
    <xf numFmtId="0" fontId="5" fillId="55" borderId="0">
      <alignment horizontal="left" vertical="top"/>
      <protection/>
    </xf>
    <xf numFmtId="0" fontId="82" fillId="56" borderId="0">
      <alignment horizontal="left" vertical="top"/>
      <protection/>
    </xf>
    <xf numFmtId="0" fontId="82" fillId="56" borderId="0">
      <alignment horizontal="left" vertical="top"/>
      <protection/>
    </xf>
    <xf numFmtId="0" fontId="80" fillId="57" borderId="0">
      <alignment horizontal="center" vertical="center"/>
      <protection/>
    </xf>
    <xf numFmtId="0" fontId="5" fillId="55" borderId="0">
      <alignment horizontal="left" vertical="top"/>
      <protection/>
    </xf>
    <xf numFmtId="0" fontId="5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83" fillId="56" borderId="0">
      <alignment horizontal="center" vertical="top"/>
      <protection/>
    </xf>
    <xf numFmtId="0" fontId="31" fillId="55" borderId="0">
      <alignment horizontal="center" vertical="top"/>
      <protection/>
    </xf>
    <xf numFmtId="0" fontId="83" fillId="56" borderId="0">
      <alignment horizontal="center" vertical="top"/>
      <protection/>
    </xf>
    <xf numFmtId="0" fontId="84" fillId="56" borderId="0">
      <alignment horizontal="center" vertical="center"/>
      <protection/>
    </xf>
    <xf numFmtId="0" fontId="80" fillId="57" borderId="0">
      <alignment horizontal="center" vertical="center"/>
      <protection/>
    </xf>
    <xf numFmtId="0" fontId="5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5" fillId="55" borderId="0">
      <alignment horizontal="left" vertical="top"/>
      <protection/>
    </xf>
    <xf numFmtId="0" fontId="24" fillId="55" borderId="0">
      <alignment horizontal="right" vertical="top"/>
      <protection/>
    </xf>
    <xf numFmtId="0" fontId="24" fillId="55" borderId="0">
      <alignment horizontal="right" vertical="top"/>
      <protection/>
    </xf>
    <xf numFmtId="0" fontId="83" fillId="56" borderId="0">
      <alignment horizontal="left" vertical="top"/>
      <protection/>
    </xf>
    <xf numFmtId="0" fontId="31" fillId="55" borderId="0">
      <alignment horizontal="left" vertical="top"/>
      <protection/>
    </xf>
    <xf numFmtId="0" fontId="83" fillId="56" borderId="0">
      <alignment horizontal="left" vertical="top"/>
      <protection/>
    </xf>
    <xf numFmtId="0" fontId="79" fillId="56" borderId="0">
      <alignment horizontal="center" vertical="center"/>
      <protection/>
    </xf>
    <xf numFmtId="0" fontId="80" fillId="57" borderId="0">
      <alignment horizontal="center" vertical="center"/>
      <protection/>
    </xf>
    <xf numFmtId="0" fontId="5" fillId="55" borderId="0">
      <alignment horizontal="left" vertical="top"/>
      <protection/>
    </xf>
    <xf numFmtId="0" fontId="5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3" fillId="56" borderId="0">
      <alignment horizontal="right" vertical="top"/>
      <protection/>
    </xf>
    <xf numFmtId="0" fontId="79" fillId="56" borderId="0">
      <alignment horizontal="left" vertical="top"/>
      <protection/>
    </xf>
    <xf numFmtId="0" fontId="5" fillId="55" borderId="0">
      <alignment horizontal="left" vertical="top"/>
      <protection/>
    </xf>
    <xf numFmtId="0" fontId="27" fillId="55" borderId="0">
      <alignment horizontal="center" vertical="center"/>
      <protection/>
    </xf>
    <xf numFmtId="0" fontId="4" fillId="55" borderId="0">
      <alignment horizontal="right" vertical="center"/>
      <protection/>
    </xf>
    <xf numFmtId="0" fontId="24" fillId="55" borderId="0">
      <alignment horizontal="center" vertical="top"/>
      <protection/>
    </xf>
    <xf numFmtId="0" fontId="24" fillId="55" borderId="0">
      <alignment horizontal="center" vertical="top"/>
      <protection/>
    </xf>
    <xf numFmtId="0" fontId="85" fillId="56" borderId="0">
      <alignment horizontal="left" vertical="top"/>
      <protection/>
    </xf>
    <xf numFmtId="0" fontId="32" fillId="55" borderId="0">
      <alignment horizontal="left" vertical="top"/>
      <protection/>
    </xf>
    <xf numFmtId="0" fontId="85" fillId="56" borderId="0">
      <alignment horizontal="left" vertical="top"/>
      <protection/>
    </xf>
    <xf numFmtId="0" fontId="79" fillId="56" borderId="0">
      <alignment horizontal="right" vertical="center"/>
      <protection/>
    </xf>
    <xf numFmtId="0" fontId="4" fillId="55" borderId="0">
      <alignment horizontal="right" vertical="center"/>
      <protection/>
    </xf>
    <xf numFmtId="0" fontId="27" fillId="55" borderId="0">
      <alignment horizontal="left" vertical="center"/>
      <protection/>
    </xf>
    <xf numFmtId="0" fontId="33" fillId="55" borderId="0">
      <alignment horizontal="center" vertical="top"/>
      <protection/>
    </xf>
    <xf numFmtId="0" fontId="28" fillId="46" borderId="0">
      <alignment horizontal="center" vertical="center"/>
      <protection/>
    </xf>
    <xf numFmtId="0" fontId="24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77" fillId="56" borderId="0">
      <alignment horizontal="left" vertical="top"/>
      <protection/>
    </xf>
    <xf numFmtId="0" fontId="80" fillId="56" borderId="0">
      <alignment horizontal="right" vertical="top"/>
      <protection/>
    </xf>
    <xf numFmtId="0" fontId="33" fillId="55" borderId="0">
      <alignment horizontal="center" vertical="top"/>
      <protection/>
    </xf>
    <xf numFmtId="0" fontId="5" fillId="55" borderId="0">
      <alignment horizontal="center" vertical="top"/>
      <protection/>
    </xf>
    <xf numFmtId="0" fontId="27" fillId="55" borderId="0">
      <alignment horizontal="lef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6" fillId="56" borderId="0">
      <alignment horizontal="left" vertical="center"/>
      <protection/>
    </xf>
    <xf numFmtId="0" fontId="24" fillId="55" borderId="0">
      <alignment horizontal="left" vertical="center"/>
      <protection/>
    </xf>
    <xf numFmtId="0" fontId="86" fillId="56" borderId="0">
      <alignment horizontal="left" vertical="center"/>
      <protection/>
    </xf>
    <xf numFmtId="0" fontId="84" fillId="56" borderId="0">
      <alignment horizontal="center" vertical="center"/>
      <protection/>
    </xf>
    <xf numFmtId="0" fontId="27" fillId="55" borderId="0">
      <alignment horizontal="center" vertical="top"/>
      <protection/>
    </xf>
    <xf numFmtId="0" fontId="5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34" fillId="55" borderId="0">
      <alignment horizontal="right" vertical="center"/>
      <protection/>
    </xf>
    <xf numFmtId="0" fontId="24" fillId="55" borderId="0">
      <alignment horizontal="center" vertical="top"/>
      <protection/>
    </xf>
    <xf numFmtId="0" fontId="24" fillId="55" borderId="0">
      <alignment horizontal="center" vertical="top"/>
      <protection/>
    </xf>
    <xf numFmtId="0" fontId="87" fillId="56" borderId="0">
      <alignment horizontal="right" vertical="top"/>
      <protection/>
    </xf>
    <xf numFmtId="0" fontId="84" fillId="56" borderId="0">
      <alignment horizontal="center" vertical="center"/>
      <protection/>
    </xf>
    <xf numFmtId="0" fontId="34" fillId="55" borderId="0">
      <alignment horizontal="right" vertical="center"/>
      <protection/>
    </xf>
    <xf numFmtId="0" fontId="27" fillId="55" borderId="0">
      <alignment horizontal="left" vertical="center"/>
      <protection/>
    </xf>
    <xf numFmtId="0" fontId="35" fillId="55" borderId="0">
      <alignment horizontal="center" vertical="center"/>
      <protection/>
    </xf>
    <xf numFmtId="0" fontId="87" fillId="56" borderId="0">
      <alignment horizontal="center" vertical="top"/>
      <protection/>
    </xf>
    <xf numFmtId="0" fontId="32" fillId="55" borderId="0">
      <alignment horizontal="center" vertical="top"/>
      <protection/>
    </xf>
    <xf numFmtId="0" fontId="87" fillId="56" borderId="0">
      <alignment horizontal="center" vertical="top"/>
      <protection/>
    </xf>
    <xf numFmtId="0" fontId="84" fillId="57" borderId="0">
      <alignment horizontal="center" vertical="center"/>
      <protection/>
    </xf>
    <xf numFmtId="0" fontId="84" fillId="56" borderId="0">
      <alignment horizontal="center" vertical="center"/>
      <protection/>
    </xf>
    <xf numFmtId="0" fontId="35" fillId="55" borderId="0">
      <alignment horizontal="center" vertical="center"/>
      <protection/>
    </xf>
    <xf numFmtId="0" fontId="4" fillId="55" borderId="0">
      <alignment horizontal="right" vertical="center"/>
      <protection/>
    </xf>
    <xf numFmtId="0" fontId="88" fillId="56" borderId="0">
      <alignment horizontal="left" vertical="center"/>
      <protection/>
    </xf>
    <xf numFmtId="0" fontId="88" fillId="56" borderId="0">
      <alignment horizontal="left" vertical="center"/>
      <protection/>
    </xf>
    <xf numFmtId="0" fontId="32" fillId="55" borderId="0">
      <alignment horizontal="left" vertical="top"/>
      <protection/>
    </xf>
    <xf numFmtId="0" fontId="87" fillId="56" borderId="0">
      <alignment horizontal="left" vertical="top"/>
      <protection/>
    </xf>
    <xf numFmtId="0" fontId="2" fillId="55" borderId="0">
      <alignment horizontal="right" vertical="center"/>
      <protection/>
    </xf>
    <xf numFmtId="0" fontId="88" fillId="56" borderId="0">
      <alignment horizontal="left" vertical="center"/>
      <protection/>
    </xf>
    <xf numFmtId="0" fontId="80" fillId="57" borderId="0">
      <alignment horizontal="center" vertical="center"/>
      <protection/>
    </xf>
    <xf numFmtId="0" fontId="87" fillId="56" borderId="0">
      <alignment horizontal="left" vertical="top"/>
      <protection/>
    </xf>
    <xf numFmtId="0" fontId="4" fillId="55" borderId="0">
      <alignment horizontal="right" vertical="center"/>
      <protection/>
    </xf>
    <xf numFmtId="0" fontId="27" fillId="55" borderId="0">
      <alignment horizontal="center" vertical="center"/>
      <protection/>
    </xf>
    <xf numFmtId="0" fontId="88" fillId="56" borderId="0">
      <alignment horizontal="right" vertical="center"/>
      <protection/>
    </xf>
    <xf numFmtId="0" fontId="87" fillId="56" borderId="0">
      <alignment horizontal="right" vertical="top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87" fillId="56" borderId="0">
      <alignment horizontal="left" vertical="center"/>
      <protection/>
    </xf>
    <xf numFmtId="0" fontId="32" fillId="55" borderId="0">
      <alignment horizontal="left" vertical="center"/>
      <protection/>
    </xf>
    <xf numFmtId="0" fontId="87" fillId="56" borderId="0">
      <alignment horizontal="left" vertical="center"/>
      <protection/>
    </xf>
    <xf numFmtId="0" fontId="87" fillId="56" borderId="0">
      <alignment horizontal="left" vertical="center"/>
      <protection/>
    </xf>
    <xf numFmtId="0" fontId="27" fillId="55" borderId="0">
      <alignment horizontal="center" vertical="center"/>
      <protection/>
    </xf>
    <xf numFmtId="0" fontId="31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88" fillId="56" borderId="0">
      <alignment horizontal="center" vertical="center"/>
      <protection/>
    </xf>
    <xf numFmtId="0" fontId="88" fillId="56" borderId="0">
      <alignment horizontal="center" vertical="center"/>
      <protection/>
    </xf>
    <xf numFmtId="0" fontId="27" fillId="55" borderId="0">
      <alignment horizontal="center" vertical="center"/>
      <protection/>
    </xf>
    <xf numFmtId="0" fontId="85" fillId="56" borderId="0">
      <alignment horizontal="right" vertical="center"/>
      <protection/>
    </xf>
    <xf numFmtId="0" fontId="24" fillId="55" borderId="0">
      <alignment horizontal="center" vertical="top"/>
      <protection/>
    </xf>
    <xf numFmtId="0" fontId="24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88" fillId="56" borderId="0">
      <alignment horizontal="center" vertical="center"/>
      <protection/>
    </xf>
    <xf numFmtId="0" fontId="89" fillId="56" borderId="0">
      <alignment horizontal="center" vertical="center"/>
      <protection/>
    </xf>
    <xf numFmtId="0" fontId="24" fillId="55" borderId="0">
      <alignment horizontal="left" vertical="top"/>
      <protection/>
    </xf>
    <xf numFmtId="0" fontId="24" fillId="55" borderId="0">
      <alignment horizontal="right" vertical="top"/>
      <protection/>
    </xf>
    <xf numFmtId="0" fontId="24" fillId="55" borderId="0">
      <alignment horizontal="center" vertical="top"/>
      <protection/>
    </xf>
    <xf numFmtId="0" fontId="24" fillId="55" borderId="0">
      <alignment horizontal="center" vertical="top"/>
      <protection/>
    </xf>
    <xf numFmtId="0" fontId="83" fillId="56" borderId="0">
      <alignment horizontal="right" vertical="top"/>
      <protection/>
    </xf>
    <xf numFmtId="0" fontId="80" fillId="56" borderId="0">
      <alignment horizontal="left" vertical="center"/>
      <protection/>
    </xf>
    <xf numFmtId="0" fontId="24" fillId="55" borderId="0">
      <alignment horizontal="right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80" fillId="56" borderId="0">
      <alignment horizontal="right" vertical="center"/>
      <protection/>
    </xf>
    <xf numFmtId="0" fontId="90" fillId="56" borderId="0">
      <alignment horizontal="center" vertical="center"/>
      <protection/>
    </xf>
    <xf numFmtId="0" fontId="88" fillId="56" borderId="0">
      <alignment horizontal="left" vertical="center"/>
      <protection/>
    </xf>
    <xf numFmtId="0" fontId="24" fillId="55" borderId="0">
      <alignment horizontal="center" vertical="center"/>
      <protection/>
    </xf>
    <xf numFmtId="0" fontId="33" fillId="55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77" fillId="56" borderId="0">
      <alignment horizontal="right" vertical="top"/>
      <protection/>
    </xf>
    <xf numFmtId="0" fontId="33" fillId="55" borderId="0">
      <alignment horizontal="center" vertical="center"/>
      <protection/>
    </xf>
    <xf numFmtId="0" fontId="2" fillId="55" borderId="0">
      <alignment horizontal="center" vertical="center"/>
      <protection/>
    </xf>
    <xf numFmtId="0" fontId="27" fillId="55" borderId="0">
      <alignment horizontal="right" vertical="top"/>
      <protection/>
    </xf>
    <xf numFmtId="0" fontId="27" fillId="55" borderId="0">
      <alignment horizontal="right" vertical="top"/>
      <protection/>
    </xf>
    <xf numFmtId="0" fontId="27" fillId="55" borderId="0">
      <alignment horizontal="right" vertical="top"/>
      <protection/>
    </xf>
    <xf numFmtId="0" fontId="80" fillId="56" borderId="0">
      <alignment horizontal="center" vertical="center"/>
      <protection/>
    </xf>
    <xf numFmtId="0" fontId="78" fillId="56" borderId="0">
      <alignment horizontal="left" vertical="center"/>
      <protection/>
    </xf>
    <xf numFmtId="0" fontId="24" fillId="55" borderId="0">
      <alignment horizontal="center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0" fillId="56" borderId="0">
      <alignment horizontal="center" vertical="center"/>
      <protection/>
    </xf>
    <xf numFmtId="0" fontId="80" fillId="56" borderId="0">
      <alignment horizontal="center" vertical="center"/>
      <protection/>
    </xf>
    <xf numFmtId="0" fontId="30" fillId="55" borderId="0">
      <alignment horizontal="left" vertical="center"/>
      <protection/>
    </xf>
    <xf numFmtId="0" fontId="78" fillId="56" borderId="0">
      <alignment horizontal="left" vertical="center"/>
      <protection/>
    </xf>
    <xf numFmtId="0" fontId="80" fillId="56" borderId="0">
      <alignment horizontal="center" vertical="center"/>
      <protection/>
    </xf>
    <xf numFmtId="0" fontId="24" fillId="55" borderId="0">
      <alignment horizontal="left" vertical="top"/>
      <protection/>
    </xf>
    <xf numFmtId="0" fontId="24" fillId="55" borderId="0">
      <alignment horizontal="center" vertical="center"/>
      <protection/>
    </xf>
    <xf numFmtId="0" fontId="24" fillId="55" borderId="0">
      <alignment horizontal="center" vertical="center"/>
      <protection/>
    </xf>
    <xf numFmtId="0" fontId="24" fillId="55" borderId="0">
      <alignment horizontal="center" vertical="center"/>
      <protection/>
    </xf>
    <xf numFmtId="0" fontId="80" fillId="56" borderId="0">
      <alignment horizontal="center" vertical="center"/>
      <protection/>
    </xf>
    <xf numFmtId="0" fontId="78" fillId="56" borderId="0">
      <alignment horizontal="center" vertical="center"/>
      <protection/>
    </xf>
    <xf numFmtId="0" fontId="24" fillId="55" borderId="0">
      <alignment horizontal="center" vertical="center"/>
      <protection/>
    </xf>
    <xf numFmtId="0" fontId="24" fillId="55" borderId="0">
      <alignment horizontal="center" vertical="top"/>
      <protection/>
    </xf>
    <xf numFmtId="0" fontId="26" fillId="55" borderId="0">
      <alignment horizontal="left" vertical="top"/>
      <protection/>
    </xf>
    <xf numFmtId="0" fontId="91" fillId="56" borderId="0">
      <alignment horizontal="center" vertical="center"/>
      <protection/>
    </xf>
    <xf numFmtId="0" fontId="29" fillId="46" borderId="0">
      <alignment horizontal="center" vertical="center"/>
      <protection/>
    </xf>
    <xf numFmtId="0" fontId="26" fillId="55" borderId="0">
      <alignment horizontal="left" vertical="top"/>
      <protection/>
    </xf>
    <xf numFmtId="0" fontId="88" fillId="56" borderId="0">
      <alignment horizontal="center" vertical="center"/>
      <protection/>
    </xf>
    <xf numFmtId="0" fontId="24" fillId="55" borderId="0">
      <alignment horizontal="center" vertical="top"/>
      <protection/>
    </xf>
    <xf numFmtId="0" fontId="24" fillId="55" borderId="0">
      <alignment horizontal="center" vertical="top"/>
      <protection/>
    </xf>
    <xf numFmtId="0" fontId="91" fillId="56" borderId="0">
      <alignment horizontal="center" vertical="center"/>
      <protection/>
    </xf>
    <xf numFmtId="0" fontId="80" fillId="56" borderId="0">
      <alignment horizontal="right" vertical="top"/>
      <protection/>
    </xf>
    <xf numFmtId="0" fontId="24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1" fillId="56" borderId="0">
      <alignment horizontal="center" vertical="center"/>
      <protection/>
    </xf>
    <xf numFmtId="0" fontId="80" fillId="56" borderId="0">
      <alignment horizontal="center" vertical="top"/>
      <protection/>
    </xf>
    <xf numFmtId="0" fontId="24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90" fillId="56" borderId="0">
      <alignment horizontal="right" vertical="center"/>
      <protection/>
    </xf>
    <xf numFmtId="0" fontId="27" fillId="55" borderId="0">
      <alignment horizontal="left" vertical="center"/>
      <protection/>
    </xf>
    <xf numFmtId="0" fontId="27" fillId="55" borderId="0">
      <alignment horizontal="left" vertical="top"/>
      <protection/>
    </xf>
    <xf numFmtId="0" fontId="84" fillId="56" borderId="0">
      <alignment horizontal="center" vertical="center"/>
      <protection/>
    </xf>
    <xf numFmtId="0" fontId="26" fillId="55" borderId="0">
      <alignment horizontal="left" vertical="top"/>
      <protection/>
    </xf>
    <xf numFmtId="0" fontId="26" fillId="55" borderId="0">
      <alignment horizontal="left" vertical="top"/>
      <protection/>
    </xf>
    <xf numFmtId="0" fontId="26" fillId="55" borderId="0">
      <alignment horizontal="left" vertical="top"/>
      <protection/>
    </xf>
    <xf numFmtId="0" fontId="90" fillId="56" borderId="0">
      <alignment horizontal="left" vertical="center"/>
      <protection/>
    </xf>
    <xf numFmtId="0" fontId="82" fillId="56" borderId="0">
      <alignment horizontal="left" vertical="top"/>
      <protection/>
    </xf>
    <xf numFmtId="0" fontId="27" fillId="55" borderId="0">
      <alignment horizontal="right" vertical="top"/>
      <protection/>
    </xf>
    <xf numFmtId="0" fontId="2" fillId="55" borderId="0">
      <alignment horizontal="left" vertical="top"/>
      <protection/>
    </xf>
    <xf numFmtId="0" fontId="90" fillId="56" borderId="0">
      <alignment horizontal="center" vertical="center"/>
      <protection/>
    </xf>
    <xf numFmtId="0" fontId="32" fillId="55" borderId="0">
      <alignment horizontal="right" vertical="center"/>
      <protection/>
    </xf>
    <xf numFmtId="0" fontId="84" fillId="56" borderId="0">
      <alignment horizontal="center" vertical="center"/>
      <protection/>
    </xf>
    <xf numFmtId="0" fontId="24" fillId="55" borderId="0">
      <alignment horizontal="center" vertical="top"/>
      <protection/>
    </xf>
    <xf numFmtId="0" fontId="85" fillId="56" borderId="0">
      <alignment horizontal="left" vertical="top"/>
      <protection/>
    </xf>
    <xf numFmtId="0" fontId="36" fillId="55" borderId="0">
      <alignment horizontal="center" vertical="center"/>
      <protection/>
    </xf>
    <xf numFmtId="0" fontId="84" fillId="56" borderId="0">
      <alignment horizontal="right" vertical="top"/>
      <protection/>
    </xf>
    <xf numFmtId="0" fontId="28" fillId="55" borderId="0">
      <alignment horizontal="center" vertical="center"/>
      <protection/>
    </xf>
    <xf numFmtId="0" fontId="27" fillId="55" borderId="0">
      <alignment horizontal="center" vertical="top"/>
      <protection/>
    </xf>
    <xf numFmtId="0" fontId="28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27" fillId="55" borderId="0">
      <alignment horizontal="right" vertical="top"/>
      <protection/>
    </xf>
    <xf numFmtId="0" fontId="28" fillId="55" borderId="0">
      <alignment horizontal="left" vertical="top"/>
      <protection/>
    </xf>
    <xf numFmtId="0" fontId="92" fillId="58" borderId="0">
      <alignment horizontal="center" vertical="center"/>
      <protection/>
    </xf>
    <xf numFmtId="0" fontId="28" fillId="55" borderId="0">
      <alignment horizontal="left" vertical="top"/>
      <protection/>
    </xf>
    <xf numFmtId="0" fontId="28" fillId="55" borderId="0">
      <alignment horizontal="center" vertical="center"/>
      <protection/>
    </xf>
    <xf numFmtId="0" fontId="30" fillId="55" borderId="0">
      <alignment horizontal="left" vertical="center"/>
      <protection/>
    </xf>
    <xf numFmtId="0" fontId="27" fillId="55" borderId="0">
      <alignment horizontal="right" vertical="top"/>
      <protection/>
    </xf>
    <xf numFmtId="0" fontId="75" fillId="56" borderId="0">
      <alignment horizontal="center" vertical="center"/>
      <protection/>
    </xf>
    <xf numFmtId="0" fontId="82" fillId="56" borderId="0">
      <alignment horizontal="left" vertical="top"/>
      <protection/>
    </xf>
    <xf numFmtId="0" fontId="84" fillId="56" borderId="0">
      <alignment horizontal="center" vertical="top"/>
      <protection/>
    </xf>
    <xf numFmtId="0" fontId="27" fillId="55" borderId="0">
      <alignment horizontal="left" vertical="center"/>
      <protection/>
    </xf>
    <xf numFmtId="0" fontId="75" fillId="56" borderId="0">
      <alignment horizontal="center" vertical="center"/>
      <protection/>
    </xf>
    <xf numFmtId="0" fontId="27" fillId="46" borderId="0">
      <alignment horizontal="center" vertical="center"/>
      <protection/>
    </xf>
    <xf numFmtId="0" fontId="85" fillId="56" borderId="0">
      <alignment horizontal="left" vertical="top"/>
      <protection/>
    </xf>
    <xf numFmtId="0" fontId="84" fillId="56" borderId="0">
      <alignment horizontal="center" vertical="top"/>
      <protection/>
    </xf>
    <xf numFmtId="0" fontId="27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75" fillId="56" borderId="0">
      <alignment horizontal="center" vertical="center"/>
      <protection/>
    </xf>
    <xf numFmtId="0" fontId="84" fillId="56" borderId="0">
      <alignment horizontal="center" vertical="top"/>
      <protection/>
    </xf>
    <xf numFmtId="0" fontId="27" fillId="55" borderId="0">
      <alignment horizontal="center" vertical="center"/>
      <protection/>
    </xf>
    <xf numFmtId="0" fontId="32" fillId="55" borderId="0">
      <alignment horizontal="right" vertical="center"/>
      <protection/>
    </xf>
    <xf numFmtId="0" fontId="75" fillId="56" borderId="0">
      <alignment horizontal="center" vertical="center"/>
      <protection/>
    </xf>
    <xf numFmtId="0" fontId="93" fillId="56" borderId="0">
      <alignment horizontal="left" vertical="top"/>
      <protection/>
    </xf>
    <xf numFmtId="0" fontId="27" fillId="55" borderId="0">
      <alignment horizontal="center" vertical="top"/>
      <protection/>
    </xf>
    <xf numFmtId="0" fontId="36" fillId="55" borderId="0">
      <alignment horizontal="center" vertical="center"/>
      <protection/>
    </xf>
    <xf numFmtId="0" fontId="94" fillId="56" borderId="0">
      <alignment horizontal="left" vertical="top"/>
      <protection/>
    </xf>
    <xf numFmtId="0" fontId="27" fillId="55" borderId="0">
      <alignment horizontal="center" vertical="center"/>
      <protection/>
    </xf>
    <xf numFmtId="0" fontId="32" fillId="55" borderId="0">
      <alignment horizontal="left" vertical="center"/>
      <protection/>
    </xf>
    <xf numFmtId="0" fontId="94" fillId="56" borderId="0">
      <alignment horizontal="left" vertical="top"/>
      <protection/>
    </xf>
    <xf numFmtId="0" fontId="27" fillId="55" borderId="0">
      <alignment horizontal="center" vertical="center"/>
      <protection/>
    </xf>
    <xf numFmtId="0" fontId="2" fillId="55" borderId="0">
      <alignment horizontal="left" vertical="top"/>
      <protection/>
    </xf>
    <xf numFmtId="0" fontId="24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5" fillId="56" borderId="0">
      <alignment horizontal="center" vertical="center"/>
      <protection/>
    </xf>
    <xf numFmtId="0" fontId="2" fillId="55" borderId="0">
      <alignment horizontal="left" vertical="top"/>
      <protection/>
    </xf>
    <xf numFmtId="0" fontId="24" fillId="55" borderId="0">
      <alignment horizontal="center" vertical="top"/>
      <protection/>
    </xf>
    <xf numFmtId="0" fontId="2" fillId="55" borderId="0">
      <alignment horizontal="left" vertical="top"/>
      <protection/>
    </xf>
    <xf numFmtId="0" fontId="93" fillId="56" borderId="0">
      <alignment horizontal="right" vertical="center"/>
      <protection/>
    </xf>
    <xf numFmtId="0" fontId="24" fillId="55" borderId="0">
      <alignment horizontal="right" vertical="top"/>
      <protection/>
    </xf>
    <xf numFmtId="0" fontId="24" fillId="55" borderId="0">
      <alignment horizontal="left" vertical="top"/>
      <protection/>
    </xf>
    <xf numFmtId="0" fontId="80" fillId="57" borderId="0">
      <alignment horizontal="left" vertical="center"/>
      <protection/>
    </xf>
    <xf numFmtId="0" fontId="2" fillId="55" borderId="0">
      <alignment horizontal="left" vertical="top"/>
      <protection/>
    </xf>
    <xf numFmtId="0" fontId="24" fillId="55" borderId="0">
      <alignment horizontal="left" vertical="top"/>
      <protection/>
    </xf>
    <xf numFmtId="0" fontId="24" fillId="55" borderId="0">
      <alignment horizontal="right" vertical="top"/>
      <protection/>
    </xf>
    <xf numFmtId="0" fontId="84" fillId="56" borderId="0">
      <alignment horizontal="center" vertical="top"/>
      <protection/>
    </xf>
    <xf numFmtId="0" fontId="84" fillId="57" borderId="0">
      <alignment horizontal="center" vertical="center"/>
      <protection/>
    </xf>
    <xf numFmtId="0" fontId="24" fillId="55" borderId="0">
      <alignment horizontal="left" vertical="top"/>
      <protection/>
    </xf>
    <xf numFmtId="0" fontId="27" fillId="55" borderId="0">
      <alignment horizontal="center" vertical="center"/>
      <protection/>
    </xf>
    <xf numFmtId="0" fontId="34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28" fillId="46" borderId="0">
      <alignment horizontal="center" vertical="center"/>
      <protection/>
    </xf>
    <xf numFmtId="0" fontId="27" fillId="55" borderId="0">
      <alignment horizontal="right" vertical="top"/>
      <protection/>
    </xf>
    <xf numFmtId="0" fontId="26" fillId="55" borderId="0">
      <alignment horizontal="left" vertical="top"/>
      <protection/>
    </xf>
    <xf numFmtId="0" fontId="28" fillId="46" borderId="0">
      <alignment horizontal="center" vertical="center"/>
      <protection/>
    </xf>
    <xf numFmtId="0" fontId="96" fillId="56" borderId="0">
      <alignment horizontal="center" vertical="center"/>
      <protection/>
    </xf>
    <xf numFmtId="0" fontId="79" fillId="58" borderId="0">
      <alignment horizontal="left" vertical="top"/>
      <protection/>
    </xf>
    <xf numFmtId="0" fontId="28" fillId="46" borderId="0">
      <alignment horizontal="center" vertical="center"/>
      <protection/>
    </xf>
    <xf numFmtId="0" fontId="34" fillId="55" borderId="0">
      <alignment horizontal="left" vertical="top"/>
      <protection/>
    </xf>
    <xf numFmtId="0" fontId="30" fillId="55" borderId="0">
      <alignment horizontal="center" vertical="center"/>
      <protection/>
    </xf>
    <xf numFmtId="0" fontId="27" fillId="55" borderId="0">
      <alignment horizontal="right" vertical="top"/>
      <protection/>
    </xf>
    <xf numFmtId="0" fontId="84" fillId="57" borderId="0">
      <alignment horizontal="center" vertical="center"/>
      <protection/>
    </xf>
    <xf numFmtId="0" fontId="93" fillId="56" borderId="0">
      <alignment horizontal="right" vertical="center"/>
      <protection/>
    </xf>
    <xf numFmtId="0" fontId="79" fillId="56" borderId="0">
      <alignment horizontal="left" vertical="center"/>
      <protection/>
    </xf>
    <xf numFmtId="0" fontId="80" fillId="56" borderId="0">
      <alignment horizontal="left" vertical="center"/>
      <protection/>
    </xf>
    <xf numFmtId="0" fontId="97" fillId="56" borderId="0">
      <alignment horizontal="center" vertical="center"/>
      <protection/>
    </xf>
    <xf numFmtId="0" fontId="80" fillId="56" borderId="0">
      <alignment horizontal="left" vertical="center"/>
      <protection/>
    </xf>
    <xf numFmtId="0" fontId="31" fillId="46" borderId="0">
      <alignment horizontal="right" vertical="top"/>
      <protection/>
    </xf>
    <xf numFmtId="0" fontId="84" fillId="56" borderId="0">
      <alignment horizontal="center" vertical="center"/>
      <protection/>
    </xf>
    <xf numFmtId="0" fontId="80" fillId="56" borderId="0">
      <alignment horizontal="center" vertical="center"/>
      <protection/>
    </xf>
    <xf numFmtId="0" fontId="84" fillId="56" borderId="0">
      <alignment horizontal="center" vertical="center"/>
      <protection/>
    </xf>
    <xf numFmtId="0" fontId="84" fillId="56" borderId="0">
      <alignment horizontal="center" vertical="center"/>
      <protection/>
    </xf>
    <xf numFmtId="0" fontId="80" fillId="56" borderId="0">
      <alignment horizontal="center" vertical="top"/>
      <protection/>
    </xf>
    <xf numFmtId="0" fontId="98" fillId="56" borderId="0">
      <alignment horizontal="left" vertical="center"/>
      <protection/>
    </xf>
    <xf numFmtId="0" fontId="80" fillId="56" borderId="0">
      <alignment horizontal="center" vertical="top"/>
      <protection/>
    </xf>
    <xf numFmtId="0" fontId="80" fillId="56" borderId="0">
      <alignment horizontal="left" vertical="top"/>
      <protection/>
    </xf>
    <xf numFmtId="0" fontId="2" fillId="46" borderId="0">
      <alignment horizontal="center" vertical="center"/>
      <protection/>
    </xf>
    <xf numFmtId="0" fontId="80" fillId="56" borderId="0">
      <alignment horizontal="center" vertical="top"/>
      <protection/>
    </xf>
    <xf numFmtId="0" fontId="97" fillId="56" borderId="0">
      <alignment horizontal="center" vertical="center"/>
      <protection/>
    </xf>
    <xf numFmtId="0" fontId="97" fillId="56" borderId="0">
      <alignment horizontal="center" vertical="center"/>
      <protection/>
    </xf>
    <xf numFmtId="0" fontId="97" fillId="56" borderId="0">
      <alignment horizontal="center" vertical="center"/>
      <protection/>
    </xf>
    <xf numFmtId="0" fontId="97" fillId="56" borderId="0">
      <alignment horizontal="center" vertical="center"/>
      <protection/>
    </xf>
    <xf numFmtId="0" fontId="98" fillId="56" borderId="0">
      <alignment horizontal="left" vertical="center"/>
      <protection/>
    </xf>
    <xf numFmtId="0" fontId="98" fillId="56" borderId="0">
      <alignment horizontal="left" vertical="center"/>
      <protection/>
    </xf>
    <xf numFmtId="0" fontId="34" fillId="55" borderId="0">
      <alignment horizontal="center" vertical="center"/>
      <protection/>
    </xf>
    <xf numFmtId="0" fontId="26" fillId="55" borderId="0">
      <alignment horizontal="left" vertical="top"/>
      <protection/>
    </xf>
    <xf numFmtId="0" fontId="28" fillId="46" borderId="0">
      <alignment horizontal="center" vertical="center"/>
      <protection/>
    </xf>
    <xf numFmtId="0" fontId="26" fillId="55" borderId="0">
      <alignment horizontal="left" vertical="top"/>
      <protection/>
    </xf>
    <xf numFmtId="0" fontId="26" fillId="55" borderId="0">
      <alignment horizontal="left" vertical="top"/>
      <protection/>
    </xf>
    <xf numFmtId="0" fontId="28" fillId="46" borderId="0">
      <alignment horizontal="center" vertical="center"/>
      <protection/>
    </xf>
    <xf numFmtId="0" fontId="96" fillId="56" borderId="0">
      <alignment horizontal="center" vertical="center"/>
      <protection/>
    </xf>
    <xf numFmtId="0" fontId="79" fillId="58" borderId="0">
      <alignment horizontal="center" vertical="center"/>
      <protection/>
    </xf>
    <xf numFmtId="0" fontId="28" fillId="46" borderId="0">
      <alignment horizontal="center" vertical="center"/>
      <protection/>
    </xf>
    <xf numFmtId="0" fontId="34" fillId="55" borderId="0">
      <alignment horizontal="center" vertical="center"/>
      <protection/>
    </xf>
    <xf numFmtId="0" fontId="30" fillId="55" borderId="0">
      <alignment horizontal="left" vertical="center"/>
      <protection/>
    </xf>
    <xf numFmtId="0" fontId="98" fillId="56" borderId="0">
      <alignment horizontal="left" vertical="center"/>
      <protection/>
    </xf>
    <xf numFmtId="0" fontId="98" fillId="56" borderId="0">
      <alignment horizontal="left" vertical="center"/>
      <protection/>
    </xf>
    <xf numFmtId="0" fontId="80" fillId="56" borderId="0">
      <alignment horizontal="left" vertical="top"/>
      <protection/>
    </xf>
    <xf numFmtId="0" fontId="80" fillId="56" borderId="0">
      <alignment horizontal="left" vertical="top"/>
      <protection/>
    </xf>
    <xf numFmtId="0" fontId="80" fillId="56" borderId="0">
      <alignment horizontal="center" vertical="top"/>
      <protection/>
    </xf>
    <xf numFmtId="0" fontId="80" fillId="56" borderId="0">
      <alignment horizontal="center" vertical="top"/>
      <protection/>
    </xf>
    <xf numFmtId="0" fontId="84" fillId="56" borderId="0">
      <alignment horizontal="left" vertical="top"/>
      <protection/>
    </xf>
    <xf numFmtId="0" fontId="82" fillId="56" borderId="0">
      <alignment horizontal="left" vertical="top"/>
      <protection/>
    </xf>
    <xf numFmtId="0" fontId="82" fillId="56" borderId="0">
      <alignment horizontal="left" vertical="top"/>
      <protection/>
    </xf>
    <xf numFmtId="0" fontId="98" fillId="56" borderId="0">
      <alignment horizontal="left" vertical="center"/>
      <protection/>
    </xf>
    <xf numFmtId="0" fontId="90" fillId="56" borderId="0">
      <alignment horizontal="center" vertical="top"/>
      <protection/>
    </xf>
    <xf numFmtId="0" fontId="90" fillId="56" borderId="0">
      <alignment horizontal="center" vertical="top"/>
      <protection/>
    </xf>
    <xf numFmtId="0" fontId="98" fillId="56" borderId="0">
      <alignment horizontal="left" vertical="center"/>
      <protection/>
    </xf>
    <xf numFmtId="0" fontId="80" fillId="56" borderId="0">
      <alignment horizontal="left" vertical="top"/>
      <protection/>
    </xf>
    <xf numFmtId="0" fontId="82" fillId="56" borderId="0">
      <alignment horizontal="left" vertical="top"/>
      <protection/>
    </xf>
    <xf numFmtId="0" fontId="90" fillId="56" borderId="0">
      <alignment horizontal="center" vertical="top"/>
      <protection/>
    </xf>
    <xf numFmtId="0" fontId="4" fillId="55" borderId="0">
      <alignment horizontal="left" vertical="center"/>
      <protection/>
    </xf>
    <xf numFmtId="0" fontId="26" fillId="55" borderId="0">
      <alignment horizontal="left" vertical="top"/>
      <protection/>
    </xf>
    <xf numFmtId="0" fontId="31" fillId="46" borderId="0">
      <alignment horizontal="center" vertical="center"/>
      <protection/>
    </xf>
    <xf numFmtId="0" fontId="26" fillId="55" borderId="0">
      <alignment horizontal="left" vertical="top"/>
      <protection/>
    </xf>
    <xf numFmtId="0" fontId="31" fillId="46" borderId="0">
      <alignment horizontal="center" vertical="center"/>
      <protection/>
    </xf>
    <xf numFmtId="0" fontId="75" fillId="56" borderId="0">
      <alignment horizontal="center" vertical="center"/>
      <protection/>
    </xf>
    <xf numFmtId="0" fontId="31" fillId="46" borderId="0">
      <alignment horizontal="center" vertical="center"/>
      <protection/>
    </xf>
    <xf numFmtId="0" fontId="4" fillId="55" borderId="0">
      <alignment horizontal="left" vertical="center"/>
      <protection/>
    </xf>
    <xf numFmtId="0" fontId="30" fillId="55" borderId="0">
      <alignment horizontal="left" vertical="center"/>
      <protection/>
    </xf>
    <xf numFmtId="0" fontId="4" fillId="55" borderId="0">
      <alignment horizontal="left" vertical="center"/>
      <protection/>
    </xf>
    <xf numFmtId="0" fontId="37" fillId="55" borderId="0">
      <alignment horizontal="left" vertical="top"/>
      <protection/>
    </xf>
    <xf numFmtId="0" fontId="99" fillId="56" borderId="0">
      <alignment horizontal="center" vertical="center"/>
      <protection/>
    </xf>
    <xf numFmtId="0" fontId="2" fillId="46" borderId="0">
      <alignment horizontal="left" vertical="top"/>
      <protection/>
    </xf>
    <xf numFmtId="0" fontId="99" fillId="56" borderId="0">
      <alignment horizontal="center" vertical="center"/>
      <protection/>
    </xf>
    <xf numFmtId="0" fontId="79" fillId="56" borderId="0">
      <alignment horizontal="left" vertical="top"/>
      <protection/>
    </xf>
    <xf numFmtId="0" fontId="4" fillId="55" borderId="0">
      <alignment horizontal="left" vertical="center"/>
      <protection/>
    </xf>
    <xf numFmtId="0" fontId="30" fillId="55" borderId="0">
      <alignment horizontal="left" vertical="center"/>
      <protection/>
    </xf>
    <xf numFmtId="0" fontId="4" fillId="55" borderId="0">
      <alignment horizontal="left" vertical="center"/>
      <protection/>
    </xf>
    <xf numFmtId="0" fontId="37" fillId="55" borderId="0">
      <alignment horizontal="right" vertical="top"/>
      <protection/>
    </xf>
    <xf numFmtId="0" fontId="2" fillId="46" borderId="0">
      <alignment horizontal="center" vertical="center"/>
      <protection/>
    </xf>
    <xf numFmtId="0" fontId="37" fillId="55" borderId="0">
      <alignment horizontal="right" vertical="top"/>
      <protection/>
    </xf>
    <xf numFmtId="0" fontId="26" fillId="55" borderId="0">
      <alignment horizontal="left" vertical="top"/>
      <protection/>
    </xf>
    <xf numFmtId="0" fontId="78" fillId="56" borderId="0">
      <alignment horizontal="left" vertical="center"/>
      <protection/>
    </xf>
    <xf numFmtId="0" fontId="78" fillId="56" borderId="0">
      <alignment horizontal="left" vertical="center"/>
      <protection/>
    </xf>
    <xf numFmtId="0" fontId="79" fillId="56" borderId="0">
      <alignment horizontal="right" vertical="center"/>
      <protection/>
    </xf>
    <xf numFmtId="0" fontId="4" fillId="55" borderId="0">
      <alignment horizontal="left" vertical="center"/>
      <protection/>
    </xf>
    <xf numFmtId="0" fontId="27" fillId="55" borderId="0">
      <alignment horizontal="center" vertical="center"/>
      <protection/>
    </xf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1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103" fillId="0" borderId="0" xfId="1553" applyFont="1" applyAlignment="1">
      <alignment horizontal="center" vertical="center"/>
      <protection/>
    </xf>
    <xf numFmtId="0" fontId="104" fillId="0" borderId="0" xfId="1553" applyFont="1" applyAlignment="1">
      <alignment horizontal="center" vertical="center"/>
      <protection/>
    </xf>
    <xf numFmtId="0" fontId="11" fillId="59" borderId="19" xfId="1161" applyFont="1" applyFill="1" applyBorder="1" applyAlignment="1">
      <alignment vertical="top" wrapText="1"/>
      <protection/>
    </xf>
    <xf numFmtId="0" fontId="41" fillId="0" borderId="19" xfId="0" applyFont="1" applyBorder="1" applyAlignment="1">
      <alignment vertical="top" wrapText="1"/>
    </xf>
    <xf numFmtId="0" fontId="41" fillId="0" borderId="19" xfId="0" applyFont="1" applyBorder="1" applyAlignment="1">
      <alignment vertical="top"/>
    </xf>
    <xf numFmtId="39" fontId="41" fillId="0" borderId="19" xfId="0" applyNumberFormat="1" applyFont="1" applyBorder="1" applyAlignment="1">
      <alignment vertical="top" wrapText="1"/>
    </xf>
    <xf numFmtId="9" fontId="3" fillId="0" borderId="19" xfId="0" applyNumberFormat="1" applyFont="1" applyBorder="1" applyAlignment="1">
      <alignment vertical="top"/>
    </xf>
    <xf numFmtId="41" fontId="41" fillId="0" borderId="19" xfId="124" applyFont="1" applyBorder="1" applyAlignment="1">
      <alignment vertical="top"/>
    </xf>
    <xf numFmtId="0" fontId="4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3" fillId="0" borderId="20" xfId="0" applyFont="1" applyBorder="1" applyAlignment="1">
      <alignment vertical="top" readingOrder="1"/>
    </xf>
    <xf numFmtId="0" fontId="41" fillId="0" borderId="20" xfId="0" applyFont="1" applyBorder="1" applyAlignment="1">
      <alignment vertical="top"/>
    </xf>
    <xf numFmtId="0" fontId="42" fillId="0" borderId="20" xfId="0" applyFont="1" applyBorder="1" applyAlignment="1">
      <alignment vertical="top" readingOrder="1"/>
    </xf>
    <xf numFmtId="0" fontId="105" fillId="0" borderId="21" xfId="1553" applyFont="1" applyBorder="1" applyAlignment="1">
      <alignment horizontal="center" vertical="center"/>
      <protection/>
    </xf>
    <xf numFmtId="0" fontId="41" fillId="0" borderId="22" xfId="0" applyFont="1" applyBorder="1" applyAlignment="1">
      <alignment vertical="top"/>
    </xf>
    <xf numFmtId="41" fontId="41" fillId="0" borderId="19" xfId="124" applyFont="1" applyBorder="1" applyAlignment="1">
      <alignment horizontal="left" vertical="top"/>
    </xf>
    <xf numFmtId="9" fontId="3" fillId="0" borderId="19" xfId="0" applyNumberFormat="1" applyFont="1" applyBorder="1" applyAlignment="1">
      <alignment vertical="top"/>
    </xf>
    <xf numFmtId="39" fontId="41" fillId="0" borderId="19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0" fillId="59" borderId="0" xfId="1161" applyFont="1" applyFill="1" applyBorder="1" applyAlignment="1">
      <alignment vertical="center" wrapText="1"/>
      <protection/>
    </xf>
    <xf numFmtId="0" fontId="106" fillId="0" borderId="0" xfId="1553" applyFont="1" applyBorder="1" applyAlignment="1">
      <alignment horizontal="center" vertical="center" wrapText="1"/>
      <protection/>
    </xf>
    <xf numFmtId="0" fontId="107" fillId="0" borderId="0" xfId="1553" applyFont="1" applyBorder="1" applyAlignment="1">
      <alignment horizontal="center" vertical="center"/>
      <protection/>
    </xf>
    <xf numFmtId="3" fontId="106" fillId="0" borderId="0" xfId="1553" applyNumberFormat="1" applyFont="1" applyBorder="1" applyAlignment="1">
      <alignment horizontal="center" vertical="center"/>
      <protection/>
    </xf>
    <xf numFmtId="0" fontId="106" fillId="0" borderId="0" xfId="15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 readingOrder="1"/>
    </xf>
    <xf numFmtId="41" fontId="2" fillId="0" borderId="0" xfId="124" applyFont="1" applyBorder="1" applyAlignment="1">
      <alignment vertical="top"/>
    </xf>
    <xf numFmtId="9" fontId="28" fillId="0" borderId="0" xfId="0" applyNumberFormat="1" applyFont="1" applyBorder="1" applyAlignment="1">
      <alignment vertical="top"/>
    </xf>
    <xf numFmtId="41" fontId="10" fillId="55" borderId="0" xfId="1161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 readingOrder="1"/>
    </xf>
    <xf numFmtId="0" fontId="10" fillId="59" borderId="0" xfId="1161" applyFont="1" applyFill="1" applyBorder="1" applyAlignment="1">
      <alignment vertical="top" wrapText="1"/>
      <protection/>
    </xf>
    <xf numFmtId="41" fontId="2" fillId="0" borderId="0" xfId="124" applyFont="1" applyBorder="1" applyAlignment="1">
      <alignment horizontal="right" vertical="top"/>
    </xf>
    <xf numFmtId="41" fontId="2" fillId="0" borderId="0" xfId="124" applyFont="1" applyBorder="1" applyAlignment="1">
      <alignment vertical="center"/>
    </xf>
    <xf numFmtId="0" fontId="3" fillId="0" borderId="19" xfId="0" applyFont="1" applyBorder="1" applyAlignment="1">
      <alignment vertical="top" wrapText="1"/>
    </xf>
    <xf numFmtId="0" fontId="41" fillId="0" borderId="19" xfId="0" applyFont="1" applyFill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105" fillId="0" borderId="21" xfId="1553" applyFont="1" applyBorder="1" applyAlignment="1">
      <alignment horizontal="left" vertical="center"/>
      <protection/>
    </xf>
    <xf numFmtId="0" fontId="108" fillId="0" borderId="21" xfId="1553" applyFont="1" applyBorder="1" applyAlignment="1">
      <alignment horizontal="left" vertical="center"/>
      <protection/>
    </xf>
    <xf numFmtId="3" fontId="41" fillId="0" borderId="19" xfId="0" applyNumberFormat="1" applyFont="1" applyBorder="1" applyAlignment="1">
      <alignment vertical="top" wrapText="1"/>
    </xf>
    <xf numFmtId="41" fontId="3" fillId="0" borderId="19" xfId="124" applyFont="1" applyBorder="1" applyAlignment="1">
      <alignment horizontal="left" vertical="top"/>
    </xf>
    <xf numFmtId="0" fontId="43" fillId="0" borderId="0" xfId="0" applyFont="1" applyAlignment="1">
      <alignment vertical="top"/>
    </xf>
    <xf numFmtId="3" fontId="3" fillId="0" borderId="19" xfId="0" applyNumberFormat="1" applyFont="1" applyBorder="1" applyAlignment="1">
      <alignment vertical="top" wrapText="1"/>
    </xf>
    <xf numFmtId="3" fontId="41" fillId="0" borderId="19" xfId="0" applyNumberFormat="1" applyFont="1" applyBorder="1" applyAlignment="1" quotePrefix="1">
      <alignment horizontal="right" vertical="top" wrapText="1"/>
    </xf>
    <xf numFmtId="3" fontId="3" fillId="0" borderId="22" xfId="0" applyNumberFormat="1" applyFont="1" applyBorder="1" applyAlignment="1">
      <alignment horizontal="right" vertical="top"/>
    </xf>
    <xf numFmtId="3" fontId="41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41" fillId="0" borderId="0" xfId="0" applyNumberFormat="1" applyFont="1" applyBorder="1" applyAlignment="1">
      <alignment vertical="top"/>
    </xf>
    <xf numFmtId="0" fontId="41" fillId="0" borderId="0" xfId="0" applyFont="1" applyBorder="1" applyAlignment="1">
      <alignment vertical="top"/>
    </xf>
    <xf numFmtId="3" fontId="3" fillId="0" borderId="19" xfId="0" applyNumberFormat="1" applyFont="1" applyBorder="1" applyAlignment="1" quotePrefix="1">
      <alignment horizontal="right" vertical="top" wrapText="1"/>
    </xf>
    <xf numFmtId="0" fontId="2" fillId="0" borderId="19" xfId="0" applyFont="1" applyBorder="1" applyAlignment="1" quotePrefix="1">
      <alignment horizontal="right" vertical="top"/>
    </xf>
    <xf numFmtId="0" fontId="3" fillId="0" borderId="19" xfId="1146" applyFont="1" applyFill="1" applyBorder="1" applyAlignment="1" applyProtection="1">
      <alignment vertical="top" wrapText="1"/>
      <protection/>
    </xf>
    <xf numFmtId="41" fontId="41" fillId="0" borderId="19" xfId="481" applyFont="1" applyBorder="1" applyAlignment="1">
      <alignment horizontal="right" vertical="top"/>
    </xf>
    <xf numFmtId="0" fontId="2" fillId="0" borderId="0" xfId="0" applyFont="1" applyAlignment="1">
      <alignment vertical="top"/>
    </xf>
    <xf numFmtId="3" fontId="41" fillId="0" borderId="19" xfId="0" applyNumberFormat="1" applyFont="1" applyBorder="1" applyAlignment="1">
      <alignment vertical="top"/>
    </xf>
    <xf numFmtId="0" fontId="41" fillId="0" borderId="23" xfId="0" applyFont="1" applyFill="1" applyBorder="1" applyAlignment="1" applyProtection="1">
      <alignment vertical="top" wrapText="1"/>
      <protection/>
    </xf>
    <xf numFmtId="41" fontId="41" fillId="0" borderId="19" xfId="481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1" fontId="41" fillId="0" borderId="21" xfId="124" applyFont="1" applyBorder="1" applyAlignment="1">
      <alignment horizontal="left" vertical="top"/>
    </xf>
    <xf numFmtId="3" fontId="3" fillId="0" borderId="19" xfId="0" applyNumberFormat="1" applyFont="1" applyBorder="1" applyAlignment="1">
      <alignment vertical="top"/>
    </xf>
    <xf numFmtId="3" fontId="41" fillId="0" borderId="19" xfId="0" applyNumberFormat="1" applyFont="1" applyBorder="1" applyAlignment="1" quotePrefix="1">
      <alignment horizontal="right" vertical="top"/>
    </xf>
    <xf numFmtId="41" fontId="41" fillId="0" borderId="19" xfId="481" applyFont="1" applyBorder="1" applyAlignment="1" quotePrefix="1">
      <alignment horizontal="right" vertical="top"/>
    </xf>
    <xf numFmtId="0" fontId="11" fillId="0" borderId="19" xfId="0" applyFont="1" applyBorder="1" applyAlignment="1">
      <alignment vertical="top" wrapText="1"/>
    </xf>
    <xf numFmtId="41" fontId="41" fillId="0" borderId="19" xfId="481" applyFont="1" applyBorder="1" applyAlignment="1" quotePrefix="1">
      <alignment vertical="top"/>
    </xf>
    <xf numFmtId="41" fontId="41" fillId="0" borderId="19" xfId="481" applyFont="1" applyBorder="1" applyAlignment="1">
      <alignment vertical="top"/>
    </xf>
    <xf numFmtId="41" fontId="41" fillId="0" borderId="21" xfId="481" applyFont="1" applyBorder="1" applyAlignment="1" quotePrefix="1">
      <alignment horizontal="right" vertical="top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41" fillId="0" borderId="19" xfId="1202" applyFont="1" applyFill="1" applyBorder="1" applyAlignment="1" applyProtection="1">
      <alignment vertical="top" wrapText="1"/>
      <protection/>
    </xf>
    <xf numFmtId="0" fontId="41" fillId="0" borderId="19" xfId="1202" applyFont="1" applyBorder="1" applyAlignment="1">
      <alignment vertical="top" wrapText="1"/>
      <protection/>
    </xf>
    <xf numFmtId="41" fontId="41" fillId="0" borderId="19" xfId="481" applyFont="1" applyBorder="1" applyAlignment="1">
      <alignment horizontal="right" vertical="top" wrapText="1"/>
    </xf>
    <xf numFmtId="41" fontId="41" fillId="0" borderId="19" xfId="481" applyFont="1" applyBorder="1" applyAlignment="1" quotePrefix="1">
      <alignment horizontal="right" vertical="top" wrapText="1"/>
    </xf>
    <xf numFmtId="0" fontId="3" fillId="0" borderId="19" xfId="1202" applyFont="1" applyBorder="1" applyAlignment="1">
      <alignment vertical="top" wrapText="1"/>
      <protection/>
    </xf>
    <xf numFmtId="41" fontId="3" fillId="0" borderId="19" xfId="481" applyFont="1" applyBorder="1" applyAlignment="1">
      <alignment horizontal="right" vertical="top" wrapText="1"/>
    </xf>
    <xf numFmtId="3" fontId="41" fillId="0" borderId="19" xfId="0" applyNumberFormat="1" applyFont="1" applyBorder="1" applyAlignment="1" quotePrefix="1">
      <alignment vertical="top" wrapText="1"/>
    </xf>
    <xf numFmtId="0" fontId="109" fillId="0" borderId="21" xfId="1553" applyFont="1" applyBorder="1" applyAlignment="1">
      <alignment horizontal="center" vertical="center" wrapText="1"/>
      <protection/>
    </xf>
    <xf numFmtId="3" fontId="11" fillId="0" borderId="19" xfId="0" applyNumberFormat="1" applyFont="1" applyBorder="1" applyAlignment="1">
      <alignment vertical="top"/>
    </xf>
    <xf numFmtId="0" fontId="41" fillId="0" borderId="22" xfId="0" applyFont="1" applyBorder="1" applyAlignment="1">
      <alignment horizontal="center" vertical="top"/>
    </xf>
    <xf numFmtId="41" fontId="3" fillId="0" borderId="19" xfId="0" applyNumberFormat="1" applyFont="1" applyBorder="1" applyAlignment="1">
      <alignment vertical="top"/>
    </xf>
    <xf numFmtId="41" fontId="3" fillId="0" borderId="19" xfId="481" applyFont="1" applyBorder="1" applyAlignment="1" quotePrefix="1">
      <alignment horizontal="right" vertical="top" wrapText="1"/>
    </xf>
    <xf numFmtId="0" fontId="108" fillId="0" borderId="19" xfId="0" applyFont="1" applyBorder="1" applyAlignment="1">
      <alignment vertical="top" wrapText="1"/>
    </xf>
    <xf numFmtId="39" fontId="3" fillId="0" borderId="19" xfId="0" applyNumberFormat="1" applyFont="1" applyBorder="1" applyAlignment="1">
      <alignment horizontal="left" vertical="top" wrapText="1"/>
    </xf>
    <xf numFmtId="0" fontId="28" fillId="0" borderId="0" xfId="0" applyFont="1" applyAlignment="1">
      <alignment vertical="top"/>
    </xf>
    <xf numFmtId="0" fontId="41" fillId="0" borderId="24" xfId="0" applyFont="1" applyBorder="1" applyAlignment="1">
      <alignment vertical="top" wrapText="1"/>
    </xf>
    <xf numFmtId="41" fontId="41" fillId="0" borderId="24" xfId="124" applyFont="1" applyBorder="1" applyAlignment="1">
      <alignment horizontal="left" vertical="top"/>
    </xf>
    <xf numFmtId="9" fontId="3" fillId="0" borderId="24" xfId="0" applyNumberFormat="1" applyFont="1" applyBorder="1" applyAlignment="1">
      <alignment vertical="top"/>
    </xf>
    <xf numFmtId="9" fontId="3" fillId="0" borderId="21" xfId="0" applyNumberFormat="1" applyFont="1" applyBorder="1" applyAlignment="1">
      <alignment horizontal="left" vertical="top"/>
    </xf>
    <xf numFmtId="9" fontId="3" fillId="0" borderId="25" xfId="0" applyNumberFormat="1" applyFont="1" applyBorder="1" applyAlignment="1">
      <alignment horizontal="left" vertical="top"/>
    </xf>
    <xf numFmtId="9" fontId="3" fillId="0" borderId="24" xfId="0" applyNumberFormat="1" applyFont="1" applyBorder="1" applyAlignment="1">
      <alignment horizontal="left" vertical="top"/>
    </xf>
    <xf numFmtId="0" fontId="109" fillId="0" borderId="25" xfId="1553" applyFont="1" applyBorder="1" applyAlignment="1">
      <alignment horizontal="center" vertical="center" wrapText="1"/>
      <protection/>
    </xf>
    <xf numFmtId="0" fontId="109" fillId="0" borderId="24" xfId="1553" applyFont="1" applyBorder="1" applyAlignment="1">
      <alignment horizontal="center" vertical="center" wrapText="1"/>
      <protection/>
    </xf>
    <xf numFmtId="0" fontId="41" fillId="0" borderId="21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left" vertical="top" wrapText="1"/>
    </xf>
    <xf numFmtId="0" fontId="41" fillId="0" borderId="21" xfId="0" applyFont="1" applyFill="1" applyBorder="1" applyAlignment="1">
      <alignment horizontal="left" vertical="top" wrapText="1"/>
    </xf>
    <xf numFmtId="0" fontId="41" fillId="0" borderId="25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horizontal="left" vertical="top" wrapText="1"/>
    </xf>
    <xf numFmtId="41" fontId="41" fillId="0" borderId="21" xfId="481" applyFont="1" applyBorder="1" applyAlignment="1">
      <alignment horizontal="center" vertical="top"/>
    </xf>
    <xf numFmtId="41" fontId="41" fillId="0" borderId="25" xfId="481" applyFont="1" applyBorder="1" applyAlignment="1">
      <alignment horizontal="center" vertical="top"/>
    </xf>
    <xf numFmtId="41" fontId="41" fillId="0" borderId="24" xfId="481" applyFont="1" applyBorder="1" applyAlignment="1">
      <alignment horizontal="center" vertical="top"/>
    </xf>
    <xf numFmtId="41" fontId="109" fillId="0" borderId="25" xfId="2013" applyNumberFormat="1" applyFont="1" applyFill="1" applyBorder="1" applyAlignment="1">
      <alignment horizontal="center" vertical="center" wrapText="1"/>
      <protection/>
    </xf>
    <xf numFmtId="41" fontId="109" fillId="0" borderId="24" xfId="2013" applyNumberFormat="1" applyFont="1" applyFill="1" applyBorder="1" applyAlignment="1">
      <alignment horizontal="center" vertical="center" wrapText="1"/>
      <protection/>
    </xf>
    <xf numFmtId="0" fontId="109" fillId="0" borderId="25" xfId="1961" applyFont="1" applyFill="1" applyBorder="1" applyAlignment="1">
      <alignment horizontal="center" vertical="center" wrapText="1"/>
      <protection/>
    </xf>
    <xf numFmtId="0" fontId="109" fillId="0" borderId="24" xfId="1961" applyFont="1" applyFill="1" applyBorder="1" applyAlignment="1">
      <alignment horizontal="center" vertical="center" wrapText="1"/>
      <protection/>
    </xf>
    <xf numFmtId="0" fontId="41" fillId="0" borderId="21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readingOrder="1"/>
    </xf>
    <xf numFmtId="0" fontId="109" fillId="0" borderId="21" xfId="1553" applyFont="1" applyBorder="1" applyAlignment="1">
      <alignment horizontal="center" vertical="center"/>
      <protection/>
    </xf>
    <xf numFmtId="0" fontId="109" fillId="0" borderId="25" xfId="1553" applyFont="1" applyBorder="1" applyAlignment="1">
      <alignment horizontal="center" vertical="center"/>
      <protection/>
    </xf>
    <xf numFmtId="0" fontId="109" fillId="0" borderId="24" xfId="1553" applyFont="1" applyBorder="1" applyAlignment="1">
      <alignment horizontal="center" vertical="center"/>
      <protection/>
    </xf>
    <xf numFmtId="0" fontId="109" fillId="0" borderId="21" xfId="1553" applyFont="1" applyBorder="1" applyAlignment="1">
      <alignment horizontal="center" vertical="center" wrapText="1"/>
      <protection/>
    </xf>
    <xf numFmtId="0" fontId="109" fillId="0" borderId="26" xfId="1553" applyFont="1" applyBorder="1" applyAlignment="1">
      <alignment horizontal="center" vertical="center"/>
      <protection/>
    </xf>
    <xf numFmtId="0" fontId="109" fillId="0" borderId="27" xfId="1553" applyFont="1" applyBorder="1" applyAlignment="1">
      <alignment horizontal="center" vertical="center"/>
      <protection/>
    </xf>
    <xf numFmtId="0" fontId="109" fillId="0" borderId="22" xfId="1553" applyFont="1" applyBorder="1" applyAlignment="1">
      <alignment horizontal="center" vertical="center"/>
      <protection/>
    </xf>
    <xf numFmtId="0" fontId="109" fillId="0" borderId="21" xfId="1961" applyFont="1" applyFill="1" applyBorder="1" applyAlignment="1">
      <alignment horizontal="center" vertical="center" wrapText="1"/>
      <protection/>
    </xf>
    <xf numFmtId="3" fontId="41" fillId="0" borderId="21" xfId="0" applyNumberFormat="1" applyFont="1" applyBorder="1" applyAlignment="1">
      <alignment horizontal="right" vertical="top"/>
    </xf>
    <xf numFmtId="3" fontId="41" fillId="0" borderId="25" xfId="0" applyNumberFormat="1" applyFont="1" applyBorder="1" applyAlignment="1">
      <alignment horizontal="right" vertical="top"/>
    </xf>
    <xf numFmtId="3" fontId="41" fillId="0" borderId="24" xfId="0" applyNumberFormat="1" applyFont="1" applyBorder="1" applyAlignment="1">
      <alignment horizontal="right" vertical="top"/>
    </xf>
  </cellXfs>
  <cellStyles count="2098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[0] 10" xfId="125"/>
    <cellStyle name="Comma [0] 10 10" xfId="126"/>
    <cellStyle name="Comma [0] 10 11" xfId="127"/>
    <cellStyle name="Comma [0] 10 12" xfId="128"/>
    <cellStyle name="Comma [0] 10 13" xfId="129"/>
    <cellStyle name="Comma [0] 10 14" xfId="130"/>
    <cellStyle name="Comma [0] 10 15" xfId="131"/>
    <cellStyle name="Comma [0] 10 16" xfId="132"/>
    <cellStyle name="Comma [0] 10 17" xfId="133"/>
    <cellStyle name="Comma [0] 10 18" xfId="134"/>
    <cellStyle name="Comma [0] 10 19" xfId="135"/>
    <cellStyle name="Comma [0] 10 2" xfId="136"/>
    <cellStyle name="Comma [0] 10 20" xfId="137"/>
    <cellStyle name="Comma [0] 10 21" xfId="138"/>
    <cellStyle name="Comma [0] 10 22" xfId="139"/>
    <cellStyle name="Comma [0] 10 23" xfId="140"/>
    <cellStyle name="Comma [0] 10 24" xfId="141"/>
    <cellStyle name="Comma [0] 10 25" xfId="142"/>
    <cellStyle name="Comma [0] 10 26" xfId="143"/>
    <cellStyle name="Comma [0] 10 3" xfId="144"/>
    <cellStyle name="Comma [0] 10 4" xfId="145"/>
    <cellStyle name="Comma [0] 10 5" xfId="146"/>
    <cellStyle name="Comma [0] 10 6" xfId="147"/>
    <cellStyle name="Comma [0] 10 7" xfId="148"/>
    <cellStyle name="Comma [0] 10 8" xfId="149"/>
    <cellStyle name="Comma [0] 10 9" xfId="150"/>
    <cellStyle name="Comma [0] 11" xfId="151"/>
    <cellStyle name="Comma [0] 11 2" xfId="152"/>
    <cellStyle name="Comma [0] 11 3" xfId="153"/>
    <cellStyle name="Comma [0] 11 4" xfId="154"/>
    <cellStyle name="Comma [0] 11 4 2" xfId="155"/>
    <cellStyle name="Comma [0] 11 4 2 2" xfId="156"/>
    <cellStyle name="Comma [0] 11 4 3" xfId="157"/>
    <cellStyle name="Comma [0] 11 5" xfId="158"/>
    <cellStyle name="Comma [0] 12" xfId="159"/>
    <cellStyle name="Comma [0] 12 2" xfId="160"/>
    <cellStyle name="Comma [0] 13" xfId="161"/>
    <cellStyle name="Comma [0] 13 10" xfId="162"/>
    <cellStyle name="Comma [0] 13 11" xfId="163"/>
    <cellStyle name="Comma [0] 13 12" xfId="164"/>
    <cellStyle name="Comma [0] 13 13" xfId="165"/>
    <cellStyle name="Comma [0] 13 14" xfId="166"/>
    <cellStyle name="Comma [0] 13 15" xfId="167"/>
    <cellStyle name="Comma [0] 13 16" xfId="168"/>
    <cellStyle name="Comma [0] 13 17" xfId="169"/>
    <cellStyle name="Comma [0] 13 18" xfId="170"/>
    <cellStyle name="Comma [0] 13 19" xfId="171"/>
    <cellStyle name="Comma [0] 13 2" xfId="172"/>
    <cellStyle name="Comma [0] 13 20" xfId="173"/>
    <cellStyle name="Comma [0] 13 21" xfId="174"/>
    <cellStyle name="Comma [0] 13 22" xfId="175"/>
    <cellStyle name="Comma [0] 13 23" xfId="176"/>
    <cellStyle name="Comma [0] 13 24" xfId="177"/>
    <cellStyle name="Comma [0] 13 25" xfId="178"/>
    <cellStyle name="Comma [0] 13 26" xfId="179"/>
    <cellStyle name="Comma [0] 13 27" xfId="180"/>
    <cellStyle name="Comma [0] 13 3" xfId="181"/>
    <cellStyle name="Comma [0] 13 4" xfId="182"/>
    <cellStyle name="Comma [0] 13 5" xfId="183"/>
    <cellStyle name="Comma [0] 13 6" xfId="184"/>
    <cellStyle name="Comma [0] 13 7" xfId="185"/>
    <cellStyle name="Comma [0] 13 8" xfId="186"/>
    <cellStyle name="Comma [0] 13 9" xfId="187"/>
    <cellStyle name="Comma [0] 14" xfId="188"/>
    <cellStyle name="Comma [0] 14 10" xfId="189"/>
    <cellStyle name="Comma [0] 14 11" xfId="190"/>
    <cellStyle name="Comma [0] 14 12" xfId="191"/>
    <cellStyle name="Comma [0] 14 13" xfId="192"/>
    <cellStyle name="Comma [0] 14 14" xfId="193"/>
    <cellStyle name="Comma [0] 14 15" xfId="194"/>
    <cellStyle name="Comma [0] 14 16" xfId="195"/>
    <cellStyle name="Comma [0] 14 17" xfId="196"/>
    <cellStyle name="Comma [0] 14 18" xfId="197"/>
    <cellStyle name="Comma [0] 14 19" xfId="198"/>
    <cellStyle name="Comma [0] 14 2" xfId="199"/>
    <cellStyle name="Comma [0] 14 20" xfId="200"/>
    <cellStyle name="Comma [0] 14 21" xfId="201"/>
    <cellStyle name="Comma [0] 14 22" xfId="202"/>
    <cellStyle name="Comma [0] 14 23" xfId="203"/>
    <cellStyle name="Comma [0] 14 24" xfId="204"/>
    <cellStyle name="Comma [0] 14 25" xfId="205"/>
    <cellStyle name="Comma [0] 14 26" xfId="206"/>
    <cellStyle name="Comma [0] 14 3" xfId="207"/>
    <cellStyle name="Comma [0] 14 4" xfId="208"/>
    <cellStyle name="Comma [0] 14 5" xfId="209"/>
    <cellStyle name="Comma [0] 14 6" xfId="210"/>
    <cellStyle name="Comma [0] 14 7" xfId="211"/>
    <cellStyle name="Comma [0] 14 8" xfId="212"/>
    <cellStyle name="Comma [0] 14 9" xfId="213"/>
    <cellStyle name="Comma [0] 15" xfId="214"/>
    <cellStyle name="Comma [0] 16" xfId="215"/>
    <cellStyle name="Comma [0] 17" xfId="216"/>
    <cellStyle name="Comma [0] 17 10" xfId="217"/>
    <cellStyle name="Comma [0] 17 11" xfId="218"/>
    <cellStyle name="Comma [0] 17 12" xfId="219"/>
    <cellStyle name="Comma [0] 17 13" xfId="220"/>
    <cellStyle name="Comma [0] 17 14" xfId="221"/>
    <cellStyle name="Comma [0] 17 15" xfId="222"/>
    <cellStyle name="Comma [0] 17 16" xfId="223"/>
    <cellStyle name="Comma [0] 17 17" xfId="224"/>
    <cellStyle name="Comma [0] 17 18" xfId="225"/>
    <cellStyle name="Comma [0] 17 19" xfId="226"/>
    <cellStyle name="Comma [0] 17 2" xfId="227"/>
    <cellStyle name="Comma [0] 17 20" xfId="228"/>
    <cellStyle name="Comma [0] 17 21" xfId="229"/>
    <cellStyle name="Comma [0] 17 22" xfId="230"/>
    <cellStyle name="Comma [0] 17 23" xfId="231"/>
    <cellStyle name="Comma [0] 17 24" xfId="232"/>
    <cellStyle name="Comma [0] 17 25" xfId="233"/>
    <cellStyle name="Comma [0] 17 26" xfId="234"/>
    <cellStyle name="Comma [0] 17 3" xfId="235"/>
    <cellStyle name="Comma [0] 17 4" xfId="236"/>
    <cellStyle name="Comma [0] 17 5" xfId="237"/>
    <cellStyle name="Comma [0] 17 6" xfId="238"/>
    <cellStyle name="Comma [0] 17 7" xfId="239"/>
    <cellStyle name="Comma [0] 17 8" xfId="240"/>
    <cellStyle name="Comma [0] 17 9" xfId="241"/>
    <cellStyle name="Comma [0] 18" xfId="242"/>
    <cellStyle name="Comma [0] 18 2" xfId="243"/>
    <cellStyle name="Comma [0] 19" xfId="244"/>
    <cellStyle name="Comma [0] 19 2" xfId="245"/>
    <cellStyle name="Comma [0] 19 3" xfId="246"/>
    <cellStyle name="Comma [0] 2" xfId="247"/>
    <cellStyle name="Comma [0] 2 10" xfId="248"/>
    <cellStyle name="Comma [0] 2 11" xfId="249"/>
    <cellStyle name="Comma [0] 2 12" xfId="250"/>
    <cellStyle name="Comma [0] 2 13" xfId="251"/>
    <cellStyle name="Comma [0] 2 14" xfId="252"/>
    <cellStyle name="Comma [0] 2 15" xfId="253"/>
    <cellStyle name="Comma [0] 2 16" xfId="254"/>
    <cellStyle name="Comma [0] 2 17" xfId="255"/>
    <cellStyle name="Comma [0] 2 18" xfId="256"/>
    <cellStyle name="Comma [0] 2 19" xfId="257"/>
    <cellStyle name="Comma [0] 2 2" xfId="258"/>
    <cellStyle name="Comma [0] 2 2 10" xfId="259"/>
    <cellStyle name="Comma [0] 2 2 11" xfId="260"/>
    <cellStyle name="Comma [0] 2 2 12" xfId="261"/>
    <cellStyle name="Comma [0] 2 2 13" xfId="262"/>
    <cellStyle name="Comma [0] 2 2 14" xfId="263"/>
    <cellStyle name="Comma [0] 2 2 15" xfId="264"/>
    <cellStyle name="Comma [0] 2 2 16" xfId="265"/>
    <cellStyle name="Comma [0] 2 2 17" xfId="266"/>
    <cellStyle name="Comma [0] 2 2 18" xfId="267"/>
    <cellStyle name="Comma [0] 2 2 19" xfId="268"/>
    <cellStyle name="Comma [0] 2 2 2" xfId="269"/>
    <cellStyle name="Comma [0] 2 2 20" xfId="270"/>
    <cellStyle name="Comma [0] 2 2 21" xfId="271"/>
    <cellStyle name="Comma [0] 2 2 22" xfId="272"/>
    <cellStyle name="Comma [0] 2 2 23" xfId="273"/>
    <cellStyle name="Comma [0] 2 2 24" xfId="274"/>
    <cellStyle name="Comma [0] 2 2 25" xfId="275"/>
    <cellStyle name="Comma [0] 2 2 26" xfId="276"/>
    <cellStyle name="Comma [0] 2 2 3" xfId="277"/>
    <cellStyle name="Comma [0] 2 2 4" xfId="278"/>
    <cellStyle name="Comma [0] 2 2 5" xfId="279"/>
    <cellStyle name="Comma [0] 2 2 6" xfId="280"/>
    <cellStyle name="Comma [0] 2 2 7" xfId="281"/>
    <cellStyle name="Comma [0] 2 2 8" xfId="282"/>
    <cellStyle name="Comma [0] 2 2 9" xfId="283"/>
    <cellStyle name="Comma [0] 2 20" xfId="284"/>
    <cellStyle name="Comma [0] 2 21" xfId="285"/>
    <cellStyle name="Comma [0] 2 22" xfId="286"/>
    <cellStyle name="Comma [0] 2 23" xfId="287"/>
    <cellStyle name="Comma [0] 2 24" xfId="288"/>
    <cellStyle name="Comma [0] 2 25" xfId="289"/>
    <cellStyle name="Comma [0] 2 26" xfId="290"/>
    <cellStyle name="Comma [0] 2 27" xfId="291"/>
    <cellStyle name="Comma [0] 2 28" xfId="292"/>
    <cellStyle name="Comma [0] 2 28 2" xfId="293"/>
    <cellStyle name="Comma [0] 2 29" xfId="294"/>
    <cellStyle name="Comma [0] 2 3" xfId="295"/>
    <cellStyle name="Comma [0] 2 3 2" xfId="296"/>
    <cellStyle name="Comma [0] 2 4" xfId="297"/>
    <cellStyle name="Comma [0] 2 5" xfId="298"/>
    <cellStyle name="Comma [0] 2 6" xfId="299"/>
    <cellStyle name="Comma [0] 2 7" xfId="300"/>
    <cellStyle name="Comma [0] 2 8" xfId="301"/>
    <cellStyle name="Comma [0] 2 9" xfId="302"/>
    <cellStyle name="Comma [0] 20" xfId="303"/>
    <cellStyle name="Comma [0] 20 2" xfId="304"/>
    <cellStyle name="Comma [0] 20 3" xfId="305"/>
    <cellStyle name="Comma [0] 21" xfId="306"/>
    <cellStyle name="Comma [0] 21 2" xfId="307"/>
    <cellStyle name="Comma [0] 22" xfId="308"/>
    <cellStyle name="Comma [0] 23" xfId="309"/>
    <cellStyle name="Comma [0] 24" xfId="310"/>
    <cellStyle name="Comma [0] 25" xfId="311"/>
    <cellStyle name="Comma [0] 26" xfId="312"/>
    <cellStyle name="Comma [0] 27" xfId="313"/>
    <cellStyle name="Comma [0] 27 2" xfId="314"/>
    <cellStyle name="Comma [0] 27 3" xfId="315"/>
    <cellStyle name="Comma [0] 28" xfId="316"/>
    <cellStyle name="Comma [0] 28 2" xfId="317"/>
    <cellStyle name="Comma [0] 28 2 2" xfId="318"/>
    <cellStyle name="Comma [0] 28 2 3" xfId="319"/>
    <cellStyle name="Comma [0] 28 3" xfId="320"/>
    <cellStyle name="Comma [0] 28 3 2" xfId="321"/>
    <cellStyle name="Comma [0] 29" xfId="322"/>
    <cellStyle name="Comma [0] 29 2" xfId="323"/>
    <cellStyle name="Comma [0] 3" xfId="324"/>
    <cellStyle name="Comma [0] 3 10" xfId="325"/>
    <cellStyle name="Comma [0] 3 11" xfId="326"/>
    <cellStyle name="Comma [0] 3 12" xfId="327"/>
    <cellStyle name="Comma [0] 3 13" xfId="328"/>
    <cellStyle name="Comma [0] 3 14" xfId="329"/>
    <cellStyle name="Comma [0] 3 15" xfId="330"/>
    <cellStyle name="Comma [0] 3 16" xfId="331"/>
    <cellStyle name="Comma [0] 3 17" xfId="332"/>
    <cellStyle name="Comma [0] 3 18" xfId="333"/>
    <cellStyle name="Comma [0] 3 19" xfId="334"/>
    <cellStyle name="Comma [0] 3 2" xfId="335"/>
    <cellStyle name="Comma [0] 3 2 10" xfId="336"/>
    <cellStyle name="Comma [0] 3 2 11" xfId="337"/>
    <cellStyle name="Comma [0] 3 2 12" xfId="338"/>
    <cellStyle name="Comma [0] 3 2 13" xfId="339"/>
    <cellStyle name="Comma [0] 3 2 14" xfId="340"/>
    <cellStyle name="Comma [0] 3 2 15" xfId="341"/>
    <cellStyle name="Comma [0] 3 2 16" xfId="342"/>
    <cellStyle name="Comma [0] 3 2 17" xfId="343"/>
    <cellStyle name="Comma [0] 3 2 18" xfId="344"/>
    <cellStyle name="Comma [0] 3 2 19" xfId="345"/>
    <cellStyle name="Comma [0] 3 2 2" xfId="346"/>
    <cellStyle name="Comma [0] 3 2 20" xfId="347"/>
    <cellStyle name="Comma [0] 3 2 21" xfId="348"/>
    <cellStyle name="Comma [0] 3 2 22" xfId="349"/>
    <cellStyle name="Comma [0] 3 2 23" xfId="350"/>
    <cellStyle name="Comma [0] 3 2 24" xfId="351"/>
    <cellStyle name="Comma [0] 3 2 25" xfId="352"/>
    <cellStyle name="Comma [0] 3 2 26" xfId="353"/>
    <cellStyle name="Comma [0] 3 2 3" xfId="354"/>
    <cellStyle name="Comma [0] 3 2 4" xfId="355"/>
    <cellStyle name="Comma [0] 3 2 5" xfId="356"/>
    <cellStyle name="Comma [0] 3 2 6" xfId="357"/>
    <cellStyle name="Comma [0] 3 2 7" xfId="358"/>
    <cellStyle name="Comma [0] 3 2 8" xfId="359"/>
    <cellStyle name="Comma [0] 3 2 9" xfId="360"/>
    <cellStyle name="Comma [0] 3 20" xfId="361"/>
    <cellStyle name="Comma [0] 3 21" xfId="362"/>
    <cellStyle name="Comma [0] 3 22" xfId="363"/>
    <cellStyle name="Comma [0] 3 23" xfId="364"/>
    <cellStyle name="Comma [0] 3 24" xfId="365"/>
    <cellStyle name="Comma [0] 3 25" xfId="366"/>
    <cellStyle name="Comma [0] 3 26" xfId="367"/>
    <cellStyle name="Comma [0] 3 27" xfId="368"/>
    <cellStyle name="Comma [0] 3 28" xfId="369"/>
    <cellStyle name="Comma [0] 3 3" xfId="370"/>
    <cellStyle name="Comma [0] 3 3 10" xfId="371"/>
    <cellStyle name="Comma [0] 3 3 11" xfId="372"/>
    <cellStyle name="Comma [0] 3 3 12" xfId="373"/>
    <cellStyle name="Comma [0] 3 3 13" xfId="374"/>
    <cellStyle name="Comma [0] 3 3 14" xfId="375"/>
    <cellStyle name="Comma [0] 3 3 15" xfId="376"/>
    <cellStyle name="Comma [0] 3 3 16" xfId="377"/>
    <cellStyle name="Comma [0] 3 3 17" xfId="378"/>
    <cellStyle name="Comma [0] 3 3 18" xfId="379"/>
    <cellStyle name="Comma [0] 3 3 19" xfId="380"/>
    <cellStyle name="Comma [0] 3 3 2" xfId="381"/>
    <cellStyle name="Comma [0] 3 3 20" xfId="382"/>
    <cellStyle name="Comma [0] 3 3 21" xfId="383"/>
    <cellStyle name="Comma [0] 3 3 22" xfId="384"/>
    <cellStyle name="Comma [0] 3 3 23" xfId="385"/>
    <cellStyle name="Comma [0] 3 3 24" xfId="386"/>
    <cellStyle name="Comma [0] 3 3 25" xfId="387"/>
    <cellStyle name="Comma [0] 3 3 26" xfId="388"/>
    <cellStyle name="Comma [0] 3 3 27" xfId="389"/>
    <cellStyle name="Comma [0] 3 3 28" xfId="390"/>
    <cellStyle name="Comma [0] 3 3 29" xfId="391"/>
    <cellStyle name="Comma [0] 3 3 3" xfId="392"/>
    <cellStyle name="Comma [0] 3 3 4" xfId="393"/>
    <cellStyle name="Comma [0] 3 3 5" xfId="394"/>
    <cellStyle name="Comma [0] 3 3 6" xfId="395"/>
    <cellStyle name="Comma [0] 3 3 7" xfId="396"/>
    <cellStyle name="Comma [0] 3 3 8" xfId="397"/>
    <cellStyle name="Comma [0] 3 3 9" xfId="398"/>
    <cellStyle name="Comma [0] 3 4" xfId="399"/>
    <cellStyle name="Comma [0] 3 5" xfId="400"/>
    <cellStyle name="Comma [0] 3 6" xfId="401"/>
    <cellStyle name="Comma [0] 3 7" xfId="402"/>
    <cellStyle name="Comma [0] 3 8" xfId="403"/>
    <cellStyle name="Comma [0] 3 9" xfId="404"/>
    <cellStyle name="Comma [0] 30" xfId="405"/>
    <cellStyle name="Comma [0] 31" xfId="406"/>
    <cellStyle name="Comma [0] 32" xfId="407"/>
    <cellStyle name="Comma [0] 32 2" xfId="408"/>
    <cellStyle name="Comma [0] 32 2 2" xfId="409"/>
    <cellStyle name="Comma [0] 33" xfId="410"/>
    <cellStyle name="Comma [0] 34" xfId="411"/>
    <cellStyle name="Comma [0] 34 2" xfId="412"/>
    <cellStyle name="Comma [0] 35" xfId="413"/>
    <cellStyle name="Comma [0] 36" xfId="414"/>
    <cellStyle name="Comma [0] 37" xfId="415"/>
    <cellStyle name="Comma [0] 38" xfId="416"/>
    <cellStyle name="Comma [0] 39" xfId="417"/>
    <cellStyle name="Comma [0] 4" xfId="418"/>
    <cellStyle name="Comma [0] 4 2" xfId="419"/>
    <cellStyle name="Comma [0] 4 2 2" xfId="420"/>
    <cellStyle name="Comma [0] 4 3" xfId="421"/>
    <cellStyle name="Comma [0] 4 4" xfId="422"/>
    <cellStyle name="Comma [0] 40" xfId="423"/>
    <cellStyle name="Comma [0] 41" xfId="424"/>
    <cellStyle name="Comma [0] 42" xfId="425"/>
    <cellStyle name="Comma [0] 43" xfId="426"/>
    <cellStyle name="Comma [0] 44" xfId="427"/>
    <cellStyle name="Comma [0] 45" xfId="428"/>
    <cellStyle name="Comma [0] 5" xfId="429"/>
    <cellStyle name="Comma [0] 5 10" xfId="430"/>
    <cellStyle name="Comma [0] 5 11" xfId="431"/>
    <cellStyle name="Comma [0] 5 12" xfId="432"/>
    <cellStyle name="Comma [0] 5 13" xfId="433"/>
    <cellStyle name="Comma [0] 5 14" xfId="434"/>
    <cellStyle name="Comma [0] 5 15" xfId="435"/>
    <cellStyle name="Comma [0] 5 16" xfId="436"/>
    <cellStyle name="Comma [0] 5 17" xfId="437"/>
    <cellStyle name="Comma [0] 5 18" xfId="438"/>
    <cellStyle name="Comma [0] 5 19" xfId="439"/>
    <cellStyle name="Comma [0] 5 2" xfId="440"/>
    <cellStyle name="Comma [0] 5 2 10" xfId="441"/>
    <cellStyle name="Comma [0] 5 2 11" xfId="442"/>
    <cellStyle name="Comma [0] 5 2 12" xfId="443"/>
    <cellStyle name="Comma [0] 5 2 13" xfId="444"/>
    <cellStyle name="Comma [0] 5 2 14" xfId="445"/>
    <cellStyle name="Comma [0] 5 2 15" xfId="446"/>
    <cellStyle name="Comma [0] 5 2 16" xfId="447"/>
    <cellStyle name="Comma [0] 5 2 17" xfId="448"/>
    <cellStyle name="Comma [0] 5 2 18" xfId="449"/>
    <cellStyle name="Comma [0] 5 2 19" xfId="450"/>
    <cellStyle name="Comma [0] 5 2 2" xfId="451"/>
    <cellStyle name="Comma [0] 5 2 20" xfId="452"/>
    <cellStyle name="Comma [0] 5 2 21" xfId="453"/>
    <cellStyle name="Comma [0] 5 2 22" xfId="454"/>
    <cellStyle name="Comma [0] 5 2 23" xfId="455"/>
    <cellStyle name="Comma [0] 5 2 24" xfId="456"/>
    <cellStyle name="Comma [0] 5 2 25" xfId="457"/>
    <cellStyle name="Comma [0] 5 2 26" xfId="458"/>
    <cellStyle name="Comma [0] 5 2 3" xfId="459"/>
    <cellStyle name="Comma [0] 5 2 4" xfId="460"/>
    <cellStyle name="Comma [0] 5 2 5" xfId="461"/>
    <cellStyle name="Comma [0] 5 2 6" xfId="462"/>
    <cellStyle name="Comma [0] 5 2 7" xfId="463"/>
    <cellStyle name="Comma [0] 5 2 8" xfId="464"/>
    <cellStyle name="Comma [0] 5 2 9" xfId="465"/>
    <cellStyle name="Comma [0] 5 20" xfId="466"/>
    <cellStyle name="Comma [0] 5 21" xfId="467"/>
    <cellStyle name="Comma [0] 5 22" xfId="468"/>
    <cellStyle name="Comma [0] 5 23" xfId="469"/>
    <cellStyle name="Comma [0] 5 24" xfId="470"/>
    <cellStyle name="Comma [0] 5 25" xfId="471"/>
    <cellStyle name="Comma [0] 5 26" xfId="472"/>
    <cellStyle name="Comma [0] 5 27" xfId="473"/>
    <cellStyle name="Comma [0] 5 3" xfId="474"/>
    <cellStyle name="Comma [0] 5 4" xfId="475"/>
    <cellStyle name="Comma [0] 5 5" xfId="476"/>
    <cellStyle name="Comma [0] 5 6" xfId="477"/>
    <cellStyle name="Comma [0] 5 7" xfId="478"/>
    <cellStyle name="Comma [0] 5 8" xfId="479"/>
    <cellStyle name="Comma [0] 5 9" xfId="480"/>
    <cellStyle name="Comma [0] 54" xfId="481"/>
    <cellStyle name="Comma [0] 6" xfId="482"/>
    <cellStyle name="Comma [0] 6 10" xfId="483"/>
    <cellStyle name="Comma [0] 6 11" xfId="484"/>
    <cellStyle name="Comma [0] 6 12" xfId="485"/>
    <cellStyle name="Comma [0] 6 13" xfId="486"/>
    <cellStyle name="Comma [0] 6 14" xfId="487"/>
    <cellStyle name="Comma [0] 6 15" xfId="488"/>
    <cellStyle name="Comma [0] 6 16" xfId="489"/>
    <cellStyle name="Comma [0] 6 17" xfId="490"/>
    <cellStyle name="Comma [0] 6 18" xfId="491"/>
    <cellStyle name="Comma [0] 6 19" xfId="492"/>
    <cellStyle name="Comma [0] 6 2" xfId="493"/>
    <cellStyle name="Comma [0] 6 2 10" xfId="494"/>
    <cellStyle name="Comma [0] 6 2 11" xfId="495"/>
    <cellStyle name="Comma [0] 6 2 12" xfId="496"/>
    <cellStyle name="Comma [0] 6 2 13" xfId="497"/>
    <cellStyle name="Comma [0] 6 2 14" xfId="498"/>
    <cellStyle name="Comma [0] 6 2 15" xfId="499"/>
    <cellStyle name="Comma [0] 6 2 16" xfId="500"/>
    <cellStyle name="Comma [0] 6 2 17" xfId="501"/>
    <cellStyle name="Comma [0] 6 2 18" xfId="502"/>
    <cellStyle name="Comma [0] 6 2 19" xfId="503"/>
    <cellStyle name="Comma [0] 6 2 2" xfId="504"/>
    <cellStyle name="Comma [0] 6 2 20" xfId="505"/>
    <cellStyle name="Comma [0] 6 2 21" xfId="506"/>
    <cellStyle name="Comma [0] 6 2 22" xfId="507"/>
    <cellStyle name="Comma [0] 6 2 23" xfId="508"/>
    <cellStyle name="Comma [0] 6 2 24" xfId="509"/>
    <cellStyle name="Comma [0] 6 2 25" xfId="510"/>
    <cellStyle name="Comma [0] 6 2 26" xfId="511"/>
    <cellStyle name="Comma [0] 6 2 3" xfId="512"/>
    <cellStyle name="Comma [0] 6 2 4" xfId="513"/>
    <cellStyle name="Comma [0] 6 2 5" xfId="514"/>
    <cellStyle name="Comma [0] 6 2 6" xfId="515"/>
    <cellStyle name="Comma [0] 6 2 7" xfId="516"/>
    <cellStyle name="Comma [0] 6 2 8" xfId="517"/>
    <cellStyle name="Comma [0] 6 2 9" xfId="518"/>
    <cellStyle name="Comma [0] 6 20" xfId="519"/>
    <cellStyle name="Comma [0] 6 21" xfId="520"/>
    <cellStyle name="Comma [0] 6 22" xfId="521"/>
    <cellStyle name="Comma [0] 6 23" xfId="522"/>
    <cellStyle name="Comma [0] 6 24" xfId="523"/>
    <cellStyle name="Comma [0] 6 25" xfId="524"/>
    <cellStyle name="Comma [0] 6 26" xfId="525"/>
    <cellStyle name="Comma [0] 6 27" xfId="526"/>
    <cellStyle name="Comma [0] 6 28" xfId="527"/>
    <cellStyle name="Comma [0] 6 3" xfId="528"/>
    <cellStyle name="Comma [0] 6 4" xfId="529"/>
    <cellStyle name="Comma [0] 6 5" xfId="530"/>
    <cellStyle name="Comma [0] 6 6" xfId="531"/>
    <cellStyle name="Comma [0] 6 7" xfId="532"/>
    <cellStyle name="Comma [0] 6 8" xfId="533"/>
    <cellStyle name="Comma [0] 6 9" xfId="534"/>
    <cellStyle name="Comma [0] 7" xfId="535"/>
    <cellStyle name="Comma [0] 7 2" xfId="536"/>
    <cellStyle name="Comma [0] 8" xfId="537"/>
    <cellStyle name="Comma [0] 8 10" xfId="538"/>
    <cellStyle name="Comma [0] 8 11" xfId="539"/>
    <cellStyle name="Comma [0] 8 12" xfId="540"/>
    <cellStyle name="Comma [0] 8 13" xfId="541"/>
    <cellStyle name="Comma [0] 8 14" xfId="542"/>
    <cellStyle name="Comma [0] 8 15" xfId="543"/>
    <cellStyle name="Comma [0] 8 16" xfId="544"/>
    <cellStyle name="Comma [0] 8 17" xfId="545"/>
    <cellStyle name="Comma [0] 8 18" xfId="546"/>
    <cellStyle name="Comma [0] 8 19" xfId="547"/>
    <cellStyle name="Comma [0] 8 2" xfId="548"/>
    <cellStyle name="Comma [0] 8 2 10" xfId="549"/>
    <cellStyle name="Comma [0] 8 2 11" xfId="550"/>
    <cellStyle name="Comma [0] 8 2 12" xfId="551"/>
    <cellStyle name="Comma [0] 8 2 13" xfId="552"/>
    <cellStyle name="Comma [0] 8 2 14" xfId="553"/>
    <cellStyle name="Comma [0] 8 2 15" xfId="554"/>
    <cellStyle name="Comma [0] 8 2 16" xfId="555"/>
    <cellStyle name="Comma [0] 8 2 17" xfId="556"/>
    <cellStyle name="Comma [0] 8 2 18" xfId="557"/>
    <cellStyle name="Comma [0] 8 2 19" xfId="558"/>
    <cellStyle name="Comma [0] 8 2 2" xfId="559"/>
    <cellStyle name="Comma [0] 8 2 20" xfId="560"/>
    <cellStyle name="Comma [0] 8 2 21" xfId="561"/>
    <cellStyle name="Comma [0] 8 2 22" xfId="562"/>
    <cellStyle name="Comma [0] 8 2 23" xfId="563"/>
    <cellStyle name="Comma [0] 8 2 24" xfId="564"/>
    <cellStyle name="Comma [0] 8 2 25" xfId="565"/>
    <cellStyle name="Comma [0] 8 2 26" xfId="566"/>
    <cellStyle name="Comma [0] 8 2 3" xfId="567"/>
    <cellStyle name="Comma [0] 8 2 4" xfId="568"/>
    <cellStyle name="Comma [0] 8 2 5" xfId="569"/>
    <cellStyle name="Comma [0] 8 2 6" xfId="570"/>
    <cellStyle name="Comma [0] 8 2 7" xfId="571"/>
    <cellStyle name="Comma [0] 8 2 8" xfId="572"/>
    <cellStyle name="Comma [0] 8 2 9" xfId="573"/>
    <cellStyle name="Comma [0] 8 20" xfId="574"/>
    <cellStyle name="Comma [0] 8 21" xfId="575"/>
    <cellStyle name="Comma [0] 8 22" xfId="576"/>
    <cellStyle name="Comma [0] 8 23" xfId="577"/>
    <cellStyle name="Comma [0] 8 24" xfId="578"/>
    <cellStyle name="Comma [0] 8 25" xfId="579"/>
    <cellStyle name="Comma [0] 8 26" xfId="580"/>
    <cellStyle name="Comma [0] 8 27" xfId="581"/>
    <cellStyle name="Comma [0] 8 3" xfId="582"/>
    <cellStyle name="Comma [0] 8 4" xfId="583"/>
    <cellStyle name="Comma [0] 8 5" xfId="584"/>
    <cellStyle name="Comma [0] 8 6" xfId="585"/>
    <cellStyle name="Comma [0] 8 7" xfId="586"/>
    <cellStyle name="Comma [0] 8 8" xfId="587"/>
    <cellStyle name="Comma [0] 8 9" xfId="588"/>
    <cellStyle name="Comma [0] 9" xfId="589"/>
    <cellStyle name="Comma [0] 9 2" xfId="590"/>
    <cellStyle name="Comma [0] 9 3" xfId="591"/>
    <cellStyle name="Comma 10" xfId="592"/>
    <cellStyle name="Comma 11" xfId="593"/>
    <cellStyle name="Comma 12" xfId="594"/>
    <cellStyle name="Comma 12 2" xfId="595"/>
    <cellStyle name="Comma 13" xfId="596"/>
    <cellStyle name="Comma 14" xfId="597"/>
    <cellStyle name="Comma 2" xfId="598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609"/>
    <cellStyle name="Comma 2 2 10" xfId="610"/>
    <cellStyle name="Comma 2 2 11" xfId="611"/>
    <cellStyle name="Comma 2 2 12" xfId="612"/>
    <cellStyle name="Comma 2 2 13" xfId="613"/>
    <cellStyle name="Comma 2 2 14" xfId="614"/>
    <cellStyle name="Comma 2 2 15" xfId="615"/>
    <cellStyle name="Comma 2 2 16" xfId="616"/>
    <cellStyle name="Comma 2 2 17" xfId="617"/>
    <cellStyle name="Comma 2 2 18" xfId="618"/>
    <cellStyle name="Comma 2 2 19" xfId="619"/>
    <cellStyle name="Comma 2 2 2" xfId="620"/>
    <cellStyle name="Comma 2 2 20" xfId="621"/>
    <cellStyle name="Comma 2 2 21" xfId="622"/>
    <cellStyle name="Comma 2 2 22" xfId="623"/>
    <cellStyle name="Comma 2 2 23" xfId="624"/>
    <cellStyle name="Comma 2 2 24" xfId="625"/>
    <cellStyle name="Comma 2 2 25" xfId="626"/>
    <cellStyle name="Comma 2 2 26" xfId="627"/>
    <cellStyle name="Comma 2 2 3" xfId="628"/>
    <cellStyle name="Comma 2 2 4" xfId="629"/>
    <cellStyle name="Comma 2 2 5" xfId="630"/>
    <cellStyle name="Comma 2 2 6" xfId="631"/>
    <cellStyle name="Comma 2 2 7" xfId="632"/>
    <cellStyle name="Comma 2 2 8" xfId="633"/>
    <cellStyle name="Comma 2 2 9" xfId="634"/>
    <cellStyle name="Comma 2 20" xfId="635"/>
    <cellStyle name="Comma 2 21" xfId="636"/>
    <cellStyle name="Comma 2 22" xfId="637"/>
    <cellStyle name="Comma 2 23" xfId="638"/>
    <cellStyle name="Comma 2 24" xfId="639"/>
    <cellStyle name="Comma 2 25" xfId="640"/>
    <cellStyle name="Comma 2 26" xfId="641"/>
    <cellStyle name="Comma 2 27" xfId="642"/>
    <cellStyle name="Comma 2 28" xfId="643"/>
    <cellStyle name="Comma 2 28 2" xfId="644"/>
    <cellStyle name="Comma 2 29" xfId="645"/>
    <cellStyle name="Comma 2 3" xfId="646"/>
    <cellStyle name="Comma 2 30" xfId="647"/>
    <cellStyle name="Comma 2 4" xfId="648"/>
    <cellStyle name="Comma 2 5" xfId="649"/>
    <cellStyle name="Comma 2 6" xfId="650"/>
    <cellStyle name="Comma 2 7" xfId="651"/>
    <cellStyle name="Comma 2 8" xfId="652"/>
    <cellStyle name="Comma 2 9" xfId="653"/>
    <cellStyle name="Comma 3" xfId="654"/>
    <cellStyle name="Comma 3 10" xfId="655"/>
    <cellStyle name="Comma 3 11" xfId="656"/>
    <cellStyle name="Comma 3 12" xfId="657"/>
    <cellStyle name="Comma 3 13" xfId="658"/>
    <cellStyle name="Comma 3 14" xfId="659"/>
    <cellStyle name="Comma 3 15" xfId="660"/>
    <cellStyle name="Comma 3 16" xfId="661"/>
    <cellStyle name="Comma 3 17" xfId="662"/>
    <cellStyle name="Comma 3 18" xfId="663"/>
    <cellStyle name="Comma 3 19" xfId="664"/>
    <cellStyle name="Comma 3 2" xfId="665"/>
    <cellStyle name="Comma 3 2 10" xfId="666"/>
    <cellStyle name="Comma 3 2 11" xfId="667"/>
    <cellStyle name="Comma 3 2 12" xfId="668"/>
    <cellStyle name="Comma 3 2 13" xfId="669"/>
    <cellStyle name="Comma 3 2 14" xfId="670"/>
    <cellStyle name="Comma 3 2 15" xfId="671"/>
    <cellStyle name="Comma 3 2 16" xfId="672"/>
    <cellStyle name="Comma 3 2 17" xfId="673"/>
    <cellStyle name="Comma 3 2 18" xfId="674"/>
    <cellStyle name="Comma 3 2 19" xfId="675"/>
    <cellStyle name="Comma 3 2 2" xfId="676"/>
    <cellStyle name="Comma 3 2 20" xfId="677"/>
    <cellStyle name="Comma 3 2 21" xfId="678"/>
    <cellStyle name="Comma 3 2 22" xfId="679"/>
    <cellStyle name="Comma 3 2 23" xfId="680"/>
    <cellStyle name="Comma 3 2 24" xfId="681"/>
    <cellStyle name="Comma 3 2 25" xfId="682"/>
    <cellStyle name="Comma 3 2 26" xfId="683"/>
    <cellStyle name="Comma 3 2 3" xfId="684"/>
    <cellStyle name="Comma 3 2 4" xfId="685"/>
    <cellStyle name="Comma 3 2 5" xfId="686"/>
    <cellStyle name="Comma 3 2 6" xfId="687"/>
    <cellStyle name="Comma 3 2 7" xfId="688"/>
    <cellStyle name="Comma 3 2 8" xfId="689"/>
    <cellStyle name="Comma 3 2 9" xfId="690"/>
    <cellStyle name="Comma 3 20" xfId="691"/>
    <cellStyle name="Comma 3 21" xfId="692"/>
    <cellStyle name="Comma 3 22" xfId="693"/>
    <cellStyle name="Comma 3 23" xfId="694"/>
    <cellStyle name="Comma 3 24" xfId="695"/>
    <cellStyle name="Comma 3 25" xfId="696"/>
    <cellStyle name="Comma 3 26" xfId="697"/>
    <cellStyle name="Comma 3 27" xfId="698"/>
    <cellStyle name="Comma 3 28" xfId="699"/>
    <cellStyle name="Comma 3 3" xfId="700"/>
    <cellStyle name="Comma 3 4" xfId="701"/>
    <cellStyle name="Comma 3 5" xfId="702"/>
    <cellStyle name="Comma 3 6" xfId="703"/>
    <cellStyle name="Comma 3 7" xfId="704"/>
    <cellStyle name="Comma 3 8" xfId="705"/>
    <cellStyle name="Comma 3 9" xfId="706"/>
    <cellStyle name="Comma 4" xfId="707"/>
    <cellStyle name="Comma 4 10" xfId="708"/>
    <cellStyle name="Comma 4 11" xfId="709"/>
    <cellStyle name="Comma 4 12" xfId="710"/>
    <cellStyle name="Comma 4 13" xfId="711"/>
    <cellStyle name="Comma 4 14" xfId="712"/>
    <cellStyle name="Comma 4 15" xfId="713"/>
    <cellStyle name="Comma 4 16" xfId="714"/>
    <cellStyle name="Comma 4 17" xfId="715"/>
    <cellStyle name="Comma 4 18" xfId="716"/>
    <cellStyle name="Comma 4 19" xfId="717"/>
    <cellStyle name="Comma 4 2" xfId="718"/>
    <cellStyle name="Comma 4 2 10" xfId="719"/>
    <cellStyle name="Comma 4 2 11" xfId="720"/>
    <cellStyle name="Comma 4 2 12" xfId="721"/>
    <cellStyle name="Comma 4 2 13" xfId="722"/>
    <cellStyle name="Comma 4 2 14" xfId="723"/>
    <cellStyle name="Comma 4 2 15" xfId="724"/>
    <cellStyle name="Comma 4 2 16" xfId="725"/>
    <cellStyle name="Comma 4 2 17" xfId="726"/>
    <cellStyle name="Comma 4 2 18" xfId="727"/>
    <cellStyle name="Comma 4 2 19" xfId="728"/>
    <cellStyle name="Comma 4 2 2" xfId="729"/>
    <cellStyle name="Comma 4 2 20" xfId="730"/>
    <cellStyle name="Comma 4 2 21" xfId="731"/>
    <cellStyle name="Comma 4 2 22" xfId="732"/>
    <cellStyle name="Comma 4 2 23" xfId="733"/>
    <cellStyle name="Comma 4 2 24" xfId="734"/>
    <cellStyle name="Comma 4 2 25" xfId="735"/>
    <cellStyle name="Comma 4 2 26" xfId="736"/>
    <cellStyle name="Comma 4 2 3" xfId="737"/>
    <cellStyle name="Comma 4 2 4" xfId="738"/>
    <cellStyle name="Comma 4 2 5" xfId="739"/>
    <cellStyle name="Comma 4 2 6" xfId="740"/>
    <cellStyle name="Comma 4 2 7" xfId="741"/>
    <cellStyle name="Comma 4 2 8" xfId="742"/>
    <cellStyle name="Comma 4 2 9" xfId="743"/>
    <cellStyle name="Comma 4 20" xfId="744"/>
    <cellStyle name="Comma 4 21" xfId="745"/>
    <cellStyle name="Comma 4 22" xfId="746"/>
    <cellStyle name="Comma 4 23" xfId="747"/>
    <cellStyle name="Comma 4 24" xfId="748"/>
    <cellStyle name="Comma 4 25" xfId="749"/>
    <cellStyle name="Comma 4 26" xfId="750"/>
    <cellStyle name="Comma 4 27" xfId="751"/>
    <cellStyle name="Comma 4 28" xfId="752"/>
    <cellStyle name="Comma 4 3" xfId="753"/>
    <cellStyle name="Comma 4 4" xfId="754"/>
    <cellStyle name="Comma 4 5" xfId="755"/>
    <cellStyle name="Comma 4 6" xfId="756"/>
    <cellStyle name="Comma 4 7" xfId="757"/>
    <cellStyle name="Comma 4 8" xfId="758"/>
    <cellStyle name="Comma 4 9" xfId="759"/>
    <cellStyle name="Comma 5" xfId="760"/>
    <cellStyle name="Comma 5 2" xfId="761"/>
    <cellStyle name="Comma 5 2 2" xfId="762"/>
    <cellStyle name="Comma 5 2 2 2" xfId="763"/>
    <cellStyle name="Comma 6" xfId="764"/>
    <cellStyle name="Comma 6 10" xfId="765"/>
    <cellStyle name="Comma 6 11" xfId="766"/>
    <cellStyle name="Comma 6 12" xfId="767"/>
    <cellStyle name="Comma 6 13" xfId="768"/>
    <cellStyle name="Comma 6 14" xfId="769"/>
    <cellStyle name="Comma 6 15" xfId="770"/>
    <cellStyle name="Comma 6 16" xfId="771"/>
    <cellStyle name="Comma 6 17" xfId="772"/>
    <cellStyle name="Comma 6 18" xfId="773"/>
    <cellStyle name="Comma 6 19" xfId="774"/>
    <cellStyle name="Comma 6 2" xfId="775"/>
    <cellStyle name="Comma 6 2 10" xfId="776"/>
    <cellStyle name="Comma 6 2 11" xfId="777"/>
    <cellStyle name="Comma 6 2 12" xfId="778"/>
    <cellStyle name="Comma 6 2 13" xfId="779"/>
    <cellStyle name="Comma 6 2 14" xfId="780"/>
    <cellStyle name="Comma 6 2 15" xfId="781"/>
    <cellStyle name="Comma 6 2 16" xfId="782"/>
    <cellStyle name="Comma 6 2 17" xfId="783"/>
    <cellStyle name="Comma 6 2 18" xfId="784"/>
    <cellStyle name="Comma 6 2 19" xfId="785"/>
    <cellStyle name="Comma 6 2 2" xfId="786"/>
    <cellStyle name="Comma 6 2 20" xfId="787"/>
    <cellStyle name="Comma 6 2 21" xfId="788"/>
    <cellStyle name="Comma 6 2 22" xfId="789"/>
    <cellStyle name="Comma 6 2 23" xfId="790"/>
    <cellStyle name="Comma 6 2 24" xfId="791"/>
    <cellStyle name="Comma 6 2 25" xfId="792"/>
    <cellStyle name="Comma 6 2 26" xfId="793"/>
    <cellStyle name="Comma 6 2 3" xfId="794"/>
    <cellStyle name="Comma 6 2 4" xfId="795"/>
    <cellStyle name="Comma 6 2 5" xfId="796"/>
    <cellStyle name="Comma 6 2 6" xfId="797"/>
    <cellStyle name="Comma 6 2 7" xfId="798"/>
    <cellStyle name="Comma 6 2 8" xfId="799"/>
    <cellStyle name="Comma 6 2 9" xfId="800"/>
    <cellStyle name="Comma 6 20" xfId="801"/>
    <cellStyle name="Comma 6 21" xfId="802"/>
    <cellStyle name="Comma 6 22" xfId="803"/>
    <cellStyle name="Comma 6 23" xfId="804"/>
    <cellStyle name="Comma 6 24" xfId="805"/>
    <cellStyle name="Comma 6 25" xfId="806"/>
    <cellStyle name="Comma 6 26" xfId="807"/>
    <cellStyle name="Comma 6 27" xfId="808"/>
    <cellStyle name="Comma 6 3" xfId="809"/>
    <cellStyle name="Comma 6 4" xfId="810"/>
    <cellStyle name="Comma 6 5" xfId="811"/>
    <cellStyle name="Comma 6 6" xfId="812"/>
    <cellStyle name="Comma 6 7" xfId="813"/>
    <cellStyle name="Comma 6 8" xfId="814"/>
    <cellStyle name="Comma 6 9" xfId="815"/>
    <cellStyle name="Comma 7" xfId="816"/>
    <cellStyle name="Comma 7 10" xfId="817"/>
    <cellStyle name="Comma 7 11" xfId="818"/>
    <cellStyle name="Comma 7 12" xfId="819"/>
    <cellStyle name="Comma 7 13" xfId="820"/>
    <cellStyle name="Comma 7 14" xfId="821"/>
    <cellStyle name="Comma 7 15" xfId="822"/>
    <cellStyle name="Comma 7 16" xfId="823"/>
    <cellStyle name="Comma 7 17" xfId="824"/>
    <cellStyle name="Comma 7 18" xfId="825"/>
    <cellStyle name="Comma 7 19" xfId="826"/>
    <cellStyle name="Comma 7 2" xfId="827"/>
    <cellStyle name="Comma 7 2 10" xfId="828"/>
    <cellStyle name="Comma 7 2 11" xfId="829"/>
    <cellStyle name="Comma 7 2 12" xfId="830"/>
    <cellStyle name="Comma 7 2 13" xfId="831"/>
    <cellStyle name="Comma 7 2 14" xfId="832"/>
    <cellStyle name="Comma 7 2 15" xfId="833"/>
    <cellStyle name="Comma 7 2 16" xfId="834"/>
    <cellStyle name="Comma 7 2 17" xfId="835"/>
    <cellStyle name="Comma 7 2 18" xfId="836"/>
    <cellStyle name="Comma 7 2 19" xfId="837"/>
    <cellStyle name="Comma 7 2 2" xfId="838"/>
    <cellStyle name="Comma 7 2 20" xfId="839"/>
    <cellStyle name="Comma 7 2 21" xfId="840"/>
    <cellStyle name="Comma 7 2 22" xfId="841"/>
    <cellStyle name="Comma 7 2 23" xfId="842"/>
    <cellStyle name="Comma 7 2 24" xfId="843"/>
    <cellStyle name="Comma 7 2 25" xfId="844"/>
    <cellStyle name="Comma 7 2 26" xfId="845"/>
    <cellStyle name="Comma 7 2 3" xfId="846"/>
    <cellStyle name="Comma 7 2 4" xfId="847"/>
    <cellStyle name="Comma 7 2 5" xfId="848"/>
    <cellStyle name="Comma 7 2 6" xfId="849"/>
    <cellStyle name="Comma 7 2 7" xfId="850"/>
    <cellStyle name="Comma 7 2 8" xfId="851"/>
    <cellStyle name="Comma 7 2 9" xfId="852"/>
    <cellStyle name="Comma 7 20" xfId="853"/>
    <cellStyle name="Comma 7 21" xfId="854"/>
    <cellStyle name="Comma 7 22" xfId="855"/>
    <cellStyle name="Comma 7 23" xfId="856"/>
    <cellStyle name="Comma 7 24" xfId="857"/>
    <cellStyle name="Comma 7 25" xfId="858"/>
    <cellStyle name="Comma 7 26" xfId="859"/>
    <cellStyle name="Comma 7 27" xfId="860"/>
    <cellStyle name="Comma 7 3" xfId="861"/>
    <cellStyle name="Comma 7 4" xfId="862"/>
    <cellStyle name="Comma 7 5" xfId="863"/>
    <cellStyle name="Comma 7 6" xfId="864"/>
    <cellStyle name="Comma 7 7" xfId="865"/>
    <cellStyle name="Comma 7 8" xfId="866"/>
    <cellStyle name="Comma 7 9" xfId="867"/>
    <cellStyle name="Comma 8" xfId="868"/>
    <cellStyle name="Comma 8 10" xfId="869"/>
    <cellStyle name="Comma 8 11" xfId="870"/>
    <cellStyle name="Comma 8 12" xfId="871"/>
    <cellStyle name="Comma 8 13" xfId="872"/>
    <cellStyle name="Comma 8 14" xfId="873"/>
    <cellStyle name="Comma 8 15" xfId="874"/>
    <cellStyle name="Comma 8 16" xfId="875"/>
    <cellStyle name="Comma 8 17" xfId="876"/>
    <cellStyle name="Comma 8 18" xfId="877"/>
    <cellStyle name="Comma 8 19" xfId="878"/>
    <cellStyle name="Comma 8 2" xfId="879"/>
    <cellStyle name="Comma 8 20" xfId="880"/>
    <cellStyle name="Comma 8 21" xfId="881"/>
    <cellStyle name="Comma 8 22" xfId="882"/>
    <cellStyle name="Comma 8 23" xfId="883"/>
    <cellStyle name="Comma 8 24" xfId="884"/>
    <cellStyle name="Comma 8 25" xfId="885"/>
    <cellStyle name="Comma 8 26" xfId="886"/>
    <cellStyle name="Comma 8 3" xfId="887"/>
    <cellStyle name="Comma 8 4" xfId="888"/>
    <cellStyle name="Comma 8 5" xfId="889"/>
    <cellStyle name="Comma 8 6" xfId="890"/>
    <cellStyle name="Comma 8 7" xfId="891"/>
    <cellStyle name="Comma 8 8" xfId="892"/>
    <cellStyle name="Comma 8 9" xfId="893"/>
    <cellStyle name="Comma 9" xfId="894"/>
    <cellStyle name="Comma 9 2" xfId="895"/>
    <cellStyle name="Currency" xfId="896"/>
    <cellStyle name="Currency [0]" xfId="897"/>
    <cellStyle name="Currency [0] 2" xfId="898"/>
    <cellStyle name="Currency [0] 2 10" xfId="899"/>
    <cellStyle name="Currency [0] 2 11" xfId="900"/>
    <cellStyle name="Currency [0] 2 12" xfId="901"/>
    <cellStyle name="Currency [0] 2 13" xfId="902"/>
    <cellStyle name="Currency [0] 2 14" xfId="903"/>
    <cellStyle name="Currency [0] 2 15" xfId="904"/>
    <cellStyle name="Currency [0] 2 16" xfId="905"/>
    <cellStyle name="Currency [0] 2 17" xfId="906"/>
    <cellStyle name="Currency [0] 2 18" xfId="907"/>
    <cellStyle name="Currency [0] 2 19" xfId="908"/>
    <cellStyle name="Currency [0] 2 2" xfId="909"/>
    <cellStyle name="Currency [0] 2 20" xfId="910"/>
    <cellStyle name="Currency [0] 2 21" xfId="911"/>
    <cellStyle name="Currency [0] 2 22" xfId="912"/>
    <cellStyle name="Currency [0] 2 23" xfId="913"/>
    <cellStyle name="Currency [0] 2 24" xfId="914"/>
    <cellStyle name="Currency [0] 2 25" xfId="915"/>
    <cellStyle name="Currency [0] 2 26" xfId="916"/>
    <cellStyle name="Currency [0] 2 3" xfId="917"/>
    <cellStyle name="Currency [0] 2 4" xfId="918"/>
    <cellStyle name="Currency [0] 2 5" xfId="919"/>
    <cellStyle name="Currency [0] 2 6" xfId="920"/>
    <cellStyle name="Currency [0] 2 7" xfId="921"/>
    <cellStyle name="Currency [0] 2 8" xfId="922"/>
    <cellStyle name="Currency [0] 2 9" xfId="923"/>
    <cellStyle name="Currency 2" xfId="924"/>
    <cellStyle name="Currency 2 10" xfId="925"/>
    <cellStyle name="Currency 2 11" xfId="926"/>
    <cellStyle name="Currency 2 12" xfId="927"/>
    <cellStyle name="Currency 2 13" xfId="928"/>
    <cellStyle name="Currency 2 14" xfId="929"/>
    <cellStyle name="Currency 2 15" xfId="930"/>
    <cellStyle name="Currency 2 16" xfId="931"/>
    <cellStyle name="Currency 2 17" xfId="932"/>
    <cellStyle name="Currency 2 18" xfId="933"/>
    <cellStyle name="Currency 2 19" xfId="934"/>
    <cellStyle name="Currency 2 2" xfId="935"/>
    <cellStyle name="Currency 2 20" xfId="936"/>
    <cellStyle name="Currency 2 21" xfId="937"/>
    <cellStyle name="Currency 2 22" xfId="938"/>
    <cellStyle name="Currency 2 23" xfId="939"/>
    <cellStyle name="Currency 2 24" xfId="940"/>
    <cellStyle name="Currency 2 25" xfId="941"/>
    <cellStyle name="Currency 2 26" xfId="942"/>
    <cellStyle name="Currency 2 3" xfId="943"/>
    <cellStyle name="Currency 2 4" xfId="944"/>
    <cellStyle name="Currency 2 5" xfId="945"/>
    <cellStyle name="Currency 2 6" xfId="946"/>
    <cellStyle name="Currency 2 7" xfId="947"/>
    <cellStyle name="Currency 2 8" xfId="948"/>
    <cellStyle name="Currency 2 9" xfId="949"/>
    <cellStyle name="Currency 3" xfId="950"/>
    <cellStyle name="Explanatory Text" xfId="951"/>
    <cellStyle name="Explanatory Text 2" xfId="952"/>
    <cellStyle name="Explanatory Text 3" xfId="953"/>
    <cellStyle name="Explanatory Text 4" xfId="954"/>
    <cellStyle name="Good" xfId="955"/>
    <cellStyle name="Good 2" xfId="956"/>
    <cellStyle name="Good 3" xfId="957"/>
    <cellStyle name="Good 4" xfId="958"/>
    <cellStyle name="Heading 1" xfId="959"/>
    <cellStyle name="Heading 1 2" xfId="960"/>
    <cellStyle name="Heading 1 3" xfId="961"/>
    <cellStyle name="Heading 1 4" xfId="962"/>
    <cellStyle name="Heading 2" xfId="963"/>
    <cellStyle name="Heading 2 2" xfId="964"/>
    <cellStyle name="Heading 2 3" xfId="965"/>
    <cellStyle name="Heading 2 4" xfId="966"/>
    <cellStyle name="Heading 3" xfId="967"/>
    <cellStyle name="Heading 3 2" xfId="968"/>
    <cellStyle name="Heading 3 3" xfId="969"/>
    <cellStyle name="Heading 3 4" xfId="970"/>
    <cellStyle name="Heading 4" xfId="971"/>
    <cellStyle name="Heading 4 2" xfId="972"/>
    <cellStyle name="Heading 4 3" xfId="973"/>
    <cellStyle name="Heading 4 4" xfId="974"/>
    <cellStyle name="Hyperlink 2" xfId="975"/>
    <cellStyle name="Input" xfId="976"/>
    <cellStyle name="Input 2" xfId="977"/>
    <cellStyle name="Input 3" xfId="978"/>
    <cellStyle name="Input 4" xfId="979"/>
    <cellStyle name="Linked Cell" xfId="980"/>
    <cellStyle name="Linked Cell 2" xfId="981"/>
    <cellStyle name="Linked Cell 3" xfId="982"/>
    <cellStyle name="Linked Cell 4" xfId="983"/>
    <cellStyle name="Neutral" xfId="984"/>
    <cellStyle name="Neutral 2" xfId="985"/>
    <cellStyle name="Neutral 3" xfId="986"/>
    <cellStyle name="Neutral 4" xfId="987"/>
    <cellStyle name="Normal 10" xfId="988"/>
    <cellStyle name="Normal 10 10" xfId="989"/>
    <cellStyle name="Normal 10 11" xfId="990"/>
    <cellStyle name="Normal 10 12" xfId="991"/>
    <cellStyle name="Normal 10 13" xfId="992"/>
    <cellStyle name="Normal 10 14" xfId="993"/>
    <cellStyle name="Normal 10 15" xfId="994"/>
    <cellStyle name="Normal 10 16" xfId="995"/>
    <cellStyle name="Normal 10 17" xfId="996"/>
    <cellStyle name="Normal 10 18" xfId="997"/>
    <cellStyle name="Normal 10 19" xfId="998"/>
    <cellStyle name="Normal 10 2" xfId="999"/>
    <cellStyle name="Normal 10 2 10" xfId="1000"/>
    <cellStyle name="Normal 10 2 11" xfId="1001"/>
    <cellStyle name="Normal 10 2 12" xfId="1002"/>
    <cellStyle name="Normal 10 2 13" xfId="1003"/>
    <cellStyle name="Normal 10 2 14" xfId="1004"/>
    <cellStyle name="Normal 10 2 15" xfId="1005"/>
    <cellStyle name="Normal 10 2 16" xfId="1006"/>
    <cellStyle name="Normal 10 2 17" xfId="1007"/>
    <cellStyle name="Normal 10 2 18" xfId="1008"/>
    <cellStyle name="Normal 10 2 19" xfId="1009"/>
    <cellStyle name="Normal 10 2 2" xfId="1010"/>
    <cellStyle name="Normal 10 2 20" xfId="1011"/>
    <cellStyle name="Normal 10 2 21" xfId="1012"/>
    <cellStyle name="Normal 10 2 22" xfId="1013"/>
    <cellStyle name="Normal 10 2 23" xfId="1014"/>
    <cellStyle name="Normal 10 2 24" xfId="1015"/>
    <cellStyle name="Normal 10 2 25" xfId="1016"/>
    <cellStyle name="Normal 10 2 26" xfId="1017"/>
    <cellStyle name="Normal 10 2 3" xfId="1018"/>
    <cellStyle name="Normal 10 2 4" xfId="1019"/>
    <cellStyle name="Normal 10 2 5" xfId="1020"/>
    <cellStyle name="Normal 10 2 6" xfId="1021"/>
    <cellStyle name="Normal 10 2 7" xfId="1022"/>
    <cellStyle name="Normal 10 2 8" xfId="1023"/>
    <cellStyle name="Normal 10 2 9" xfId="1024"/>
    <cellStyle name="Normal 10 2_Draft DPA New" xfId="1025"/>
    <cellStyle name="Normal 10 20" xfId="1026"/>
    <cellStyle name="Normal 10 21" xfId="1027"/>
    <cellStyle name="Normal 10 22" xfId="1028"/>
    <cellStyle name="Normal 10 23" xfId="1029"/>
    <cellStyle name="Normal 10 24" xfId="1030"/>
    <cellStyle name="Normal 10 25" xfId="1031"/>
    <cellStyle name="Normal 10 26" xfId="1032"/>
    <cellStyle name="Normal 10 27" xfId="1033"/>
    <cellStyle name="Normal 10 28" xfId="1034"/>
    <cellStyle name="Normal 10 3" xfId="1035"/>
    <cellStyle name="Normal 10 4" xfId="1036"/>
    <cellStyle name="Normal 10 5" xfId="1037"/>
    <cellStyle name="Normal 10 6" xfId="1038"/>
    <cellStyle name="Normal 10 7" xfId="1039"/>
    <cellStyle name="Normal 10 8" xfId="1040"/>
    <cellStyle name="Normal 10 9" xfId="1041"/>
    <cellStyle name="Normal 10_Draft DPA New" xfId="1042"/>
    <cellStyle name="Normal 11" xfId="1043"/>
    <cellStyle name="Normal 11 10" xfId="1044"/>
    <cellStyle name="Normal 11 11" xfId="1045"/>
    <cellStyle name="Normal 11 12" xfId="1046"/>
    <cellStyle name="Normal 11 13" xfId="1047"/>
    <cellStyle name="Normal 11 14" xfId="1048"/>
    <cellStyle name="Normal 11 15" xfId="1049"/>
    <cellStyle name="Normal 11 16" xfId="1050"/>
    <cellStyle name="Normal 11 17" xfId="1051"/>
    <cellStyle name="Normal 11 18" xfId="1052"/>
    <cellStyle name="Normal 11 19" xfId="1053"/>
    <cellStyle name="Normal 11 2" xfId="1054"/>
    <cellStyle name="Normal 11 2 2" xfId="1055"/>
    <cellStyle name="Normal 11 2_Draft DPA New" xfId="1056"/>
    <cellStyle name="Normal 11 20" xfId="1057"/>
    <cellStyle name="Normal 11 21" xfId="1058"/>
    <cellStyle name="Normal 11 22" xfId="1059"/>
    <cellStyle name="Normal 11 23" xfId="1060"/>
    <cellStyle name="Normal 11 24" xfId="1061"/>
    <cellStyle name="Normal 11 25" xfId="1062"/>
    <cellStyle name="Normal 11 26" xfId="1063"/>
    <cellStyle name="Normal 11 27" xfId="1064"/>
    <cellStyle name="Normal 11 3" xfId="1065"/>
    <cellStyle name="Normal 11 4" xfId="1066"/>
    <cellStyle name="Normal 11 5" xfId="1067"/>
    <cellStyle name="Normal 11 6" xfId="1068"/>
    <cellStyle name="Normal 11 7" xfId="1069"/>
    <cellStyle name="Normal 11 8" xfId="1070"/>
    <cellStyle name="Normal 11 9" xfId="1071"/>
    <cellStyle name="Normal 11_Draft DPA New" xfId="1072"/>
    <cellStyle name="Normal 12" xfId="1073"/>
    <cellStyle name="Normal 12 10" xfId="1074"/>
    <cellStyle name="Normal 12 11" xfId="1075"/>
    <cellStyle name="Normal 12 12" xfId="1076"/>
    <cellStyle name="Normal 12 13" xfId="1077"/>
    <cellStyle name="Normal 12 14" xfId="1078"/>
    <cellStyle name="Normal 12 15" xfId="1079"/>
    <cellStyle name="Normal 12 16" xfId="1080"/>
    <cellStyle name="Normal 12 17" xfId="1081"/>
    <cellStyle name="Normal 12 18" xfId="1082"/>
    <cellStyle name="Normal 12 19" xfId="1083"/>
    <cellStyle name="Normal 12 2" xfId="1084"/>
    <cellStyle name="Normal 12 20" xfId="1085"/>
    <cellStyle name="Normal 12 21" xfId="1086"/>
    <cellStyle name="Normal 12 22" xfId="1087"/>
    <cellStyle name="Normal 12 23" xfId="1088"/>
    <cellStyle name="Normal 12 24" xfId="1089"/>
    <cellStyle name="Normal 12 25" xfId="1090"/>
    <cellStyle name="Normal 12 26" xfId="1091"/>
    <cellStyle name="Normal 12 27" xfId="1092"/>
    <cellStyle name="Normal 12 3" xfId="1093"/>
    <cellStyle name="Normal 12 4" xfId="1094"/>
    <cellStyle name="Normal 12 5" xfId="1095"/>
    <cellStyle name="Normal 12 6" xfId="1096"/>
    <cellStyle name="Normal 12 7" xfId="1097"/>
    <cellStyle name="Normal 12 8" xfId="1098"/>
    <cellStyle name="Normal 12 9" xfId="1099"/>
    <cellStyle name="Normal 12_Draft DPA New" xfId="1100"/>
    <cellStyle name="Normal 13" xfId="1101"/>
    <cellStyle name="Normal 13 10" xfId="1102"/>
    <cellStyle name="Normal 13 11" xfId="1103"/>
    <cellStyle name="Normal 13 12" xfId="1104"/>
    <cellStyle name="Normal 13 13" xfId="1105"/>
    <cellStyle name="Normal 13 14" xfId="1106"/>
    <cellStyle name="Normal 13 15" xfId="1107"/>
    <cellStyle name="Normal 13 16" xfId="1108"/>
    <cellStyle name="Normal 13 17" xfId="1109"/>
    <cellStyle name="Normal 13 18" xfId="1110"/>
    <cellStyle name="Normal 13 19" xfId="1111"/>
    <cellStyle name="Normal 13 2" xfId="1112"/>
    <cellStyle name="Normal 13 20" xfId="1113"/>
    <cellStyle name="Normal 13 21" xfId="1114"/>
    <cellStyle name="Normal 13 22" xfId="1115"/>
    <cellStyle name="Normal 13 23" xfId="1116"/>
    <cellStyle name="Normal 13 24" xfId="1117"/>
    <cellStyle name="Normal 13 25" xfId="1118"/>
    <cellStyle name="Normal 13 26" xfId="1119"/>
    <cellStyle name="Normal 13 3" xfId="1120"/>
    <cellStyle name="Normal 13 4" xfId="1121"/>
    <cellStyle name="Normal 13 5" xfId="1122"/>
    <cellStyle name="Normal 13 6" xfId="1123"/>
    <cellStyle name="Normal 13 7" xfId="1124"/>
    <cellStyle name="Normal 13 8" xfId="1125"/>
    <cellStyle name="Normal 13 9" xfId="1126"/>
    <cellStyle name="Normal 13_Draft DPA New" xfId="1127"/>
    <cellStyle name="Normal 14" xfId="1128"/>
    <cellStyle name="Normal 14 2" xfId="1129"/>
    <cellStyle name="Normal 14 2 2" xfId="1130"/>
    <cellStyle name="Normal 15" xfId="1131"/>
    <cellStyle name="Normal 15 2" xfId="1132"/>
    <cellStyle name="Normal 15 3" xfId="1133"/>
    <cellStyle name="Normal 16" xfId="1134"/>
    <cellStyle name="Normal 16 2" xfId="1135"/>
    <cellStyle name="Normal 16 2 2" xfId="1136"/>
    <cellStyle name="Normal 16 2 2 2" xfId="1137"/>
    <cellStyle name="Normal 16 3" xfId="1138"/>
    <cellStyle name="Normal 17" xfId="1139"/>
    <cellStyle name="Normal 17 2" xfId="1140"/>
    <cellStyle name="Normal 18" xfId="1141"/>
    <cellStyle name="Normal 18 2" xfId="1142"/>
    <cellStyle name="Normal 19" xfId="1143"/>
    <cellStyle name="Normal 19 2" xfId="1144"/>
    <cellStyle name="Normal 19 3" xfId="1145"/>
    <cellStyle name="Normal 2" xfId="1146"/>
    <cellStyle name="Normal 2 10" xfId="1147"/>
    <cellStyle name="Normal 2 10 2" xfId="1148"/>
    <cellStyle name="Normal 2 10 2 2" xfId="1149"/>
    <cellStyle name="Normal 2 10 3" xfId="1150"/>
    <cellStyle name="Normal 2 10_Draft DPA New" xfId="1151"/>
    <cellStyle name="Normal 2 11" xfId="1152"/>
    <cellStyle name="Normal 2 12" xfId="1153"/>
    <cellStyle name="Normal 2 13" xfId="1154"/>
    <cellStyle name="Normal 2 14" xfId="1155"/>
    <cellStyle name="Normal 2 15" xfId="1156"/>
    <cellStyle name="Normal 2 16" xfId="1157"/>
    <cellStyle name="Normal 2 17" xfId="1158"/>
    <cellStyle name="Normal 2 18" xfId="1159"/>
    <cellStyle name="Normal 2 19" xfId="1160"/>
    <cellStyle name="Normal 2 2" xfId="1161"/>
    <cellStyle name="Normal 2 2 10" xfId="1162"/>
    <cellStyle name="Normal 2 2 10 2" xfId="1163"/>
    <cellStyle name="Normal 2 2 10 3" xfId="1164"/>
    <cellStyle name="Normal 2 2 10_Draft DPA New" xfId="1165"/>
    <cellStyle name="Normal 2 2 11" xfId="1166"/>
    <cellStyle name="Normal 2 2 12" xfId="1167"/>
    <cellStyle name="Normal 2 2 13" xfId="1168"/>
    <cellStyle name="Normal 2 2 14" xfId="1169"/>
    <cellStyle name="Normal 2 2 15" xfId="1170"/>
    <cellStyle name="Normal 2 2 16" xfId="1171"/>
    <cellStyle name="Normal 2 2 17" xfId="1172"/>
    <cellStyle name="Normal 2 2 18" xfId="1173"/>
    <cellStyle name="Normal 2 2 19" xfId="1174"/>
    <cellStyle name="Normal 2 2 2" xfId="1175"/>
    <cellStyle name="Normal 2 2 20" xfId="1176"/>
    <cellStyle name="Normal 2 2 21" xfId="1177"/>
    <cellStyle name="Normal 2 2 22" xfId="1178"/>
    <cellStyle name="Normal 2 2 23" xfId="1179"/>
    <cellStyle name="Normal 2 2 24" xfId="1180"/>
    <cellStyle name="Normal 2 2 25" xfId="1181"/>
    <cellStyle name="Normal 2 2 26" xfId="1182"/>
    <cellStyle name="Normal 2 2 27" xfId="1183"/>
    <cellStyle name="Normal 2 2 3" xfId="1184"/>
    <cellStyle name="Normal 2 2 4" xfId="1185"/>
    <cellStyle name="Normal 2 2 5" xfId="1186"/>
    <cellStyle name="Normal 2 2 6" xfId="1187"/>
    <cellStyle name="Normal 2 2 7" xfId="1188"/>
    <cellStyle name="Normal 2 2 8" xfId="1189"/>
    <cellStyle name="Normal 2 2 9" xfId="1190"/>
    <cellStyle name="Normal 2 2_Draft DPA New" xfId="1191"/>
    <cellStyle name="Normal 2 20" xfId="1192"/>
    <cellStyle name="Normal 2 21" xfId="1193"/>
    <cellStyle name="Normal 2 22" xfId="1194"/>
    <cellStyle name="Normal 2 23" xfId="1195"/>
    <cellStyle name="Normal 2 24" xfId="1196"/>
    <cellStyle name="Normal 2 25" xfId="1197"/>
    <cellStyle name="Normal 2 26" xfId="1198"/>
    <cellStyle name="Normal 2 27" xfId="1199"/>
    <cellStyle name="Normal 2 28" xfId="1200"/>
    <cellStyle name="Normal 2 28 2" xfId="1201"/>
    <cellStyle name="Normal 2 29" xfId="1202"/>
    <cellStyle name="Normal 2 3" xfId="1203"/>
    <cellStyle name="Normal 2 3 2" xfId="1204"/>
    <cellStyle name="Normal 2 30" xfId="1205"/>
    <cellStyle name="Normal 2 4" xfId="1206"/>
    <cellStyle name="Normal 2 5" xfId="1207"/>
    <cellStyle name="Normal 2 6" xfId="1208"/>
    <cellStyle name="Normal 2 7" xfId="1209"/>
    <cellStyle name="Normal 2 8" xfId="1210"/>
    <cellStyle name="Normal 2 9" xfId="1211"/>
    <cellStyle name="Normal 2_renja skpd 2011" xfId="1212"/>
    <cellStyle name="Normal 20" xfId="1213"/>
    <cellStyle name="Normal 21" xfId="1214"/>
    <cellStyle name="Normal 22" xfId="1215"/>
    <cellStyle name="Normal 22 2" xfId="1216"/>
    <cellStyle name="Normal 23" xfId="1217"/>
    <cellStyle name="Normal 24" xfId="1218"/>
    <cellStyle name="Normal 25" xfId="1219"/>
    <cellStyle name="Normal 25 2" xfId="1220"/>
    <cellStyle name="Normal 26" xfId="1221"/>
    <cellStyle name="Normal 26 2" xfId="1222"/>
    <cellStyle name="Normal 26 2 2" xfId="1223"/>
    <cellStyle name="Normal 26 2 3" xfId="1224"/>
    <cellStyle name="Normal 27" xfId="1225"/>
    <cellStyle name="Normal 27 2" xfId="1226"/>
    <cellStyle name="Normal 28" xfId="1227"/>
    <cellStyle name="Normal 28 2" xfId="1228"/>
    <cellStyle name="Normal 28 2 2" xfId="1229"/>
    <cellStyle name="Normal 29" xfId="1230"/>
    <cellStyle name="Normal 29 2" xfId="1231"/>
    <cellStyle name="Normal 3" xfId="1232"/>
    <cellStyle name="Normal 3 10" xfId="1233"/>
    <cellStyle name="Normal 3 11" xfId="1234"/>
    <cellStyle name="Normal 3 12" xfId="1235"/>
    <cellStyle name="Normal 3 13" xfId="1236"/>
    <cellStyle name="Normal 3 14" xfId="1237"/>
    <cellStyle name="Normal 3 15" xfId="1238"/>
    <cellStyle name="Normal 3 16" xfId="1239"/>
    <cellStyle name="Normal 3 17" xfId="1240"/>
    <cellStyle name="Normal 3 18" xfId="1241"/>
    <cellStyle name="Normal 3 19" xfId="1242"/>
    <cellStyle name="Normal 3 2" xfId="1243"/>
    <cellStyle name="Normal 3 2 10" xfId="1244"/>
    <cellStyle name="Normal 3 2 11" xfId="1245"/>
    <cellStyle name="Normal 3 2 12" xfId="1246"/>
    <cellStyle name="Normal 3 2 13" xfId="1247"/>
    <cellStyle name="Normal 3 2 14" xfId="1248"/>
    <cellStyle name="Normal 3 2 15" xfId="1249"/>
    <cellStyle name="Normal 3 2 16" xfId="1250"/>
    <cellStyle name="Normal 3 2 17" xfId="1251"/>
    <cellStyle name="Normal 3 2 18" xfId="1252"/>
    <cellStyle name="Normal 3 2 19" xfId="1253"/>
    <cellStyle name="Normal 3 2 2" xfId="1254"/>
    <cellStyle name="Normal 3 2 20" xfId="1255"/>
    <cellStyle name="Normal 3 2 21" xfId="1256"/>
    <cellStyle name="Normal 3 2 22" xfId="1257"/>
    <cellStyle name="Normal 3 2 23" xfId="1258"/>
    <cellStyle name="Normal 3 2 24" xfId="1259"/>
    <cellStyle name="Normal 3 2 25" xfId="1260"/>
    <cellStyle name="Normal 3 2 26" xfId="1261"/>
    <cellStyle name="Normal 3 2 3" xfId="1262"/>
    <cellStyle name="Normal 3 2 4" xfId="1263"/>
    <cellStyle name="Normal 3 2 5" xfId="1264"/>
    <cellStyle name="Normal 3 2 6" xfId="1265"/>
    <cellStyle name="Normal 3 2 7" xfId="1266"/>
    <cellStyle name="Normal 3 2 8" xfId="1267"/>
    <cellStyle name="Normal 3 2 9" xfId="1268"/>
    <cellStyle name="Normal 3 2_Draft DPA New" xfId="1269"/>
    <cellStyle name="Normal 3 20" xfId="1270"/>
    <cellStyle name="Normal 3 21" xfId="1271"/>
    <cellStyle name="Normal 3 22" xfId="1272"/>
    <cellStyle name="Normal 3 23" xfId="1273"/>
    <cellStyle name="Normal 3 24" xfId="1274"/>
    <cellStyle name="Normal 3 25" xfId="1275"/>
    <cellStyle name="Normal 3 26" xfId="1276"/>
    <cellStyle name="Normal 3 27" xfId="1277"/>
    <cellStyle name="Normal 3 28" xfId="1278"/>
    <cellStyle name="Normal 3 29" xfId="1279"/>
    <cellStyle name="Normal 3 3" xfId="1280"/>
    <cellStyle name="Normal 3 30" xfId="1281"/>
    <cellStyle name="Normal 3 4" xfId="1282"/>
    <cellStyle name="Normal 3 5" xfId="1283"/>
    <cellStyle name="Normal 3 6" xfId="1284"/>
    <cellStyle name="Normal 3 7" xfId="1285"/>
    <cellStyle name="Normal 3 8" xfId="1286"/>
    <cellStyle name="Normal 3 9" xfId="1287"/>
    <cellStyle name="Normal 3_Draft DPA New" xfId="1288"/>
    <cellStyle name="Normal 30" xfId="1289"/>
    <cellStyle name="Normal 31" xfId="1290"/>
    <cellStyle name="Normal 31 2" xfId="1291"/>
    <cellStyle name="Normal 32" xfId="1292"/>
    <cellStyle name="Normal 32 2" xfId="1293"/>
    <cellStyle name="Normal 32 3" xfId="1294"/>
    <cellStyle name="Normal 32 3 2" xfId="1295"/>
    <cellStyle name="Normal 32 3 2 2" xfId="1296"/>
    <cellStyle name="Normal 32 3 2 3" xfId="1297"/>
    <cellStyle name="Normal 33" xfId="1298"/>
    <cellStyle name="Normal 34" xfId="1299"/>
    <cellStyle name="Normal 35" xfId="1300"/>
    <cellStyle name="Normal 36" xfId="1301"/>
    <cellStyle name="Normal 36 2" xfId="1302"/>
    <cellStyle name="Normal 36 2 2" xfId="1303"/>
    <cellStyle name="Normal 36 2 2 2" xfId="1304"/>
    <cellStyle name="Normal 36 2 3" xfId="1305"/>
    <cellStyle name="Normal 36 3" xfId="1306"/>
    <cellStyle name="Normal 36_Draft DPA New" xfId="1307"/>
    <cellStyle name="Normal 37" xfId="1308"/>
    <cellStyle name="Normal 38" xfId="1309"/>
    <cellStyle name="Normal 39" xfId="1310"/>
    <cellStyle name="Normal 4" xfId="1311"/>
    <cellStyle name="Normal 4 10" xfId="1312"/>
    <cellStyle name="Normal 4 10 2" xfId="1313"/>
    <cellStyle name="Normal 4 11" xfId="1314"/>
    <cellStyle name="Normal 4 11 2" xfId="1315"/>
    <cellStyle name="Normal 4 12" xfId="1316"/>
    <cellStyle name="Normal 4 12 2" xfId="1317"/>
    <cellStyle name="Normal 4 13" xfId="1318"/>
    <cellStyle name="Normal 4 13 2" xfId="1319"/>
    <cellStyle name="Normal 4 14" xfId="1320"/>
    <cellStyle name="Normal 4 14 2" xfId="1321"/>
    <cellStyle name="Normal 4 15" xfId="1322"/>
    <cellStyle name="Normal 4 15 2" xfId="1323"/>
    <cellStyle name="Normal 4 16" xfId="1324"/>
    <cellStyle name="Normal 4 16 2" xfId="1325"/>
    <cellStyle name="Normal 4 17" xfId="1326"/>
    <cellStyle name="Normal 4 17 2" xfId="1327"/>
    <cellStyle name="Normal 4 18" xfId="1328"/>
    <cellStyle name="Normal 4 18 2" xfId="1329"/>
    <cellStyle name="Normal 4 19" xfId="1330"/>
    <cellStyle name="Normal 4 19 2" xfId="1331"/>
    <cellStyle name="Normal 4 2" xfId="1332"/>
    <cellStyle name="Normal 4 2 10" xfId="1333"/>
    <cellStyle name="Normal 4 2 10 2" xfId="1334"/>
    <cellStyle name="Normal 4 2 11" xfId="1335"/>
    <cellStyle name="Normal 4 2 11 2" xfId="1336"/>
    <cellStyle name="Normal 4 2 12" xfId="1337"/>
    <cellStyle name="Normal 4 2 12 2" xfId="1338"/>
    <cellStyle name="Normal 4 2 13" xfId="1339"/>
    <cellStyle name="Normal 4 2 13 2" xfId="1340"/>
    <cellStyle name="Normal 4 2 14" xfId="1341"/>
    <cellStyle name="Normal 4 2 14 2" xfId="1342"/>
    <cellStyle name="Normal 4 2 15" xfId="1343"/>
    <cellStyle name="Normal 4 2 15 2" xfId="1344"/>
    <cellStyle name="Normal 4 2 16" xfId="1345"/>
    <cellStyle name="Normal 4 2 16 2" xfId="1346"/>
    <cellStyle name="Normal 4 2 17" xfId="1347"/>
    <cellStyle name="Normal 4 2 17 2" xfId="1348"/>
    <cellStyle name="Normal 4 2 18" xfId="1349"/>
    <cellStyle name="Normal 4 2 18 2" xfId="1350"/>
    <cellStyle name="Normal 4 2 19" xfId="1351"/>
    <cellStyle name="Normal 4 2 19 2" xfId="1352"/>
    <cellStyle name="Normal 4 2 2" xfId="1353"/>
    <cellStyle name="Normal 4 2 2 10" xfId="1354"/>
    <cellStyle name="Normal 4 2 2 10 2" xfId="1355"/>
    <cellStyle name="Normal 4 2 2 11" xfId="1356"/>
    <cellStyle name="Normal 4 2 2 11 2" xfId="1357"/>
    <cellStyle name="Normal 4 2 2 12" xfId="1358"/>
    <cellStyle name="Normal 4 2 2 12 2" xfId="1359"/>
    <cellStyle name="Normal 4 2 2 13" xfId="1360"/>
    <cellStyle name="Normal 4 2 2 13 2" xfId="1361"/>
    <cellStyle name="Normal 4 2 2 14" xfId="1362"/>
    <cellStyle name="Normal 4 2 2 14 2" xfId="1363"/>
    <cellStyle name="Normal 4 2 2 15" xfId="1364"/>
    <cellStyle name="Normal 4 2 2 15 2" xfId="1365"/>
    <cellStyle name="Normal 4 2 2 16" xfId="1366"/>
    <cellStyle name="Normal 4 2 2 16 2" xfId="1367"/>
    <cellStyle name="Normal 4 2 2 17" xfId="1368"/>
    <cellStyle name="Normal 4 2 2 17 2" xfId="1369"/>
    <cellStyle name="Normal 4 2 2 18" xfId="1370"/>
    <cellStyle name="Normal 4 2 2 18 2" xfId="1371"/>
    <cellStyle name="Normal 4 2 2 19" xfId="1372"/>
    <cellStyle name="Normal 4 2 2 19 2" xfId="1373"/>
    <cellStyle name="Normal 4 2 2 2" xfId="1374"/>
    <cellStyle name="Normal 4 2 2 2 2" xfId="1375"/>
    <cellStyle name="Normal 4 2 2 20" xfId="1376"/>
    <cellStyle name="Normal 4 2 2 20 2" xfId="1377"/>
    <cellStyle name="Normal 4 2 2 21" xfId="1378"/>
    <cellStyle name="Normal 4 2 2 21 2" xfId="1379"/>
    <cellStyle name="Normal 4 2 2 22" xfId="1380"/>
    <cellStyle name="Normal 4 2 2 22 2" xfId="1381"/>
    <cellStyle name="Normal 4 2 2 23" xfId="1382"/>
    <cellStyle name="Normal 4 2 2 23 2" xfId="1383"/>
    <cellStyle name="Normal 4 2 2 24" xfId="1384"/>
    <cellStyle name="Normal 4 2 2 24 2" xfId="1385"/>
    <cellStyle name="Normal 4 2 2 25" xfId="1386"/>
    <cellStyle name="Normal 4 2 2 25 2" xfId="1387"/>
    <cellStyle name="Normal 4 2 2 26" xfId="1388"/>
    <cellStyle name="Normal 4 2 2 26 2" xfId="1389"/>
    <cellStyle name="Normal 4 2 2 27" xfId="1390"/>
    <cellStyle name="Normal 4 2 2 3" xfId="1391"/>
    <cellStyle name="Normal 4 2 2 3 2" xfId="1392"/>
    <cellStyle name="Normal 4 2 2 4" xfId="1393"/>
    <cellStyle name="Normal 4 2 2 4 2" xfId="1394"/>
    <cellStyle name="Normal 4 2 2 5" xfId="1395"/>
    <cellStyle name="Normal 4 2 2 5 2" xfId="1396"/>
    <cellStyle name="Normal 4 2 2 6" xfId="1397"/>
    <cellStyle name="Normal 4 2 2 6 2" xfId="1398"/>
    <cellStyle name="Normal 4 2 2 7" xfId="1399"/>
    <cellStyle name="Normal 4 2 2 7 2" xfId="1400"/>
    <cellStyle name="Normal 4 2 2 8" xfId="1401"/>
    <cellStyle name="Normal 4 2 2 8 2" xfId="1402"/>
    <cellStyle name="Normal 4 2 2 9" xfId="1403"/>
    <cellStyle name="Normal 4 2 2 9 2" xfId="1404"/>
    <cellStyle name="Normal 4 2 2_Draft DPA New" xfId="1405"/>
    <cellStyle name="Normal 4 2 20" xfId="1406"/>
    <cellStyle name="Normal 4 2 20 2" xfId="1407"/>
    <cellStyle name="Normal 4 2 21" xfId="1408"/>
    <cellStyle name="Normal 4 2 21 2" xfId="1409"/>
    <cellStyle name="Normal 4 2 22" xfId="1410"/>
    <cellStyle name="Normal 4 2 22 2" xfId="1411"/>
    <cellStyle name="Normal 4 2 23" xfId="1412"/>
    <cellStyle name="Normal 4 2 23 2" xfId="1413"/>
    <cellStyle name="Normal 4 2 24" xfId="1414"/>
    <cellStyle name="Normal 4 2 24 2" xfId="1415"/>
    <cellStyle name="Normal 4 2 25" xfId="1416"/>
    <cellStyle name="Normal 4 2 25 2" xfId="1417"/>
    <cellStyle name="Normal 4 2 26" xfId="1418"/>
    <cellStyle name="Normal 4 2 26 2" xfId="1419"/>
    <cellStyle name="Normal 4 2 27" xfId="1420"/>
    <cellStyle name="Normal 4 2 27 2" xfId="1421"/>
    <cellStyle name="Normal 4 2 28" xfId="1422"/>
    <cellStyle name="Normal 4 2 28 2" xfId="1423"/>
    <cellStyle name="Normal 4 2 29" xfId="1424"/>
    <cellStyle name="Normal 4 2 3" xfId="1425"/>
    <cellStyle name="Normal 4 2 3 2" xfId="1426"/>
    <cellStyle name="Normal 4 2 30" xfId="1427"/>
    <cellStyle name="Normal 4 2 30 2" xfId="1428"/>
    <cellStyle name="Normal 4 2 31" xfId="1429"/>
    <cellStyle name="Normal 4 2 4" xfId="1430"/>
    <cellStyle name="Normal 4 2 4 2" xfId="1431"/>
    <cellStyle name="Normal 4 2 5" xfId="1432"/>
    <cellStyle name="Normal 4 2 5 2" xfId="1433"/>
    <cellStyle name="Normal 4 2 6" xfId="1434"/>
    <cellStyle name="Normal 4 2 6 2" xfId="1435"/>
    <cellStyle name="Normal 4 2 7" xfId="1436"/>
    <cellStyle name="Normal 4 2 7 2" xfId="1437"/>
    <cellStyle name="Normal 4 2 8" xfId="1438"/>
    <cellStyle name="Normal 4 2 8 2" xfId="1439"/>
    <cellStyle name="Normal 4 2 9" xfId="1440"/>
    <cellStyle name="Normal 4 2 9 2" xfId="1441"/>
    <cellStyle name="Normal 4 2_Draft DPA New" xfId="1442"/>
    <cellStyle name="Normal 4 20" xfId="1443"/>
    <cellStyle name="Normal 4 20 2" xfId="1444"/>
    <cellStyle name="Normal 4 21" xfId="1445"/>
    <cellStyle name="Normal 4 21 2" xfId="1446"/>
    <cellStyle name="Normal 4 22" xfId="1447"/>
    <cellStyle name="Normal 4 22 2" xfId="1448"/>
    <cellStyle name="Normal 4 23" xfId="1449"/>
    <cellStyle name="Normal 4 23 2" xfId="1450"/>
    <cellStyle name="Normal 4 24" xfId="1451"/>
    <cellStyle name="Normal 4 24 2" xfId="1452"/>
    <cellStyle name="Normal 4 25" xfId="1453"/>
    <cellStyle name="Normal 4 25 2" xfId="1454"/>
    <cellStyle name="Normal 4 26" xfId="1455"/>
    <cellStyle name="Normal 4 26 2" xfId="1456"/>
    <cellStyle name="Normal 4 27" xfId="1457"/>
    <cellStyle name="Normal 4 27 2" xfId="1458"/>
    <cellStyle name="Normal 4 28" xfId="1459"/>
    <cellStyle name="Normal 4 29" xfId="1460"/>
    <cellStyle name="Normal 4 3" xfId="1461"/>
    <cellStyle name="Normal 4 3 2" xfId="1462"/>
    <cellStyle name="Normal 4 3 2 2" xfId="1463"/>
    <cellStyle name="Normal 4 3 3" xfId="1464"/>
    <cellStyle name="Normal 4 3 4" xfId="1465"/>
    <cellStyle name="Normal 4 3_Draft DPA New" xfId="1466"/>
    <cellStyle name="Normal 4 4" xfId="1467"/>
    <cellStyle name="Normal 4 4 2" xfId="1468"/>
    <cellStyle name="Normal 4 5" xfId="1469"/>
    <cellStyle name="Normal 4 5 2" xfId="1470"/>
    <cellStyle name="Normal 4 6" xfId="1471"/>
    <cellStyle name="Normal 4 6 2" xfId="1472"/>
    <cellStyle name="Normal 4 7" xfId="1473"/>
    <cellStyle name="Normal 4 7 2" xfId="1474"/>
    <cellStyle name="Normal 4 8" xfId="1475"/>
    <cellStyle name="Normal 4 8 2" xfId="1476"/>
    <cellStyle name="Normal 4 9" xfId="1477"/>
    <cellStyle name="Normal 4 9 2" xfId="1478"/>
    <cellStyle name="Normal 4_Draft DPA New" xfId="1479"/>
    <cellStyle name="Normal 40" xfId="1480"/>
    <cellStyle name="Normal 41" xfId="1481"/>
    <cellStyle name="Normal 42" xfId="1482"/>
    <cellStyle name="Normal 43" xfId="1483"/>
    <cellStyle name="Normal 44" xfId="1484"/>
    <cellStyle name="Normal 44 2" xfId="1485"/>
    <cellStyle name="Normal 45" xfId="1486"/>
    <cellStyle name="Normal 46" xfId="1487"/>
    <cellStyle name="Normal 47" xfId="1488"/>
    <cellStyle name="Normal 48" xfId="1489"/>
    <cellStyle name="Normal 49" xfId="1490"/>
    <cellStyle name="Normal 5" xfId="1491"/>
    <cellStyle name="Normal 5 10" xfId="1492"/>
    <cellStyle name="Normal 5 11" xfId="1493"/>
    <cellStyle name="Normal 5 12" xfId="1494"/>
    <cellStyle name="Normal 5 13" xfId="1495"/>
    <cellStyle name="Normal 5 14" xfId="1496"/>
    <cellStyle name="Normal 5 15" xfId="1497"/>
    <cellStyle name="Normal 5 16" xfId="1498"/>
    <cellStyle name="Normal 5 17" xfId="1499"/>
    <cellStyle name="Normal 5 18" xfId="1500"/>
    <cellStyle name="Normal 5 19" xfId="1501"/>
    <cellStyle name="Normal 5 2" xfId="1502"/>
    <cellStyle name="Normal 5 20" xfId="1503"/>
    <cellStyle name="Normal 5 21" xfId="1504"/>
    <cellStyle name="Normal 5 22" xfId="1505"/>
    <cellStyle name="Normal 5 23" xfId="1506"/>
    <cellStyle name="Normal 5 24" xfId="1507"/>
    <cellStyle name="Normal 5 25" xfId="1508"/>
    <cellStyle name="Normal 5 26" xfId="1509"/>
    <cellStyle name="Normal 5 27" xfId="1510"/>
    <cellStyle name="Normal 5 28" xfId="1511"/>
    <cellStyle name="Normal 5 3" xfId="1512"/>
    <cellStyle name="Normal 5 3 10" xfId="1513"/>
    <cellStyle name="Normal 5 3 11" xfId="1514"/>
    <cellStyle name="Normal 5 3 12" xfId="1515"/>
    <cellStyle name="Normal 5 3 13" xfId="1516"/>
    <cellStyle name="Normal 5 3 14" xfId="1517"/>
    <cellStyle name="Normal 5 3 15" xfId="1518"/>
    <cellStyle name="Normal 5 3 16" xfId="1519"/>
    <cellStyle name="Normal 5 3 17" xfId="1520"/>
    <cellStyle name="Normal 5 3 18" xfId="1521"/>
    <cellStyle name="Normal 5 3 19" xfId="1522"/>
    <cellStyle name="Normal 5 3 2" xfId="1523"/>
    <cellStyle name="Normal 5 3 20" xfId="1524"/>
    <cellStyle name="Normal 5 3 21" xfId="1525"/>
    <cellStyle name="Normal 5 3 22" xfId="1526"/>
    <cellStyle name="Normal 5 3 23" xfId="1527"/>
    <cellStyle name="Normal 5 3 24" xfId="1528"/>
    <cellStyle name="Normal 5 3 25" xfId="1529"/>
    <cellStyle name="Normal 5 3 26" xfId="1530"/>
    <cellStyle name="Normal 5 3 3" xfId="1531"/>
    <cellStyle name="Normal 5 3 4" xfId="1532"/>
    <cellStyle name="Normal 5 3 5" xfId="1533"/>
    <cellStyle name="Normal 5 3 6" xfId="1534"/>
    <cellStyle name="Normal 5 3 7" xfId="1535"/>
    <cellStyle name="Normal 5 3 8" xfId="1536"/>
    <cellStyle name="Normal 5 3 9" xfId="1537"/>
    <cellStyle name="Normal 5 3_Draft DPA New" xfId="1538"/>
    <cellStyle name="Normal 5 4" xfId="1539"/>
    <cellStyle name="Normal 5 5" xfId="1540"/>
    <cellStyle name="Normal 5 6" xfId="1541"/>
    <cellStyle name="Normal 5 7" xfId="1542"/>
    <cellStyle name="Normal 5 8" xfId="1543"/>
    <cellStyle name="Normal 5 9" xfId="1544"/>
    <cellStyle name="Normal 5_Draft DPA New" xfId="1545"/>
    <cellStyle name="Normal 50" xfId="1546"/>
    <cellStyle name="Normal 51" xfId="1547"/>
    <cellStyle name="Normal 52" xfId="1548"/>
    <cellStyle name="Normal 53" xfId="1549"/>
    <cellStyle name="Normal 54" xfId="1550"/>
    <cellStyle name="Normal 55" xfId="1551"/>
    <cellStyle name="Normal 56" xfId="1552"/>
    <cellStyle name="Normal 57" xfId="1553"/>
    <cellStyle name="Normal 6" xfId="1554"/>
    <cellStyle name="Normal 6 2" xfId="1555"/>
    <cellStyle name="Normal 6 3" xfId="1556"/>
    <cellStyle name="Normal 67" xfId="1557"/>
    <cellStyle name="Normal 7" xfId="1558"/>
    <cellStyle name="Normal 7 10" xfId="1559"/>
    <cellStyle name="Normal 7 11" xfId="1560"/>
    <cellStyle name="Normal 7 12" xfId="1561"/>
    <cellStyle name="Normal 7 13" xfId="1562"/>
    <cellStyle name="Normal 7 14" xfId="1563"/>
    <cellStyle name="Normal 7 15" xfId="1564"/>
    <cellStyle name="Normal 7 16" xfId="1565"/>
    <cellStyle name="Normal 7 17" xfId="1566"/>
    <cellStyle name="Normal 7 18" xfId="1567"/>
    <cellStyle name="Normal 7 19" xfId="1568"/>
    <cellStyle name="Normal 7 2" xfId="1569"/>
    <cellStyle name="Normal 7 2 10" xfId="1570"/>
    <cellStyle name="Normal 7 2 11" xfId="1571"/>
    <cellStyle name="Normal 7 2 12" xfId="1572"/>
    <cellStyle name="Normal 7 2 13" xfId="1573"/>
    <cellStyle name="Normal 7 2 14" xfId="1574"/>
    <cellStyle name="Normal 7 2 15" xfId="1575"/>
    <cellStyle name="Normal 7 2 16" xfId="1576"/>
    <cellStyle name="Normal 7 2 17" xfId="1577"/>
    <cellStyle name="Normal 7 2 18" xfId="1578"/>
    <cellStyle name="Normal 7 2 19" xfId="1579"/>
    <cellStyle name="Normal 7 2 2" xfId="1580"/>
    <cellStyle name="Normal 7 2 20" xfId="1581"/>
    <cellStyle name="Normal 7 2 21" xfId="1582"/>
    <cellStyle name="Normal 7 2 22" xfId="1583"/>
    <cellStyle name="Normal 7 2 23" xfId="1584"/>
    <cellStyle name="Normal 7 2 24" xfId="1585"/>
    <cellStyle name="Normal 7 2 25" xfId="1586"/>
    <cellStyle name="Normal 7 2 26" xfId="1587"/>
    <cellStyle name="Normal 7 2 3" xfId="1588"/>
    <cellStyle name="Normal 7 2 4" xfId="1589"/>
    <cellStyle name="Normal 7 2 5" xfId="1590"/>
    <cellStyle name="Normal 7 2 6" xfId="1591"/>
    <cellStyle name="Normal 7 2 7" xfId="1592"/>
    <cellStyle name="Normal 7 2 8" xfId="1593"/>
    <cellStyle name="Normal 7 2 9" xfId="1594"/>
    <cellStyle name="Normal 7 2_Draft DPA New" xfId="1595"/>
    <cellStyle name="Normal 7 20" xfId="1596"/>
    <cellStyle name="Normal 7 21" xfId="1597"/>
    <cellStyle name="Normal 7 22" xfId="1598"/>
    <cellStyle name="Normal 7 23" xfId="1599"/>
    <cellStyle name="Normal 7 24" xfId="1600"/>
    <cellStyle name="Normal 7 25" xfId="1601"/>
    <cellStyle name="Normal 7 26" xfId="1602"/>
    <cellStyle name="Normal 7 27" xfId="1603"/>
    <cellStyle name="Normal 7 3" xfId="1604"/>
    <cellStyle name="Normal 7 4" xfId="1605"/>
    <cellStyle name="Normal 7 5" xfId="1606"/>
    <cellStyle name="Normal 7 6" xfId="1607"/>
    <cellStyle name="Normal 7 7" xfId="1608"/>
    <cellStyle name="Normal 7 8" xfId="1609"/>
    <cellStyle name="Normal 7 9" xfId="1610"/>
    <cellStyle name="Normal 7_Draft DPA New" xfId="1611"/>
    <cellStyle name="Normal 8" xfId="1612"/>
    <cellStyle name="Normal 8 2" xfId="1613"/>
    <cellStyle name="Normal 8 2 2" xfId="1614"/>
    <cellStyle name="Normal 8_Draft DPA New" xfId="1615"/>
    <cellStyle name="Normal 9" xfId="1616"/>
    <cellStyle name="Normal 9 10" xfId="1617"/>
    <cellStyle name="Normal 9 10 2" xfId="1618"/>
    <cellStyle name="Normal 9 10 2 2" xfId="1619"/>
    <cellStyle name="Normal 9 10 2 2 2" xfId="1620"/>
    <cellStyle name="Normal 9 10 2 3" xfId="1621"/>
    <cellStyle name="Normal 9 10 3" xfId="1622"/>
    <cellStyle name="Normal 9 11" xfId="1623"/>
    <cellStyle name="Normal 9 11 2" xfId="1624"/>
    <cellStyle name="Normal 9 12" xfId="1625"/>
    <cellStyle name="Normal 9 12 2" xfId="1626"/>
    <cellStyle name="Normal 9 13" xfId="1627"/>
    <cellStyle name="Normal 9 13 2" xfId="1628"/>
    <cellStyle name="Normal 9 14" xfId="1629"/>
    <cellStyle name="Normal 9 14 2" xfId="1630"/>
    <cellStyle name="Normal 9 15" xfId="1631"/>
    <cellStyle name="Normal 9 15 2" xfId="1632"/>
    <cellStyle name="Normal 9 16" xfId="1633"/>
    <cellStyle name="Normal 9 16 2" xfId="1634"/>
    <cellStyle name="Normal 9 17" xfId="1635"/>
    <cellStyle name="Normal 9 17 2" xfId="1636"/>
    <cellStyle name="Normal 9 18" xfId="1637"/>
    <cellStyle name="Normal 9 18 2" xfId="1638"/>
    <cellStyle name="Normal 9 19" xfId="1639"/>
    <cellStyle name="Normal 9 19 2" xfId="1640"/>
    <cellStyle name="Normal 9 2" xfId="1641"/>
    <cellStyle name="Normal 9 2 2" xfId="1642"/>
    <cellStyle name="Normal 9 20" xfId="1643"/>
    <cellStyle name="Normal 9 20 2" xfId="1644"/>
    <cellStyle name="Normal 9 21" xfId="1645"/>
    <cellStyle name="Normal 9 21 2" xfId="1646"/>
    <cellStyle name="Normal 9 22" xfId="1647"/>
    <cellStyle name="Normal 9 22 2" xfId="1648"/>
    <cellStyle name="Normal 9 23" xfId="1649"/>
    <cellStyle name="Normal 9 23 2" xfId="1650"/>
    <cellStyle name="Normal 9 24" xfId="1651"/>
    <cellStyle name="Normal 9 24 2" xfId="1652"/>
    <cellStyle name="Normal 9 25" xfId="1653"/>
    <cellStyle name="Normal 9 25 2" xfId="1654"/>
    <cellStyle name="Normal 9 26" xfId="1655"/>
    <cellStyle name="Normal 9 26 2" xfId="1656"/>
    <cellStyle name="Normal 9 27" xfId="1657"/>
    <cellStyle name="Normal 9 3" xfId="1658"/>
    <cellStyle name="Normal 9 3 2" xfId="1659"/>
    <cellStyle name="Normal 9 4" xfId="1660"/>
    <cellStyle name="Normal 9 4 2" xfId="1661"/>
    <cellStyle name="Normal 9 5" xfId="1662"/>
    <cellStyle name="Normal 9 5 2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 8 2" xfId="1669"/>
    <cellStyle name="Normal 9 9" xfId="1670"/>
    <cellStyle name="Normal 9 9 2" xfId="1671"/>
    <cellStyle name="Normal 9_Draft DPA New" xfId="1672"/>
    <cellStyle name="Note" xfId="1673"/>
    <cellStyle name="Note 2" xfId="1674"/>
    <cellStyle name="Note 3" xfId="1675"/>
    <cellStyle name="Note 4" xfId="1676"/>
    <cellStyle name="Output" xfId="1677"/>
    <cellStyle name="Output 2" xfId="1678"/>
    <cellStyle name="Output 3" xfId="1679"/>
    <cellStyle name="Output 4" xfId="1680"/>
    <cellStyle name="Percent" xfId="1681"/>
    <cellStyle name="Percent 10" xfId="1682"/>
    <cellStyle name="Percent 11" xfId="1683"/>
    <cellStyle name="Percent 2" xfId="1684"/>
    <cellStyle name="Percent 2 2" xfId="1685"/>
    <cellStyle name="Percent 2 3" xfId="1686"/>
    <cellStyle name="Percent 2 4" xfId="1687"/>
    <cellStyle name="Percent 3" xfId="1688"/>
    <cellStyle name="Percent 3 2" xfId="1689"/>
    <cellStyle name="Percent 3 2 10" xfId="1690"/>
    <cellStyle name="Percent 3 2 11" xfId="1691"/>
    <cellStyle name="Percent 3 2 12" xfId="1692"/>
    <cellStyle name="Percent 3 2 13" xfId="1693"/>
    <cellStyle name="Percent 3 2 14" xfId="1694"/>
    <cellStyle name="Percent 3 2 15" xfId="1695"/>
    <cellStyle name="Percent 3 2 16" xfId="1696"/>
    <cellStyle name="Percent 3 2 17" xfId="1697"/>
    <cellStyle name="Percent 3 2 18" xfId="1698"/>
    <cellStyle name="Percent 3 2 19" xfId="1699"/>
    <cellStyle name="Percent 3 2 2" xfId="1700"/>
    <cellStyle name="Percent 3 2 20" xfId="1701"/>
    <cellStyle name="Percent 3 2 21" xfId="1702"/>
    <cellStyle name="Percent 3 2 22" xfId="1703"/>
    <cellStyle name="Percent 3 2 23" xfId="1704"/>
    <cellStyle name="Percent 3 2 24" xfId="1705"/>
    <cellStyle name="Percent 3 2 25" xfId="1706"/>
    <cellStyle name="Percent 3 2 26" xfId="1707"/>
    <cellStyle name="Percent 3 2 3" xfId="1708"/>
    <cellStyle name="Percent 3 2 4" xfId="1709"/>
    <cellStyle name="Percent 3 2 5" xfId="1710"/>
    <cellStyle name="Percent 3 2 6" xfId="1711"/>
    <cellStyle name="Percent 3 2 7" xfId="1712"/>
    <cellStyle name="Percent 3 2 8" xfId="1713"/>
    <cellStyle name="Percent 3 2 9" xfId="1714"/>
    <cellStyle name="Percent 4" xfId="1715"/>
    <cellStyle name="Percent 4 2" xfId="1716"/>
    <cellStyle name="Percent 5" xfId="1717"/>
    <cellStyle name="Percent 6" xfId="1718"/>
    <cellStyle name="Percent 6 2" xfId="1719"/>
    <cellStyle name="Percent 6 3" xfId="1720"/>
    <cellStyle name="Percent 7" xfId="1721"/>
    <cellStyle name="Percent 8" xfId="1722"/>
    <cellStyle name="Percent 9" xfId="1723"/>
    <cellStyle name="S0" xfId="1724"/>
    <cellStyle name="S0 2" xfId="1725"/>
    <cellStyle name="S0 3" xfId="1726"/>
    <cellStyle name="S0 4" xfId="1727"/>
    <cellStyle name="S0 4 2" xfId="1728"/>
    <cellStyle name="S0 4 3" xfId="1729"/>
    <cellStyle name="S0 5" xfId="1730"/>
    <cellStyle name="S0_Draft DPA New" xfId="1731"/>
    <cellStyle name="S1" xfId="1732"/>
    <cellStyle name="S1 2" xfId="1733"/>
    <cellStyle name="S1 3" xfId="1734"/>
    <cellStyle name="S1 4" xfId="1735"/>
    <cellStyle name="S1 5" xfId="1736"/>
    <cellStyle name="S1_Draft DPA New" xfId="1737"/>
    <cellStyle name="S10" xfId="1738"/>
    <cellStyle name="S10 2" xfId="1739"/>
    <cellStyle name="S10 2 2" xfId="1740"/>
    <cellStyle name="S10 2 3" xfId="1741"/>
    <cellStyle name="S10 3" xfId="1742"/>
    <cellStyle name="S10 3 2" xfId="1743"/>
    <cellStyle name="S10 4" xfId="1744"/>
    <cellStyle name="S10 5" xfId="1745"/>
    <cellStyle name="S10_Draft DPA New" xfId="1746"/>
    <cellStyle name="S11" xfId="1747"/>
    <cellStyle name="S11 2" xfId="1748"/>
    <cellStyle name="S11 2 2" xfId="1749"/>
    <cellStyle name="S11 2 3" xfId="1750"/>
    <cellStyle name="S11 3" xfId="1751"/>
    <cellStyle name="S11 4" xfId="1752"/>
    <cellStyle name="S12" xfId="1753"/>
    <cellStyle name="S12 2" xfId="1754"/>
    <cellStyle name="S12 2 2" xfId="1755"/>
    <cellStyle name="S12 2_Draft DPA New" xfId="1756"/>
    <cellStyle name="S12 3" xfId="1757"/>
    <cellStyle name="S12 4" xfId="1758"/>
    <cellStyle name="S12 5" xfId="1759"/>
    <cellStyle name="S13" xfId="1760"/>
    <cellStyle name="S13 2" xfId="1761"/>
    <cellStyle name="S13 2 2" xfId="1762"/>
    <cellStyle name="S13 2_Draft DPA New" xfId="1763"/>
    <cellStyle name="S13 3" xfId="1764"/>
    <cellStyle name="S13 4" xfId="1765"/>
    <cellStyle name="S13 5" xfId="1766"/>
    <cellStyle name="S13_Draft DPA New" xfId="1767"/>
    <cellStyle name="S14" xfId="1768"/>
    <cellStyle name="S14 2" xfId="1769"/>
    <cellStyle name="S14 2 2" xfId="1770"/>
    <cellStyle name="S14 2_Draft DPA New" xfId="1771"/>
    <cellStyle name="S14 3" xfId="1772"/>
    <cellStyle name="S14 3 2" xfId="1773"/>
    <cellStyle name="S14 4" xfId="1774"/>
    <cellStyle name="S14 5" xfId="1775"/>
    <cellStyle name="S14 6" xfId="1776"/>
    <cellStyle name="S14_Draft DPA New" xfId="1777"/>
    <cellStyle name="S15" xfId="1778"/>
    <cellStyle name="S15 2" xfId="1779"/>
    <cellStyle name="S15 3" xfId="1780"/>
    <cellStyle name="S15 4" xfId="1781"/>
    <cellStyle name="S15 5" xfId="1782"/>
    <cellStyle name="S16" xfId="1783"/>
    <cellStyle name="S16 2" xfId="1784"/>
    <cellStyle name="S16 2 2" xfId="1785"/>
    <cellStyle name="S16 3" xfId="1786"/>
    <cellStyle name="S16 3 2" xfId="1787"/>
    <cellStyle name="S16 4" xfId="1788"/>
    <cellStyle name="S16 5" xfId="1789"/>
    <cellStyle name="S16 6" xfId="1790"/>
    <cellStyle name="S16 7" xfId="1791"/>
    <cellStyle name="S16_Draft DPA New" xfId="1792"/>
    <cellStyle name="S17" xfId="1793"/>
    <cellStyle name="S17 2" xfId="1794"/>
    <cellStyle name="S17 2 2" xfId="1795"/>
    <cellStyle name="S17 3" xfId="1796"/>
    <cellStyle name="S17 3 2" xfId="1797"/>
    <cellStyle name="S17 4" xfId="1798"/>
    <cellStyle name="S17 5" xfId="1799"/>
    <cellStyle name="S17 6" xfId="1800"/>
    <cellStyle name="S17 7" xfId="1801"/>
    <cellStyle name="S18" xfId="1802"/>
    <cellStyle name="S18 2" xfId="1803"/>
    <cellStyle name="S18 2 2" xfId="1804"/>
    <cellStyle name="S18 3" xfId="1805"/>
    <cellStyle name="S18 4" xfId="1806"/>
    <cellStyle name="S18 5" xfId="1807"/>
    <cellStyle name="S18_Draft DPA New" xfId="1808"/>
    <cellStyle name="S19" xfId="1809"/>
    <cellStyle name="S19 2" xfId="1810"/>
    <cellStyle name="S19 2 2" xfId="1811"/>
    <cellStyle name="S19 3" xfId="1812"/>
    <cellStyle name="S19 3 2" xfId="1813"/>
    <cellStyle name="S19 4" xfId="1814"/>
    <cellStyle name="S19 5" xfId="1815"/>
    <cellStyle name="S19 6" xfId="1816"/>
    <cellStyle name="S19_Draft DPA New" xfId="1817"/>
    <cellStyle name="S2" xfId="1818"/>
    <cellStyle name="S2 2" xfId="1819"/>
    <cellStyle name="S2 2 2" xfId="1820"/>
    <cellStyle name="S2 3" xfId="1821"/>
    <cellStyle name="S2 4" xfId="1822"/>
    <cellStyle name="S2 5" xfId="1823"/>
    <cellStyle name="S2 6" xfId="1824"/>
    <cellStyle name="S20" xfId="1825"/>
    <cellStyle name="S20 2" xfId="1826"/>
    <cellStyle name="S20 3" xfId="1827"/>
    <cellStyle name="S20 3 2" xfId="1828"/>
    <cellStyle name="S20 4" xfId="1829"/>
    <cellStyle name="S20 4 2" xfId="1830"/>
    <cellStyle name="S20 5" xfId="1831"/>
    <cellStyle name="S20 6" xfId="1832"/>
    <cellStyle name="S20 7" xfId="1833"/>
    <cellStyle name="S20 8" xfId="1834"/>
    <cellStyle name="S20_Draft DPA New" xfId="1835"/>
    <cellStyle name="S21" xfId="1836"/>
    <cellStyle name="S21 2" xfId="1837"/>
    <cellStyle name="S21 2 2" xfId="1838"/>
    <cellStyle name="S21 3" xfId="1839"/>
    <cellStyle name="S21 4" xfId="1840"/>
    <cellStyle name="S21 5" xfId="1841"/>
    <cellStyle name="S21_Draft DPA New" xfId="1842"/>
    <cellStyle name="S22" xfId="1843"/>
    <cellStyle name="S22 2" xfId="1844"/>
    <cellStyle name="S22 2 2" xfId="1845"/>
    <cellStyle name="S22 3" xfId="1846"/>
    <cellStyle name="S22 4" xfId="1847"/>
    <cellStyle name="S22 5" xfId="1848"/>
    <cellStyle name="S22 6" xfId="1849"/>
    <cellStyle name="S23" xfId="1850"/>
    <cellStyle name="S23 2" xfId="1851"/>
    <cellStyle name="S23 2 2" xfId="1852"/>
    <cellStyle name="S23 2 3" xfId="1853"/>
    <cellStyle name="S23 3" xfId="1854"/>
    <cellStyle name="S23 3 2" xfId="1855"/>
    <cellStyle name="S23 3 2 2" xfId="1856"/>
    <cellStyle name="S23 4" xfId="1857"/>
    <cellStyle name="S23 4 2" xfId="1858"/>
    <cellStyle name="S23 5" xfId="1859"/>
    <cellStyle name="S24" xfId="1860"/>
    <cellStyle name="S24 2" xfId="1861"/>
    <cellStyle name="S24 3" xfId="1862"/>
    <cellStyle name="S25" xfId="1863"/>
    <cellStyle name="S25 2" xfId="1864"/>
    <cellStyle name="S25 2 2" xfId="1865"/>
    <cellStyle name="S25 3" xfId="1866"/>
    <cellStyle name="S25 3 2" xfId="1867"/>
    <cellStyle name="S25 4" xfId="1868"/>
    <cellStyle name="S25 5" xfId="1869"/>
    <cellStyle name="S25 6" xfId="1870"/>
    <cellStyle name="S25_Draft DPA New" xfId="1871"/>
    <cellStyle name="S26" xfId="1872"/>
    <cellStyle name="S26 2" xfId="1873"/>
    <cellStyle name="S26 2 2" xfId="1874"/>
    <cellStyle name="S26 2 3" xfId="1875"/>
    <cellStyle name="S26 3" xfId="1876"/>
    <cellStyle name="S26_Draft DPA New" xfId="1877"/>
    <cellStyle name="S27" xfId="1878"/>
    <cellStyle name="S27 2" xfId="1879"/>
    <cellStyle name="S27 2 2" xfId="1880"/>
    <cellStyle name="S27 3" xfId="1881"/>
    <cellStyle name="S27 4" xfId="1882"/>
    <cellStyle name="S27 5" xfId="1883"/>
    <cellStyle name="S27_Draft DPA New" xfId="1884"/>
    <cellStyle name="S28" xfId="1885"/>
    <cellStyle name="S28 2" xfId="1886"/>
    <cellStyle name="S28 3" xfId="1887"/>
    <cellStyle name="S28 4" xfId="1888"/>
    <cellStyle name="S28_Draft DPA New" xfId="1889"/>
    <cellStyle name="S29" xfId="1890"/>
    <cellStyle name="S29 2" xfId="1891"/>
    <cellStyle name="S29 2 2" xfId="1892"/>
    <cellStyle name="S29 3" xfId="1893"/>
    <cellStyle name="S29 4" xfId="1894"/>
    <cellStyle name="S29 5" xfId="1895"/>
    <cellStyle name="S29_Draft DPA New" xfId="1896"/>
    <cellStyle name="S3" xfId="1897"/>
    <cellStyle name="S3 2" xfId="1898"/>
    <cellStyle name="S3 2 2" xfId="1899"/>
    <cellStyle name="S3 2_Draft DPA New" xfId="1900"/>
    <cellStyle name="S3 3" xfId="1901"/>
    <cellStyle name="S3 4" xfId="1902"/>
    <cellStyle name="S3_Draft DPA New" xfId="1903"/>
    <cellStyle name="S30" xfId="1904"/>
    <cellStyle name="S30 2" xfId="1905"/>
    <cellStyle name="S30 2 2" xfId="1906"/>
    <cellStyle name="S30 3" xfId="1907"/>
    <cellStyle name="S30 4" xfId="1908"/>
    <cellStyle name="S30_Draft DPA New" xfId="1909"/>
    <cellStyle name="S31" xfId="1910"/>
    <cellStyle name="S31 2" xfId="1911"/>
    <cellStyle name="S31 2 2" xfId="1912"/>
    <cellStyle name="S31 3" xfId="1913"/>
    <cellStyle name="S31 3 2" xfId="1914"/>
    <cellStyle name="S31 3 3" xfId="1915"/>
    <cellStyle name="S31 4" xfId="1916"/>
    <cellStyle name="S31 4 2" xfId="1917"/>
    <cellStyle name="S31_Draft DPA New" xfId="1918"/>
    <cellStyle name="S32" xfId="1919"/>
    <cellStyle name="S32 2" xfId="1920"/>
    <cellStyle name="S32 2 2" xfId="1921"/>
    <cellStyle name="S32 3" xfId="1922"/>
    <cellStyle name="S32 4" xfId="1923"/>
    <cellStyle name="S32 5" xfId="1924"/>
    <cellStyle name="S32_Draft DPA New" xfId="1925"/>
    <cellStyle name="S33" xfId="1926"/>
    <cellStyle name="S33 2" xfId="1927"/>
    <cellStyle name="S33 2 2" xfId="1928"/>
    <cellStyle name="S33 3" xfId="1929"/>
    <cellStyle name="S33 4" xfId="1930"/>
    <cellStyle name="S34" xfId="1931"/>
    <cellStyle name="S34 2" xfId="1932"/>
    <cellStyle name="S34 3" xfId="1933"/>
    <cellStyle name="S34 4" xfId="1934"/>
    <cellStyle name="S34_Draft DPA New" xfId="1935"/>
    <cellStyle name="S35" xfId="1936"/>
    <cellStyle name="S35 2" xfId="1937"/>
    <cellStyle name="S35 3" xfId="1938"/>
    <cellStyle name="S35_Draft DPA New" xfId="1939"/>
    <cellStyle name="S36" xfId="1940"/>
    <cellStyle name="S36 2" xfId="1941"/>
    <cellStyle name="S36 2 2" xfId="1942"/>
    <cellStyle name="S36 3" xfId="1943"/>
    <cellStyle name="S36 4" xfId="1944"/>
    <cellStyle name="S37" xfId="1945"/>
    <cellStyle name="S37 2" xfId="1946"/>
    <cellStyle name="S37 2 2" xfId="1947"/>
    <cellStyle name="S37 3" xfId="1948"/>
    <cellStyle name="S37 4" xfId="1949"/>
    <cellStyle name="S37_Draft DPA New" xfId="1950"/>
    <cellStyle name="S38" xfId="1951"/>
    <cellStyle name="S38 2" xfId="1952"/>
    <cellStyle name="S38 2 2" xfId="1953"/>
    <cellStyle name="S38 3" xfId="1954"/>
    <cellStyle name="S39" xfId="1955"/>
    <cellStyle name="S39 2" xfId="1956"/>
    <cellStyle name="S39 2 2" xfId="1957"/>
    <cellStyle name="S39 3" xfId="1958"/>
    <cellStyle name="S4" xfId="1959"/>
    <cellStyle name="S4 2" xfId="1960"/>
    <cellStyle name="S4 2 2" xfId="1961"/>
    <cellStyle name="S4 2 3" xfId="1962"/>
    <cellStyle name="S4 2_Draft DPA New" xfId="1963"/>
    <cellStyle name="S4 3" xfId="1964"/>
    <cellStyle name="S4 4" xfId="1965"/>
    <cellStyle name="S4 5" xfId="1966"/>
    <cellStyle name="S4 6" xfId="1967"/>
    <cellStyle name="S4_Draft DPA New" xfId="1968"/>
    <cellStyle name="S40" xfId="1969"/>
    <cellStyle name="S40 2" xfId="1970"/>
    <cellStyle name="S40 3" xfId="1971"/>
    <cellStyle name="S40 4" xfId="1972"/>
    <cellStyle name="S41" xfId="1973"/>
    <cellStyle name="S41 2" xfId="1974"/>
    <cellStyle name="S41 2 2" xfId="1975"/>
    <cellStyle name="S41 3" xfId="1976"/>
    <cellStyle name="S41 4" xfId="1977"/>
    <cellStyle name="S41_Draft DPA New" xfId="1978"/>
    <cellStyle name="S42" xfId="1979"/>
    <cellStyle name="S42 2" xfId="1980"/>
    <cellStyle name="S42 3" xfId="1981"/>
    <cellStyle name="S42_Draft DPA New" xfId="1982"/>
    <cellStyle name="S43" xfId="1983"/>
    <cellStyle name="S43 2" xfId="1984"/>
    <cellStyle name="S43 3" xfId="1985"/>
    <cellStyle name="S43_Draft DPA New" xfId="1986"/>
    <cellStyle name="S44" xfId="1987"/>
    <cellStyle name="S44 2" xfId="1988"/>
    <cellStyle name="S44_Draft DPA New" xfId="1989"/>
    <cellStyle name="S45" xfId="1990"/>
    <cellStyle name="S45 2" xfId="1991"/>
    <cellStyle name="S45_Draft DPA New" xfId="1992"/>
    <cellStyle name="S46" xfId="1993"/>
    <cellStyle name="S46 2" xfId="1994"/>
    <cellStyle name="S46 3" xfId="1995"/>
    <cellStyle name="S46 4" xfId="1996"/>
    <cellStyle name="S47" xfId="1997"/>
    <cellStyle name="S47 2" xfId="1998"/>
    <cellStyle name="S47 3" xfId="1999"/>
    <cellStyle name="S47 4" xfId="2000"/>
    <cellStyle name="S48" xfId="2001"/>
    <cellStyle name="S48 2" xfId="2002"/>
    <cellStyle name="S48 3" xfId="2003"/>
    <cellStyle name="S48_Draft DPA New" xfId="2004"/>
    <cellStyle name="S49" xfId="2005"/>
    <cellStyle name="S49 2" xfId="2006"/>
    <cellStyle name="S49 3" xfId="2007"/>
    <cellStyle name="S49 4" xfId="2008"/>
    <cellStyle name="S49 5" xfId="2009"/>
    <cellStyle name="S49_Draft DPA New" xfId="2010"/>
    <cellStyle name="S5" xfId="2011"/>
    <cellStyle name="S5 2" xfId="2012"/>
    <cellStyle name="S5 2 2" xfId="2013"/>
    <cellStyle name="S5 2 3" xfId="2014"/>
    <cellStyle name="S5 2_Draft DPA New" xfId="2015"/>
    <cellStyle name="S5 3" xfId="2016"/>
    <cellStyle name="S5 4" xfId="2017"/>
    <cellStyle name="S5 5" xfId="2018"/>
    <cellStyle name="S5 6" xfId="2019"/>
    <cellStyle name="S5 7" xfId="2020"/>
    <cellStyle name="S5_Draft DPA New" xfId="2021"/>
    <cellStyle name="S50" xfId="2022"/>
    <cellStyle name="S50 2" xfId="2023"/>
    <cellStyle name="S51" xfId="2024"/>
    <cellStyle name="S51 2" xfId="2025"/>
    <cellStyle name="S52" xfId="2026"/>
    <cellStyle name="S52 2" xfId="2027"/>
    <cellStyle name="S52 2 2" xfId="2028"/>
    <cellStyle name="S52 2 2 2" xfId="2029"/>
    <cellStyle name="S53" xfId="2030"/>
    <cellStyle name="S53 2" xfId="2031"/>
    <cellStyle name="S54" xfId="2032"/>
    <cellStyle name="S54 2" xfId="2033"/>
    <cellStyle name="S55" xfId="2034"/>
    <cellStyle name="S55 2" xfId="2035"/>
    <cellStyle name="S56" xfId="2036"/>
    <cellStyle name="S56 2" xfId="2037"/>
    <cellStyle name="S56 2 2" xfId="2038"/>
    <cellStyle name="S56 3" xfId="2039"/>
    <cellStyle name="S57" xfId="2040"/>
    <cellStyle name="S57 2" xfId="2041"/>
    <cellStyle name="S58" xfId="2042"/>
    <cellStyle name="S58 2" xfId="2043"/>
    <cellStyle name="S59" xfId="2044"/>
    <cellStyle name="S59 2" xfId="2045"/>
    <cellStyle name="S6" xfId="2046"/>
    <cellStyle name="S6 2" xfId="2047"/>
    <cellStyle name="S6 2 2" xfId="2048"/>
    <cellStyle name="S6 2 3" xfId="2049"/>
    <cellStyle name="S6 2_Draft DPA New" xfId="2050"/>
    <cellStyle name="S6 3" xfId="2051"/>
    <cellStyle name="S6 4" xfId="2052"/>
    <cellStyle name="S6 5" xfId="2053"/>
    <cellStyle name="S6 6" xfId="2054"/>
    <cellStyle name="S6 7" xfId="2055"/>
    <cellStyle name="S6_Draft DPA New" xfId="2056"/>
    <cellStyle name="S60" xfId="2057"/>
    <cellStyle name="S60 2" xfId="2058"/>
    <cellStyle name="S61" xfId="2059"/>
    <cellStyle name="S61 2" xfId="2060"/>
    <cellStyle name="S62" xfId="2061"/>
    <cellStyle name="S62 2" xfId="2062"/>
    <cellStyle name="S63" xfId="2063"/>
    <cellStyle name="S64" xfId="2064"/>
    <cellStyle name="S64 2" xfId="2065"/>
    <cellStyle name="S64 2 2" xfId="2066"/>
    <cellStyle name="S65" xfId="2067"/>
    <cellStyle name="S65 2" xfId="2068"/>
    <cellStyle name="S65 2 2" xfId="2069"/>
    <cellStyle name="S66" xfId="2070"/>
    <cellStyle name="S67" xfId="2071"/>
    <cellStyle name="S68" xfId="2072"/>
    <cellStyle name="S7" xfId="2073"/>
    <cellStyle name="S7 2" xfId="2074"/>
    <cellStyle name="S7 2 2" xfId="2075"/>
    <cellStyle name="S7 2 3" xfId="2076"/>
    <cellStyle name="S7 3" xfId="2077"/>
    <cellStyle name="S7 4" xfId="2078"/>
    <cellStyle name="S7 5" xfId="2079"/>
    <cellStyle name="S7 6" xfId="2080"/>
    <cellStyle name="S7_Draft DPA New" xfId="2081"/>
    <cellStyle name="S8" xfId="2082"/>
    <cellStyle name="S8 2" xfId="2083"/>
    <cellStyle name="S8 3" xfId="2084"/>
    <cellStyle name="S8 3 2" xfId="2085"/>
    <cellStyle name="S8 3 3" xfId="2086"/>
    <cellStyle name="S8 4" xfId="2087"/>
    <cellStyle name="S8 5" xfId="2088"/>
    <cellStyle name="S8_Draft DPA New" xfId="2089"/>
    <cellStyle name="S9" xfId="2090"/>
    <cellStyle name="S9 2" xfId="2091"/>
    <cellStyle name="S9 2 2" xfId="2092"/>
    <cellStyle name="S9 2 3" xfId="2093"/>
    <cellStyle name="S9 2_Draft DPA New" xfId="2094"/>
    <cellStyle name="S9 3" xfId="2095"/>
    <cellStyle name="S9 3 2" xfId="2096"/>
    <cellStyle name="S9 4" xfId="2097"/>
    <cellStyle name="S9 5" xfId="2098"/>
    <cellStyle name="S9_Draft DPA New" xfId="2099"/>
    <cellStyle name="Title" xfId="2100"/>
    <cellStyle name="Title 2" xfId="2101"/>
    <cellStyle name="Title 3" xfId="2102"/>
    <cellStyle name="Title 4" xfId="2103"/>
    <cellStyle name="Total" xfId="2104"/>
    <cellStyle name="Total 2" xfId="2105"/>
    <cellStyle name="Total 3" xfId="2106"/>
    <cellStyle name="Total 4" xfId="2107"/>
    <cellStyle name="Warning Text" xfId="2108"/>
    <cellStyle name="Warning Text 2" xfId="2109"/>
    <cellStyle name="Warning Text 3" xfId="2110"/>
    <cellStyle name="Warning Text 4" xfId="2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70" zoomScaleNormal="70" zoomScaleSheetLayoutView="70" zoomScalePageLayoutView="0" workbookViewId="0" topLeftCell="A117">
      <selection activeCell="F137" sqref="F137"/>
    </sheetView>
  </sheetViews>
  <sheetFormatPr defaultColWidth="9.140625" defaultRowHeight="12.75"/>
  <cols>
    <col min="1" max="1" width="20.140625" style="0" customWidth="1"/>
    <col min="2" max="2" width="43.7109375" style="0" customWidth="1"/>
    <col min="3" max="3" width="30.7109375" style="0" customWidth="1"/>
    <col min="4" max="4" width="36.28125" style="0" customWidth="1"/>
    <col min="5" max="5" width="22.57421875" style="0" customWidth="1"/>
    <col min="6" max="6" width="24.140625" style="0" customWidth="1"/>
    <col min="7" max="7" width="22.140625" style="0" customWidth="1"/>
    <col min="8" max="8" width="19.8515625" style="0" customWidth="1"/>
    <col min="9" max="9" width="21.57421875" style="0" customWidth="1"/>
  </cols>
  <sheetData>
    <row r="1" spans="1:9" ht="18">
      <c r="A1" s="113" t="s">
        <v>219</v>
      </c>
      <c r="B1" s="113"/>
      <c r="C1" s="113"/>
      <c r="D1" s="113"/>
      <c r="E1" s="113"/>
      <c r="F1" s="113"/>
      <c r="G1" s="113"/>
      <c r="H1" s="113"/>
      <c r="I1" s="113"/>
    </row>
    <row r="2" spans="1:9" ht="18">
      <c r="A2" s="113" t="s">
        <v>220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4"/>
      <c r="B3" s="1"/>
      <c r="C3" s="1"/>
      <c r="D3" s="1"/>
      <c r="E3" s="1"/>
      <c r="F3" s="1"/>
      <c r="G3" s="14"/>
      <c r="H3" s="14"/>
      <c r="I3" s="14"/>
    </row>
    <row r="4" spans="1:9" ht="15.75">
      <c r="A4" s="14" t="s">
        <v>115</v>
      </c>
      <c r="B4" s="1" t="s">
        <v>50</v>
      </c>
      <c r="C4" s="1"/>
      <c r="D4" s="1"/>
      <c r="E4" s="1"/>
      <c r="F4" s="1"/>
      <c r="G4" s="14"/>
      <c r="H4" s="14"/>
      <c r="I4" s="14"/>
    </row>
    <row r="5" spans="1:9" ht="15.75">
      <c r="A5" s="15"/>
      <c r="B5" s="15"/>
      <c r="C5" s="15"/>
      <c r="D5" s="15"/>
      <c r="E5" s="15"/>
      <c r="F5" s="15"/>
      <c r="G5" s="17"/>
      <c r="H5" s="16"/>
      <c r="I5" s="16"/>
    </row>
    <row r="6" spans="1:9" s="2" customFormat="1" ht="15" customHeight="1">
      <c r="A6" s="114" t="s">
        <v>2</v>
      </c>
      <c r="B6" s="117" t="s">
        <v>116</v>
      </c>
      <c r="C6" s="81"/>
      <c r="D6" s="118" t="s">
        <v>223</v>
      </c>
      <c r="E6" s="119"/>
      <c r="F6" s="119"/>
      <c r="G6" s="119"/>
      <c r="H6" s="120"/>
      <c r="I6" s="121" t="s">
        <v>42</v>
      </c>
    </row>
    <row r="7" spans="1:9" s="2" customFormat="1" ht="15" customHeight="1">
      <c r="A7" s="115"/>
      <c r="B7" s="95"/>
      <c r="C7" s="95" t="s">
        <v>221</v>
      </c>
      <c r="D7" s="95" t="s">
        <v>117</v>
      </c>
      <c r="E7" s="95" t="s">
        <v>118</v>
      </c>
      <c r="F7" s="95" t="s">
        <v>119</v>
      </c>
      <c r="G7" s="106" t="s">
        <v>222</v>
      </c>
      <c r="H7" s="108" t="s">
        <v>41</v>
      </c>
      <c r="I7" s="108"/>
    </row>
    <row r="8" spans="1:9" s="2" customFormat="1" ht="34.5" customHeight="1">
      <c r="A8" s="116"/>
      <c r="B8" s="96"/>
      <c r="C8" s="96"/>
      <c r="D8" s="96"/>
      <c r="E8" s="96"/>
      <c r="F8" s="96"/>
      <c r="G8" s="107"/>
      <c r="H8" s="109"/>
      <c r="I8" s="109"/>
    </row>
    <row r="9" spans="1:9" s="3" customFormat="1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s="3" customFormat="1" ht="15">
      <c r="A10" s="42">
        <v>3.02</v>
      </c>
      <c r="B10" s="42" t="s">
        <v>38</v>
      </c>
      <c r="C10" s="42"/>
      <c r="D10" s="18"/>
      <c r="E10" s="18"/>
      <c r="F10" s="18"/>
      <c r="G10" s="18"/>
      <c r="H10" s="18"/>
      <c r="I10" s="18"/>
    </row>
    <row r="11" spans="1:9" s="3" customFormat="1" ht="15">
      <c r="A11" s="42" t="s">
        <v>59</v>
      </c>
      <c r="B11" s="42" t="s">
        <v>49</v>
      </c>
      <c r="C11" s="42"/>
      <c r="D11" s="18"/>
      <c r="E11" s="18"/>
      <c r="F11" s="18"/>
      <c r="G11" s="18"/>
      <c r="H11" s="18"/>
      <c r="I11" s="18"/>
    </row>
    <row r="12" spans="1:9" s="3" customFormat="1" ht="15">
      <c r="A12" s="41"/>
      <c r="B12" s="18"/>
      <c r="C12" s="18"/>
      <c r="D12" s="18"/>
      <c r="E12" s="18"/>
      <c r="F12" s="18"/>
      <c r="G12" s="18"/>
      <c r="H12" s="18"/>
      <c r="I12" s="18"/>
    </row>
    <row r="13" spans="1:9" s="3" customFormat="1" ht="33.75" customHeight="1">
      <c r="A13" s="38" t="s">
        <v>60</v>
      </c>
      <c r="B13" s="38" t="s">
        <v>3</v>
      </c>
      <c r="C13" s="46">
        <f>SUM(C14:C25)</f>
        <v>450613500</v>
      </c>
      <c r="D13" s="5"/>
      <c r="E13" s="5"/>
      <c r="F13" s="5"/>
      <c r="G13" s="44">
        <f>SUM(G14:G25)</f>
        <v>725365000</v>
      </c>
      <c r="H13" s="21"/>
      <c r="I13" s="5"/>
    </row>
    <row r="14" spans="1:9" ht="34.5" customHeight="1">
      <c r="A14" s="5" t="s">
        <v>61</v>
      </c>
      <c r="B14" s="5" t="s">
        <v>4</v>
      </c>
      <c r="C14" s="60">
        <v>18100000</v>
      </c>
      <c r="D14" s="5" t="s">
        <v>148</v>
      </c>
      <c r="E14" s="5" t="s">
        <v>153</v>
      </c>
      <c r="F14" s="5" t="s">
        <v>52</v>
      </c>
      <c r="G14" s="63">
        <v>20000000</v>
      </c>
      <c r="H14" s="21" t="s">
        <v>44</v>
      </c>
      <c r="I14" s="5"/>
    </row>
    <row r="15" spans="1:9" ht="48.75" customHeight="1">
      <c r="A15" s="5" t="s">
        <v>62</v>
      </c>
      <c r="B15" s="5" t="s">
        <v>5</v>
      </c>
      <c r="C15" s="69">
        <v>151300000</v>
      </c>
      <c r="D15" s="5" t="s">
        <v>203</v>
      </c>
      <c r="E15" s="6" t="s">
        <v>37</v>
      </c>
      <c r="F15" s="5" t="s">
        <v>95</v>
      </c>
      <c r="G15" s="58">
        <v>231300000</v>
      </c>
      <c r="H15" s="21" t="s">
        <v>44</v>
      </c>
      <c r="I15" s="5"/>
    </row>
    <row r="16" spans="1:9" ht="51.75" customHeight="1">
      <c r="A16" s="5" t="s">
        <v>63</v>
      </c>
      <c r="B16" s="5" t="s">
        <v>30</v>
      </c>
      <c r="C16" s="69">
        <v>4000000</v>
      </c>
      <c r="D16" s="86" t="s">
        <v>199</v>
      </c>
      <c r="E16" s="59" t="s">
        <v>245</v>
      </c>
      <c r="F16" s="5" t="s">
        <v>52</v>
      </c>
      <c r="G16" s="58">
        <v>10000000</v>
      </c>
      <c r="H16" s="21" t="s">
        <v>44</v>
      </c>
      <c r="I16" s="5"/>
    </row>
    <row r="17" spans="1:9" ht="39" customHeight="1">
      <c r="A17" s="5" t="s">
        <v>64</v>
      </c>
      <c r="B17" s="5" t="s">
        <v>6</v>
      </c>
      <c r="C17" s="69">
        <v>51240000</v>
      </c>
      <c r="D17" s="5" t="s">
        <v>204</v>
      </c>
      <c r="E17" s="5" t="s">
        <v>154</v>
      </c>
      <c r="F17" s="5" t="s">
        <v>52</v>
      </c>
      <c r="G17" s="82">
        <v>52000000</v>
      </c>
      <c r="H17" s="21" t="s">
        <v>44</v>
      </c>
      <c r="I17" s="5"/>
    </row>
    <row r="18" spans="1:9" ht="35.25" customHeight="1">
      <c r="A18" s="5" t="s">
        <v>65</v>
      </c>
      <c r="B18" s="5" t="s">
        <v>7</v>
      </c>
      <c r="C18" s="69">
        <v>10000000</v>
      </c>
      <c r="D18" s="86" t="s">
        <v>133</v>
      </c>
      <c r="E18" s="6" t="s">
        <v>246</v>
      </c>
      <c r="F18" s="5" t="s">
        <v>52</v>
      </c>
      <c r="G18" s="58">
        <v>15390000</v>
      </c>
      <c r="H18" s="21" t="s">
        <v>44</v>
      </c>
      <c r="I18" s="5"/>
    </row>
    <row r="19" spans="1:9" ht="35.25" customHeight="1">
      <c r="A19" s="5" t="s">
        <v>66</v>
      </c>
      <c r="B19" s="5" t="s">
        <v>8</v>
      </c>
      <c r="C19" s="69">
        <v>11973500</v>
      </c>
      <c r="D19" s="5" t="s">
        <v>134</v>
      </c>
      <c r="E19" s="6" t="s">
        <v>247</v>
      </c>
      <c r="F19" s="5" t="s">
        <v>52</v>
      </c>
      <c r="G19" s="58">
        <v>54630000</v>
      </c>
      <c r="H19" s="21" t="s">
        <v>44</v>
      </c>
      <c r="I19" s="5"/>
    </row>
    <row r="20" spans="1:9" ht="48" customHeight="1">
      <c r="A20" s="5" t="s">
        <v>67</v>
      </c>
      <c r="B20" s="5" t="s">
        <v>9</v>
      </c>
      <c r="C20" s="69">
        <v>2000000</v>
      </c>
      <c r="D20" s="5" t="s">
        <v>135</v>
      </c>
      <c r="E20" s="6" t="s">
        <v>248</v>
      </c>
      <c r="F20" s="5" t="s">
        <v>52</v>
      </c>
      <c r="G20" s="58">
        <v>5000000</v>
      </c>
      <c r="H20" s="21" t="s">
        <v>44</v>
      </c>
      <c r="I20" s="5"/>
    </row>
    <row r="21" spans="1:9" ht="108.75" customHeight="1">
      <c r="A21" s="5" t="s">
        <v>68</v>
      </c>
      <c r="B21" s="5" t="s">
        <v>10</v>
      </c>
      <c r="C21" s="69">
        <v>53250000</v>
      </c>
      <c r="D21" s="5" t="s">
        <v>136</v>
      </c>
      <c r="E21" s="59" t="s">
        <v>249</v>
      </c>
      <c r="F21" s="5" t="s">
        <v>52</v>
      </c>
      <c r="G21" s="58">
        <v>63500000</v>
      </c>
      <c r="H21" s="21" t="s">
        <v>44</v>
      </c>
      <c r="I21" s="5"/>
    </row>
    <row r="22" spans="1:9" ht="36" customHeight="1">
      <c r="A22" s="5" t="s">
        <v>69</v>
      </c>
      <c r="B22" s="5" t="s">
        <v>11</v>
      </c>
      <c r="C22" s="69">
        <v>5000000</v>
      </c>
      <c r="D22" s="5" t="s">
        <v>137</v>
      </c>
      <c r="E22" s="6" t="s">
        <v>250</v>
      </c>
      <c r="F22" s="5" t="s">
        <v>127</v>
      </c>
      <c r="G22" s="58">
        <v>5000000</v>
      </c>
      <c r="H22" s="21" t="s">
        <v>44</v>
      </c>
      <c r="I22" s="5"/>
    </row>
    <row r="23" spans="1:9" ht="47.25" customHeight="1">
      <c r="A23" s="5" t="s">
        <v>97</v>
      </c>
      <c r="B23" s="5" t="s">
        <v>98</v>
      </c>
      <c r="C23" s="68">
        <v>25200000</v>
      </c>
      <c r="D23" s="5" t="s">
        <v>159</v>
      </c>
      <c r="E23" s="5" t="s">
        <v>37</v>
      </c>
      <c r="F23" s="5" t="s">
        <v>52</v>
      </c>
      <c r="G23" s="58">
        <v>57750000</v>
      </c>
      <c r="H23" s="21" t="s">
        <v>44</v>
      </c>
      <c r="I23" s="5"/>
    </row>
    <row r="24" spans="1:9" ht="36" customHeight="1">
      <c r="A24" s="5" t="s">
        <v>70</v>
      </c>
      <c r="B24" s="5" t="s">
        <v>12</v>
      </c>
      <c r="C24" s="69">
        <v>40000000</v>
      </c>
      <c r="D24" s="5" t="s">
        <v>138</v>
      </c>
      <c r="E24" s="22" t="s">
        <v>37</v>
      </c>
      <c r="F24" s="5" t="s">
        <v>52</v>
      </c>
      <c r="G24" s="58">
        <v>60000000</v>
      </c>
      <c r="H24" s="21" t="s">
        <v>44</v>
      </c>
      <c r="I24" s="5"/>
    </row>
    <row r="25" spans="1:9" ht="65.25" customHeight="1">
      <c r="A25" s="5" t="s">
        <v>71</v>
      </c>
      <c r="B25" s="5" t="s">
        <v>13</v>
      </c>
      <c r="C25" s="69">
        <v>78550000</v>
      </c>
      <c r="D25" s="5" t="s">
        <v>139</v>
      </c>
      <c r="E25" s="22" t="s">
        <v>37</v>
      </c>
      <c r="F25" s="5" t="s">
        <v>35</v>
      </c>
      <c r="G25" s="58">
        <v>150795000</v>
      </c>
      <c r="H25" s="21" t="s">
        <v>44</v>
      </c>
      <c r="I25" s="5"/>
    </row>
    <row r="26" spans="1:9" ht="14.25" customHeight="1">
      <c r="A26" s="5"/>
      <c r="B26" s="5"/>
      <c r="C26" s="43"/>
      <c r="D26" s="5"/>
      <c r="E26" s="22"/>
      <c r="F26" s="5"/>
      <c r="G26" s="20"/>
      <c r="H26" s="21"/>
      <c r="I26" s="5"/>
    </row>
    <row r="27" spans="1:9" ht="36" customHeight="1">
      <c r="A27" s="38" t="s">
        <v>72</v>
      </c>
      <c r="B27" s="38" t="s">
        <v>14</v>
      </c>
      <c r="C27" s="46">
        <f>SUM(C30:C33)</f>
        <v>253781000</v>
      </c>
      <c r="D27" s="5"/>
      <c r="E27" s="22"/>
      <c r="F27" s="5"/>
      <c r="G27" s="44">
        <f>SUM(G28:G33)</f>
        <v>3451294000</v>
      </c>
      <c r="H27" s="21"/>
      <c r="I27" s="5"/>
    </row>
    <row r="28" spans="1:9" ht="36" customHeight="1">
      <c r="A28" s="5" t="s">
        <v>251</v>
      </c>
      <c r="B28" s="5" t="s">
        <v>252</v>
      </c>
      <c r="C28" s="69">
        <v>0</v>
      </c>
      <c r="D28" s="5" t="s">
        <v>275</v>
      </c>
      <c r="E28" s="5" t="s">
        <v>0</v>
      </c>
      <c r="F28" s="5" t="s">
        <v>46</v>
      </c>
      <c r="G28" s="58">
        <v>3000000000</v>
      </c>
      <c r="H28" s="21" t="s">
        <v>44</v>
      </c>
      <c r="I28" s="5"/>
    </row>
    <row r="29" spans="1:9" ht="36" customHeight="1">
      <c r="A29" s="5" t="s">
        <v>253</v>
      </c>
      <c r="B29" s="5" t="s">
        <v>254</v>
      </c>
      <c r="C29" s="69">
        <v>0</v>
      </c>
      <c r="D29" s="5" t="s">
        <v>255</v>
      </c>
      <c r="E29" s="5" t="s">
        <v>256</v>
      </c>
      <c r="F29" s="5" t="s">
        <v>46</v>
      </c>
      <c r="G29" s="58">
        <v>75000000</v>
      </c>
      <c r="H29" s="21" t="s">
        <v>44</v>
      </c>
      <c r="I29" s="5"/>
    </row>
    <row r="30" spans="1:9" ht="37.5" customHeight="1">
      <c r="A30" s="5" t="s">
        <v>73</v>
      </c>
      <c r="B30" s="5" t="s">
        <v>15</v>
      </c>
      <c r="C30" s="69">
        <v>5000000</v>
      </c>
      <c r="D30" s="5" t="s">
        <v>200</v>
      </c>
      <c r="E30" s="5" t="s">
        <v>257</v>
      </c>
      <c r="F30" s="5" t="s">
        <v>46</v>
      </c>
      <c r="G30" s="58">
        <v>120000000</v>
      </c>
      <c r="H30" s="21" t="s">
        <v>44</v>
      </c>
      <c r="I30" s="5"/>
    </row>
    <row r="31" spans="1:9" ht="47.25" customHeight="1">
      <c r="A31" s="5" t="s">
        <v>74</v>
      </c>
      <c r="B31" s="5" t="s">
        <v>16</v>
      </c>
      <c r="C31" s="69">
        <v>137680000</v>
      </c>
      <c r="D31" s="5" t="s">
        <v>140</v>
      </c>
      <c r="E31" s="5" t="s">
        <v>99</v>
      </c>
      <c r="F31" s="5" t="s">
        <v>46</v>
      </c>
      <c r="G31" s="58">
        <v>156245000</v>
      </c>
      <c r="H31" s="21" t="s">
        <v>44</v>
      </c>
      <c r="I31" s="5"/>
    </row>
    <row r="32" spans="1:9" ht="36" customHeight="1">
      <c r="A32" s="5" t="s">
        <v>75</v>
      </c>
      <c r="B32" s="5" t="s">
        <v>17</v>
      </c>
      <c r="C32" s="69">
        <v>5000000</v>
      </c>
      <c r="D32" s="5" t="s">
        <v>201</v>
      </c>
      <c r="E32" s="22" t="s">
        <v>122</v>
      </c>
      <c r="F32" s="5" t="s">
        <v>46</v>
      </c>
      <c r="G32" s="58">
        <v>9610000</v>
      </c>
      <c r="H32" s="21" t="s">
        <v>44</v>
      </c>
      <c r="I32" s="5"/>
    </row>
    <row r="33" spans="1:9" ht="36.75" customHeight="1">
      <c r="A33" s="5" t="s">
        <v>224</v>
      </c>
      <c r="B33" s="5" t="s">
        <v>55</v>
      </c>
      <c r="C33" s="69">
        <v>106101000</v>
      </c>
      <c r="D33" s="5" t="s">
        <v>202</v>
      </c>
      <c r="E33" s="22" t="s">
        <v>37</v>
      </c>
      <c r="F33" s="5" t="s">
        <v>39</v>
      </c>
      <c r="G33" s="58">
        <v>90439000</v>
      </c>
      <c r="H33" s="21" t="s">
        <v>44</v>
      </c>
      <c r="I33" s="5"/>
    </row>
    <row r="34" spans="1:9" ht="12" customHeight="1">
      <c r="A34" s="5"/>
      <c r="B34" s="5"/>
      <c r="C34" s="54"/>
      <c r="D34" s="5"/>
      <c r="E34" s="5"/>
      <c r="F34" s="5"/>
      <c r="G34" s="9"/>
      <c r="H34" s="21"/>
      <c r="I34" s="5"/>
    </row>
    <row r="35" spans="1:9" ht="37.5" customHeight="1">
      <c r="A35" s="38" t="s">
        <v>76</v>
      </c>
      <c r="B35" s="38" t="s">
        <v>225</v>
      </c>
      <c r="C35" s="46">
        <f>C36</f>
        <v>0</v>
      </c>
      <c r="D35" s="5"/>
      <c r="E35" s="22"/>
      <c r="F35" s="5"/>
      <c r="G35" s="44">
        <f>SUM(G36:G36)</f>
        <v>17100000</v>
      </c>
      <c r="H35" s="21"/>
      <c r="I35" s="5"/>
    </row>
    <row r="36" spans="1:9" ht="39.75" customHeight="1">
      <c r="A36" s="5" t="s">
        <v>258</v>
      </c>
      <c r="B36" s="67" t="s">
        <v>259</v>
      </c>
      <c r="C36" s="49">
        <v>0</v>
      </c>
      <c r="D36" s="5" t="s">
        <v>178</v>
      </c>
      <c r="E36" s="5" t="s">
        <v>260</v>
      </c>
      <c r="F36" s="5" t="s">
        <v>46</v>
      </c>
      <c r="G36" s="58">
        <v>17100000</v>
      </c>
      <c r="H36" s="21" t="s">
        <v>44</v>
      </c>
      <c r="I36" s="5"/>
    </row>
    <row r="37" spans="1:9" ht="12" customHeight="1">
      <c r="A37" s="5"/>
      <c r="B37" s="5"/>
      <c r="C37" s="54"/>
      <c r="D37" s="5"/>
      <c r="E37" s="5"/>
      <c r="F37" s="5"/>
      <c r="G37" s="9"/>
      <c r="H37" s="21"/>
      <c r="I37" s="5"/>
    </row>
    <row r="38" spans="1:9" ht="38.25" customHeight="1">
      <c r="A38" s="38" t="s">
        <v>76</v>
      </c>
      <c r="B38" s="38" t="s">
        <v>18</v>
      </c>
      <c r="C38" s="46">
        <f>SUM(C39:C40)</f>
        <v>76200000</v>
      </c>
      <c r="D38" s="5"/>
      <c r="E38" s="22"/>
      <c r="F38" s="5"/>
      <c r="G38" s="44">
        <f>SUM(G39:G40)</f>
        <v>124560000</v>
      </c>
      <c r="H38" s="21"/>
      <c r="I38" s="5"/>
    </row>
    <row r="39" spans="1:9" ht="38.25" customHeight="1">
      <c r="A39" s="5" t="s">
        <v>261</v>
      </c>
      <c r="B39" s="5" t="s">
        <v>262</v>
      </c>
      <c r="C39" s="49">
        <v>0</v>
      </c>
      <c r="D39" s="5" t="s">
        <v>178</v>
      </c>
      <c r="E39" s="5" t="s">
        <v>31</v>
      </c>
      <c r="F39" s="5" t="s">
        <v>46</v>
      </c>
      <c r="G39" s="58">
        <v>24000000</v>
      </c>
      <c r="H39" s="21" t="s">
        <v>44</v>
      </c>
      <c r="I39" s="5"/>
    </row>
    <row r="40" spans="1:9" ht="42.75" customHeight="1">
      <c r="A40" s="5" t="s">
        <v>77</v>
      </c>
      <c r="B40" s="5" t="s">
        <v>19</v>
      </c>
      <c r="C40" s="49">
        <v>76200000</v>
      </c>
      <c r="D40" s="5" t="s">
        <v>178</v>
      </c>
      <c r="E40" s="5" t="s">
        <v>31</v>
      </c>
      <c r="F40" s="5" t="s">
        <v>46</v>
      </c>
      <c r="G40" s="58">
        <v>100560000</v>
      </c>
      <c r="H40" s="21" t="s">
        <v>44</v>
      </c>
      <c r="I40" s="5"/>
    </row>
    <row r="41" spans="1:9" ht="14.25" customHeight="1">
      <c r="A41" s="5"/>
      <c r="B41" s="5"/>
      <c r="C41" s="47"/>
      <c r="D41" s="5"/>
      <c r="E41" s="22"/>
      <c r="F41" s="5"/>
      <c r="G41" s="20"/>
      <c r="H41" s="21"/>
      <c r="I41" s="5"/>
    </row>
    <row r="42" spans="1:9" ht="53.25" customHeight="1">
      <c r="A42" s="38" t="s">
        <v>78</v>
      </c>
      <c r="B42" s="38" t="s">
        <v>20</v>
      </c>
      <c r="C42" s="46">
        <f>SUM(C43:C45)</f>
        <v>67600000</v>
      </c>
      <c r="D42" s="5"/>
      <c r="E42" s="22"/>
      <c r="F42" s="5"/>
      <c r="G42" s="44">
        <f>SUM(G43:G45)</f>
        <v>30000000</v>
      </c>
      <c r="H42" s="21"/>
      <c r="I42" s="5"/>
    </row>
    <row r="43" spans="1:9" ht="63" customHeight="1">
      <c r="A43" s="5" t="s">
        <v>79</v>
      </c>
      <c r="B43" s="5" t="s">
        <v>96</v>
      </c>
      <c r="C43" s="69">
        <v>7700000</v>
      </c>
      <c r="D43" s="5" t="s">
        <v>160</v>
      </c>
      <c r="E43" s="22" t="s">
        <v>126</v>
      </c>
      <c r="F43" s="5" t="s">
        <v>46</v>
      </c>
      <c r="G43" s="58">
        <v>10000000</v>
      </c>
      <c r="H43" s="21" t="s">
        <v>44</v>
      </c>
      <c r="I43" s="5"/>
    </row>
    <row r="44" spans="1:9" ht="63" customHeight="1">
      <c r="A44" s="5" t="s">
        <v>226</v>
      </c>
      <c r="B44" s="5" t="s">
        <v>113</v>
      </c>
      <c r="C44" s="49">
        <v>9900000</v>
      </c>
      <c r="D44" s="5" t="s">
        <v>162</v>
      </c>
      <c r="E44" s="22" t="s">
        <v>122</v>
      </c>
      <c r="F44" s="5" t="s">
        <v>46</v>
      </c>
      <c r="G44" s="58">
        <v>20000000</v>
      </c>
      <c r="H44" s="21" t="s">
        <v>44</v>
      </c>
      <c r="I44" s="5"/>
    </row>
    <row r="45" spans="1:9" ht="34.5" customHeight="1">
      <c r="A45" s="5" t="s">
        <v>227</v>
      </c>
      <c r="B45" s="5" t="s">
        <v>155</v>
      </c>
      <c r="C45" s="68">
        <v>50000000</v>
      </c>
      <c r="D45" s="5" t="s">
        <v>161</v>
      </c>
      <c r="E45" s="22" t="s">
        <v>156</v>
      </c>
      <c r="F45" s="5" t="s">
        <v>46</v>
      </c>
      <c r="G45" s="58">
        <v>0</v>
      </c>
      <c r="H45" s="21" t="s">
        <v>44</v>
      </c>
      <c r="I45" s="5"/>
    </row>
    <row r="46" spans="1:9" s="88" customFormat="1" ht="14.25" customHeight="1">
      <c r="A46" s="38"/>
      <c r="B46" s="38"/>
      <c r="C46" s="46"/>
      <c r="D46" s="38"/>
      <c r="E46" s="87"/>
      <c r="F46" s="38"/>
      <c r="G46" s="44"/>
      <c r="H46" s="21"/>
      <c r="I46" s="38"/>
    </row>
    <row r="47" spans="1:9" ht="36" customHeight="1">
      <c r="A47" s="38" t="s">
        <v>80</v>
      </c>
      <c r="B47" s="38" t="s">
        <v>21</v>
      </c>
      <c r="C47" s="46">
        <f>SUM(C48:C56)</f>
        <v>577955500</v>
      </c>
      <c r="D47" s="5"/>
      <c r="E47" s="22"/>
      <c r="F47" s="5"/>
      <c r="G47" s="44">
        <f>SUM(G48:G57)</f>
        <v>734000000</v>
      </c>
      <c r="H47" s="21"/>
      <c r="I47" s="5"/>
    </row>
    <row r="48" spans="1:9" ht="42.75" customHeight="1">
      <c r="A48" s="5" t="s">
        <v>81</v>
      </c>
      <c r="B48" s="5" t="s">
        <v>22</v>
      </c>
      <c r="C48" s="56">
        <v>26000000</v>
      </c>
      <c r="D48" s="5" t="s">
        <v>165</v>
      </c>
      <c r="E48" s="6" t="s">
        <v>166</v>
      </c>
      <c r="F48" s="5" t="s">
        <v>46</v>
      </c>
      <c r="G48" s="58">
        <v>0</v>
      </c>
      <c r="H48" s="21" t="s">
        <v>44</v>
      </c>
      <c r="I48" s="5"/>
    </row>
    <row r="49" spans="1:9" ht="42" customHeight="1">
      <c r="A49" s="5" t="s">
        <v>82</v>
      </c>
      <c r="B49" s="5" t="s">
        <v>23</v>
      </c>
      <c r="C49" s="56">
        <v>50000000</v>
      </c>
      <c r="D49" s="5" t="s">
        <v>128</v>
      </c>
      <c r="E49" s="6" t="s">
        <v>157</v>
      </c>
      <c r="F49" s="6" t="s">
        <v>54</v>
      </c>
      <c r="G49" s="58">
        <v>0</v>
      </c>
      <c r="H49" s="21" t="s">
        <v>44</v>
      </c>
      <c r="I49" s="5"/>
    </row>
    <row r="50" spans="1:9" ht="42" customHeight="1">
      <c r="A50" s="5" t="s">
        <v>83</v>
      </c>
      <c r="B50" s="5" t="s">
        <v>36</v>
      </c>
      <c r="C50" s="47">
        <v>60000000</v>
      </c>
      <c r="D50" s="5" t="s">
        <v>129</v>
      </c>
      <c r="E50" s="22" t="s">
        <v>31</v>
      </c>
      <c r="F50" s="5" t="s">
        <v>54</v>
      </c>
      <c r="G50" s="58">
        <v>0</v>
      </c>
      <c r="H50" s="21" t="s">
        <v>44</v>
      </c>
      <c r="I50" s="5"/>
    </row>
    <row r="51" spans="1:9" ht="42" customHeight="1">
      <c r="A51" s="5" t="s">
        <v>84</v>
      </c>
      <c r="B51" s="5" t="s">
        <v>43</v>
      </c>
      <c r="C51" s="47">
        <v>150000000</v>
      </c>
      <c r="D51" s="5" t="s">
        <v>168</v>
      </c>
      <c r="E51" s="22" t="s">
        <v>31</v>
      </c>
      <c r="F51" s="40" t="s">
        <v>169</v>
      </c>
      <c r="G51" s="58">
        <v>0</v>
      </c>
      <c r="H51" s="21" t="s">
        <v>44</v>
      </c>
      <c r="I51" s="5"/>
    </row>
    <row r="52" spans="1:9" ht="53.25" customHeight="1">
      <c r="A52" s="5" t="s">
        <v>149</v>
      </c>
      <c r="B52" s="67" t="s">
        <v>150</v>
      </c>
      <c r="C52" s="68">
        <v>50000000</v>
      </c>
      <c r="D52" s="5" t="s">
        <v>167</v>
      </c>
      <c r="E52" s="6" t="s">
        <v>31</v>
      </c>
      <c r="F52" s="5" t="s">
        <v>151</v>
      </c>
      <c r="G52" s="65">
        <v>0</v>
      </c>
      <c r="H52" s="21" t="s">
        <v>44</v>
      </c>
      <c r="I52" s="5"/>
    </row>
    <row r="53" spans="1:9" ht="80.25" customHeight="1">
      <c r="A53" s="5" t="s">
        <v>85</v>
      </c>
      <c r="B53" s="73" t="s">
        <v>100</v>
      </c>
      <c r="C53" s="69">
        <v>81955500</v>
      </c>
      <c r="D53" s="5" t="s">
        <v>141</v>
      </c>
      <c r="E53" s="22" t="s">
        <v>158</v>
      </c>
      <c r="F53" s="6" t="s">
        <v>46</v>
      </c>
      <c r="G53" s="58">
        <v>0</v>
      </c>
      <c r="H53" s="21" t="s">
        <v>44</v>
      </c>
      <c r="I53" s="5"/>
    </row>
    <row r="54" spans="1:9" ht="29.25" customHeight="1">
      <c r="A54" s="5" t="s">
        <v>86</v>
      </c>
      <c r="B54" s="5" t="s">
        <v>24</v>
      </c>
      <c r="C54" s="56">
        <v>100000000</v>
      </c>
      <c r="D54" s="5" t="s">
        <v>142</v>
      </c>
      <c r="E54" s="5" t="s">
        <v>32</v>
      </c>
      <c r="F54" s="5" t="s">
        <v>1</v>
      </c>
      <c r="G54" s="58">
        <v>0</v>
      </c>
      <c r="H54" s="21" t="s">
        <v>44</v>
      </c>
      <c r="I54" s="5"/>
    </row>
    <row r="55" spans="1:9" ht="42.75" customHeight="1">
      <c r="A55" s="5" t="s">
        <v>228</v>
      </c>
      <c r="B55" s="73" t="s">
        <v>101</v>
      </c>
      <c r="C55" s="69">
        <v>25000000</v>
      </c>
      <c r="D55" s="4" t="s">
        <v>143</v>
      </c>
      <c r="E55" s="5" t="s">
        <v>37</v>
      </c>
      <c r="F55" s="5" t="s">
        <v>46</v>
      </c>
      <c r="G55" s="58">
        <v>0</v>
      </c>
      <c r="H55" s="21" t="s">
        <v>44</v>
      </c>
      <c r="I55" s="5"/>
    </row>
    <row r="56" spans="1:9" ht="42.75" customHeight="1">
      <c r="A56" s="5" t="s">
        <v>229</v>
      </c>
      <c r="B56" s="5" t="s">
        <v>163</v>
      </c>
      <c r="C56" s="80">
        <v>35000000</v>
      </c>
      <c r="D56" s="67" t="s">
        <v>144</v>
      </c>
      <c r="E56" s="7" t="s">
        <v>164</v>
      </c>
      <c r="F56" s="5" t="s">
        <v>33</v>
      </c>
      <c r="G56" s="58">
        <v>0</v>
      </c>
      <c r="H56" s="21"/>
      <c r="I56" s="5"/>
    </row>
    <row r="57" spans="1:9" ht="45.75" customHeight="1">
      <c r="A57" s="97" t="s">
        <v>228</v>
      </c>
      <c r="B57" s="100" t="s">
        <v>263</v>
      </c>
      <c r="C57" s="103">
        <v>0</v>
      </c>
      <c r="D57" s="4" t="s">
        <v>128</v>
      </c>
      <c r="E57" s="67" t="s">
        <v>157</v>
      </c>
      <c r="F57" s="97" t="s">
        <v>264</v>
      </c>
      <c r="G57" s="122">
        <v>734000000</v>
      </c>
      <c r="H57" s="92" t="s">
        <v>44</v>
      </c>
      <c r="I57" s="110"/>
    </row>
    <row r="58" spans="1:9" ht="15" customHeight="1">
      <c r="A58" s="98"/>
      <c r="B58" s="101"/>
      <c r="C58" s="104"/>
      <c r="D58" s="4" t="s">
        <v>267</v>
      </c>
      <c r="E58" s="67" t="s">
        <v>268</v>
      </c>
      <c r="F58" s="98"/>
      <c r="G58" s="123"/>
      <c r="H58" s="93"/>
      <c r="I58" s="111"/>
    </row>
    <row r="59" spans="1:9" ht="15" customHeight="1">
      <c r="A59" s="98"/>
      <c r="B59" s="101"/>
      <c r="C59" s="104"/>
      <c r="D59" s="4" t="s">
        <v>265</v>
      </c>
      <c r="E59" s="67" t="s">
        <v>31</v>
      </c>
      <c r="F59" s="98"/>
      <c r="G59" s="123"/>
      <c r="H59" s="93"/>
      <c r="I59" s="111"/>
    </row>
    <row r="60" spans="1:9" ht="15" customHeight="1">
      <c r="A60" s="98"/>
      <c r="B60" s="101"/>
      <c r="C60" s="104"/>
      <c r="D60" s="4" t="s">
        <v>141</v>
      </c>
      <c r="E60" s="67" t="s">
        <v>269</v>
      </c>
      <c r="F60" s="98"/>
      <c r="G60" s="123"/>
      <c r="H60" s="93"/>
      <c r="I60" s="111"/>
    </row>
    <row r="61" spans="1:9" ht="15" customHeight="1">
      <c r="A61" s="98"/>
      <c r="B61" s="101"/>
      <c r="C61" s="104"/>
      <c r="D61" s="4" t="s">
        <v>142</v>
      </c>
      <c r="E61" s="67" t="s">
        <v>32</v>
      </c>
      <c r="F61" s="98"/>
      <c r="G61" s="123"/>
      <c r="H61" s="93"/>
      <c r="I61" s="111"/>
    </row>
    <row r="62" spans="1:9" ht="15" customHeight="1">
      <c r="A62" s="99"/>
      <c r="B62" s="102"/>
      <c r="C62" s="105"/>
      <c r="D62" s="4" t="s">
        <v>266</v>
      </c>
      <c r="E62" s="67" t="s">
        <v>31</v>
      </c>
      <c r="F62" s="99"/>
      <c r="G62" s="124"/>
      <c r="H62" s="94"/>
      <c r="I62" s="112"/>
    </row>
    <row r="63" spans="1:9" ht="16.5" customHeight="1">
      <c r="A63" s="5"/>
      <c r="B63" s="5"/>
      <c r="C63" s="47"/>
      <c r="D63" s="4"/>
      <c r="E63" s="7"/>
      <c r="F63" s="5"/>
      <c r="G63" s="20"/>
      <c r="H63" s="21"/>
      <c r="I63" s="5"/>
    </row>
    <row r="64" spans="1:9" ht="34.5" customHeight="1">
      <c r="A64" s="38" t="s">
        <v>87</v>
      </c>
      <c r="B64" s="38" t="s">
        <v>25</v>
      </c>
      <c r="C64" s="50">
        <f>SUM(C65:C79)</f>
        <v>4151297000</v>
      </c>
      <c r="D64" s="4"/>
      <c r="E64" s="7"/>
      <c r="F64" s="5"/>
      <c r="G64" s="44">
        <f>SUM(G65:G91)</f>
        <v>5925533000</v>
      </c>
      <c r="H64" s="21"/>
      <c r="I64" s="5"/>
    </row>
    <row r="65" spans="1:9" ht="48.75" customHeight="1">
      <c r="A65" s="5" t="s">
        <v>230</v>
      </c>
      <c r="B65" s="73" t="s">
        <v>26</v>
      </c>
      <c r="C65" s="56">
        <v>20000000</v>
      </c>
      <c r="D65" s="5" t="s">
        <v>145</v>
      </c>
      <c r="E65" s="6" t="s">
        <v>102</v>
      </c>
      <c r="F65" s="5" t="s">
        <v>120</v>
      </c>
      <c r="G65" s="68">
        <v>0</v>
      </c>
      <c r="H65" s="21" t="s">
        <v>44</v>
      </c>
      <c r="I65" s="5"/>
    </row>
    <row r="66" spans="1:9" ht="48.75" customHeight="1">
      <c r="A66" s="5" t="s">
        <v>231</v>
      </c>
      <c r="B66" s="73" t="s">
        <v>51</v>
      </c>
      <c r="C66" s="66">
        <v>48000000</v>
      </c>
      <c r="D66" s="5" t="s">
        <v>205</v>
      </c>
      <c r="E66" s="5" t="s">
        <v>37</v>
      </c>
      <c r="F66" s="10" t="s">
        <v>33</v>
      </c>
      <c r="G66" s="70">
        <v>0</v>
      </c>
      <c r="H66" s="21" t="s">
        <v>44</v>
      </c>
      <c r="I66" s="5"/>
    </row>
    <row r="67" spans="1:9" ht="44.25" customHeight="1">
      <c r="A67" s="5" t="s">
        <v>88</v>
      </c>
      <c r="B67" s="73" t="s">
        <v>103</v>
      </c>
      <c r="C67" s="60">
        <v>435400000</v>
      </c>
      <c r="D67" s="5" t="s">
        <v>177</v>
      </c>
      <c r="E67" s="7" t="s">
        <v>37</v>
      </c>
      <c r="F67" s="5" t="s">
        <v>33</v>
      </c>
      <c r="G67" s="60">
        <v>0</v>
      </c>
      <c r="H67" s="21" t="s">
        <v>44</v>
      </c>
      <c r="I67" s="5"/>
    </row>
    <row r="68" spans="1:9" ht="44.25" customHeight="1">
      <c r="A68" s="5" t="s">
        <v>112</v>
      </c>
      <c r="B68" s="5" t="s">
        <v>125</v>
      </c>
      <c r="C68" s="66">
        <v>25000000</v>
      </c>
      <c r="D68" s="5" t="s">
        <v>206</v>
      </c>
      <c r="E68" s="6" t="s">
        <v>207</v>
      </c>
      <c r="F68" s="5" t="s">
        <v>104</v>
      </c>
      <c r="G68" s="69">
        <v>0</v>
      </c>
      <c r="H68" s="21" t="s">
        <v>44</v>
      </c>
      <c r="I68" s="5"/>
    </row>
    <row r="69" spans="1:9" ht="44.25" customHeight="1">
      <c r="A69" s="5" t="s">
        <v>232</v>
      </c>
      <c r="B69" s="5" t="s">
        <v>174</v>
      </c>
      <c r="C69" s="47">
        <v>2343609000</v>
      </c>
      <c r="D69" s="4" t="s">
        <v>175</v>
      </c>
      <c r="E69" s="5" t="s">
        <v>0</v>
      </c>
      <c r="F69" s="7" t="s">
        <v>176</v>
      </c>
      <c r="G69" s="69">
        <v>0</v>
      </c>
      <c r="H69" s="21" t="s">
        <v>114</v>
      </c>
      <c r="I69" s="5"/>
    </row>
    <row r="70" spans="1:9" ht="44.25" customHeight="1">
      <c r="A70" s="5" t="s">
        <v>233</v>
      </c>
      <c r="B70" s="5" t="s">
        <v>179</v>
      </c>
      <c r="C70" s="47">
        <v>150000000</v>
      </c>
      <c r="D70" s="4" t="s">
        <v>196</v>
      </c>
      <c r="E70" s="5" t="s">
        <v>180</v>
      </c>
      <c r="F70" s="7" t="s">
        <v>33</v>
      </c>
      <c r="G70" s="69">
        <v>0</v>
      </c>
      <c r="H70" s="21" t="s">
        <v>114</v>
      </c>
      <c r="I70" s="5"/>
    </row>
    <row r="71" spans="1:9" ht="44.25" customHeight="1">
      <c r="A71" s="5" t="s">
        <v>234</v>
      </c>
      <c r="B71" s="5" t="s">
        <v>181</v>
      </c>
      <c r="C71" s="47">
        <v>100000000</v>
      </c>
      <c r="D71" s="4" t="s">
        <v>208</v>
      </c>
      <c r="E71" s="5" t="s">
        <v>180</v>
      </c>
      <c r="F71" s="7" t="s">
        <v>33</v>
      </c>
      <c r="G71" s="69">
        <v>116500000</v>
      </c>
      <c r="H71" s="21" t="s">
        <v>114</v>
      </c>
      <c r="I71" s="5"/>
    </row>
    <row r="72" spans="1:9" ht="44.25" customHeight="1">
      <c r="A72" s="5" t="s">
        <v>235</v>
      </c>
      <c r="B72" s="5" t="s">
        <v>183</v>
      </c>
      <c r="C72" s="47">
        <v>150000000</v>
      </c>
      <c r="D72" s="4" t="s">
        <v>195</v>
      </c>
      <c r="E72" s="5" t="s">
        <v>180</v>
      </c>
      <c r="F72" s="7" t="s">
        <v>33</v>
      </c>
      <c r="G72" s="69">
        <v>116500000</v>
      </c>
      <c r="H72" s="21" t="s">
        <v>114</v>
      </c>
      <c r="I72" s="5"/>
    </row>
    <row r="73" spans="1:9" ht="44.25" customHeight="1">
      <c r="A73" s="5" t="s">
        <v>236</v>
      </c>
      <c r="B73" s="5" t="s">
        <v>182</v>
      </c>
      <c r="C73" s="47">
        <v>113038000</v>
      </c>
      <c r="D73" s="4" t="s">
        <v>197</v>
      </c>
      <c r="E73" s="5" t="s">
        <v>180</v>
      </c>
      <c r="F73" s="7" t="s">
        <v>33</v>
      </c>
      <c r="G73" s="69">
        <v>88175000</v>
      </c>
      <c r="H73" s="21" t="s">
        <v>114</v>
      </c>
      <c r="I73" s="5"/>
    </row>
    <row r="74" spans="1:9" ht="44.25" customHeight="1">
      <c r="A74" s="5" t="s">
        <v>237</v>
      </c>
      <c r="B74" s="5" t="s">
        <v>184</v>
      </c>
      <c r="C74" s="47">
        <v>150000000</v>
      </c>
      <c r="D74" s="4" t="s">
        <v>209</v>
      </c>
      <c r="E74" s="5" t="s">
        <v>180</v>
      </c>
      <c r="F74" s="7" t="s">
        <v>33</v>
      </c>
      <c r="G74" s="69">
        <v>0</v>
      </c>
      <c r="H74" s="21" t="s">
        <v>114</v>
      </c>
      <c r="I74" s="5"/>
    </row>
    <row r="75" spans="1:9" ht="48" customHeight="1">
      <c r="A75" s="5" t="s">
        <v>238</v>
      </c>
      <c r="B75" s="73" t="s">
        <v>27</v>
      </c>
      <c r="C75" s="69">
        <v>20000000</v>
      </c>
      <c r="D75" s="5" t="s">
        <v>170</v>
      </c>
      <c r="E75" s="7" t="s">
        <v>171</v>
      </c>
      <c r="F75" s="5" t="s">
        <v>172</v>
      </c>
      <c r="G75" s="60">
        <v>0</v>
      </c>
      <c r="H75" s="21" t="s">
        <v>44</v>
      </c>
      <c r="I75" s="5"/>
    </row>
    <row r="76" spans="1:9" ht="40.5" customHeight="1">
      <c r="A76" s="5" t="s">
        <v>89</v>
      </c>
      <c r="B76" s="5" t="s">
        <v>105</v>
      </c>
      <c r="C76" s="69">
        <v>146250000</v>
      </c>
      <c r="D76" s="5" t="s">
        <v>146</v>
      </c>
      <c r="E76" s="22" t="s">
        <v>173</v>
      </c>
      <c r="F76" s="5" t="s">
        <v>1</v>
      </c>
      <c r="G76" s="60">
        <v>0</v>
      </c>
      <c r="H76" s="21" t="s">
        <v>44</v>
      </c>
      <c r="I76" s="5"/>
    </row>
    <row r="77" spans="1:9" ht="48.75" customHeight="1">
      <c r="A77" s="5" t="s">
        <v>239</v>
      </c>
      <c r="B77" s="5" t="s">
        <v>185</v>
      </c>
      <c r="C77" s="47">
        <v>200000000</v>
      </c>
      <c r="D77" s="4" t="s">
        <v>198</v>
      </c>
      <c r="E77" s="5" t="s">
        <v>186</v>
      </c>
      <c r="F77" s="7" t="s">
        <v>33</v>
      </c>
      <c r="G77" s="69">
        <v>0</v>
      </c>
      <c r="H77" s="21" t="s">
        <v>44</v>
      </c>
      <c r="I77" s="5"/>
    </row>
    <row r="78" spans="1:9" ht="48.75" customHeight="1">
      <c r="A78" s="5" t="s">
        <v>240</v>
      </c>
      <c r="B78" s="5" t="s">
        <v>187</v>
      </c>
      <c r="C78" s="47">
        <v>250000000</v>
      </c>
      <c r="D78" s="4" t="s">
        <v>210</v>
      </c>
      <c r="E78" s="5" t="s">
        <v>188</v>
      </c>
      <c r="F78" s="7" t="s">
        <v>33</v>
      </c>
      <c r="G78" s="69">
        <v>0</v>
      </c>
      <c r="H78" s="21" t="s">
        <v>114</v>
      </c>
      <c r="I78" s="5"/>
    </row>
    <row r="79" spans="1:9" ht="48.75" customHeight="1">
      <c r="A79" s="5" t="s">
        <v>241</v>
      </c>
      <c r="B79" s="5" t="s">
        <v>272</v>
      </c>
      <c r="C79" s="69">
        <v>0</v>
      </c>
      <c r="D79" s="4" t="s">
        <v>276</v>
      </c>
      <c r="E79" s="5" t="s">
        <v>0</v>
      </c>
      <c r="F79" s="7" t="s">
        <v>33</v>
      </c>
      <c r="G79" s="69">
        <v>2887302000</v>
      </c>
      <c r="H79" s="21" t="s">
        <v>114</v>
      </c>
      <c r="I79" s="5"/>
    </row>
    <row r="80" spans="1:9" ht="48.75" customHeight="1">
      <c r="A80" s="5" t="s">
        <v>270</v>
      </c>
      <c r="B80" s="5" t="s">
        <v>273</v>
      </c>
      <c r="C80" s="69">
        <v>0</v>
      </c>
      <c r="D80" s="4" t="s">
        <v>277</v>
      </c>
      <c r="E80" s="5" t="s">
        <v>257</v>
      </c>
      <c r="F80" s="7" t="s">
        <v>33</v>
      </c>
      <c r="G80" s="69">
        <v>209906000</v>
      </c>
      <c r="H80" s="21" t="s">
        <v>114</v>
      </c>
      <c r="I80" s="5"/>
    </row>
    <row r="81" spans="1:9" ht="48.75" customHeight="1">
      <c r="A81" s="5" t="s">
        <v>271</v>
      </c>
      <c r="B81" s="5" t="s">
        <v>274</v>
      </c>
      <c r="C81" s="69">
        <v>0</v>
      </c>
      <c r="D81" s="4" t="s">
        <v>278</v>
      </c>
      <c r="E81" s="5" t="s">
        <v>102</v>
      </c>
      <c r="F81" s="7" t="s">
        <v>33</v>
      </c>
      <c r="G81" s="69">
        <v>999321000</v>
      </c>
      <c r="H81" s="21" t="s">
        <v>114</v>
      </c>
      <c r="I81" s="5"/>
    </row>
    <row r="82" spans="1:9" ht="48.75" customHeight="1">
      <c r="A82" s="5" t="s">
        <v>279</v>
      </c>
      <c r="B82" s="5" t="s">
        <v>281</v>
      </c>
      <c r="C82" s="69">
        <v>0</v>
      </c>
      <c r="D82" s="4" t="s">
        <v>280</v>
      </c>
      <c r="E82" s="5" t="s">
        <v>282</v>
      </c>
      <c r="F82" s="7" t="s">
        <v>33</v>
      </c>
      <c r="G82" s="69">
        <v>88175000</v>
      </c>
      <c r="H82" s="21" t="s">
        <v>114</v>
      </c>
      <c r="I82" s="5"/>
    </row>
    <row r="83" spans="1:9" ht="48.75" customHeight="1">
      <c r="A83" s="5" t="s">
        <v>283</v>
      </c>
      <c r="B83" s="5" t="s">
        <v>289</v>
      </c>
      <c r="C83" s="69">
        <v>0</v>
      </c>
      <c r="D83" s="4" t="s">
        <v>295</v>
      </c>
      <c r="E83" s="5" t="s">
        <v>282</v>
      </c>
      <c r="F83" s="7" t="s">
        <v>33</v>
      </c>
      <c r="G83" s="69">
        <v>88175000</v>
      </c>
      <c r="H83" s="21" t="s">
        <v>114</v>
      </c>
      <c r="I83" s="5"/>
    </row>
    <row r="84" spans="1:9" ht="48.75" customHeight="1">
      <c r="A84" s="5" t="s">
        <v>284</v>
      </c>
      <c r="B84" s="5" t="s">
        <v>290</v>
      </c>
      <c r="C84" s="69">
        <v>0</v>
      </c>
      <c r="D84" s="4" t="s">
        <v>295</v>
      </c>
      <c r="E84" s="5" t="s">
        <v>282</v>
      </c>
      <c r="F84" s="7" t="s">
        <v>33</v>
      </c>
      <c r="G84" s="69">
        <v>88175000</v>
      </c>
      <c r="H84" s="21" t="s">
        <v>114</v>
      </c>
      <c r="I84" s="5"/>
    </row>
    <row r="85" spans="1:9" ht="48.75" customHeight="1">
      <c r="A85" s="5" t="s">
        <v>285</v>
      </c>
      <c r="B85" s="5" t="s">
        <v>291</v>
      </c>
      <c r="C85" s="69">
        <v>0</v>
      </c>
      <c r="D85" s="4" t="s">
        <v>296</v>
      </c>
      <c r="E85" s="5" t="s">
        <v>282</v>
      </c>
      <c r="F85" s="7" t="s">
        <v>33</v>
      </c>
      <c r="G85" s="69">
        <v>88175000</v>
      </c>
      <c r="H85" s="21" t="s">
        <v>114</v>
      </c>
      <c r="I85" s="5"/>
    </row>
    <row r="86" spans="1:9" ht="48.75" customHeight="1">
      <c r="A86" s="5" t="s">
        <v>286</v>
      </c>
      <c r="B86" s="5" t="s">
        <v>292</v>
      </c>
      <c r="C86" s="69">
        <v>0</v>
      </c>
      <c r="D86" s="4" t="s">
        <v>297</v>
      </c>
      <c r="E86" s="5" t="s">
        <v>282</v>
      </c>
      <c r="F86" s="7" t="s">
        <v>33</v>
      </c>
      <c r="G86" s="69">
        <v>88175000</v>
      </c>
      <c r="H86" s="21" t="s">
        <v>114</v>
      </c>
      <c r="I86" s="5"/>
    </row>
    <row r="87" spans="1:9" ht="48.75" customHeight="1">
      <c r="A87" s="5" t="s">
        <v>287</v>
      </c>
      <c r="B87" s="5" t="s">
        <v>293</v>
      </c>
      <c r="C87" s="69">
        <v>0</v>
      </c>
      <c r="D87" s="4" t="s">
        <v>298</v>
      </c>
      <c r="E87" s="5" t="s">
        <v>282</v>
      </c>
      <c r="F87" s="7" t="s">
        <v>33</v>
      </c>
      <c r="G87" s="69">
        <v>88154000</v>
      </c>
      <c r="H87" s="21" t="s">
        <v>114</v>
      </c>
      <c r="I87" s="5"/>
    </row>
    <row r="88" spans="1:9" ht="48.75" customHeight="1">
      <c r="A88" s="5" t="s">
        <v>288</v>
      </c>
      <c r="B88" s="5" t="s">
        <v>294</v>
      </c>
      <c r="C88" s="69">
        <v>0</v>
      </c>
      <c r="D88" s="4" t="s">
        <v>299</v>
      </c>
      <c r="E88" s="5" t="s">
        <v>282</v>
      </c>
      <c r="F88" s="7" t="s">
        <v>33</v>
      </c>
      <c r="G88" s="69">
        <v>320000000</v>
      </c>
      <c r="H88" s="21" t="s">
        <v>114</v>
      </c>
      <c r="I88" s="5"/>
    </row>
    <row r="89" spans="1:9" ht="48.75" customHeight="1">
      <c r="A89" s="5" t="s">
        <v>300</v>
      </c>
      <c r="B89" s="5" t="s">
        <v>305</v>
      </c>
      <c r="C89" s="69">
        <v>0</v>
      </c>
      <c r="D89" s="4" t="s">
        <v>306</v>
      </c>
      <c r="E89" s="5" t="s">
        <v>309</v>
      </c>
      <c r="F89" s="7" t="s">
        <v>33</v>
      </c>
      <c r="G89" s="69">
        <v>23000000</v>
      </c>
      <c r="H89" s="21" t="s">
        <v>114</v>
      </c>
      <c r="I89" s="5"/>
    </row>
    <row r="90" spans="1:9" ht="48.75" customHeight="1">
      <c r="A90" s="5" t="s">
        <v>301</v>
      </c>
      <c r="B90" s="5" t="s">
        <v>303</v>
      </c>
      <c r="C90" s="69">
        <v>0</v>
      </c>
      <c r="D90" s="4" t="s">
        <v>307</v>
      </c>
      <c r="E90" s="5" t="s">
        <v>37</v>
      </c>
      <c r="F90" s="7" t="s">
        <v>33</v>
      </c>
      <c r="G90" s="69">
        <v>125000000</v>
      </c>
      <c r="H90" s="21" t="s">
        <v>44</v>
      </c>
      <c r="I90" s="5"/>
    </row>
    <row r="91" spans="1:9" ht="48.75" customHeight="1">
      <c r="A91" s="5" t="s">
        <v>302</v>
      </c>
      <c r="B91" s="5" t="s">
        <v>304</v>
      </c>
      <c r="C91" s="69">
        <v>0</v>
      </c>
      <c r="D91" s="4" t="s">
        <v>308</v>
      </c>
      <c r="E91" s="5" t="s">
        <v>37</v>
      </c>
      <c r="F91" s="7" t="s">
        <v>33</v>
      </c>
      <c r="G91" s="69">
        <v>510800000</v>
      </c>
      <c r="H91" s="21" t="s">
        <v>44</v>
      </c>
      <c r="I91" s="5"/>
    </row>
    <row r="92" spans="1:9" ht="13.5" customHeight="1">
      <c r="A92" s="5"/>
      <c r="B92" s="5"/>
      <c r="C92" s="47"/>
      <c r="D92" s="4"/>
      <c r="E92" s="7"/>
      <c r="F92" s="5"/>
      <c r="G92" s="58"/>
      <c r="H92" s="21"/>
      <c r="I92" s="5"/>
    </row>
    <row r="93" spans="1:9" ht="41.25" customHeight="1">
      <c r="A93" s="38" t="s">
        <v>90</v>
      </c>
      <c r="B93" s="38" t="s">
        <v>28</v>
      </c>
      <c r="C93" s="50">
        <f>SUM(C94:C96)</f>
        <v>263000000</v>
      </c>
      <c r="D93" s="4"/>
      <c r="E93" s="7"/>
      <c r="F93" s="5"/>
      <c r="G93" s="44">
        <f>SUM(G96:G96)</f>
        <v>0</v>
      </c>
      <c r="H93" s="21"/>
      <c r="I93" s="5"/>
    </row>
    <row r="94" spans="1:9" ht="41.25" customHeight="1">
      <c r="A94" s="5" t="s">
        <v>91</v>
      </c>
      <c r="B94" s="67" t="s">
        <v>106</v>
      </c>
      <c r="C94" s="71">
        <v>203000000</v>
      </c>
      <c r="D94" s="67" t="s">
        <v>213</v>
      </c>
      <c r="E94" s="72" t="s">
        <v>37</v>
      </c>
      <c r="F94" s="67" t="s">
        <v>33</v>
      </c>
      <c r="G94" s="69">
        <v>0</v>
      </c>
      <c r="H94" s="21" t="s">
        <v>44</v>
      </c>
      <c r="I94" s="5"/>
    </row>
    <row r="95" spans="1:9" ht="41.25" customHeight="1">
      <c r="A95" s="5" t="s">
        <v>91</v>
      </c>
      <c r="B95" s="5" t="s">
        <v>29</v>
      </c>
      <c r="C95" s="69">
        <v>25000000</v>
      </c>
      <c r="D95" s="5" t="s">
        <v>212</v>
      </c>
      <c r="E95" s="22" t="s">
        <v>207</v>
      </c>
      <c r="F95" s="5" t="s">
        <v>34</v>
      </c>
      <c r="G95" s="69">
        <v>0</v>
      </c>
      <c r="H95" s="21" t="s">
        <v>44</v>
      </c>
      <c r="I95" s="5"/>
    </row>
    <row r="96" spans="1:9" ht="57" customHeight="1">
      <c r="A96" s="5" t="s">
        <v>91</v>
      </c>
      <c r="B96" s="5" t="s">
        <v>121</v>
      </c>
      <c r="C96" s="69">
        <v>35000000</v>
      </c>
      <c r="D96" s="5" t="s">
        <v>211</v>
      </c>
      <c r="E96" s="5" t="s">
        <v>37</v>
      </c>
      <c r="F96" s="5" t="s">
        <v>1</v>
      </c>
      <c r="G96" s="69">
        <v>0</v>
      </c>
      <c r="H96" s="21" t="s">
        <v>44</v>
      </c>
      <c r="I96" s="5"/>
    </row>
    <row r="97" spans="1:9" ht="15" customHeight="1">
      <c r="A97" s="5"/>
      <c r="I97" s="5"/>
    </row>
    <row r="98" spans="1:9" ht="42" customHeight="1">
      <c r="A98" s="38" t="s">
        <v>90</v>
      </c>
      <c r="B98" s="38" t="s">
        <v>325</v>
      </c>
      <c r="C98" s="50">
        <v>0</v>
      </c>
      <c r="D98" s="4"/>
      <c r="E98" s="7"/>
      <c r="F98" s="5"/>
      <c r="G98" s="44">
        <f>SUM(G99:G99)</f>
        <v>338182000</v>
      </c>
      <c r="H98" s="21"/>
      <c r="I98" s="5"/>
    </row>
    <row r="99" spans="1:9" ht="42" customHeight="1">
      <c r="A99" s="5" t="s">
        <v>91</v>
      </c>
      <c r="B99" s="67" t="s">
        <v>106</v>
      </c>
      <c r="C99" s="69">
        <v>0</v>
      </c>
      <c r="D99" s="67" t="s">
        <v>213</v>
      </c>
      <c r="E99" s="72" t="s">
        <v>37</v>
      </c>
      <c r="F99" s="67" t="s">
        <v>33</v>
      </c>
      <c r="G99" s="69">
        <v>338182000</v>
      </c>
      <c r="H99" s="21" t="s">
        <v>44</v>
      </c>
      <c r="I99" s="5"/>
    </row>
    <row r="100" spans="1:9" ht="19.5" customHeight="1">
      <c r="A100" s="5"/>
      <c r="B100" s="67"/>
      <c r="C100" s="71"/>
      <c r="D100" s="67"/>
      <c r="E100" s="72"/>
      <c r="F100" s="67"/>
      <c r="G100" s="69"/>
      <c r="H100" s="21"/>
      <c r="I100" s="5"/>
    </row>
    <row r="101" spans="1:9" ht="48" customHeight="1">
      <c r="A101" s="38" t="s">
        <v>92</v>
      </c>
      <c r="B101" s="38" t="s">
        <v>45</v>
      </c>
      <c r="C101" s="53">
        <f>SUM(C102:C105)</f>
        <v>573000000</v>
      </c>
      <c r="D101" s="4"/>
      <c r="E101" s="5"/>
      <c r="F101" s="5"/>
      <c r="G101" s="64">
        <f>SUM(G102:G106)</f>
        <v>550000000</v>
      </c>
      <c r="H101" s="21"/>
      <c r="I101" s="5"/>
    </row>
    <row r="102" spans="1:9" ht="48" customHeight="1">
      <c r="A102" s="5" t="s">
        <v>242</v>
      </c>
      <c r="B102" s="74" t="s">
        <v>47</v>
      </c>
      <c r="C102" s="60">
        <v>330000000</v>
      </c>
      <c r="D102" s="5" t="s">
        <v>131</v>
      </c>
      <c r="E102" s="7" t="s">
        <v>217</v>
      </c>
      <c r="F102" s="5" t="s">
        <v>107</v>
      </c>
      <c r="G102" s="60">
        <v>0</v>
      </c>
      <c r="H102" s="21" t="s">
        <v>44</v>
      </c>
      <c r="I102" s="5"/>
    </row>
    <row r="103" spans="1:9" ht="48" customHeight="1">
      <c r="A103" s="5" t="s">
        <v>93</v>
      </c>
      <c r="B103" s="5" t="s">
        <v>53</v>
      </c>
      <c r="C103" s="60">
        <v>100000000</v>
      </c>
      <c r="D103" s="5" t="s">
        <v>132</v>
      </c>
      <c r="E103" s="6" t="s">
        <v>37</v>
      </c>
      <c r="F103" s="5" t="s">
        <v>52</v>
      </c>
      <c r="G103" s="60">
        <v>0</v>
      </c>
      <c r="H103" s="21" t="s">
        <v>44</v>
      </c>
      <c r="I103" s="5"/>
    </row>
    <row r="104" spans="1:9" ht="52.5" customHeight="1">
      <c r="A104" s="5" t="s">
        <v>314</v>
      </c>
      <c r="B104" s="5" t="s">
        <v>109</v>
      </c>
      <c r="C104" s="66">
        <v>50000000</v>
      </c>
      <c r="D104" s="5" t="s">
        <v>147</v>
      </c>
      <c r="E104" s="5" t="s">
        <v>108</v>
      </c>
      <c r="F104" s="5" t="s">
        <v>33</v>
      </c>
      <c r="G104" s="60">
        <v>0</v>
      </c>
      <c r="H104" s="21" t="s">
        <v>44</v>
      </c>
      <c r="I104" s="5"/>
    </row>
    <row r="105" spans="1:9" ht="52.5" customHeight="1">
      <c r="A105" s="5" t="s">
        <v>315</v>
      </c>
      <c r="B105" s="5" t="s">
        <v>123</v>
      </c>
      <c r="C105" s="66">
        <v>93000000</v>
      </c>
      <c r="D105" s="5" t="s">
        <v>214</v>
      </c>
      <c r="E105" s="5" t="s">
        <v>37</v>
      </c>
      <c r="F105" s="5" t="s">
        <v>124</v>
      </c>
      <c r="G105" s="60">
        <v>0</v>
      </c>
      <c r="H105" s="21" t="s">
        <v>44</v>
      </c>
      <c r="I105" s="5"/>
    </row>
    <row r="106" spans="1:9" ht="50.25" customHeight="1">
      <c r="A106" s="5" t="s">
        <v>310</v>
      </c>
      <c r="B106" s="5" t="s">
        <v>311</v>
      </c>
      <c r="C106" s="66">
        <v>0</v>
      </c>
      <c r="D106" s="5" t="s">
        <v>312</v>
      </c>
      <c r="E106" s="5" t="s">
        <v>313</v>
      </c>
      <c r="F106" s="5" t="s">
        <v>124</v>
      </c>
      <c r="G106" s="60">
        <v>550000000</v>
      </c>
      <c r="H106" s="21" t="s">
        <v>44</v>
      </c>
      <c r="I106" s="5"/>
    </row>
    <row r="107" spans="1:9" ht="13.5" customHeight="1">
      <c r="A107" s="89"/>
      <c r="G107" s="90"/>
      <c r="H107" s="91"/>
      <c r="I107" s="5"/>
    </row>
    <row r="108" spans="1:9" ht="36" customHeight="1">
      <c r="A108" s="38" t="s">
        <v>94</v>
      </c>
      <c r="B108" s="55" t="s">
        <v>48</v>
      </c>
      <c r="C108" s="53">
        <f>SUM(C109:C112)</f>
        <v>740000000</v>
      </c>
      <c r="D108" s="4"/>
      <c r="E108" s="7"/>
      <c r="F108" s="5"/>
      <c r="G108" s="44">
        <f>SUM(G109:G112)</f>
        <v>1321200000</v>
      </c>
      <c r="H108" s="21"/>
      <c r="I108" s="5"/>
    </row>
    <row r="109" spans="1:9" ht="48" customHeight="1">
      <c r="A109" s="5" t="s">
        <v>243</v>
      </c>
      <c r="B109" s="75" t="s">
        <v>189</v>
      </c>
      <c r="C109" s="77">
        <v>93000000</v>
      </c>
      <c r="D109" s="75" t="s">
        <v>215</v>
      </c>
      <c r="E109" s="75" t="s">
        <v>37</v>
      </c>
      <c r="F109" s="5" t="s">
        <v>191</v>
      </c>
      <c r="G109" s="76">
        <v>0</v>
      </c>
      <c r="H109" s="21" t="s">
        <v>44</v>
      </c>
      <c r="I109" s="5"/>
    </row>
    <row r="110" spans="1:9" ht="48" customHeight="1">
      <c r="A110" s="5" t="s">
        <v>244</v>
      </c>
      <c r="B110" s="75" t="s">
        <v>190</v>
      </c>
      <c r="C110" s="77">
        <v>506000000</v>
      </c>
      <c r="D110" s="75" t="s">
        <v>194</v>
      </c>
      <c r="E110" s="75" t="s">
        <v>37</v>
      </c>
      <c r="F110" s="5" t="s">
        <v>33</v>
      </c>
      <c r="G110" s="76">
        <v>0</v>
      </c>
      <c r="H110" s="21"/>
      <c r="I110" s="5"/>
    </row>
    <row r="111" spans="1:9" ht="48" customHeight="1">
      <c r="A111" s="5" t="s">
        <v>316</v>
      </c>
      <c r="B111" s="75" t="s">
        <v>110</v>
      </c>
      <c r="C111" s="76">
        <v>141000000</v>
      </c>
      <c r="D111" s="75" t="s">
        <v>216</v>
      </c>
      <c r="E111" s="75" t="s">
        <v>37</v>
      </c>
      <c r="F111" s="5" t="s">
        <v>52</v>
      </c>
      <c r="G111" s="76">
        <v>0</v>
      </c>
      <c r="H111" s="21" t="s">
        <v>44</v>
      </c>
      <c r="I111" s="5"/>
    </row>
    <row r="112" spans="1:9" ht="48" customHeight="1">
      <c r="A112" s="5" t="s">
        <v>317</v>
      </c>
      <c r="B112" s="75" t="s">
        <v>318</v>
      </c>
      <c r="C112" s="76">
        <v>0</v>
      </c>
      <c r="D112" s="75" t="s">
        <v>216</v>
      </c>
      <c r="E112" s="75" t="s">
        <v>37</v>
      </c>
      <c r="F112" s="5" t="s">
        <v>319</v>
      </c>
      <c r="G112" s="76">
        <v>1321200000</v>
      </c>
      <c r="H112" s="21" t="s">
        <v>44</v>
      </c>
      <c r="I112" s="5"/>
    </row>
    <row r="113" spans="1:9" ht="14.25" customHeight="1">
      <c r="A113" s="5"/>
      <c r="G113" s="76"/>
      <c r="H113" s="76"/>
      <c r="I113" s="5"/>
    </row>
    <row r="114" spans="1:9" ht="48" customHeight="1">
      <c r="A114" s="5" t="s">
        <v>320</v>
      </c>
      <c r="B114" s="78" t="s">
        <v>111</v>
      </c>
      <c r="C114" s="79">
        <f>SUM(C115:C115)</f>
        <v>31200000</v>
      </c>
      <c r="D114" s="75"/>
      <c r="E114" s="75"/>
      <c r="F114" s="6"/>
      <c r="G114" s="85">
        <f>SUM(G116:G116)</f>
        <v>180000000</v>
      </c>
      <c r="H114" s="21"/>
      <c r="I114" s="5"/>
    </row>
    <row r="115" spans="1:9" ht="48" customHeight="1">
      <c r="A115" s="5" t="s">
        <v>321</v>
      </c>
      <c r="B115" s="5" t="s">
        <v>192</v>
      </c>
      <c r="C115" s="80">
        <v>31200000</v>
      </c>
      <c r="D115" s="5" t="s">
        <v>193</v>
      </c>
      <c r="E115" s="5" t="s">
        <v>37</v>
      </c>
      <c r="F115" s="5" t="s">
        <v>130</v>
      </c>
      <c r="G115" s="20">
        <v>0</v>
      </c>
      <c r="H115" s="21"/>
      <c r="I115" s="5"/>
    </row>
    <row r="116" spans="1:9" ht="54.75" customHeight="1">
      <c r="A116" s="5" t="s">
        <v>322</v>
      </c>
      <c r="B116" s="5" t="s">
        <v>323</v>
      </c>
      <c r="C116" s="76">
        <v>0</v>
      </c>
      <c r="D116" s="5" t="s">
        <v>324</v>
      </c>
      <c r="E116" s="5" t="s">
        <v>37</v>
      </c>
      <c r="F116" s="5" t="s">
        <v>130</v>
      </c>
      <c r="G116" s="20">
        <v>180000000</v>
      </c>
      <c r="H116" s="21" t="s">
        <v>44</v>
      </c>
      <c r="I116" s="5"/>
    </row>
    <row r="117" spans="1:9" ht="22.5" customHeight="1">
      <c r="A117" s="6"/>
      <c r="B117" s="83"/>
      <c r="C117" s="48">
        <f>C114+C108+C101+C93+C64+C47+C42+C38+C27+C13</f>
        <v>7184647000</v>
      </c>
      <c r="D117" s="39"/>
      <c r="E117" s="39"/>
      <c r="F117" s="39"/>
      <c r="G117" s="84">
        <f>G114+G108+G101+G98+G64+G47+G42+G38+G35+G27+G13</f>
        <v>13397234000</v>
      </c>
      <c r="H117" s="8"/>
      <c r="I117" s="19"/>
    </row>
    <row r="118" spans="7:9" ht="15">
      <c r="G118" s="10"/>
      <c r="H118" s="10"/>
      <c r="I118" s="10"/>
    </row>
    <row r="119" spans="1:9" ht="15">
      <c r="A119" s="10"/>
      <c r="B119" s="13"/>
      <c r="C119" s="13"/>
      <c r="D119" s="10"/>
      <c r="E119" s="10"/>
      <c r="F119" s="10"/>
      <c r="G119" s="10"/>
      <c r="H119" s="10"/>
      <c r="I119" s="10"/>
    </row>
    <row r="120" spans="1:9" ht="15">
      <c r="A120" s="57"/>
      <c r="B120" s="10"/>
      <c r="C120" s="10"/>
      <c r="D120" s="10"/>
      <c r="E120" s="10"/>
      <c r="F120" s="10"/>
      <c r="G120" s="51" t="s">
        <v>326</v>
      </c>
      <c r="H120" s="52"/>
      <c r="I120" s="52"/>
    </row>
    <row r="121" spans="1:9" ht="15">
      <c r="A121" s="57"/>
      <c r="B121" s="57"/>
      <c r="C121" s="57"/>
      <c r="D121" s="62"/>
      <c r="E121" s="62"/>
      <c r="F121" s="62"/>
      <c r="G121" s="10"/>
      <c r="H121" s="10"/>
      <c r="I121" s="10"/>
    </row>
    <row r="122" spans="1:9" ht="15">
      <c r="A122" s="57"/>
      <c r="B122" s="57"/>
      <c r="C122" s="57"/>
      <c r="D122" s="57"/>
      <c r="E122" s="57"/>
      <c r="F122" s="57"/>
      <c r="G122" s="10" t="s">
        <v>58</v>
      </c>
      <c r="H122" s="10"/>
      <c r="I122" s="10"/>
    </row>
    <row r="123" spans="1:9" ht="15">
      <c r="A123" s="57"/>
      <c r="B123" s="57"/>
      <c r="C123" s="57"/>
      <c r="D123" s="57"/>
      <c r="E123" s="57"/>
      <c r="F123" s="57"/>
      <c r="G123" s="10" t="s">
        <v>40</v>
      </c>
      <c r="H123" s="10"/>
      <c r="I123" s="10"/>
    </row>
    <row r="124" spans="1:9" ht="15">
      <c r="A124" s="57"/>
      <c r="B124" s="57"/>
      <c r="C124" s="57"/>
      <c r="D124" s="57"/>
      <c r="E124" s="57"/>
      <c r="F124" s="57"/>
      <c r="G124" s="10"/>
      <c r="H124" s="10"/>
      <c r="I124" s="10"/>
    </row>
    <row r="125" spans="1:9" ht="15">
      <c r="A125" s="57"/>
      <c r="B125" s="57"/>
      <c r="C125" s="57"/>
      <c r="D125" s="57"/>
      <c r="E125" s="57"/>
      <c r="F125" s="57"/>
      <c r="G125" s="10"/>
      <c r="H125" s="10"/>
      <c r="I125" s="10"/>
    </row>
    <row r="126" spans="1:9" ht="15">
      <c r="A126" s="57"/>
      <c r="B126" s="57"/>
      <c r="C126" s="57"/>
      <c r="D126" s="57"/>
      <c r="E126" s="57"/>
      <c r="F126" s="57"/>
      <c r="G126" s="10"/>
      <c r="H126" s="10"/>
      <c r="I126" s="10"/>
    </row>
    <row r="127" spans="1:9" ht="15">
      <c r="A127" s="57"/>
      <c r="B127" s="57"/>
      <c r="C127" s="57"/>
      <c r="D127" s="57"/>
      <c r="E127" s="57"/>
      <c r="F127" s="57"/>
      <c r="G127" s="10"/>
      <c r="H127" s="10"/>
      <c r="I127" s="10"/>
    </row>
    <row r="128" spans="1:9" ht="15.75">
      <c r="A128" s="57"/>
      <c r="B128" s="57"/>
      <c r="C128" s="57"/>
      <c r="D128" s="57"/>
      <c r="E128" s="57"/>
      <c r="F128" s="57"/>
      <c r="G128" s="45" t="s">
        <v>56</v>
      </c>
      <c r="H128" s="10"/>
      <c r="I128" s="10"/>
    </row>
    <row r="129" spans="1:9" ht="15">
      <c r="A129" s="57"/>
      <c r="B129" s="57"/>
      <c r="C129" s="57"/>
      <c r="D129" s="57"/>
      <c r="E129" s="57"/>
      <c r="F129" s="57"/>
      <c r="G129" s="10" t="s">
        <v>218</v>
      </c>
      <c r="H129" s="10"/>
      <c r="I129" s="10"/>
    </row>
    <row r="130" spans="1:9" ht="15">
      <c r="A130" s="57"/>
      <c r="B130" s="57"/>
      <c r="C130" s="57"/>
      <c r="D130" s="57"/>
      <c r="E130" s="57"/>
      <c r="F130" s="57"/>
      <c r="G130" s="61" t="s">
        <v>57</v>
      </c>
      <c r="H130" s="10"/>
      <c r="I130" s="10"/>
    </row>
    <row r="131" spans="1:9" ht="15">
      <c r="A131" s="57"/>
      <c r="B131" s="57"/>
      <c r="C131" s="57"/>
      <c r="D131" s="57"/>
      <c r="E131" s="57"/>
      <c r="F131" s="57"/>
      <c r="G131" s="10"/>
      <c r="H131" s="10"/>
      <c r="I131" s="10"/>
    </row>
    <row r="132" spans="1:9" ht="15">
      <c r="A132" s="11"/>
      <c r="B132" s="57"/>
      <c r="C132" s="57"/>
      <c r="D132" s="57"/>
      <c r="E132" s="57"/>
      <c r="F132" s="57"/>
      <c r="G132" s="10"/>
      <c r="H132" s="10"/>
      <c r="I132" s="10"/>
    </row>
    <row r="133" spans="1:9" ht="15">
      <c r="A133" s="11"/>
      <c r="B133" s="11"/>
      <c r="C133" s="11"/>
      <c r="D133" s="11"/>
      <c r="E133" s="11"/>
      <c r="F133" s="11"/>
      <c r="G133" s="10"/>
      <c r="H133" s="10" t="s">
        <v>152</v>
      </c>
      <c r="I133" s="10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2.75">
      <c r="A140" s="12"/>
      <c r="B140" s="11"/>
      <c r="C140" s="11"/>
      <c r="D140" s="11"/>
      <c r="E140" s="11"/>
      <c r="F140" s="11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23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23"/>
      <c r="B143" s="12"/>
      <c r="C143" s="12"/>
      <c r="D143" s="12"/>
      <c r="E143" s="12"/>
      <c r="F143" s="12"/>
      <c r="G143" s="27"/>
      <c r="H143" s="26"/>
      <c r="I143" s="28"/>
    </row>
    <row r="144" spans="1:9" ht="12.75">
      <c r="A144" s="23"/>
      <c r="B144" s="12"/>
      <c r="C144" s="12"/>
      <c r="D144" s="24"/>
      <c r="E144" s="24"/>
      <c r="F144" s="25"/>
      <c r="G144" s="31"/>
      <c r="H144" s="32"/>
      <c r="I144" s="12"/>
    </row>
    <row r="145" spans="1:9" ht="12.75">
      <c r="A145" s="23"/>
      <c r="B145" s="29"/>
      <c r="C145" s="29"/>
      <c r="D145" s="30"/>
      <c r="E145" s="30"/>
      <c r="F145" s="23"/>
      <c r="G145" s="31"/>
      <c r="H145" s="32"/>
      <c r="I145" s="23"/>
    </row>
    <row r="146" spans="1:9" ht="12.75">
      <c r="A146" s="23"/>
      <c r="B146" s="29"/>
      <c r="C146" s="29"/>
      <c r="D146" s="33"/>
      <c r="E146" s="33"/>
      <c r="F146" s="23"/>
      <c r="G146" s="31"/>
      <c r="H146" s="32"/>
      <c r="I146" s="23"/>
    </row>
    <row r="147" spans="1:9" ht="12.75">
      <c r="A147" s="23"/>
      <c r="B147" s="29"/>
      <c r="C147" s="29"/>
      <c r="D147" s="34"/>
      <c r="E147" s="34"/>
      <c r="F147" s="23"/>
      <c r="G147" s="36"/>
      <c r="H147" s="32"/>
      <c r="I147" s="12"/>
    </row>
    <row r="148" spans="1:9" ht="12.75">
      <c r="A148" s="23"/>
      <c r="B148" s="29"/>
      <c r="C148" s="29"/>
      <c r="D148" s="35"/>
      <c r="E148" s="35"/>
      <c r="F148" s="23"/>
      <c r="G148" s="37"/>
      <c r="H148" s="32"/>
      <c r="I148" s="23"/>
    </row>
    <row r="149" spans="1:9" ht="12.75">
      <c r="A149" s="23"/>
      <c r="B149" s="29"/>
      <c r="C149" s="29"/>
      <c r="D149" s="29"/>
      <c r="E149" s="29"/>
      <c r="F149" s="29"/>
      <c r="G149" s="37"/>
      <c r="H149" s="32"/>
      <c r="I149" s="23"/>
    </row>
    <row r="150" spans="1:9" ht="12.75">
      <c r="A150" s="23"/>
      <c r="B150" s="29"/>
      <c r="C150" s="29"/>
      <c r="D150" s="29"/>
      <c r="E150" s="29"/>
      <c r="F150" s="29"/>
      <c r="G150" s="37"/>
      <c r="H150" s="32"/>
      <c r="I150" s="23"/>
    </row>
    <row r="151" spans="1:9" ht="12.75">
      <c r="A151" s="23"/>
      <c r="B151" s="29"/>
      <c r="C151" s="29"/>
      <c r="D151" s="29"/>
      <c r="E151" s="29"/>
      <c r="F151" s="29"/>
      <c r="G151" s="37"/>
      <c r="H151" s="32"/>
      <c r="I151" s="23"/>
    </row>
    <row r="152" spans="1:9" ht="12.75">
      <c r="A152" s="12"/>
      <c r="B152" s="29"/>
      <c r="C152" s="29"/>
      <c r="D152" s="29"/>
      <c r="E152" s="29"/>
      <c r="F152" s="29"/>
      <c r="G152" s="37"/>
      <c r="H152" s="32"/>
      <c r="I152" s="23"/>
    </row>
    <row r="153" spans="1:9" ht="12.75">
      <c r="A153" s="12"/>
      <c r="B153" s="29"/>
      <c r="C153" s="29"/>
      <c r="D153" s="29"/>
      <c r="E153" s="29"/>
      <c r="F153" s="29"/>
      <c r="G153" s="12"/>
      <c r="H153" s="12"/>
      <c r="I153" s="12"/>
    </row>
    <row r="154" spans="1:9" ht="12.75">
      <c r="A154" s="11"/>
      <c r="B154" s="29"/>
      <c r="C154" s="29"/>
      <c r="D154" s="12"/>
      <c r="E154" s="12"/>
      <c r="F154" s="12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2:6" ht="12.75">
      <c r="B159" s="11"/>
      <c r="C159" s="11"/>
      <c r="D159" s="11"/>
      <c r="E159" s="11"/>
      <c r="F159" s="11"/>
    </row>
  </sheetData>
  <sheetProtection/>
  <mergeCells count="19">
    <mergeCell ref="I57:I62"/>
    <mergeCell ref="A1:I1"/>
    <mergeCell ref="A2:I2"/>
    <mergeCell ref="A6:A8"/>
    <mergeCell ref="B6:B8"/>
    <mergeCell ref="D6:H6"/>
    <mergeCell ref="I6:I8"/>
    <mergeCell ref="C7:C8"/>
    <mergeCell ref="G57:G62"/>
    <mergeCell ref="H57:H62"/>
    <mergeCell ref="D7:D8"/>
    <mergeCell ref="E7:E8"/>
    <mergeCell ref="F7:F8"/>
    <mergeCell ref="A57:A62"/>
    <mergeCell ref="B57:B62"/>
    <mergeCell ref="C57:C62"/>
    <mergeCell ref="F57:F62"/>
    <mergeCell ref="G7:G8"/>
    <mergeCell ref="H7:H8"/>
  </mergeCells>
  <printOptions/>
  <pageMargins left="0" right="0.196850393700787" top="0.998031496" bottom="0.748031496062992" header="0.31496062992126" footer="0.31496062992126"/>
  <pageSetup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Processing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Processing Unit</dc:creator>
  <cp:keywords/>
  <dc:description/>
  <cp:lastModifiedBy>IT INSIDE</cp:lastModifiedBy>
  <cp:lastPrinted>2020-01-03T01:31:05Z</cp:lastPrinted>
  <dcterms:created xsi:type="dcterms:W3CDTF">2013-06-10T03:47:18Z</dcterms:created>
  <dcterms:modified xsi:type="dcterms:W3CDTF">2020-05-18T04:58:20Z</dcterms:modified>
  <cp:category/>
  <cp:version/>
  <cp:contentType/>
  <cp:contentStatus/>
</cp:coreProperties>
</file>