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HUB 2021\Anggaran 2021\06. RKA_Perubahan_2021\"/>
    </mc:Choice>
  </mc:AlternateContent>
  <xr:revisionPtr revIDLastSave="0" documentId="13_ncr:1_{11C12391-DAFC-4BCF-A1A6-CC15CEB3B250}" xr6:coauthVersionLast="47" xr6:coauthVersionMax="47" xr10:uidLastSave="{00000000-0000-0000-0000-000000000000}"/>
  <bookViews>
    <workbookView xWindow="-120" yWindow="-120" windowWidth="29040" windowHeight="15840" activeTab="15" xr2:uid="{00000000-000D-0000-FFFF-FFFF00000000}"/>
  </bookViews>
  <sheets>
    <sheet name="01" sheetId="1" r:id="rId1"/>
    <sheet name="02" sheetId="3" r:id="rId2"/>
    <sheet name="05" sheetId="4" r:id="rId3"/>
    <sheet name="06" sheetId="5" r:id="rId4"/>
    <sheet name="07" sheetId="6" r:id="rId5"/>
    <sheet name="08" sheetId="7" r:id="rId6"/>
    <sheet name="09" sheetId="8" r:id="rId7"/>
    <sheet name="17" sheetId="9" r:id="rId8"/>
    <sheet name="18" sheetId="10" r:id="rId9"/>
    <sheet name="19" sheetId="11" r:id="rId10"/>
    <sheet name="20" sheetId="12" r:id="rId11"/>
    <sheet name="21" sheetId="13" r:id="rId12"/>
    <sheet name="22" sheetId="14" r:id="rId13"/>
    <sheet name="23" sheetId="15" r:id="rId14"/>
    <sheet name="24" sheetId="16" r:id="rId15"/>
    <sheet name="25" sheetId="17" r:id="rId16"/>
    <sheet name="Sheet2" sheetId="2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3" l="1"/>
  <c r="L40" i="17" l="1"/>
  <c r="C67" i="17"/>
  <c r="L48" i="17"/>
  <c r="L46" i="17"/>
  <c r="L42" i="17"/>
  <c r="L49" i="16"/>
  <c r="L47" i="16"/>
  <c r="L51" i="16"/>
  <c r="C70" i="16"/>
  <c r="L42" i="16"/>
  <c r="L40" i="16" s="1"/>
  <c r="C64" i="15"/>
  <c r="L42" i="15"/>
  <c r="L40" i="15" s="1"/>
  <c r="L47" i="14"/>
  <c r="L42" i="14"/>
  <c r="L40" i="14" s="1"/>
  <c r="C64" i="14"/>
  <c r="L68" i="13"/>
  <c r="L62" i="13" s="1"/>
  <c r="L71" i="13"/>
  <c r="L64" i="13"/>
  <c r="L52" i="13"/>
  <c r="L48" i="13"/>
  <c r="C87" i="13"/>
  <c r="L46" i="13"/>
  <c r="L40" i="13" s="1"/>
  <c r="L42" i="13"/>
  <c r="L68" i="12"/>
  <c r="L66" i="12"/>
  <c r="L57" i="12" s="1"/>
  <c r="L59" i="12"/>
  <c r="L64" i="12"/>
  <c r="L47" i="12"/>
  <c r="L42" i="12"/>
  <c r="L40" i="12" s="1"/>
  <c r="C85" i="12"/>
  <c r="L58" i="11"/>
  <c r="L62" i="11"/>
  <c r="L52" i="11"/>
  <c r="L42" i="11"/>
  <c r="C79" i="11"/>
  <c r="L50" i="11"/>
  <c r="L48" i="11"/>
  <c r="C100" i="10"/>
  <c r="L77" i="10"/>
  <c r="L81" i="10"/>
  <c r="L83" i="10"/>
  <c r="L60" i="10"/>
  <c r="L62" i="10"/>
  <c r="L54" i="10"/>
  <c r="L42" i="10"/>
  <c r="L40" i="10" s="1"/>
  <c r="L46" i="9"/>
  <c r="L42" i="9"/>
  <c r="L118" i="8"/>
  <c r="L110" i="8" s="1"/>
  <c r="L114" i="8"/>
  <c r="L112" i="8"/>
  <c r="L100" i="8"/>
  <c r="L98" i="8" s="1"/>
  <c r="L73" i="8"/>
  <c r="L75" i="8"/>
  <c r="L59" i="8"/>
  <c r="L57" i="8" s="1"/>
  <c r="L61" i="8"/>
  <c r="L45" i="8"/>
  <c r="L42" i="8"/>
  <c r="L47" i="8"/>
  <c r="C135" i="8"/>
  <c r="L88" i="8"/>
  <c r="C108" i="7"/>
  <c r="L88" i="7"/>
  <c r="L86" i="7" s="1"/>
  <c r="L90" i="7"/>
  <c r="L75" i="7"/>
  <c r="L73" i="7" s="1"/>
  <c r="L60" i="7"/>
  <c r="L46" i="7"/>
  <c r="L42" i="7" s="1"/>
  <c r="L40" i="7" s="1"/>
  <c r="L56" i="6"/>
  <c r="L54" i="6"/>
  <c r="L58" i="6"/>
  <c r="C76" i="6"/>
  <c r="L42" i="6"/>
  <c r="L40" i="6" s="1"/>
  <c r="L141" i="5"/>
  <c r="L139" i="5" s="1"/>
  <c r="L145" i="5"/>
  <c r="L114" i="5"/>
  <c r="L112" i="5" s="1"/>
  <c r="L101" i="5"/>
  <c r="L99" i="5"/>
  <c r="L97" i="5"/>
  <c r="L93" i="5"/>
  <c r="L81" i="5"/>
  <c r="L79" i="5" s="1"/>
  <c r="L69" i="5"/>
  <c r="L67" i="5" s="1"/>
  <c r="L54" i="5"/>
  <c r="L56" i="5"/>
  <c r="C162" i="5"/>
  <c r="L42" i="5"/>
  <c r="L40" i="5" s="1"/>
  <c r="C67" i="4"/>
  <c r="L49" i="4"/>
  <c r="L47" i="4"/>
  <c r="L42" i="4"/>
  <c r="L40" i="4" s="1"/>
  <c r="L90" i="3"/>
  <c r="L94" i="3"/>
  <c r="L68" i="3"/>
  <c r="L74" i="3"/>
  <c r="L66" i="3"/>
  <c r="L64" i="3"/>
  <c r="L62" i="3"/>
  <c r="L60" i="3"/>
  <c r="L58" i="3"/>
  <c r="L56" i="3"/>
  <c r="L54" i="3"/>
  <c r="L52" i="3"/>
  <c r="L50" i="3"/>
  <c r="L48" i="3"/>
  <c r="L46" i="3"/>
  <c r="L52" i="6" l="1"/>
  <c r="L40" i="9"/>
  <c r="L75" i="10"/>
  <c r="L65" i="10" s="1"/>
  <c r="L52" i="10" s="1"/>
  <c r="L56" i="11"/>
  <c r="L40" i="11"/>
  <c r="L71" i="8"/>
  <c r="L40" i="8"/>
  <c r="L86" i="8"/>
  <c r="L58" i="7"/>
  <c r="L128" i="5"/>
  <c r="L126" i="5" s="1"/>
  <c r="L91" i="5"/>
  <c r="L52" i="5"/>
  <c r="L88" i="3"/>
  <c r="L44" i="3"/>
  <c r="L42" i="3"/>
  <c r="L46" i="1"/>
  <c r="L42" i="1"/>
  <c r="L40" i="1" l="1"/>
  <c r="L40" i="3"/>
</calcChain>
</file>

<file path=xl/sharedStrings.xml><?xml version="1.0" encoding="utf-8"?>
<sst xmlns="http://schemas.openxmlformats.org/spreadsheetml/2006/main" count="3562" uniqueCount="421">
  <si>
    <t>KERANGKA ACUAN KERJA (KAK)</t>
  </si>
  <si>
    <t>(KERTAS KERJA REVIU APIP)</t>
  </si>
  <si>
    <t>Peningkatan pengelolaan terminal angkutan darat</t>
  </si>
  <si>
    <t>Latar Belakang</t>
  </si>
  <si>
    <t>:</t>
  </si>
  <si>
    <t>a.    Pelaksanaan Tupoksi Bidang Lalu Lintas dan Angkutan</t>
  </si>
  <si>
    <t>b.    Mendukung IKU Kabupaten</t>
  </si>
  <si>
    <t>Misi</t>
  </si>
  <si>
    <t>Pembangunan Infrastruktur Menyeluruh</t>
  </si>
  <si>
    <t>Tujuan</t>
  </si>
  <si>
    <t>Sasaran</t>
  </si>
  <si>
    <t>Capaian Target Kinerja</t>
  </si>
  <si>
    <t>c.    Pelaksanaan IKU Dinas Perhubungan</t>
  </si>
  <si>
    <t>d.    Pelaksanaan Program Penyelenggaraan Lalu Lintas dan Angkutan Jalan (LLAJ)</t>
  </si>
  <si>
    <t>e.    Pelaksanaan Indikator Kinerja Program</t>
  </si>
  <si>
    <t>-  2019</t>
  </si>
  <si>
    <t>1.</t>
  </si>
  <si>
    <t>Persentase Terminal Tipe C yang sesuai dengan Standar</t>
  </si>
  <si>
    <t>2.</t>
  </si>
  <si>
    <t>Persentase pemasangan rambu-rambu</t>
  </si>
  <si>
    <t>3.</t>
  </si>
  <si>
    <t>Persentase capaian PAD dari parkir (tepi jalan kabupaten)</t>
  </si>
  <si>
    <t>4.</t>
  </si>
  <si>
    <t>Persentase prasarana dan sarana fasilitas LLAJ dalam kondisi baik</t>
  </si>
  <si>
    <t>5.</t>
  </si>
  <si>
    <t>Jumlah orang melalui terminal per tahun</t>
  </si>
  <si>
    <t>2.060.000 orang</t>
  </si>
  <si>
    <t>6.</t>
  </si>
  <si>
    <t>Persentase kepemilikan KIR angkutan umum</t>
  </si>
  <si>
    <t>7.</t>
  </si>
  <si>
    <t>Persentase kendaraan pribadi yang memenuhi ambang batas emisi gas buang</t>
  </si>
  <si>
    <t>-  2020</t>
  </si>
  <si>
    <t>2.080.000 orang</t>
  </si>
  <si>
    <t>-  Rencana 2021</t>
  </si>
  <si>
    <t>Persentase terminal kondisi baik</t>
  </si>
  <si>
    <t>Maksud dan Tujuan</t>
  </si>
  <si>
    <t>Target dan Sasaran</t>
  </si>
  <si>
    <t>Keluaran</t>
  </si>
  <si>
    <t>Agenda Kegiatan</t>
  </si>
  <si>
    <t>Pihak-pihak Terkait</t>
  </si>
  <si>
    <t>-</t>
  </si>
  <si>
    <t>Perangkat Daerah Pelaksana</t>
  </si>
  <si>
    <t>Dinas Perhubungan</t>
  </si>
  <si>
    <t>Sumber Dana dan Pagu Anggaran</t>
  </si>
  <si>
    <t xml:space="preserve">a.    Pagu Anggaran </t>
  </si>
  <si>
    <t>Rp.</t>
  </si>
  <si>
    <t>b.    Rincian Belanja</t>
  </si>
  <si>
    <t>1)    Belanja Bahan Pakai Habis</t>
  </si>
  <si>
    <t>- Belanja Alat/Bahan untuk Kegiatan Kantor-Alat Tulis Kantor</t>
  </si>
  <si>
    <t>Waktu Pelaksanaan</t>
  </si>
  <si>
    <t>Karanganyar,      November 2020</t>
  </si>
  <si>
    <t>Pejabat Pelaksana Teknis Kegiatan</t>
  </si>
  <si>
    <t>Kepala Dinas Perhubungan</t>
  </si>
  <si>
    <t>Kepala Bidang Lalu Lintas dan Angkutan</t>
  </si>
  <si>
    <t>Kabupaten Karanganyar</t>
  </si>
  <si>
    <t>SRI SUBOKO, S.Sos., M.Si</t>
  </si>
  <si>
    <t>Pembina</t>
  </si>
  <si>
    <t>NIP. 196902151990011002</t>
  </si>
  <si>
    <t>Perencanaan, Penganggaran dan Evaluasi Kinerja Perangkat Daerah</t>
  </si>
  <si>
    <t>- Belanja Alat/Bahan untuk Kegiatan Kantor-Bahan Cetak</t>
  </si>
  <si>
    <t>- Belanja Makanan dan Minuman Rapat</t>
  </si>
  <si>
    <t>2)    Belanja Jasa Konsultasi Non Kontruksi</t>
  </si>
  <si>
    <t>- Belanja Jas Konsultasi Berorientasi Layanan - Jasa Konsultasi Manajemen</t>
  </si>
  <si>
    <t>Administrasi Keuangan Perangkat Daerah</t>
  </si>
  <si>
    <t>1)    Belanja Gaji Pokok ASN</t>
  </si>
  <si>
    <t>- Belanja Gaji Pokok PNS</t>
  </si>
  <si>
    <t>2)    Belanja Tunjangan Keluarga ASN</t>
  </si>
  <si>
    <t>- Belanja Tunjangan Keluarga PNS</t>
  </si>
  <si>
    <t>3)    Belanja Tunjangan Jabatan ASN</t>
  </si>
  <si>
    <t>- Belanja Tunjangan Jabatan PNS</t>
  </si>
  <si>
    <t>4)    Belanja Tunjangan Fungsional ASN</t>
  </si>
  <si>
    <t>- Belanja Tunjangan Fungsional PNS</t>
  </si>
  <si>
    <t>Sub Kegiatan</t>
  </si>
  <si>
    <t>Penyusunan Dokumen Perencanaan Perangkat Daerah</t>
  </si>
  <si>
    <t>Memenuhi Penyusunan Dokumen Perencanaan Perangkat Daerah</t>
  </si>
  <si>
    <t xml:space="preserve">1 dokumen Renstra OPD </t>
  </si>
  <si>
    <t>Dokumen Renstra OPD</t>
  </si>
  <si>
    <t>6 bulan</t>
  </si>
  <si>
    <t>Rp. 20000000</t>
  </si>
  <si>
    <t>Memenuhi Administrasi Keuangan Perangkat Daerah</t>
  </si>
  <si>
    <t>Pelaksanaan administrasi keuangan perangkat daerah</t>
  </si>
  <si>
    <t>Capaian administrasi keuangan perangkat daerah</t>
  </si>
  <si>
    <t>Terbayarnya Gaji ASN</t>
  </si>
  <si>
    <t>Penyediaan Gaji dan Tunjangan ASN</t>
  </si>
  <si>
    <t>- Belanja Tunjangan Fungsional Umum PNS</t>
  </si>
  <si>
    <t>5)    Belanja Tunjangan Fungsional Umum ASN</t>
  </si>
  <si>
    <t>6)    Belanja Tunjangan Beras ASN</t>
  </si>
  <si>
    <t>- Belanja Tunjangan Beras PNS</t>
  </si>
  <si>
    <t>7)    Belanja Tunjangan PPh/ Tunjangan Khusus ASN</t>
  </si>
  <si>
    <t>- Belanja Tunjangan PPh/ Tunjangan Khusus PNS</t>
  </si>
  <si>
    <t>8)    Belanja Pembulatan Gaji ASN</t>
  </si>
  <si>
    <t>- Belanja Pembulatan Gaji PNS</t>
  </si>
  <si>
    <t>9)    Belanja Iuran Jaminan Kesehatan ASN</t>
  </si>
  <si>
    <t>- Belanja Iuran Jaminan Kesehatan PNS</t>
  </si>
  <si>
    <t>10)    Belanja Iuran Jaminan Kecelakaan Kerja ASN</t>
  </si>
  <si>
    <t>- Belanja Iuran Jaminan Kecelakaan Kerja PNS</t>
  </si>
  <si>
    <t>11)    Belanja Iuran Jaminan Kematian  ASN</t>
  </si>
  <si>
    <t>- Belanja  Iuran Jaminan Kematian PNS</t>
  </si>
  <si>
    <t>12)    Belanja Iuran Simpanan Peserta Tabungan Perumahan Rakyat ASN</t>
  </si>
  <si>
    <t>- Belanja Iuran Simpanan Peserta Tabungan Perumahan Rakyat PNS</t>
  </si>
  <si>
    <t>13)    Tambahan Penghasilan berdasarkan Beban Kerja ASN</t>
  </si>
  <si>
    <t>- Tambahan Penghasilan berdasarkan Beban Kerja PNS</t>
  </si>
  <si>
    <t>14)    Belanja Bagi ASN atas Insentif Pemungutan Retribusi Daerah</t>
  </si>
  <si>
    <t>- Belanja Insentif bagi ASN atas pemungutan Retribusi Jasa Umum Pelayanan Persampahan/Kebersihan Belanja Insentif Bagi ASN atas Pemungutan Retribusi Jasa Umum</t>
  </si>
  <si>
    <t>-Belanja Insentif bagi ASN atas Pemungutan Retribusi Jasa Umum-Pelayanan Parkir di Tepi jalan umum Belanja Insentif bagi ASN atas pemungutan retribusi jasa umum</t>
  </si>
  <si>
    <t>-Belanja Insentif bagi ASN atas Pemungutan Retribusi Jasa Umum-Pengujian Kendaraan Bermotor Belanja Insentif bagi ASN atas pemungutan retribusi jasa umum</t>
  </si>
  <si>
    <t>-Belanja Insentif bagi ASN atas Pemungutan Retribusi Jasa Usaha-Terminal</t>
  </si>
  <si>
    <t>-Belanja Insentif bagi ASN atas Pemungutan Retribusi Jasa Usaha-Tempat Khusus Parkir</t>
  </si>
  <si>
    <t>15)    Belanja Insentif bagi KDH/WKDH atas Pemungutan Retribusi Daerah bagi KDH/WKDH</t>
  </si>
  <si>
    <t>- Belanja Insentif bagi KDH/WKDH atas Pemungutan Retribusi Jasa Umum-Pelayanan Persampahan/Kebersihan Belanja Insentif Bagi KDH/WKDH Atas Pemungutan Retribusi Jasa Umum</t>
  </si>
  <si>
    <t xml:space="preserve">- Belanja Insentif bagi KDH/WKDH atas Pemungutan Retribusi Jasa Umum-Pengujian Kendaraan Bermotor Belanja Insentif Bagi KDH/WKDH Atas Pemungutan Retribusi Jasa Umum </t>
  </si>
  <si>
    <t>- Belanja Insentif bagi KDH/WKDH atas Pemungutan Retribusi Jasa Usaha-Terminal</t>
  </si>
  <si>
    <t>- Belanja Insentif bagi KDH/WKDH atas Pemungutan Retribusi Jasa Usaha-Tempat Khusus Parkir</t>
  </si>
  <si>
    <t>Pelaksanaan Penatausahaan dan Pengujian/Verifikasi Keuangan SKPD</t>
  </si>
  <si>
    <t>Dokumen laporan pengelolaan Keuangan Perangkat Daerah</t>
  </si>
  <si>
    <t>Terpenuhinya pembayaran THL</t>
  </si>
  <si>
    <t xml:space="preserve">1)    Belanja Barang Pakai Habis                                                                                                                                                                                             </t>
  </si>
  <si>
    <t>-Belanja Makanan dan Minuman Rapat</t>
  </si>
  <si>
    <t>2)    Belanja Jasa Kantor</t>
  </si>
  <si>
    <t>- Belanja Jasa Tenaga Perhubungan</t>
  </si>
  <si>
    <t>RENCANA PENARIKAN DANA PER 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</si>
  <si>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</si>
  <si>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</si>
  <si>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</si>
  <si>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</si>
  <si>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</si>
  <si>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</si>
  <si>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</si>
  <si>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</si>
  <si>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</si>
  <si>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</si>
  <si>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 xml:space="preserve">November </t>
  </si>
  <si>
    <t>Desember</t>
  </si>
  <si>
    <t>Jumlah</t>
  </si>
  <si>
    <t>Administrasi Kepegawaian Perangkat Daerah</t>
  </si>
  <si>
    <t>Sosialisasi Peraturan Perundang-Undangan</t>
  </si>
  <si>
    <t>Terwujudnya Sosialisasi Perundang-undangan</t>
  </si>
  <si>
    <t>Capaian Administrasi Kepegawaian Perangkat Daerah</t>
  </si>
  <si>
    <t>Memenuhi Sosialisasi Perundang-undangan</t>
  </si>
  <si>
    <t>- Belanja Makanan dan Minuman Jamuan Tamu</t>
  </si>
  <si>
    <t>- Honorarium Narasumber atau Pembahas, Moderator, Pembawa Acara, dan Panitia</t>
  </si>
  <si>
    <t xml:space="preserve">3)    Belanja Perjalanan Dinas Dalam Negeri                                                                                                                                                                          </t>
  </si>
  <si>
    <t>- Belanja Perjalanan Dinas Dalam Kota                                                                                                                                                                           C62</t>
  </si>
  <si>
    <t xml:space="preserve">- Belanja Perjalanan Dinas Paket Meeting Dalam Kota                                                                                                                                                             </t>
  </si>
  <si>
    <t>Penyediaan Komponen Instalasi Listrik/Penerangan Bangunan Kantor</t>
  </si>
  <si>
    <t xml:space="preserve">Terpenuhinya Penyediaan komponen instalasi listrik/penerangan bangunan kantor                                                                                                                                                                                                          </t>
  </si>
  <si>
    <t>Penyusunan Sosialisasi Peraturan Perundang-undangan</t>
  </si>
  <si>
    <t>Pemasangan komponen instalasi listrik/ penerangan bangunan kantor</t>
  </si>
  <si>
    <t>- Belanja Alat/Bahan untuk Kegiatan Kantor-Alat Listrik</t>
  </si>
  <si>
    <t>Penyediaan Peralatan Rumah Tangga</t>
  </si>
  <si>
    <t xml:space="preserve">Terpenuhinya Penyediaan Peralatan Rumah Tangga                                                                                                                                                                                                     </t>
  </si>
  <si>
    <t>Pemasangan peralatan rumah tangga</t>
  </si>
  <si>
    <t xml:space="preserve">Penyediaan Peralatan Rumah Tangga     </t>
  </si>
  <si>
    <t xml:space="preserve">Memenuhi Penyediaan Peralatan Rumah Tangga     </t>
  </si>
  <si>
    <t>-Belanja Alat/Bahan untuk Kegiatan Kantor-Perabot Kantor</t>
  </si>
  <si>
    <t>2)    Belanja Modal Alat Rumah Tangga</t>
  </si>
  <si>
    <t>-Belanja Modal Alat Pendingin</t>
  </si>
  <si>
    <t>-Belanja Modal Alat Dapur</t>
  </si>
  <si>
    <t>Penyediaan Bahan Logistik Kantor</t>
  </si>
  <si>
    <t xml:space="preserve">Terpenuhinya kebutuhan alat tulis kantor pendukung operasional kantor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</si>
  <si>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Penyediaan kebutuhan alat tulis kantor pendukung operasional kantor                                                                                                                                                                                                                            </t>
  </si>
  <si>
    <t xml:space="preserve">Memenuhi Penyediaan  kebutuhan alat tulis kantor pendukung operasional kantor                                                                                                                                                                                                                            </t>
  </si>
  <si>
    <t xml:space="preserve">Penyediaan  kebutuhan alat tulis kantor pendukung operasional kantor                                                                                                                                                                                                                            </t>
  </si>
  <si>
    <t>-Belanja Alat/Bahan untuk Kegiatan Kantor-Alat Tulis  Kantor</t>
  </si>
  <si>
    <t>Penyediaan Barang Cetakan dan Penggandaan</t>
  </si>
  <si>
    <t xml:space="preserve">Terpenuhinya barang cetak penggandaan yang dibutuhkan untuk administrasi kantor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</si>
  <si>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Penyediaan barang cetak penggandaan yang dibutuhkan untuk administrasi kantor                                                                                                                                                                                                                       </t>
  </si>
  <si>
    <t xml:space="preserve">Penyediaan  barang cetak penggandaan yang dibutuhkan untuk administrasi kantor                                                                                                                                                                                                   </t>
  </si>
  <si>
    <t xml:space="preserve">Memenuhi barang cetak penggandaan yang dibutuhkan untuk administrasi kantor                                                                                                                                                                  </t>
  </si>
  <si>
    <t>-Belanja Alat/Bahan untuk Kegiatan Kantor-Bahan Cetak</t>
  </si>
  <si>
    <t xml:space="preserve">Penyediaan Bahan Bacaan dan Peraturan Perundang-undangan </t>
  </si>
  <si>
    <t xml:space="preserve">Terpenuhinya kebutuhan bahan bacaan dan perundang-undangan yang berkaitan dengan tupoksi sehingga menambah informasi yang dibutuhkan oleh Dinas Perhubungan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</si>
  <si>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Penyediaan bahan bacaan dan perundang-undangan yang berkaitan dengan tupoksi sehingga menambah informasi yang dibutuhkan oleh Dinas Perhubungan                                                                                                                                                                  </t>
  </si>
  <si>
    <t xml:space="preserve">Penyediaan kebutuhan bahan bacaan dan perundang-undangan yang berkaitan dengan tupoksi sehingga menambah informasi yang dibutuhkan oleh Dinas Perhubungan                                                                                                                                     </t>
  </si>
  <si>
    <t xml:space="preserve">Memenuhi  bahan bacaan dan perundang-undangan yang berkaitan dengan tupoksi sehingga menambah informasi yang dibutuhkan oleh Dinas Perhubungan                                                                                                                                                            </t>
  </si>
  <si>
    <t>-Belanja Alat/Bahan untuk Kegiatan Kantor-Alat Tulis Kantor</t>
  </si>
  <si>
    <t>-Belanja Langganan Jurnal/Surat Kabar/Majalah</t>
  </si>
  <si>
    <t>-Belanja Jasa Konsultansi Berorientasi Bidang-Transportasi</t>
  </si>
  <si>
    <t>-Belanja Perjalanan Dinas Biasa</t>
  </si>
  <si>
    <t>-Belanja Perjalanan Dinas Paket Meeting Luar Kota</t>
  </si>
  <si>
    <t>1)    Belanja Jasa Kantor</t>
  </si>
  <si>
    <t>3)    Belanja Jasa Konsultansi Non Konstruksi</t>
  </si>
  <si>
    <t>4)    Belanja Perjalanan Dinas</t>
  </si>
  <si>
    <t xml:space="preserve">Fasilitasi Kunjungan Tamu
</t>
  </si>
  <si>
    <t xml:space="preserve">Terpenuhinya jumlah  makanan dan minuman rapat dan tamu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</si>
  <si>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Penyediaan makanan dan minuman rapat dan tamu                                                                                                                                                                                  </t>
  </si>
  <si>
    <t xml:space="preserve">Penyediaan makanan dan minuman rapat dan tamu                                                                                                                                                     </t>
  </si>
  <si>
    <t xml:space="preserve">Memenuhi makanan dan minuman rapat dan tamu                                                                                                                                                         </t>
  </si>
  <si>
    <t>-Belanja Makanan dan Minuman Jamuan Tamu</t>
  </si>
  <si>
    <t xml:space="preserve">Penyelenggaraan Rapat Koordinasi dan Konsultasi SKPD
</t>
  </si>
  <si>
    <t>1)    Belanja Perjalanan Dinas Dalam Negeri</t>
  </si>
  <si>
    <t>-Belanja Perjalanan Dinas Dalam Kota</t>
  </si>
  <si>
    <t xml:space="preserve">Terpenuhinya jumlah perjalanan dinas ke dalam dan luar daerah yang dibutuhkan untuk koordinasi dengan daerah lain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</si>
  <si>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Pelaksanaan perjalanan dinas ke dalam dan luar daerah yang dibutuhkan untuk koordinasi dengan daerah lain                                                                                                                                                                     </t>
  </si>
  <si>
    <t xml:space="preserve">Penyediaan  perjalanan dinas ke dalam dan luar daerah yang dibutuhkan untuk koordinasi dengan daerah lain                                                                                           </t>
  </si>
  <si>
    <t xml:space="preserve">Memenuhi perjalanan dinas ke dalam dan luar daerah yang dibutuhkan untuk koordinasi dengan daerah lain                                                                                                              </t>
  </si>
  <si>
    <t xml:space="preserve">Dukungan Pelaksanaan Sistem Pemerintahan Berbasis Elektronik pada SKPD
</t>
  </si>
  <si>
    <t xml:space="preserve">Jumlah website yang dikelola,Jumlah aduan masyarakat yang masuk      </t>
  </si>
  <si>
    <t xml:space="preserve">Memenuhi Pelaksanaan Sistem Pemerintahan Berbasis Elektronik pada SKPD                                                                                             </t>
  </si>
  <si>
    <t xml:space="preserve">Penyediaan Sistem Pemerintahan Berbasis Elektronik pada SKPD                               </t>
  </si>
  <si>
    <t xml:space="preserve">Pelaksanaan  Sistem Pemerintahan Berbasis Elektronik pada SKPD                                                                                                                                                        </t>
  </si>
  <si>
    <t>1)    Belanja Barang Pakai Habis</t>
  </si>
  <si>
    <t>-Belanja Kawat/Faksimili/Internet/TV Berlangganan</t>
  </si>
  <si>
    <t>Pengadaan Barang Milik Daerah Penunjang Urusan Pemerintah Daerah</t>
  </si>
  <si>
    <t>Pengadaan Mebel</t>
  </si>
  <si>
    <t xml:space="preserve">Terpenuhinya pengadaan mebel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</si>
  <si>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Pengadaan mebel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</si>
  <si>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1)    Belanja Modal Alat Rumah Tangga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</si>
  <si>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 Belanja Modal Mebel</t>
  </si>
  <si>
    <t>Pengadaan Peralatan dan Mesin Lainnya</t>
  </si>
  <si>
    <t xml:space="preserve">Terpenuhinya Sarana dan Prasarana yang diperlukan untuk kelancaran kegiatan operasional kantor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</si>
  <si>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Sarana dan Prasarana yang diperlukan untuk kelancaran kegiatan operasional kantor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</si>
  <si>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Pengadaan Sarana dan Prasarana yang diperlukan untuk kelancaran kegiatan operasional kantor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</si>
  <si>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Sarana dan Prasarana yang diperlukan untuk kelancaran kegiatan operasional kantor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</si>
  <si>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1)    Belanja Barang Pakai Habis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</si>
  <si>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 Belanja Modal Alat Kantor Lainnya</t>
  </si>
  <si>
    <t xml:space="preserve">2)    Belanja Modal Alat Kantor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</si>
  <si>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3)   Belanja Modal Peralatan Komputer                                                                                                                                                                                                                                   </t>
  </si>
  <si>
    <t>- Belanja Modal Peralatan Komputer Lainnya</t>
  </si>
  <si>
    <t>Penyediaan Jasa Penunjang Urusan Pemerintahan  Daerah</t>
  </si>
  <si>
    <t>Penyediaan Jasa Surat Menyurat</t>
  </si>
  <si>
    <t xml:space="preserve">Jumlah surat keluar dan jumlah surat masuk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</si>
  <si>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TerpenuhinyaJasa Surat Menyurat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</si>
  <si>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Jasa Surat Menyurat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</si>
  <si>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penyediaan surat keluar dan surat masuk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</si>
  <si>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1)    Belanja Barang Pakai Habis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</si>
  <si>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 Belanja Bahan-Bahan Bakar dan Pelumas</t>
  </si>
  <si>
    <t xml:space="preserve">2)    Belanja Jasa Kantor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</si>
  <si>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 Belanja Jasa Tenaga Administrasi</t>
  </si>
  <si>
    <t>- Belanja Jasa Tenaga Caraka</t>
  </si>
  <si>
    <t>Penyediaan Jasa Komunikasi, Sumber Daya Air dan Listrik</t>
  </si>
  <si>
    <t xml:space="preserve">Terbayarnya tagihan telepon, air, dan listrik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</si>
  <si>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Terbayarnya tagihan telepon, air, dan listrik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</si>
  <si>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Pengadaan Jasa Komunikasi, SUmber Daya Air dan Listrik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</si>
  <si>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Terbayarnya tagihan telepon, air, dan listrik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</si>
  <si>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1)    Belanja Jasa Kantor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</si>
  <si>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 Belanja Tagihan Telepon</t>
  </si>
  <si>
    <t>- Belanja Tagihan Air</t>
  </si>
  <si>
    <t>- Belanja Tagihan Listrik</t>
  </si>
  <si>
    <t>- Belanja Kawat/Faksimili/Internet/TV</t>
  </si>
  <si>
    <t>Penyediaan Jasa Peralatan dan Perlengkapan Kantor</t>
  </si>
  <si>
    <t xml:space="preserve">Terpenuhinya kebutuhan pemeliharaan/ service peralatan kerja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</si>
  <si>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kebutuhan pemeliharaan/ service peralatan kerja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</si>
  <si>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Memenuhi kebutuhan pemeliharaan/ service peralatan kerja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</si>
  <si>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Melaksanakan pemeliharaan/ service peralatan kerja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</si>
  <si>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1)    Belanja Pemeliharaan Peralatan dan Mesin                                                                                                                                                                                                                    </t>
  </si>
  <si>
    <t>- Belanja Pemeliharaan Komputer-Komputer unit-personal computer</t>
  </si>
  <si>
    <t> - Belanja Pemeliharaan Komputer-peralatan komputer peralatan komputer lainnya</t>
  </si>
  <si>
    <t>Penyediaan Jasa Pelayanan Umum Kantor</t>
  </si>
  <si>
    <t xml:space="preserve">1)    Belanja Barang Pakai Habis                                                                                                                                                                                                             </t>
  </si>
  <si>
    <t>- Belanja Alat/Bahan untuk Kegiatan Kantor-Alat/Bahan untuk Kegiatan Kantor Lainnya</t>
  </si>
  <si>
    <t xml:space="preserve">2)    Belanja Jasa Kantor                                                                                                                                                                                                  </t>
  </si>
  <si>
    <t>- Belanja Jasa Tenaga Kebersihan</t>
  </si>
  <si>
    <t>- Belanja Jasa Pengolahan Sampah</t>
  </si>
  <si>
    <t>Pemeliharaan  Barang Milik Daerah Penunjang Urusan Pemerintahan  Daerah</t>
  </si>
  <si>
    <t>Penyediaan Jasa Pemeliharaan, Biaya Pemeliharaan dan Pajak Kendaraan Perorangan Dinas atau Kendaraan Dinas Jabatan</t>
  </si>
  <si>
    <t xml:space="preserve">Terpenuhinya kebutuhan operasional kendaraan dinas (BBM, ganti oli, dll),Terpenuhinya Pembayaran THL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</si>
  <si>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kebutuhan operasional kendaraan dinas (BBM, ganti oli, dll),Terpenuhinya Pembayaran THL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</si>
  <si>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Pengadaan kebutuhan operasional kendaraan dinas (BBM, ganti oli, dll)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</si>
  <si>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kebutuhan operasional kendaraan dinas (BBM, ganti oli, dll),Terpenuhinya Pembayaran THL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</si>
  <si>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 Belanja Suku Cadang-Suku Cadang Alat Angkutan</t>
  </si>
  <si>
    <t>- Belanja Jasa Tenaga Supir</t>
  </si>
  <si>
    <t xml:space="preserve">3)   Belanja Pemeliharaan Peralatan dan Mesin                                                                                                                                                                                                                                                          </t>
  </si>
  <si>
    <t>- Belanja Pemeliharaan Alat Angkutan-Alat Angkutan Darat Bermotor-Kendaraan Dinas Bermotor Perorangan Belanja jasa servis kendaraan dinas jabatan</t>
  </si>
  <si>
    <t xml:space="preserve">Penyediaan Jasa Pemeliharaan, Biaya Pemeliharaan, Pajak, dan Perizinan Kendaraan Dinas Operasional atau Lapangan </t>
  </si>
  <si>
    <t xml:space="preserve">Terpenuhinya kebutuhan Pajak dan service rutin kendaraan dinas/operasional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</si>
  <si>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kebutuhan Pajak dan service rutin kendaraan dinas/operasional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</si>
  <si>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kebutuhan Pajak dan service rutin kendaraan dinas/operasional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</si>
  <si>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Membayar Pajak dan service rutin kendaraan dinas/operasional</t>
  </si>
  <si>
    <t xml:space="preserve">-Belanja Pembayaran Pajak, Bea dan Perizinan </t>
  </si>
  <si>
    <t xml:space="preserve">2)    Belanja Pemeliharaan Peralatan dan Mesin                                                                                                                                                                                                                                                   </t>
  </si>
  <si>
    <t>-Belanja Pemeliharaan Alat Angkutan-Alat Angkutan Darat Bermotor-Kendaraan Bermotor Penumpang</t>
  </si>
  <si>
    <t>Pemeliharaan Mebel</t>
  </si>
  <si>
    <t xml:space="preserve">Terpenuhinya pemeliharaan mebeleur kantor Dinas Perhubungan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</si>
  <si>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Melakukan pemeliharaan mebeleur kantor Dinas Perhubungan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</si>
  <si>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pemeliharaan mebeleur kantor Dinas Perhubungan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</si>
  <si>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Terpenuhinya pemeliharaan mebeleur kantor Dinas Perhubungan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</si>
  <si>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 Belanja Alat/Bahan untuk kegiatan kantor-bahan cetak</t>
  </si>
  <si>
    <t xml:space="preserve">1)    Belanja Pemeliharaan Peralatan dan Mesin                                                                                                                                                                                                      </t>
  </si>
  <si>
    <t xml:space="preserve">- Belanja Pemeliharaan Alat Kantor dan Rumah Tangga-Alat Rumah Tangga-Mebel
 </t>
  </si>
  <si>
    <t xml:space="preserve">Pemeliharaan Peralatan dan Mesin Lainnya </t>
  </si>
  <si>
    <t>Terpenuhinya ruang kerja kantor yang memadahi dan nyaman</t>
  </si>
  <si>
    <t>Mewujudkan ruang kerja kantor yang memadahi dan nyaman</t>
  </si>
  <si>
    <t>Menata ruang kerja kantor yang memadahi dan nyaman</t>
  </si>
  <si>
    <t xml:space="preserve">1)    Belanja Pemeliharaan Peralatan dan Mesin                                                                                                                                                                                            </t>
  </si>
  <si>
    <t>- Belanja Pemeliharaan Alat Kantor dan Rumah Tangga-Alat Rumah Tangga-Alat Rumah Tangga Lainnya (Home Use)</t>
  </si>
  <si>
    <t xml:space="preserve">Pemeliharaan/Rehabilitasi Gedung Kantor dan Bangunan Lainnya </t>
  </si>
  <si>
    <t xml:space="preserve">1)    Belanja Pemeliharaan Gedung dan Bangunan                                                                                                                                                                            </t>
  </si>
  <si>
    <t>- Belanja Pemeliharaan Bangunan Gedung-Bangunan Gedung Tempat Kerja-Bangunan Gedung Kantor</t>
  </si>
  <si>
    <t xml:space="preserve">Pemeliharaan/Rehabilitasi Sarana dan Prasarana Pendukung Gedung Kantor atau Bangunan Lainnya </t>
  </si>
  <si>
    <t>Jumlah terpenuhinya pemeliharaan alat komunikasi, Terpenuhinya Pembayaraan THL</t>
  </si>
  <si>
    <t xml:space="preserve">Rehabilitasi Sarana dan Prasarana Pendukung Gedung Kantor atau Bangunan Lainnya </t>
  </si>
  <si>
    <t xml:space="preserve">1)    Belanja Jasa Kantor                                                                                                                                                                    </t>
  </si>
  <si>
    <t>-Belanja Jasa Tenaga Teknisi Mekanik dan Listrik</t>
  </si>
  <si>
    <t xml:space="preserve">2)    Belanja Pemeliharaan Peralatan dan Mesin                                                                                                                                                                </t>
  </si>
  <si>
    <t>-Belanja Pemeliharaan Alat studio, komuniksi dan pemancar alat studio peralatan studio audio pemeliharaan sound system</t>
  </si>
  <si>
    <t>-Belanja Pemeliharaan Alat studio, komuniksi dan pemancar alat komunikasi telephone pemeliharaan terminal telepon</t>
  </si>
  <si>
    <t>-Belanja Pemeliharaan Alat studio, komuniksi dan pemancar alat komunikasi alat komunikasi lainnya</t>
  </si>
  <si>
    <t xml:space="preserve">3)    Belanja Pemeliharaan jalan , jaringan dan irigasi                                                                                                                                                             </t>
  </si>
  <si>
    <t>-belanja pemeliharaan jaringan jaringan telepon jaringan telepon lainnya</t>
  </si>
  <si>
    <t>Penetapan  Rencana Induk Jaringan LLAJ Kabupaten/Kota</t>
  </si>
  <si>
    <t>Pengendalian Pelaksanaan Rencana Induk Jaringan LLAJ Kabupaten/Kota</t>
  </si>
  <si>
    <t>5 dokumen rencana induk jaringan LLAJ Kabupaten/Kota</t>
  </si>
  <si>
    <t>Terwujudnya pengendalian pelaksanaan rencana induk jaringan LLAJ Kabupaten/kota</t>
  </si>
  <si>
    <t>Pengendalian pelaksanaan rencana induk jaringan LLAJ Kabupaten/kota</t>
  </si>
  <si>
    <t>2)    Belanja Jasa Konsultasi Kontruksi</t>
  </si>
  <si>
    <t>- Belanja Jasa Konsultansi Spesialis-Jasa Pembuatan Peta</t>
  </si>
  <si>
    <t>Penyediaan Perlengkapan Jalan di Jalan Kabupaten/Kota</t>
  </si>
  <si>
    <t xml:space="preserve">Terpenuhinya penyediaan perlengkapan jalan di jalan kabupaten yang memadai </t>
  </si>
  <si>
    <t>Terwujudnya rehabilitasi dan pemeliharaan prasarana jalan</t>
  </si>
  <si>
    <t xml:space="preserve"> Fasilitas Penunjang Keselamatan Jalan berjumlah 30 Dalam Kondisi Baik</t>
  </si>
  <si>
    <t xml:space="preserve">Memenuhi Lampu penerangan jalan umum dan high mast di jalan-jalan umum sehingga menambah keamanan dan kenyamanan pengguna jalan                                                                                   </t>
  </si>
  <si>
    <t>1)    Belanja Modal Jaringan Listrik</t>
  </si>
  <si>
    <t>- Belanja Modal Jaringan Listrik Lainnya</t>
  </si>
  <si>
    <t xml:space="preserve">Rehabilitasi dan Pemeliharaan Prasarana Jalan </t>
  </si>
  <si>
    <t>Pemeliharaan sarana dan prasarana Perhubungan</t>
  </si>
  <si>
    <t>Terpeliharanya kondisi penerangan jalan umum Kab. Karanganyar</t>
  </si>
  <si>
    <t xml:space="preserve">Memelihara kondisi penerangan jalan umum Kab. Karanganyar                                                     </t>
  </si>
  <si>
    <t>- Belanja Suku Cadang-Suku Cadang Lainnya</t>
  </si>
  <si>
    <t>- Belanja Alat/Bahan untuk Kegiatan Kantor-Kertas dan Cover</t>
  </si>
  <si>
    <t>3)    Belanja Pemeliharaan Peralatan dan Mesin</t>
  </si>
  <si>
    <t>- Belanja Pemeliharaan Komputer-Peralatan Komputer-Peralatan Komputer Lainnya</t>
  </si>
  <si>
    <t>- Belanja Pemeliharaan Rambu-Rambu-Rambu-Rambu Lalu Lintas Darat-Rambu-Rambu Lalu Lintas Darat Lainnya Belanja Pemeliharaan Traffic Light</t>
  </si>
  <si>
    <t>4)    Belanja Perjalanan Dinas Dalam Negeri</t>
  </si>
  <si>
    <t>- Belanja Perjalanan Dinas Dalam Kota</t>
  </si>
  <si>
    <t>Rehabilitasi dan Pemeliharaan Perlengkapan Jalan</t>
  </si>
  <si>
    <t xml:space="preserve">Fasilitas pendukung keselamatan jalan yang terpelihara dengan baik </t>
  </si>
  <si>
    <t>terpenuhinya penjagaan perlintasan palang Kereta Api</t>
  </si>
  <si>
    <t>Terpeliharanya Fasilitas pendukung keselamatan jalan</t>
  </si>
  <si>
    <t xml:space="preserve">Memelihara Fasilitas pendukung keselamatan jalan </t>
  </si>
  <si>
    <t>- Belanja Alat/Bahan untuk kegiatan kantor-alat tulis kantor</t>
  </si>
  <si>
    <t>- Belanja Alat/Bahan untuk kegiatan kantor-Bahan Cetak</t>
  </si>
  <si>
    <t>- Belanja Pakaian Dinas Lapangan (PDL)</t>
  </si>
  <si>
    <t xml:space="preserve">- Belanja Jasa Tenaga Perhubungan </t>
  </si>
  <si>
    <t>2)    Belanja Pemeliharaan Peralatan dan Mesin</t>
  </si>
  <si>
    <t>- Belanja Pemeliharaan Rambu-Rambu-Rambu-Rambu Lalu Lintas Darat-Rambu-Rambu Lalu Lintas Darat Lainnya</t>
  </si>
  <si>
    <t>Pengelolaan Terminal Penumpang Tipe C</t>
  </si>
  <si>
    <t>Pengembangan Sarana dan Prasarana Terminal</t>
  </si>
  <si>
    <t>Terpenuhinya peningkatan pengelolaan terminal angkutan darat</t>
  </si>
  <si>
    <t>Jumlah Terminal Tipe C yang dikelola berjumlah 10</t>
  </si>
  <si>
    <t>Meningkatkan pengelolaan terminal angkutan darat</t>
  </si>
  <si>
    <t xml:space="preserve">Memelihara terminal angkutan darat                      </t>
  </si>
  <si>
    <t>-Belanja Alat/Bahan untuk Kegiatan Kantor-Persediaan Dokumen/Administrasi Tender Belanja Peralatan Rumah Tangga/Dapur/Kebersihan</t>
  </si>
  <si>
    <t>- Belanja Pakaian Siaga</t>
  </si>
  <si>
    <t>3)    Belanja Sewa Tanah</t>
  </si>
  <si>
    <t>- Belanja Sewa Tanah Persil Lainnya</t>
  </si>
  <si>
    <t>4)    Belanja Pemeliharaan Peralatan dan Mesin</t>
  </si>
  <si>
    <t>- Belanja Pemeliharaan Alat Angkutan-Alat Angkutan Darat Bermotor-Kendaraan Bermotor Penumpang Pemeliharaan Kendaraan Dinas</t>
  </si>
  <si>
    <t>- Belanja Pemeliharaan Alat Kantor dan Rumah Tangga-Alat Kantor-Alat Kantor Lainnya</t>
  </si>
  <si>
    <t>- Belanja Pemeliharaan Komputer-Komputer Unit-Komputer Unit Lainnya</t>
  </si>
  <si>
    <t>5)    Belanja Pemeliharaan Gedung dan Bangunan</t>
  </si>
  <si>
    <t>- Belanja Pemeliharaan Bangunan Gedung-Bangunan Gedung Tempat Kerja-Bangunan Gedung Terminal/Pelabuhan/Bandara Belanja Pemeliharaan Terminal Penumpang Tipe C</t>
  </si>
  <si>
    <t>6)    Belanja Perjalanan Dinas Dalam Negeri</t>
  </si>
  <si>
    <t>7)    Belanja Modal Alat Angkutan Darat Tak Bermotor</t>
  </si>
  <si>
    <t>8)    Belanja Modal Alat Rumah Tangga</t>
  </si>
  <si>
    <t>-Belanja Modal Alat Angkutan Darat Tak Bemotor Lainnya</t>
  </si>
  <si>
    <t>Penerbitan  Izin Penyelenggaraan dan Pembangunan Fasilitas Parkir</t>
  </si>
  <si>
    <t>Fasilitasi Pemenuhan Persyaratan Peroleh an Izin Penyelenggaraan dan Pembangunan Fasilitas Parkir Kewenangan Kabupaten/Kota dalam Sistem Pelayanan Perizinan berusaha Terintegrasi secara Elektronik</t>
  </si>
  <si>
    <t>titik parkir yang dikelola berjumlah 257 titik</t>
  </si>
  <si>
    <t>Terpenuhinya administrasi retribusi parkir Terpenuhinya koordinasi dan sinkronisasi pengawasan pelaksanaan izin penyelenggaraan dan pembangunan fasilitas parkir kewenangan kabupaten/kota</t>
  </si>
  <si>
    <t xml:space="preserve">Terpenuhinya administrasi retribusi parkir </t>
  </si>
  <si>
    <t xml:space="preserve">Melakukan koordinasi dan sinkronisasi pengawasan pelaksanaan izin penyelenggaraan dan pembangunan fasilitas parkir kewenangan kabupaten/kota                                                                </t>
  </si>
  <si>
    <t>2)    Belanja Perjalanan Dinas Dalam Negeri</t>
  </si>
  <si>
    <t>Koordinasi dan Sinkronisasi Pengawasan Pelaksanaan Izin Penyelenggaraan dan Pembangunan Fasilitas Parkir Kewenangan Kabupaten/Kota</t>
  </si>
  <si>
    <t>Terpenuhinya administrasi ijin bidang perhubungan</t>
  </si>
  <si>
    <t xml:space="preserve">Terpenuhinya administrasi ijin bidang perhubungan </t>
  </si>
  <si>
    <t>Administrasi ijin bidang perhubungan</t>
  </si>
  <si>
    <t xml:space="preserve">Melakukukan pengawasan  administrasi ijin bidang perhubungan                                             </t>
  </si>
  <si>
    <t>Pengujian Berkala Kendaraan Bermotor</t>
  </si>
  <si>
    <t>Penyediaan Sarana dan Prasarana Pengujian Berkala Kendaraan Bermotor</t>
  </si>
  <si>
    <t>Jumlah uji kir angkutan 475 unit</t>
  </si>
  <si>
    <t>Tercapainya pemeliharaan sarana dan prasarana pengujian berkala kendaaan bermotor</t>
  </si>
  <si>
    <t xml:space="preserve">Pemeliharaan sarana dan prasarana pengujian berkala kendaaan bermotor                                          </t>
  </si>
  <si>
    <t>- Belanja Pemeliharaan Alat Bengkel dan Alat Ukur-Alat Ukur-Alat Ukur Lainnya</t>
  </si>
  <si>
    <t>Pemeliharaan Sarana dan Prasarana Pengujian Berkala Kendaraan Bermotor</t>
  </si>
  <si>
    <t>Perawatan dan perbaikan alat uji serta kalibrasi</t>
  </si>
  <si>
    <t>Terpenuhinya perawatan dan perbaikan alat uji serta kalibrasi</t>
  </si>
  <si>
    <t xml:space="preserve">Melakukan perawatan dan perbaikan alat uji serta kalibrasi                                 </t>
  </si>
  <si>
    <t>- Belanja Jasa Kalibrasi</t>
  </si>
  <si>
    <t>- Belanja Pemeliharaan Alat Keselamatan Kerja-Alat Pelindung-Masker</t>
  </si>
  <si>
    <t>Pelaksanaan Manajemen dan Rekayasa Lalu Lintas untuk Jaringan Jalan Kabupaten/Kota</t>
  </si>
  <si>
    <t>Penataan Manajemen dan Rekayasa Lalu Lintas Untuk Jaringan Jalan Kabupaten/Kota</t>
  </si>
  <si>
    <t>Pelaksanaan pengamanan lalu lintas pada ruas jalan Kabupaten Karanganyar</t>
  </si>
  <si>
    <t>Terpenuhinya penataan manajeman dan rekayasa</t>
  </si>
  <si>
    <t>Kegiatan pengaturan, pengamanan dan pengendalian lalu lintas berjumlah 80 kegiatan</t>
  </si>
  <si>
    <t xml:space="preserve">Melakukan pengamanan lalu lintas pada ruas jalan Kabupaten Karanganyar                     </t>
  </si>
  <si>
    <t>- Belanja Jasa Tenaga Keamanan</t>
  </si>
  <si>
    <t>Persetujuan Hasil Analisis Dampak Lalu Lintas (Andalalin)  untuk Jalan Kabupaten/Kota</t>
  </si>
  <si>
    <t>Pengawasan Pelaksanaan Rekomendasi Andalalin</t>
  </si>
  <si>
    <t>Jumlah dokumen Andalalin yang mendapat persetujuan sebanyak 10</t>
  </si>
  <si>
    <t>Terpenuhinya pengawasan pelaksanaan rekomendasi Andalalin</t>
  </si>
  <si>
    <t>Melakukan  pengawasan pelaksanaan rekomendasi Andalalin</t>
  </si>
  <si>
    <t>Audit dan Inspeksi Keselamatan LLAJ di Jalan</t>
  </si>
  <si>
    <t>Pelaksanaan Inspeksi, Audit dan Pemantauan Sistem Manajemen Keselamatan Perusahaan Angkutan Umum</t>
  </si>
  <si>
    <t>Terpenuhinya pengawasan dan pengendaliaan efektivitas pelaksanaan kebijakan untuk jalan/kabupaten kota</t>
  </si>
  <si>
    <t>Jumlah kegiatan pelaksanaan audit dan inspeksi keselamatan LLAJ di Jalan berjumlah 12 kegiatan</t>
  </si>
  <si>
    <t>Melakukan pengawasan dan pengendaliaan efektivitas pelaksanaan kebijakan untuk jalan/kabupaten kota</t>
  </si>
  <si>
    <t>- Belanja Makanan dan Minuman Aktivitas Lapangan</t>
  </si>
  <si>
    <t>Penyediaan  Angkutan  Umum untuk Jasa Angkutan  Orang dan /atau Barang antar Kota dalam 1 (satu) Daerah Kabupaten/Kota</t>
  </si>
  <si>
    <t>Pengendalian dan Pengawasan Ketersediaan Angkutan Umum untuk Jasa angkutan Orang dan/atau Barang Antar Kota dalam 1 (satu) Kabupaten/Kota</t>
  </si>
  <si>
    <t>Jumlah orang melalui terminal pertahun berjumlah 2.100.000 orang</t>
  </si>
  <si>
    <t>Terpenuhinya pengendalian dan pengawasan ketersediaan angkutan umum untuk jasa angkutan orang/ barang antar Kota dalam 1(satu) Kabupaten/kota</t>
  </si>
  <si>
    <t>Melakukan pengendalian dan pengawasan ketersediaan angkutan umum untuk jasa angkutan orang/ barang antar Kota dalam 1(satu) Kabupaten/kota</t>
  </si>
  <si>
    <t>3)    Belanja Perjalanan Dinas Dalam Negeri</t>
  </si>
  <si>
    <t>1)    Meningkatnya sarana dan prasarana perhubungan</t>
  </si>
  <si>
    <t>2)    Meningkatkan kinerja pelayanan dan pengelolaan perhubungan</t>
  </si>
  <si>
    <t>d.    Pelaksanaan Program Penunjang Urusan Pemerintahan Daerah</t>
  </si>
  <si>
    <t>Meningkatnya sarana dan prasarana perhubungan</t>
  </si>
  <si>
    <t>a.    Pelaksanaan Tupoksi Sekretariat</t>
  </si>
  <si>
    <t>- Belanja Insentif bagi KDH/WKDH atas Pemungutan Retribusi Jasa Umum-Pelayanan Parkir di Tepi Jalan Umum Belanja Insentif Bagi KDH/WKDH Atas Pemungutan Retribusi Jasa Umum</t>
  </si>
  <si>
    <t>Karanganyar,      November 2021</t>
  </si>
  <si>
    <t>TINTIEN HERNAWATI, S.Sos.</t>
  </si>
  <si>
    <t>NIP. 197007051992012001</t>
  </si>
  <si>
    <t>Pembina Utama Muda</t>
  </si>
  <si>
    <t>Penata Tingkat I</t>
  </si>
  <si>
    <t>Meningkatkan Penyelenggaraan Perhubungan</t>
  </si>
  <si>
    <t>a.    Pelaksanaan Tupoksi Bidang Prasarana dan Keselamatan</t>
  </si>
  <si>
    <t>TRI HASTUTI ISNAINI, S.Sos., M.M.</t>
  </si>
  <si>
    <t>NIP. 196604111985102001</t>
  </si>
  <si>
    <t>BAMBANG PRASETYO, S.H.</t>
  </si>
  <si>
    <t>NIP. 196612011986031011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</si>
</sst>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p&quot;#,##0;[Red]\-&quot;Rp&quot;#,##0"/>
    <numFmt numFmtId="8" formatCode="&quot;Rp&quot;#,##0.00;[Red]\-&quot;Rp&quot;#,##0.00"/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horizontal="left" vertical="top" indent="2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4" xfId="0" applyBorder="1" applyAlignment="1">
      <alignment horizontal="left" vertical="top" indent="2"/>
    </xf>
    <xf numFmtId="0" fontId="0" fillId="0" borderId="0" xfId="0" applyAlignment="1">
      <alignment horizontal="left" vertical="top"/>
    </xf>
    <xf numFmtId="0" fontId="0" fillId="0" borderId="0" xfId="0" quotePrefix="1" applyAlignment="1">
      <alignment horizontal="left" vertical="top"/>
    </xf>
    <xf numFmtId="2" fontId="0" fillId="0" borderId="0" xfId="0" applyNumberFormat="1" applyAlignment="1">
      <alignment vertical="top"/>
    </xf>
    <xf numFmtId="9" fontId="0" fillId="0" borderId="5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vertical="top"/>
    </xf>
    <xf numFmtId="41" fontId="2" fillId="2" borderId="0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1" fontId="2" fillId="0" borderId="0" xfId="1" applyFont="1" applyBorder="1" applyAlignment="1">
      <alignment horizontal="left" vertical="top"/>
    </xf>
    <xf numFmtId="41" fontId="0" fillId="0" borderId="0" xfId="1" applyFont="1" applyBorder="1" applyAlignment="1">
      <alignment horizontal="left" vertical="top"/>
    </xf>
    <xf numFmtId="49" fontId="0" fillId="0" borderId="0" xfId="0" applyNumberFormat="1" applyAlignment="1">
      <alignment horizontal="left" vertical="top" wrapText="1" indent="4"/>
    </xf>
    <xf numFmtId="41" fontId="0" fillId="0" borderId="0" xfId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41" fontId="0" fillId="0" borderId="0" xfId="1" applyFont="1" applyBorder="1" applyAlignment="1">
      <alignment horizontal="center" vertical="top"/>
    </xf>
    <xf numFmtId="49" fontId="0" fillId="0" borderId="0" xfId="0" applyNumberFormat="1" applyAlignment="1">
      <alignment horizontal="left" vertical="top" wrapText="1" indent="4"/>
    </xf>
    <xf numFmtId="6" fontId="0" fillId="0" borderId="0" xfId="0" applyNumberFormat="1" applyFont="1"/>
    <xf numFmtId="8" fontId="0" fillId="0" borderId="0" xfId="0" applyNumberFormat="1" applyFont="1"/>
    <xf numFmtId="0" fontId="0" fillId="0" borderId="0" xfId="0" quotePrefix="1" applyAlignment="1">
      <alignment vertical="top"/>
    </xf>
    <xf numFmtId="8" fontId="0" fillId="0" borderId="0" xfId="0" applyNumberFormat="1" applyFont="1" applyAlignment="1">
      <alignment vertical="top"/>
    </xf>
    <xf numFmtId="8" fontId="0" fillId="0" borderId="0" xfId="0" applyNumberFormat="1" applyFont="1" applyAlignment="1">
      <alignment horizontal="left" vertical="top"/>
    </xf>
    <xf numFmtId="8" fontId="0" fillId="0" borderId="0" xfId="0" applyNumberFormat="1" applyAlignment="1">
      <alignment vertical="top"/>
    </xf>
    <xf numFmtId="49" fontId="0" fillId="0" borderId="0" xfId="0" applyNumberFormat="1" applyAlignment="1">
      <alignment horizontal="left" vertical="top" wrapText="1" indent="4"/>
    </xf>
    <xf numFmtId="41" fontId="0" fillId="0" borderId="0" xfId="1" applyFont="1" applyBorder="1" applyAlignment="1">
      <alignment horizontal="center" vertical="top"/>
    </xf>
    <xf numFmtId="8" fontId="0" fillId="0" borderId="0" xfId="0" applyNumberFormat="1" applyFont="1" applyAlignment="1">
      <alignment horizontal="left" vertical="top" wrapText="1"/>
    </xf>
    <xf numFmtId="0" fontId="0" fillId="3" borderId="4" xfId="0" applyFill="1" applyBorder="1" applyAlignment="1">
      <alignment horizontal="left" vertical="top" indent="2"/>
    </xf>
    <xf numFmtId="0" fontId="0" fillId="3" borderId="0" xfId="0" applyFill="1" applyAlignment="1">
      <alignment horizontal="center" vertical="top"/>
    </xf>
    <xf numFmtId="0" fontId="0" fillId="3" borderId="0" xfId="0" quotePrefix="1" applyFill="1" applyAlignment="1">
      <alignment horizontal="left" vertical="top"/>
    </xf>
    <xf numFmtId="0" fontId="0" fillId="3" borderId="0" xfId="0" applyFill="1" applyAlignment="1">
      <alignment vertical="top"/>
    </xf>
    <xf numFmtId="9" fontId="0" fillId="3" borderId="5" xfId="0" applyNumberFormat="1" applyFill="1" applyBorder="1" applyAlignment="1">
      <alignment horizontal="left" vertical="top"/>
    </xf>
    <xf numFmtId="0" fontId="0" fillId="3" borderId="0" xfId="0" applyFill="1"/>
    <xf numFmtId="0" fontId="2" fillId="3" borderId="4" xfId="0" applyFont="1" applyFill="1" applyBorder="1" applyAlignment="1">
      <alignment horizontal="left" vertical="top" indent="2"/>
    </xf>
    <xf numFmtId="0" fontId="0" fillId="3" borderId="5" xfId="0" applyFill="1" applyBorder="1" applyAlignment="1">
      <alignment vertical="top"/>
    </xf>
    <xf numFmtId="0" fontId="0" fillId="3" borderId="4" xfId="0" applyFill="1" applyBorder="1"/>
    <xf numFmtId="0" fontId="0" fillId="3" borderId="0" xfId="0" applyFill="1" applyAlignment="1">
      <alignment vertical="top" wrapText="1"/>
    </xf>
    <xf numFmtId="9" fontId="0" fillId="3" borderId="0" xfId="2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49" fontId="0" fillId="0" borderId="0" xfId="0" applyNumberFormat="1" applyAlignment="1">
      <alignment horizontal="left" vertical="top" wrapText="1" indent="4"/>
    </xf>
    <xf numFmtId="41" fontId="0" fillId="0" borderId="0" xfId="1" applyFont="1" applyBorder="1" applyAlignment="1">
      <alignment horizontal="center" vertical="top"/>
    </xf>
    <xf numFmtId="0" fontId="2" fillId="0" borderId="0" xfId="0" applyFont="1" applyAlignment="1">
      <alignment horizontal="left" vertical="top" indent="2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0" fillId="0" borderId="0" xfId="0" quotePrefix="1" applyNumberFormat="1" applyAlignment="1">
      <alignment horizontal="left" vertical="top" wrapText="1" indent="4"/>
    </xf>
    <xf numFmtId="0" fontId="0" fillId="3" borderId="0" xfId="0" applyFill="1" applyAlignment="1">
      <alignment horizontal="left" vertical="top" wrapText="1" shrinkToFit="1"/>
    </xf>
    <xf numFmtId="0" fontId="0" fillId="3" borderId="5" xfId="0" applyFill="1" applyBorder="1" applyAlignment="1">
      <alignment horizontal="left" vertical="top" wrapText="1" shrinkToFit="1"/>
    </xf>
    <xf numFmtId="0" fontId="0" fillId="0" borderId="0" xfId="0" quotePrefix="1" applyAlignment="1">
      <alignment horizontal="left" vertical="top" wrapText="1"/>
    </xf>
    <xf numFmtId="9" fontId="0" fillId="0" borderId="5" xfId="0" applyNumberForma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left" vertical="top" wrapText="1" shrinkToFit="1"/>
    </xf>
    <xf numFmtId="0" fontId="0" fillId="0" borderId="5" xfId="0" applyFill="1" applyBorder="1" applyAlignment="1">
      <alignment horizontal="left" vertical="top" wrapText="1" shrinkToFit="1"/>
    </xf>
    <xf numFmtId="0" fontId="0" fillId="0" borderId="0" xfId="0" applyFill="1" applyAlignment="1">
      <alignment vertical="top" wrapText="1"/>
    </xf>
    <xf numFmtId="9" fontId="0" fillId="0" borderId="0" xfId="2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4" xfId="0" applyFill="1" applyBorder="1" applyAlignment="1">
      <alignment horizontal="left" vertical="top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58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408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73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68" t="s">
        <v>74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6" t="s">
        <v>76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68" t="s">
        <v>75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68" t="s">
        <v>73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SUM(L42+L46)</f>
        <v>20000000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47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SUM(L43:L45)</f>
        <v>2563000</v>
      </c>
      <c r="M42" s="7"/>
    </row>
    <row r="43" spans="1:13" x14ac:dyDescent="0.25">
      <c r="A43" s="8"/>
      <c r="B43" s="5"/>
      <c r="C43" s="56" t="s">
        <v>48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523000</v>
      </c>
      <c r="M43" s="7"/>
    </row>
    <row r="44" spans="1:13" x14ac:dyDescent="0.25">
      <c r="A44" s="8"/>
      <c r="B44" s="5"/>
      <c r="C44" s="56" t="s">
        <v>59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450000</v>
      </c>
      <c r="M44" s="7"/>
    </row>
    <row r="45" spans="1:13" x14ac:dyDescent="0.25">
      <c r="A45" s="8"/>
      <c r="B45" s="5"/>
      <c r="C45" s="56" t="s">
        <v>60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1590000</v>
      </c>
      <c r="M45" s="7"/>
    </row>
    <row r="46" spans="1:13" x14ac:dyDescent="0.25">
      <c r="A46" s="8"/>
      <c r="B46" s="5"/>
      <c r="C46" s="58" t="s">
        <v>61</v>
      </c>
      <c r="D46" s="58"/>
      <c r="E46" s="58"/>
      <c r="F46" s="58"/>
      <c r="G46" s="58"/>
      <c r="H46" s="58"/>
      <c r="I46" s="58"/>
      <c r="J46" s="21" t="s">
        <v>4</v>
      </c>
      <c r="K46" s="22" t="s">
        <v>45</v>
      </c>
      <c r="L46" s="23">
        <f>SUM(L47:L47)</f>
        <v>17437000</v>
      </c>
      <c r="M46" s="7"/>
    </row>
    <row r="47" spans="1:13" x14ac:dyDescent="0.25">
      <c r="A47" s="8"/>
      <c r="B47" s="5"/>
      <c r="C47" s="56" t="s">
        <v>62</v>
      </c>
      <c r="D47" s="56"/>
      <c r="E47" s="56"/>
      <c r="F47" s="56"/>
      <c r="G47" s="56"/>
      <c r="H47" s="56"/>
      <c r="I47" s="56"/>
      <c r="J47" s="5" t="s">
        <v>4</v>
      </c>
      <c r="K47" s="9" t="s">
        <v>45</v>
      </c>
      <c r="L47" s="24">
        <v>17437000</v>
      </c>
      <c r="M47" s="7"/>
    </row>
    <row r="48" spans="1:13" x14ac:dyDescent="0.25">
      <c r="A48" s="8"/>
      <c r="B48" s="5"/>
      <c r="C48" s="25"/>
      <c r="D48" s="25"/>
      <c r="E48" s="25"/>
      <c r="F48" s="25"/>
      <c r="G48" s="25"/>
      <c r="H48" s="25"/>
      <c r="I48" s="25"/>
      <c r="J48" s="5"/>
      <c r="K48" s="9"/>
      <c r="L48" s="24"/>
      <c r="M48" s="7"/>
    </row>
    <row r="49" spans="1:13" x14ac:dyDescent="0.25">
      <c r="A49" s="4" t="s">
        <v>49</v>
      </c>
      <c r="B49" s="5" t="s">
        <v>4</v>
      </c>
      <c r="C49" s="6" t="s">
        <v>77</v>
      </c>
      <c r="D49" s="5" t="s">
        <v>4</v>
      </c>
      <c r="E49" s="6" t="s">
        <v>78</v>
      </c>
      <c r="F49" s="57"/>
      <c r="G49" s="57"/>
      <c r="H49" s="6"/>
      <c r="I49" s="6"/>
      <c r="J49" s="6"/>
      <c r="K49" s="6"/>
      <c r="L49" s="6"/>
      <c r="M49" s="7"/>
    </row>
    <row r="50" spans="1:13" x14ac:dyDescent="0.25">
      <c r="A50" s="8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</row>
    <row r="51" spans="1:13" x14ac:dyDescent="0.25">
      <c r="A51" s="8"/>
      <c r="B51" s="5"/>
      <c r="C51" s="6"/>
      <c r="D51" s="6"/>
      <c r="E51" s="6"/>
      <c r="F51" s="6"/>
      <c r="G51" s="6"/>
      <c r="H51" s="6"/>
      <c r="I51" s="6"/>
      <c r="J51" s="6"/>
      <c r="K51" s="6" t="s">
        <v>50</v>
      </c>
      <c r="L51" s="6"/>
      <c r="M51" s="7"/>
    </row>
    <row r="52" spans="1:13" x14ac:dyDescent="0.25">
      <c r="A52" s="8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</row>
    <row r="53" spans="1:13" x14ac:dyDescent="0.25">
      <c r="A53" s="8" t="s">
        <v>51</v>
      </c>
      <c r="B53" s="5"/>
      <c r="C53" s="6"/>
      <c r="D53" s="6"/>
      <c r="E53" s="6"/>
      <c r="F53" s="6"/>
      <c r="G53" s="6"/>
      <c r="H53" s="6"/>
      <c r="I53" s="6"/>
      <c r="J53" s="6"/>
      <c r="K53" s="6" t="s">
        <v>52</v>
      </c>
      <c r="L53" s="6"/>
      <c r="M53" s="7"/>
    </row>
    <row r="54" spans="1:13" x14ac:dyDescent="0.25">
      <c r="A54" s="8" t="s">
        <v>53</v>
      </c>
      <c r="B54" s="5"/>
      <c r="C54" s="6"/>
      <c r="D54" s="6"/>
      <c r="E54" s="6"/>
      <c r="F54" s="6"/>
      <c r="G54" s="6"/>
      <c r="H54" s="6"/>
      <c r="I54" s="6"/>
      <c r="J54" s="6"/>
      <c r="K54" s="6" t="s">
        <v>54</v>
      </c>
      <c r="L54" s="6"/>
      <c r="M54" s="7"/>
    </row>
    <row r="55" spans="1:13" x14ac:dyDescent="0.25">
      <c r="A55" s="8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</row>
    <row r="56" spans="1:13" x14ac:dyDescent="0.25">
      <c r="A56" s="8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3" x14ac:dyDescent="0.25">
      <c r="A57" s="8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</row>
    <row r="58" spans="1:13" x14ac:dyDescent="0.25">
      <c r="A58" s="8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</row>
    <row r="59" spans="1:13" x14ac:dyDescent="0.25">
      <c r="A59" s="4" t="s">
        <v>411</v>
      </c>
      <c r="B59" s="5"/>
      <c r="C59" s="6"/>
      <c r="D59" s="6"/>
      <c r="E59" s="6"/>
      <c r="F59" s="6"/>
      <c r="G59" s="6"/>
      <c r="H59" s="6"/>
      <c r="I59" s="6"/>
      <c r="J59" s="6"/>
      <c r="K59" s="27" t="s">
        <v>55</v>
      </c>
      <c r="L59" s="6"/>
      <c r="M59" s="7"/>
    </row>
    <row r="60" spans="1:13" x14ac:dyDescent="0.25">
      <c r="A60" s="8" t="s">
        <v>414</v>
      </c>
      <c r="B60" s="5"/>
      <c r="C60" s="6"/>
      <c r="D60" s="6"/>
      <c r="E60" s="6"/>
      <c r="F60" s="6"/>
      <c r="G60" s="6"/>
      <c r="H60" s="6"/>
      <c r="I60" s="6"/>
      <c r="J60" s="6"/>
      <c r="K60" s="6" t="s">
        <v>413</v>
      </c>
      <c r="L60" s="6"/>
      <c r="M60" s="7"/>
    </row>
    <row r="61" spans="1:13" x14ac:dyDescent="0.25">
      <c r="A61" s="8" t="s">
        <v>412</v>
      </c>
      <c r="B61" s="5"/>
      <c r="C61" s="6"/>
      <c r="D61" s="6"/>
      <c r="E61" s="6"/>
      <c r="F61" s="6"/>
      <c r="G61" s="6"/>
      <c r="H61" s="6"/>
      <c r="I61" s="6"/>
      <c r="J61" s="6"/>
      <c r="K61" s="6" t="s">
        <v>57</v>
      </c>
      <c r="L61" s="6"/>
      <c r="M61" s="7"/>
    </row>
    <row r="62" spans="1:13" ht="15.75" thickBot="1" x14ac:dyDescent="0.3">
      <c r="A62" s="28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1"/>
    </row>
  </sheetData>
  <mergeCells count="14">
    <mergeCell ref="C47:I47"/>
    <mergeCell ref="F49:G49"/>
    <mergeCell ref="C46:I46"/>
    <mergeCell ref="A1:M1"/>
    <mergeCell ref="A2:M2"/>
    <mergeCell ref="A3:M3"/>
    <mergeCell ref="E8:M8"/>
    <mergeCell ref="C34:M34"/>
    <mergeCell ref="C36:M36"/>
    <mergeCell ref="C37:M37"/>
    <mergeCell ref="C42:I42"/>
    <mergeCell ref="C43:I43"/>
    <mergeCell ref="C44:I44"/>
    <mergeCell ref="C45:I45"/>
  </mergeCells>
  <pageMargins left="0.7" right="0.7" top="0.75" bottom="0.75" header="0.3" footer="0.3"/>
  <pageSetup paperSize="258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2"/>
  <sheetViews>
    <sheetView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336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416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337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68" t="s">
        <v>340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6" t="s">
        <v>338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68" t="s">
        <v>339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73" t="s">
        <v>341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SUM(L42+L48+L50+L52)</f>
        <v>709507000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201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SUM(L43:L47)</f>
        <v>70847000</v>
      </c>
      <c r="M42" s="7"/>
    </row>
    <row r="43" spans="1:13" x14ac:dyDescent="0.25">
      <c r="A43" s="8"/>
      <c r="B43" s="5"/>
      <c r="C43" s="56" t="s">
        <v>48</v>
      </c>
      <c r="D43" s="56"/>
      <c r="E43" s="56"/>
      <c r="F43" s="56"/>
      <c r="G43" s="56"/>
      <c r="H43" s="56"/>
      <c r="I43" s="56"/>
      <c r="J43" s="21" t="s">
        <v>4</v>
      </c>
      <c r="K43" s="22" t="s">
        <v>45</v>
      </c>
      <c r="L43" s="24">
        <v>12353700</v>
      </c>
      <c r="M43" s="7"/>
    </row>
    <row r="44" spans="1:13" x14ac:dyDescent="0.25">
      <c r="A44" s="8"/>
      <c r="B44" s="5"/>
      <c r="C44" s="56" t="s">
        <v>59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18116700</v>
      </c>
      <c r="M44" s="7"/>
    </row>
    <row r="45" spans="1:13" x14ac:dyDescent="0.25">
      <c r="A45" s="8"/>
      <c r="B45" s="5"/>
      <c r="C45" s="56" t="s">
        <v>342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16796600</v>
      </c>
      <c r="M45" s="7"/>
    </row>
    <row r="46" spans="1:13" x14ac:dyDescent="0.25">
      <c r="A46" s="8"/>
      <c r="B46" s="5"/>
      <c r="C46" s="56" t="s">
        <v>60</v>
      </c>
      <c r="D46" s="56"/>
      <c r="E46" s="56"/>
      <c r="F46" s="56"/>
      <c r="G46" s="56"/>
      <c r="H46" s="56"/>
      <c r="I46" s="56"/>
      <c r="J46" s="5" t="s">
        <v>4</v>
      </c>
      <c r="K46" s="9" t="s">
        <v>45</v>
      </c>
      <c r="L46" s="24">
        <v>4080000</v>
      </c>
      <c r="M46" s="7"/>
    </row>
    <row r="47" spans="1:13" x14ac:dyDescent="0.25">
      <c r="A47" s="8"/>
      <c r="B47" s="5"/>
      <c r="C47" s="56" t="s">
        <v>343</v>
      </c>
      <c r="D47" s="56"/>
      <c r="E47" s="56"/>
      <c r="F47" s="56"/>
      <c r="G47" s="56"/>
      <c r="H47" s="56"/>
      <c r="I47" s="56"/>
      <c r="J47" s="5" t="s">
        <v>4</v>
      </c>
      <c r="K47" s="9" t="s">
        <v>45</v>
      </c>
      <c r="L47" s="24">
        <v>19500000</v>
      </c>
      <c r="M47" s="7"/>
    </row>
    <row r="48" spans="1:13" x14ac:dyDescent="0.25">
      <c r="A48" s="8"/>
      <c r="B48" s="5"/>
      <c r="C48" s="58" t="s">
        <v>118</v>
      </c>
      <c r="D48" s="58"/>
      <c r="E48" s="58"/>
      <c r="F48" s="58"/>
      <c r="G48" s="58"/>
      <c r="H48" s="58"/>
      <c r="I48" s="58"/>
      <c r="J48" s="21" t="s">
        <v>4</v>
      </c>
      <c r="K48" s="22" t="s">
        <v>45</v>
      </c>
      <c r="L48" s="23">
        <f>L49</f>
        <v>578280000</v>
      </c>
      <c r="M48" s="7"/>
    </row>
    <row r="49" spans="1:13" x14ac:dyDescent="0.25">
      <c r="A49" s="8"/>
      <c r="B49" s="5"/>
      <c r="C49" s="56" t="s">
        <v>119</v>
      </c>
      <c r="D49" s="56"/>
      <c r="E49" s="56"/>
      <c r="F49" s="56"/>
      <c r="G49" s="56"/>
      <c r="H49" s="56"/>
      <c r="I49" s="56"/>
      <c r="J49" s="5" t="s">
        <v>4</v>
      </c>
      <c r="K49" s="9" t="s">
        <v>45</v>
      </c>
      <c r="L49" s="24">
        <v>578280000</v>
      </c>
      <c r="M49" s="7"/>
    </row>
    <row r="50" spans="1:13" x14ac:dyDescent="0.25">
      <c r="A50" s="8"/>
      <c r="B50" s="5"/>
      <c r="C50" s="58" t="s">
        <v>344</v>
      </c>
      <c r="D50" s="58"/>
      <c r="E50" s="58"/>
      <c r="F50" s="58"/>
      <c r="G50" s="58"/>
      <c r="H50" s="58"/>
      <c r="I50" s="58"/>
      <c r="J50" s="21" t="s">
        <v>4</v>
      </c>
      <c r="K50" s="22" t="s">
        <v>45</v>
      </c>
      <c r="L50" s="23">
        <f>SUM(L51:L51)</f>
        <v>35000000</v>
      </c>
      <c r="M50" s="7"/>
    </row>
    <row r="51" spans="1:13" x14ac:dyDescent="0.25">
      <c r="A51" s="8"/>
      <c r="B51" s="5"/>
      <c r="C51" s="56" t="s">
        <v>345</v>
      </c>
      <c r="D51" s="56"/>
      <c r="E51" s="56"/>
      <c r="F51" s="56"/>
      <c r="G51" s="56"/>
      <c r="H51" s="56"/>
      <c r="I51" s="56"/>
      <c r="J51" s="5" t="s">
        <v>4</v>
      </c>
      <c r="K51" s="9" t="s">
        <v>45</v>
      </c>
      <c r="L51" s="24">
        <v>35000000</v>
      </c>
      <c r="M51" s="7"/>
    </row>
    <row r="52" spans="1:13" x14ac:dyDescent="0.25">
      <c r="A52" s="8"/>
      <c r="B52" s="5"/>
      <c r="C52" s="58" t="s">
        <v>346</v>
      </c>
      <c r="D52" s="58"/>
      <c r="E52" s="58"/>
      <c r="F52" s="58"/>
      <c r="G52" s="58"/>
      <c r="H52" s="58"/>
      <c r="I52" s="58"/>
      <c r="J52" s="21" t="s">
        <v>4</v>
      </c>
      <c r="K52" s="22" t="s">
        <v>45</v>
      </c>
      <c r="L52" s="23">
        <f>SUM(L53:L55)</f>
        <v>25380000</v>
      </c>
      <c r="M52" s="7"/>
    </row>
    <row r="53" spans="1:13" x14ac:dyDescent="0.25">
      <c r="A53" s="8"/>
      <c r="B53" s="5"/>
      <c r="C53" s="56" t="s">
        <v>347</v>
      </c>
      <c r="D53" s="56"/>
      <c r="E53" s="56"/>
      <c r="F53" s="56"/>
      <c r="G53" s="56"/>
      <c r="H53" s="56"/>
      <c r="I53" s="56"/>
      <c r="J53" s="5" t="s">
        <v>4</v>
      </c>
      <c r="K53" s="9" t="s">
        <v>45</v>
      </c>
      <c r="L53" s="24">
        <v>9750000</v>
      </c>
      <c r="M53" s="7"/>
    </row>
    <row r="54" spans="1:13" x14ac:dyDescent="0.25">
      <c r="A54" s="8"/>
      <c r="B54" s="5"/>
      <c r="C54" s="56" t="s">
        <v>348</v>
      </c>
      <c r="D54" s="56"/>
      <c r="E54" s="56"/>
      <c r="F54" s="56"/>
      <c r="G54" s="56"/>
      <c r="H54" s="56"/>
      <c r="I54" s="56"/>
      <c r="J54" s="5" t="s">
        <v>4</v>
      </c>
      <c r="K54" s="9" t="s">
        <v>45</v>
      </c>
      <c r="L54" s="24">
        <v>4880000</v>
      </c>
      <c r="M54" s="7"/>
    </row>
    <row r="55" spans="1:13" x14ac:dyDescent="0.25">
      <c r="A55" s="8"/>
      <c r="B55" s="5"/>
      <c r="C55" s="56" t="s">
        <v>349</v>
      </c>
      <c r="D55" s="56"/>
      <c r="E55" s="56"/>
      <c r="F55" s="56"/>
      <c r="G55" s="56"/>
      <c r="H55" s="56"/>
      <c r="I55" s="56"/>
      <c r="J55" s="5" t="s">
        <v>4</v>
      </c>
      <c r="K55" s="9" t="s">
        <v>45</v>
      </c>
      <c r="L55" s="24">
        <v>10750000</v>
      </c>
      <c r="M55" s="7"/>
    </row>
    <row r="56" spans="1:13" x14ac:dyDescent="0.25">
      <c r="A56" s="8"/>
      <c r="B56" s="5"/>
      <c r="C56" s="58" t="s">
        <v>350</v>
      </c>
      <c r="D56" s="58"/>
      <c r="E56" s="58"/>
      <c r="F56" s="58"/>
      <c r="G56" s="58"/>
      <c r="H56" s="58"/>
      <c r="I56" s="58"/>
      <c r="J56" s="21" t="s">
        <v>4</v>
      </c>
      <c r="K56" s="22" t="s">
        <v>45</v>
      </c>
      <c r="L56" s="23">
        <f>SUM(L57:L63)</f>
        <v>112160000</v>
      </c>
      <c r="M56" s="7"/>
    </row>
    <row r="57" spans="1:13" x14ac:dyDescent="0.25">
      <c r="A57" s="8"/>
      <c r="B57" s="5"/>
      <c r="C57" s="56" t="s">
        <v>351</v>
      </c>
      <c r="D57" s="56"/>
      <c r="E57" s="56"/>
      <c r="F57" s="56"/>
      <c r="G57" s="56"/>
      <c r="H57" s="56"/>
      <c r="I57" s="56"/>
      <c r="J57" s="5" t="s">
        <v>4</v>
      </c>
      <c r="K57" s="9" t="s">
        <v>45</v>
      </c>
      <c r="L57" s="24">
        <v>49500000</v>
      </c>
      <c r="M57" s="7"/>
    </row>
    <row r="58" spans="1:13" x14ac:dyDescent="0.25">
      <c r="A58" s="8"/>
      <c r="B58" s="5"/>
      <c r="C58" s="58" t="s">
        <v>352</v>
      </c>
      <c r="D58" s="58"/>
      <c r="E58" s="58"/>
      <c r="F58" s="58"/>
      <c r="G58" s="58"/>
      <c r="H58" s="58"/>
      <c r="I58" s="58"/>
      <c r="J58" s="21" t="s">
        <v>4</v>
      </c>
      <c r="K58" s="22" t="s">
        <v>45</v>
      </c>
      <c r="L58" s="23">
        <f>L59</f>
        <v>13180000</v>
      </c>
      <c r="M58" s="7"/>
    </row>
    <row r="59" spans="1:13" x14ac:dyDescent="0.25">
      <c r="A59" s="8"/>
      <c r="B59" s="5"/>
      <c r="C59" s="56" t="s">
        <v>324</v>
      </c>
      <c r="D59" s="56"/>
      <c r="E59" s="56"/>
      <c r="F59" s="56"/>
      <c r="G59" s="56"/>
      <c r="H59" s="56"/>
      <c r="I59" s="56"/>
      <c r="J59" s="5" t="s">
        <v>4</v>
      </c>
      <c r="K59" s="9" t="s">
        <v>45</v>
      </c>
      <c r="L59" s="24">
        <v>13180000</v>
      </c>
      <c r="M59" s="7"/>
    </row>
    <row r="60" spans="1:13" x14ac:dyDescent="0.25">
      <c r="A60" s="8"/>
      <c r="B60" s="5"/>
      <c r="C60" s="58" t="s">
        <v>353</v>
      </c>
      <c r="D60" s="58"/>
      <c r="E60" s="58"/>
      <c r="F60" s="58"/>
      <c r="G60" s="58"/>
      <c r="H60" s="58"/>
      <c r="I60" s="58"/>
      <c r="J60" s="21" t="s">
        <v>4</v>
      </c>
      <c r="K60" s="22" t="s">
        <v>45</v>
      </c>
      <c r="L60" s="23">
        <v>0</v>
      </c>
      <c r="M60" s="7"/>
    </row>
    <row r="61" spans="1:13" x14ac:dyDescent="0.25">
      <c r="A61" s="8"/>
      <c r="B61" s="5"/>
      <c r="C61" s="56" t="s">
        <v>355</v>
      </c>
      <c r="D61" s="56"/>
      <c r="E61" s="56"/>
      <c r="F61" s="56"/>
      <c r="G61" s="56"/>
      <c r="H61" s="56"/>
      <c r="I61" s="56"/>
      <c r="J61" s="5" t="s">
        <v>4</v>
      </c>
      <c r="K61" s="9" t="s">
        <v>45</v>
      </c>
      <c r="L61" s="24">
        <v>0</v>
      </c>
      <c r="M61" s="7"/>
    </row>
    <row r="62" spans="1:13" x14ac:dyDescent="0.25">
      <c r="A62" s="8"/>
      <c r="B62" s="5"/>
      <c r="C62" s="58" t="s">
        <v>354</v>
      </c>
      <c r="D62" s="58"/>
      <c r="E62" s="58"/>
      <c r="F62" s="58"/>
      <c r="G62" s="58"/>
      <c r="H62" s="58"/>
      <c r="I62" s="58"/>
      <c r="J62" s="21" t="s">
        <v>4</v>
      </c>
      <c r="K62" s="22" t="s">
        <v>45</v>
      </c>
      <c r="L62" s="23">
        <f>SUM(L63:L66)</f>
        <v>18150000</v>
      </c>
      <c r="M62" s="7"/>
    </row>
    <row r="63" spans="1:13" x14ac:dyDescent="0.25">
      <c r="A63" s="8"/>
      <c r="B63" s="5"/>
      <c r="C63" s="56" t="s">
        <v>208</v>
      </c>
      <c r="D63" s="56"/>
      <c r="E63" s="56"/>
      <c r="F63" s="56"/>
      <c r="G63" s="56"/>
      <c r="H63" s="56"/>
      <c r="I63" s="56"/>
      <c r="J63" s="5" t="s">
        <v>4</v>
      </c>
      <c r="K63" s="9" t="s">
        <v>45</v>
      </c>
      <c r="L63" s="24">
        <v>18150000</v>
      </c>
      <c r="M63" s="7"/>
    </row>
    <row r="64" spans="1:13" x14ac:dyDescent="0.25">
      <c r="A64" s="8"/>
      <c r="B64" s="5"/>
      <c r="C64" s="40"/>
      <c r="D64" s="40"/>
      <c r="E64" s="40"/>
      <c r="F64" s="40"/>
      <c r="G64" s="40"/>
      <c r="H64" s="40"/>
      <c r="I64" s="40"/>
      <c r="J64" s="5"/>
      <c r="K64" s="9"/>
      <c r="L64" s="24"/>
      <c r="M64" s="7"/>
    </row>
    <row r="65" spans="1:13" x14ac:dyDescent="0.25">
      <c r="A65" s="8"/>
      <c r="B65" s="5"/>
      <c r="C65" s="40"/>
      <c r="D65" s="40"/>
      <c r="E65" s="40"/>
      <c r="F65" s="40"/>
      <c r="G65" s="40"/>
      <c r="H65" s="40"/>
      <c r="I65" s="40"/>
      <c r="J65" s="5"/>
      <c r="K65" s="9"/>
      <c r="L65" s="24"/>
      <c r="M65" s="7"/>
    </row>
    <row r="66" spans="1:13" ht="15" customHeight="1" x14ac:dyDescent="0.25">
      <c r="A66" s="4" t="s">
        <v>120</v>
      </c>
      <c r="B66" s="5"/>
      <c r="C66" s="6"/>
      <c r="D66" s="40"/>
      <c r="E66" s="40"/>
      <c r="F66" s="40"/>
      <c r="G66" s="40"/>
      <c r="H66" s="40"/>
      <c r="I66" s="40"/>
      <c r="J66" s="5"/>
      <c r="K66" s="9"/>
      <c r="L66" s="24"/>
      <c r="M66" s="7"/>
    </row>
    <row r="67" spans="1:13" ht="15" customHeight="1" x14ac:dyDescent="0.25">
      <c r="A67" s="8" t="s">
        <v>121</v>
      </c>
      <c r="B67" s="5" t="s">
        <v>4</v>
      </c>
      <c r="C67" s="42">
        <v>54870000</v>
      </c>
      <c r="D67" s="40"/>
      <c r="E67" s="40"/>
      <c r="F67" s="40"/>
      <c r="G67" s="40"/>
      <c r="H67" s="40"/>
      <c r="I67" s="40"/>
      <c r="J67" s="5"/>
      <c r="K67" s="9"/>
      <c r="L67" s="24"/>
      <c r="M67" s="7"/>
    </row>
    <row r="68" spans="1:13" ht="15" customHeight="1" x14ac:dyDescent="0.25">
      <c r="A68" s="8" t="s">
        <v>122</v>
      </c>
      <c r="B68" s="5" t="s">
        <v>4</v>
      </c>
      <c r="C68" s="38">
        <v>93870000</v>
      </c>
      <c r="D68" s="5"/>
      <c r="E68" s="6"/>
      <c r="F68" s="57"/>
      <c r="G68" s="57"/>
      <c r="H68" s="6"/>
      <c r="I68" s="6"/>
      <c r="J68" s="6"/>
      <c r="K68" s="6"/>
      <c r="L68" s="6"/>
      <c r="M68" s="7"/>
    </row>
    <row r="69" spans="1:13" ht="15" customHeight="1" x14ac:dyDescent="0.25">
      <c r="A69" s="8" t="s">
        <v>123</v>
      </c>
      <c r="B69" s="5" t="s">
        <v>4</v>
      </c>
      <c r="C69" s="38">
        <v>110465000</v>
      </c>
      <c r="D69" s="5"/>
      <c r="E69" s="6"/>
      <c r="F69" s="41"/>
      <c r="G69" s="41"/>
      <c r="H69" s="6"/>
      <c r="I69" s="6"/>
      <c r="J69" s="6"/>
      <c r="K69" s="6"/>
      <c r="L69" s="6"/>
      <c r="M69" s="7"/>
    </row>
    <row r="70" spans="1:13" ht="15" customHeight="1" x14ac:dyDescent="0.25">
      <c r="A70" s="8" t="s">
        <v>124</v>
      </c>
      <c r="B70" s="5" t="s">
        <v>4</v>
      </c>
      <c r="C70" s="38">
        <v>64870000</v>
      </c>
      <c r="D70" s="5"/>
      <c r="E70" s="6"/>
      <c r="F70" s="41"/>
      <c r="G70" s="41"/>
      <c r="H70" s="6"/>
      <c r="I70" s="6"/>
      <c r="J70" s="6"/>
      <c r="K70" s="6"/>
      <c r="L70" s="6"/>
      <c r="M70" s="7"/>
    </row>
    <row r="71" spans="1:13" ht="15" customHeight="1" x14ac:dyDescent="0.25">
      <c r="A71" s="8" t="s">
        <v>125</v>
      </c>
      <c r="B71" s="5" t="s">
        <v>4</v>
      </c>
      <c r="C71" s="38">
        <v>54870000</v>
      </c>
      <c r="D71" s="5"/>
      <c r="E71" s="6"/>
      <c r="F71" s="41"/>
      <c r="G71" s="41"/>
      <c r="H71" s="6"/>
      <c r="I71" s="6"/>
      <c r="J71" s="6"/>
      <c r="K71" s="6"/>
      <c r="L71" s="6"/>
      <c r="M71" s="7"/>
    </row>
    <row r="72" spans="1:13" ht="15" customHeight="1" x14ac:dyDescent="0.25">
      <c r="A72" s="8" t="s">
        <v>126</v>
      </c>
      <c r="B72" s="5" t="s">
        <v>4</v>
      </c>
      <c r="C72" s="38">
        <v>67315000</v>
      </c>
      <c r="D72" s="5"/>
      <c r="E72" s="6"/>
      <c r="F72" s="41"/>
      <c r="G72" s="41"/>
      <c r="H72" s="6"/>
      <c r="I72" s="6"/>
      <c r="J72" s="6"/>
      <c r="K72" s="6"/>
      <c r="L72" s="6"/>
      <c r="M72" s="7"/>
    </row>
    <row r="73" spans="1:13" ht="15" customHeight="1" x14ac:dyDescent="0.25">
      <c r="A73" s="8" t="s">
        <v>127</v>
      </c>
      <c r="B73" s="5" t="s">
        <v>4</v>
      </c>
      <c r="C73" s="38">
        <v>54870000</v>
      </c>
      <c r="D73" s="5"/>
      <c r="E73" s="6"/>
      <c r="F73" s="41"/>
      <c r="G73" s="41"/>
      <c r="H73" s="6"/>
      <c r="I73" s="6"/>
      <c r="J73" s="6"/>
      <c r="K73" s="6"/>
      <c r="L73" s="6"/>
      <c r="M73" s="7"/>
    </row>
    <row r="74" spans="1:13" ht="15" customHeight="1" x14ac:dyDescent="0.25">
      <c r="A74" s="8" t="s">
        <v>128</v>
      </c>
      <c r="B74" s="5" t="s">
        <v>4</v>
      </c>
      <c r="C74" s="38">
        <v>64870000</v>
      </c>
      <c r="D74" s="5"/>
      <c r="E74" s="6"/>
      <c r="F74" s="41"/>
      <c r="G74" s="41"/>
      <c r="H74" s="6"/>
      <c r="I74" s="6"/>
      <c r="J74" s="6"/>
      <c r="K74" s="6"/>
      <c r="L74" s="6"/>
      <c r="M74" s="7"/>
    </row>
    <row r="75" spans="1:13" ht="15" customHeight="1" x14ac:dyDescent="0.25">
      <c r="A75" s="8" t="s">
        <v>129</v>
      </c>
      <c r="B75" s="5" t="s">
        <v>4</v>
      </c>
      <c r="C75" s="38">
        <v>57315000</v>
      </c>
      <c r="D75" s="5"/>
      <c r="E75" s="6"/>
      <c r="F75" s="41"/>
      <c r="G75" s="41"/>
      <c r="H75" s="6"/>
      <c r="I75" s="6"/>
      <c r="J75" s="6"/>
      <c r="K75" s="6"/>
      <c r="L75" s="6"/>
      <c r="M75" s="7"/>
    </row>
    <row r="76" spans="1:13" ht="15" customHeight="1" x14ac:dyDescent="0.25">
      <c r="A76" s="8" t="s">
        <v>130</v>
      </c>
      <c r="B76" s="5" t="s">
        <v>4</v>
      </c>
      <c r="C76" s="38">
        <v>54870000</v>
      </c>
      <c r="D76" s="5"/>
      <c r="E76" s="6"/>
      <c r="F76" s="41"/>
      <c r="G76" s="41"/>
      <c r="H76" s="6"/>
      <c r="I76" s="6"/>
      <c r="J76" s="6"/>
      <c r="K76" s="6"/>
      <c r="L76" s="6"/>
      <c r="M76" s="7"/>
    </row>
    <row r="77" spans="1:13" ht="15" customHeight="1" x14ac:dyDescent="0.25">
      <c r="A77" s="8" t="s">
        <v>131</v>
      </c>
      <c r="B77" s="5" t="s">
        <v>4</v>
      </c>
      <c r="C77" s="38">
        <v>54870000</v>
      </c>
      <c r="D77" s="5"/>
      <c r="E77" s="6"/>
      <c r="F77" s="41"/>
      <c r="G77" s="41"/>
      <c r="H77" s="6"/>
      <c r="I77" s="6"/>
      <c r="J77" s="6"/>
      <c r="K77" s="6"/>
      <c r="L77" s="6"/>
      <c r="M77" s="7"/>
    </row>
    <row r="78" spans="1:13" ht="15" customHeight="1" x14ac:dyDescent="0.25">
      <c r="A78" s="8" t="s">
        <v>132</v>
      </c>
      <c r="B78" s="5" t="s">
        <v>4</v>
      </c>
      <c r="C78" s="38">
        <v>57282000</v>
      </c>
      <c r="D78" s="5"/>
      <c r="E78" s="6"/>
      <c r="F78" s="41"/>
      <c r="G78" s="41"/>
      <c r="H78" s="6"/>
      <c r="I78" s="6"/>
      <c r="J78" s="6"/>
      <c r="K78" s="6"/>
      <c r="L78" s="6"/>
      <c r="M78" s="7"/>
    </row>
    <row r="79" spans="1:13" ht="15" customHeight="1" x14ac:dyDescent="0.25">
      <c r="A79" s="4" t="s">
        <v>133</v>
      </c>
      <c r="B79" s="5" t="s">
        <v>4</v>
      </c>
      <c r="C79" s="39">
        <f>SUM(C67:C78)</f>
        <v>790337000</v>
      </c>
      <c r="D79" s="5"/>
      <c r="E79" s="6"/>
      <c r="F79" s="41"/>
      <c r="G79" s="41"/>
      <c r="H79" s="6"/>
      <c r="I79" s="6"/>
      <c r="J79" s="6"/>
      <c r="K79" s="6"/>
      <c r="L79" s="6"/>
      <c r="M79" s="7"/>
    </row>
    <row r="80" spans="1:13" x14ac:dyDescent="0.25">
      <c r="A80" s="8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7"/>
    </row>
    <row r="81" spans="1:13" x14ac:dyDescent="0.25">
      <c r="A81" s="8"/>
      <c r="B81" s="5"/>
      <c r="C81" s="6"/>
      <c r="D81" s="6"/>
      <c r="E81" s="6"/>
      <c r="F81" s="6"/>
      <c r="G81" s="6"/>
      <c r="H81" s="6"/>
      <c r="I81" s="6"/>
      <c r="J81" s="6"/>
      <c r="K81" s="6" t="s">
        <v>50</v>
      </c>
      <c r="L81" s="6"/>
      <c r="M81" s="7"/>
    </row>
    <row r="82" spans="1:13" x14ac:dyDescent="0.25">
      <c r="A82" s="8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7"/>
    </row>
    <row r="83" spans="1:13" x14ac:dyDescent="0.25">
      <c r="A83" s="8" t="s">
        <v>51</v>
      </c>
      <c r="B83" s="5"/>
      <c r="C83" s="6"/>
      <c r="D83" s="6"/>
      <c r="E83" s="6"/>
      <c r="F83" s="6"/>
      <c r="G83" s="6"/>
      <c r="H83" s="6"/>
      <c r="I83" s="6"/>
      <c r="J83" s="6"/>
      <c r="K83" s="6" t="s">
        <v>52</v>
      </c>
      <c r="L83" s="6"/>
      <c r="M83" s="7"/>
    </row>
    <row r="84" spans="1:13" x14ac:dyDescent="0.25">
      <c r="A84" s="8" t="s">
        <v>53</v>
      </c>
      <c r="B84" s="5"/>
      <c r="C84" s="6"/>
      <c r="D84" s="6"/>
      <c r="E84" s="6"/>
      <c r="F84" s="6"/>
      <c r="G84" s="6"/>
      <c r="H84" s="6"/>
      <c r="I84" s="6"/>
      <c r="J84" s="6"/>
      <c r="K84" s="6" t="s">
        <v>54</v>
      </c>
      <c r="L84" s="6"/>
      <c r="M84" s="7"/>
    </row>
    <row r="85" spans="1:13" x14ac:dyDescent="0.25">
      <c r="A85" s="8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7"/>
    </row>
    <row r="86" spans="1:13" x14ac:dyDescent="0.25">
      <c r="A86" s="8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7"/>
    </row>
    <row r="87" spans="1:13" x14ac:dyDescent="0.25">
      <c r="A87" s="8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7"/>
    </row>
    <row r="88" spans="1:13" x14ac:dyDescent="0.25">
      <c r="A88" s="8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7"/>
    </row>
    <row r="89" spans="1:13" x14ac:dyDescent="0.25">
      <c r="A89" s="4" t="s">
        <v>417</v>
      </c>
      <c r="B89" s="5"/>
      <c r="C89" s="6"/>
      <c r="D89" s="6"/>
      <c r="E89" s="6"/>
      <c r="F89" s="6"/>
      <c r="G89" s="6"/>
      <c r="H89" s="6"/>
      <c r="I89" s="6"/>
      <c r="J89" s="6"/>
      <c r="K89" s="27" t="s">
        <v>55</v>
      </c>
      <c r="L89" s="6"/>
      <c r="M89" s="7"/>
    </row>
    <row r="90" spans="1:13" x14ac:dyDescent="0.25">
      <c r="A90" s="8" t="s">
        <v>56</v>
      </c>
      <c r="B90" s="5"/>
      <c r="C90" s="6"/>
      <c r="D90" s="6"/>
      <c r="E90" s="6"/>
      <c r="F90" s="6"/>
      <c r="G90" s="6"/>
      <c r="H90" s="6"/>
      <c r="I90" s="6"/>
      <c r="J90" s="6"/>
      <c r="K90" s="6" t="s">
        <v>413</v>
      </c>
      <c r="L90" s="6"/>
      <c r="M90" s="7"/>
    </row>
    <row r="91" spans="1:13" x14ac:dyDescent="0.25">
      <c r="A91" s="8" t="s">
        <v>418</v>
      </c>
      <c r="B91" s="5"/>
      <c r="C91" s="6"/>
      <c r="D91" s="6"/>
      <c r="E91" s="6"/>
      <c r="F91" s="6"/>
      <c r="G91" s="6"/>
      <c r="H91" s="6"/>
      <c r="I91" s="6"/>
      <c r="J91" s="6"/>
      <c r="K91" s="6" t="s">
        <v>57</v>
      </c>
      <c r="L91" s="6"/>
      <c r="M91" s="7"/>
    </row>
    <row r="92" spans="1:13" ht="15.75" thickBot="1" x14ac:dyDescent="0.3">
      <c r="A92" s="28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1"/>
    </row>
  </sheetData>
  <mergeCells count="30">
    <mergeCell ref="C46:I46"/>
    <mergeCell ref="C34:M34"/>
    <mergeCell ref="C36:M36"/>
    <mergeCell ref="A1:M1"/>
    <mergeCell ref="A2:M2"/>
    <mergeCell ref="A3:M3"/>
    <mergeCell ref="E8:M8"/>
    <mergeCell ref="C37:M37"/>
    <mergeCell ref="C42:I42"/>
    <mergeCell ref="C43:I43"/>
    <mergeCell ref="C44:I44"/>
    <mergeCell ref="C45:I45"/>
    <mergeCell ref="C52:I52"/>
    <mergeCell ref="C53:I53"/>
    <mergeCell ref="C61:I61"/>
    <mergeCell ref="C47:I47"/>
    <mergeCell ref="C48:I48"/>
    <mergeCell ref="C49:I49"/>
    <mergeCell ref="C50:I50"/>
    <mergeCell ref="C51:I51"/>
    <mergeCell ref="C62:I62"/>
    <mergeCell ref="C63:I63"/>
    <mergeCell ref="F68:G68"/>
    <mergeCell ref="C54:I54"/>
    <mergeCell ref="C55:I55"/>
    <mergeCell ref="C56:I56"/>
    <mergeCell ref="C57:I57"/>
    <mergeCell ref="C58:I58"/>
    <mergeCell ref="C59:I59"/>
    <mergeCell ref="C60:I60"/>
  </mergeCells>
  <pageMargins left="0.7" right="0.7" top="0.75" bottom="0.75" header="0.3" footer="0.3"/>
  <pageSetup paperSize="258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8"/>
  <sheetViews>
    <sheetView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356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416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357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73" t="s">
        <v>360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359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68" t="s">
        <v>358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73" t="s">
        <v>361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SUM(L42+L47)</f>
        <v>15175000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201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SUM(L43:L46)</f>
        <v>685000</v>
      </c>
      <c r="M42" s="7"/>
    </row>
    <row r="43" spans="1:13" ht="15" customHeight="1" x14ac:dyDescent="0.25">
      <c r="A43" s="8"/>
      <c r="B43" s="5"/>
      <c r="C43" s="56" t="s">
        <v>48</v>
      </c>
      <c r="D43" s="56"/>
      <c r="E43" s="56"/>
      <c r="F43" s="56"/>
      <c r="G43" s="56"/>
      <c r="H43" s="56"/>
      <c r="I43" s="56"/>
      <c r="J43" s="21" t="s">
        <v>4</v>
      </c>
      <c r="K43" s="22" t="s">
        <v>45</v>
      </c>
      <c r="L43" s="24">
        <v>323200</v>
      </c>
      <c r="M43" s="7"/>
    </row>
    <row r="44" spans="1:13" x14ac:dyDescent="0.25">
      <c r="A44" s="8"/>
      <c r="B44" s="5"/>
      <c r="C44" s="56" t="s">
        <v>59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361800</v>
      </c>
      <c r="M44" s="7"/>
    </row>
    <row r="45" spans="1:13" x14ac:dyDescent="0.25">
      <c r="A45" s="4"/>
      <c r="B45" s="5"/>
      <c r="C45" s="56" t="s">
        <v>60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0</v>
      </c>
      <c r="M45" s="7"/>
    </row>
    <row r="46" spans="1:13" x14ac:dyDescent="0.25">
      <c r="A46" s="8"/>
      <c r="B46" s="5"/>
      <c r="C46" s="56" t="s">
        <v>343</v>
      </c>
      <c r="D46" s="56"/>
      <c r="E46" s="56"/>
      <c r="F46" s="56"/>
      <c r="G46" s="56"/>
      <c r="H46" s="56"/>
      <c r="I46" s="56"/>
      <c r="J46" s="5" t="s">
        <v>4</v>
      </c>
      <c r="K46" s="9" t="s">
        <v>45</v>
      </c>
      <c r="L46" s="24">
        <v>0</v>
      </c>
      <c r="M46" s="7"/>
    </row>
    <row r="47" spans="1:13" x14ac:dyDescent="0.25">
      <c r="A47" s="8"/>
      <c r="B47" s="5"/>
      <c r="C47" s="58" t="s">
        <v>362</v>
      </c>
      <c r="D47" s="58"/>
      <c r="E47" s="58"/>
      <c r="F47" s="58"/>
      <c r="G47" s="58"/>
      <c r="H47" s="58"/>
      <c r="I47" s="58"/>
      <c r="J47" s="21" t="s">
        <v>4</v>
      </c>
      <c r="K47" s="22" t="s">
        <v>45</v>
      </c>
      <c r="L47" s="23">
        <f>L48</f>
        <v>14490000</v>
      </c>
      <c r="M47" s="7"/>
    </row>
    <row r="48" spans="1:13" ht="15" customHeight="1" x14ac:dyDescent="0.25">
      <c r="A48" s="8"/>
      <c r="B48" s="5"/>
      <c r="C48" s="56" t="s">
        <v>324</v>
      </c>
      <c r="D48" s="56"/>
      <c r="E48" s="56"/>
      <c r="F48" s="56"/>
      <c r="G48" s="56"/>
      <c r="H48" s="56"/>
      <c r="I48" s="56"/>
      <c r="J48" s="5" t="s">
        <v>4</v>
      </c>
      <c r="K48" s="9" t="s">
        <v>45</v>
      </c>
      <c r="L48" s="24">
        <v>14490000</v>
      </c>
      <c r="M48" s="7"/>
    </row>
    <row r="49" spans="1:13" x14ac:dyDescent="0.25">
      <c r="A49" s="8"/>
      <c r="B49" s="5"/>
      <c r="C49" s="58"/>
      <c r="D49" s="58"/>
      <c r="E49" s="58"/>
      <c r="F49" s="58"/>
      <c r="G49" s="58"/>
      <c r="H49" s="58"/>
      <c r="I49" s="58"/>
      <c r="J49" s="21"/>
      <c r="K49" s="22"/>
      <c r="L49" s="23"/>
      <c r="M49" s="7"/>
    </row>
    <row r="50" spans="1:13" ht="15" customHeight="1" x14ac:dyDescent="0.25">
      <c r="A50" s="4" t="s">
        <v>72</v>
      </c>
      <c r="B50" s="5" t="s">
        <v>4</v>
      </c>
      <c r="C50" s="10" t="s">
        <v>363</v>
      </c>
      <c r="D50" s="5"/>
      <c r="E50" s="6"/>
      <c r="F50" s="6"/>
      <c r="G50" s="6"/>
      <c r="H50" s="6"/>
      <c r="I50" s="6"/>
      <c r="J50" s="6"/>
      <c r="K50" s="6"/>
      <c r="L50" s="6"/>
      <c r="M50" s="12"/>
    </row>
    <row r="51" spans="1:13" ht="15" customHeight="1" x14ac:dyDescent="0.25">
      <c r="A51" s="4" t="s">
        <v>35</v>
      </c>
      <c r="B51" s="5" t="s">
        <v>4</v>
      </c>
      <c r="C51" s="73" t="s">
        <v>365</v>
      </c>
      <c r="D51" s="68"/>
      <c r="E51" s="68"/>
      <c r="F51" s="68"/>
      <c r="G51" s="68"/>
      <c r="H51" s="68"/>
      <c r="I51" s="68"/>
      <c r="J51" s="68"/>
      <c r="K51" s="68"/>
      <c r="L51" s="68"/>
      <c r="M51" s="69"/>
    </row>
    <row r="52" spans="1:13" ht="15" customHeight="1" x14ac:dyDescent="0.25">
      <c r="A52" s="4" t="s">
        <v>36</v>
      </c>
      <c r="B52" s="5" t="s">
        <v>4</v>
      </c>
      <c r="C52" s="36" t="s">
        <v>364</v>
      </c>
      <c r="D52" s="6"/>
      <c r="E52" s="6"/>
      <c r="F52" s="6"/>
      <c r="G52" s="6"/>
      <c r="H52" s="6"/>
      <c r="I52" s="6"/>
      <c r="J52" s="6"/>
      <c r="K52" s="6"/>
      <c r="L52" s="6"/>
      <c r="M52" s="7"/>
    </row>
    <row r="53" spans="1:13" ht="15" customHeight="1" x14ac:dyDescent="0.25">
      <c r="A53" s="4" t="s">
        <v>37</v>
      </c>
      <c r="B53" s="5" t="s">
        <v>4</v>
      </c>
      <c r="C53" s="68" t="s">
        <v>366</v>
      </c>
      <c r="D53" s="68"/>
      <c r="E53" s="68"/>
      <c r="F53" s="68"/>
      <c r="G53" s="68"/>
      <c r="H53" s="68"/>
      <c r="I53" s="68"/>
      <c r="J53" s="68"/>
      <c r="K53" s="68"/>
      <c r="L53" s="68"/>
      <c r="M53" s="69"/>
    </row>
    <row r="54" spans="1:13" ht="15" customHeight="1" x14ac:dyDescent="0.25">
      <c r="A54" s="4" t="s">
        <v>38</v>
      </c>
      <c r="B54" s="5" t="s">
        <v>4</v>
      </c>
      <c r="C54" s="73" t="s">
        <v>367</v>
      </c>
      <c r="D54" s="68"/>
      <c r="E54" s="68"/>
      <c r="F54" s="68"/>
      <c r="G54" s="68"/>
      <c r="H54" s="68"/>
      <c r="I54" s="68"/>
      <c r="J54" s="68"/>
      <c r="K54" s="68"/>
      <c r="L54" s="68"/>
      <c r="M54" s="69"/>
    </row>
    <row r="55" spans="1:13" x14ac:dyDescent="0.25">
      <c r="A55" s="4" t="s">
        <v>39</v>
      </c>
      <c r="B55" s="5" t="s">
        <v>4</v>
      </c>
      <c r="C55" s="6" t="s">
        <v>40</v>
      </c>
      <c r="D55" s="6"/>
      <c r="E55" s="6"/>
      <c r="F55" s="6"/>
      <c r="G55" s="6"/>
      <c r="H55" s="6"/>
      <c r="I55" s="6"/>
      <c r="J55" s="6"/>
      <c r="K55" s="6"/>
      <c r="L55" s="6"/>
      <c r="M55" s="7"/>
    </row>
    <row r="56" spans="1:13" x14ac:dyDescent="0.25">
      <c r="A56" s="4" t="s">
        <v>41</v>
      </c>
      <c r="B56" s="5" t="s">
        <v>4</v>
      </c>
      <c r="C56" s="6" t="s">
        <v>42</v>
      </c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3" x14ac:dyDescent="0.25">
      <c r="A57" s="4" t="s">
        <v>43</v>
      </c>
      <c r="B57" s="5" t="s">
        <v>4</v>
      </c>
      <c r="C57" s="16" t="s">
        <v>44</v>
      </c>
      <c r="D57" s="17"/>
      <c r="E57" s="17"/>
      <c r="F57" s="17"/>
      <c r="G57" s="17"/>
      <c r="H57" s="9"/>
      <c r="I57" s="9"/>
      <c r="J57" s="18" t="s">
        <v>4</v>
      </c>
      <c r="K57" s="16" t="s">
        <v>45</v>
      </c>
      <c r="L57" s="19">
        <f>SUM(L59+L64+L66+L68)</f>
        <v>271720000</v>
      </c>
      <c r="M57" s="7"/>
    </row>
    <row r="58" spans="1:13" x14ac:dyDescent="0.25">
      <c r="A58" s="8"/>
      <c r="B58" s="5"/>
      <c r="C58" s="9" t="s">
        <v>46</v>
      </c>
      <c r="D58" s="9"/>
      <c r="E58" s="9"/>
      <c r="F58" s="9"/>
      <c r="G58" s="9"/>
      <c r="H58" s="9"/>
      <c r="I58" s="9"/>
      <c r="J58" s="5" t="s">
        <v>4</v>
      </c>
      <c r="K58" s="9"/>
      <c r="L58" s="9"/>
      <c r="M58" s="7"/>
    </row>
    <row r="59" spans="1:13" x14ac:dyDescent="0.25">
      <c r="A59" s="8"/>
      <c r="B59" s="5"/>
      <c r="C59" s="58" t="s">
        <v>201</v>
      </c>
      <c r="D59" s="58"/>
      <c r="E59" s="58"/>
      <c r="F59" s="58"/>
      <c r="G59" s="58"/>
      <c r="H59" s="58"/>
      <c r="I59" s="58"/>
      <c r="J59" s="21" t="s">
        <v>4</v>
      </c>
      <c r="K59" s="22" t="s">
        <v>45</v>
      </c>
      <c r="L59" s="23">
        <f>SUM(L60:L63)</f>
        <v>82820000</v>
      </c>
      <c r="M59" s="7"/>
    </row>
    <row r="60" spans="1:13" x14ac:dyDescent="0.25">
      <c r="A60" s="8"/>
      <c r="B60" s="5"/>
      <c r="C60" s="56" t="s">
        <v>48</v>
      </c>
      <c r="D60" s="56"/>
      <c r="E60" s="56"/>
      <c r="F60" s="56"/>
      <c r="G60" s="56"/>
      <c r="H60" s="56"/>
      <c r="I60" s="56"/>
      <c r="J60" s="21" t="s">
        <v>4</v>
      </c>
      <c r="K60" s="22" t="s">
        <v>45</v>
      </c>
      <c r="L60" s="24">
        <v>8270500</v>
      </c>
      <c r="M60" s="7"/>
    </row>
    <row r="61" spans="1:13" ht="15" customHeight="1" x14ac:dyDescent="0.25">
      <c r="A61" s="8"/>
      <c r="B61" s="5"/>
      <c r="C61" s="56" t="s">
        <v>59</v>
      </c>
      <c r="D61" s="56"/>
      <c r="E61" s="56"/>
      <c r="F61" s="56"/>
      <c r="G61" s="56"/>
      <c r="H61" s="56"/>
      <c r="I61" s="56"/>
      <c r="J61" s="5" t="s">
        <v>4</v>
      </c>
      <c r="K61" s="9" t="s">
        <v>45</v>
      </c>
      <c r="L61" s="24">
        <v>65735500</v>
      </c>
      <c r="M61" s="7"/>
    </row>
    <row r="62" spans="1:13" x14ac:dyDescent="0.25">
      <c r="A62" s="4"/>
      <c r="B62" s="5"/>
      <c r="C62" s="56" t="s">
        <v>60</v>
      </c>
      <c r="D62" s="56"/>
      <c r="E62" s="56"/>
      <c r="F62" s="56"/>
      <c r="G62" s="56"/>
      <c r="H62" s="56"/>
      <c r="I62" s="56"/>
      <c r="J62" s="5" t="s">
        <v>4</v>
      </c>
      <c r="K62" s="9" t="s">
        <v>45</v>
      </c>
      <c r="L62" s="24">
        <v>0</v>
      </c>
      <c r="M62" s="7"/>
    </row>
    <row r="63" spans="1:13" x14ac:dyDescent="0.25">
      <c r="A63" s="8"/>
      <c r="B63" s="5"/>
      <c r="C63" s="56" t="s">
        <v>343</v>
      </c>
      <c r="D63" s="56"/>
      <c r="E63" s="56"/>
      <c r="F63" s="56"/>
      <c r="G63" s="56"/>
      <c r="H63" s="56"/>
      <c r="I63" s="56"/>
      <c r="J63" s="5" t="s">
        <v>4</v>
      </c>
      <c r="K63" s="9" t="s">
        <v>45</v>
      </c>
      <c r="L63" s="24">
        <v>8814000</v>
      </c>
      <c r="M63" s="7"/>
    </row>
    <row r="64" spans="1:13" x14ac:dyDescent="0.25">
      <c r="A64" s="8"/>
      <c r="B64" s="5"/>
      <c r="C64" s="58" t="s">
        <v>118</v>
      </c>
      <c r="D64" s="58"/>
      <c r="E64" s="58"/>
      <c r="F64" s="58"/>
      <c r="G64" s="58"/>
      <c r="H64" s="58"/>
      <c r="I64" s="58"/>
      <c r="J64" s="21" t="s">
        <v>4</v>
      </c>
      <c r="K64" s="22" t="s">
        <v>45</v>
      </c>
      <c r="L64" s="23">
        <f>L65</f>
        <v>174240000</v>
      </c>
      <c r="M64" s="7"/>
    </row>
    <row r="65" spans="1:13" ht="15" customHeight="1" x14ac:dyDescent="0.25">
      <c r="A65" s="8"/>
      <c r="B65" s="5"/>
      <c r="C65" s="56" t="s">
        <v>119</v>
      </c>
      <c r="D65" s="56"/>
      <c r="E65" s="56"/>
      <c r="F65" s="56"/>
      <c r="G65" s="56"/>
      <c r="H65" s="56"/>
      <c r="I65" s="56"/>
      <c r="J65" s="5" t="s">
        <v>4</v>
      </c>
      <c r="K65" s="9" t="s">
        <v>45</v>
      </c>
      <c r="L65" s="24">
        <v>174240000</v>
      </c>
      <c r="M65" s="7"/>
    </row>
    <row r="66" spans="1:13" ht="15" customHeight="1" x14ac:dyDescent="0.25">
      <c r="A66" s="8"/>
      <c r="B66" s="5"/>
      <c r="C66" s="58" t="s">
        <v>320</v>
      </c>
      <c r="D66" s="58"/>
      <c r="E66" s="58"/>
      <c r="F66" s="58"/>
      <c r="G66" s="58"/>
      <c r="H66" s="58"/>
      <c r="I66" s="58"/>
      <c r="J66" s="21" t="s">
        <v>4</v>
      </c>
      <c r="K66" s="22" t="s">
        <v>45</v>
      </c>
      <c r="L66" s="23">
        <f>L67</f>
        <v>2840000</v>
      </c>
      <c r="M66" s="7"/>
    </row>
    <row r="67" spans="1:13" ht="15" customHeight="1" x14ac:dyDescent="0.25">
      <c r="A67" s="8"/>
      <c r="B67" s="5"/>
      <c r="C67" s="56" t="s">
        <v>349</v>
      </c>
      <c r="D67" s="56"/>
      <c r="E67" s="56"/>
      <c r="F67" s="56"/>
      <c r="G67" s="56"/>
      <c r="H67" s="56"/>
      <c r="I67" s="56"/>
      <c r="J67" s="5" t="s">
        <v>4</v>
      </c>
      <c r="K67" s="9" t="s">
        <v>45</v>
      </c>
      <c r="L67" s="24">
        <v>2840000</v>
      </c>
      <c r="M67" s="7"/>
    </row>
    <row r="68" spans="1:13" ht="15" customHeight="1" x14ac:dyDescent="0.25">
      <c r="A68" s="8"/>
      <c r="B68" s="5"/>
      <c r="C68" s="58" t="s">
        <v>323</v>
      </c>
      <c r="D68" s="58"/>
      <c r="E68" s="58"/>
      <c r="F68" s="58"/>
      <c r="G68" s="58"/>
      <c r="H68" s="58"/>
      <c r="I68" s="58"/>
      <c r="J68" s="21" t="s">
        <v>4</v>
      </c>
      <c r="K68" s="22" t="s">
        <v>45</v>
      </c>
      <c r="L68" s="23">
        <f>L69</f>
        <v>11820000</v>
      </c>
      <c r="M68" s="7"/>
    </row>
    <row r="69" spans="1:13" ht="15" customHeight="1" x14ac:dyDescent="0.25">
      <c r="A69" s="8"/>
      <c r="B69" s="5"/>
      <c r="C69" s="56" t="s">
        <v>324</v>
      </c>
      <c r="D69" s="56"/>
      <c r="E69" s="56"/>
      <c r="F69" s="56"/>
      <c r="G69" s="56"/>
      <c r="H69" s="56"/>
      <c r="I69" s="56"/>
      <c r="J69" s="5" t="s">
        <v>4</v>
      </c>
      <c r="K69" s="9" t="s">
        <v>45</v>
      </c>
      <c r="L69" s="24">
        <v>11820000</v>
      </c>
      <c r="M69" s="7"/>
    </row>
    <row r="70" spans="1:13" ht="15" customHeight="1" x14ac:dyDescent="0.25">
      <c r="A70" s="8"/>
      <c r="B70" s="5"/>
      <c r="C70" s="40"/>
      <c r="D70" s="40"/>
      <c r="E70" s="40"/>
      <c r="F70" s="40"/>
      <c r="G70" s="40"/>
      <c r="H70" s="40"/>
      <c r="I70" s="40"/>
      <c r="J70" s="5"/>
      <c r="K70" s="9"/>
      <c r="L70" s="24"/>
      <c r="M70" s="7"/>
    </row>
    <row r="71" spans="1:13" x14ac:dyDescent="0.25">
      <c r="A71" s="8"/>
      <c r="B71" s="5"/>
      <c r="C71" s="40"/>
      <c r="D71" s="40"/>
      <c r="E71" s="40"/>
      <c r="F71" s="40"/>
      <c r="G71" s="40"/>
      <c r="H71" s="40"/>
      <c r="I71" s="40"/>
      <c r="J71" s="5"/>
      <c r="K71" s="9"/>
      <c r="L71" s="24"/>
      <c r="M71" s="7"/>
    </row>
    <row r="72" spans="1:13" ht="15" customHeight="1" x14ac:dyDescent="0.25">
      <c r="A72" s="4" t="s">
        <v>120</v>
      </c>
      <c r="B72" s="5"/>
      <c r="C72" s="6"/>
      <c r="D72" s="40"/>
      <c r="E72" s="40"/>
      <c r="F72" s="40"/>
      <c r="G72" s="40"/>
      <c r="H72" s="40"/>
      <c r="I72" s="40"/>
      <c r="J72" s="5"/>
      <c r="K72" s="9"/>
      <c r="L72" s="24"/>
      <c r="M72" s="7"/>
    </row>
    <row r="73" spans="1:13" ht="15" customHeight="1" x14ac:dyDescent="0.25">
      <c r="A73" s="8" t="s">
        <v>121</v>
      </c>
      <c r="B73" s="5" t="s">
        <v>4</v>
      </c>
      <c r="C73" s="42">
        <v>35219000</v>
      </c>
      <c r="D73" s="40"/>
      <c r="E73" s="40"/>
      <c r="F73" s="40"/>
      <c r="G73" s="40"/>
      <c r="H73" s="40"/>
      <c r="I73" s="40"/>
      <c r="J73" s="5"/>
      <c r="K73" s="9"/>
      <c r="L73" s="24"/>
      <c r="M73" s="7"/>
    </row>
    <row r="74" spans="1:13" ht="15" customHeight="1" x14ac:dyDescent="0.25">
      <c r="A74" s="8" t="s">
        <v>122</v>
      </c>
      <c r="B74" s="5" t="s">
        <v>4</v>
      </c>
      <c r="C74" s="38">
        <v>22880000</v>
      </c>
      <c r="D74" s="5"/>
      <c r="E74" s="6"/>
      <c r="F74" s="57"/>
      <c r="G74" s="57"/>
      <c r="H74" s="6"/>
      <c r="I74" s="6"/>
      <c r="J74" s="6"/>
      <c r="K74" s="6"/>
      <c r="L74" s="6"/>
      <c r="M74" s="7"/>
    </row>
    <row r="75" spans="1:13" ht="15" customHeight="1" x14ac:dyDescent="0.25">
      <c r="A75" s="8" t="s">
        <v>123</v>
      </c>
      <c r="B75" s="5" t="s">
        <v>4</v>
      </c>
      <c r="C75" s="38">
        <v>22880000</v>
      </c>
      <c r="D75" s="5"/>
      <c r="E75" s="6"/>
      <c r="F75" s="41"/>
      <c r="G75" s="41"/>
      <c r="H75" s="6"/>
      <c r="I75" s="6"/>
      <c r="J75" s="6"/>
      <c r="K75" s="6"/>
      <c r="L75" s="6"/>
      <c r="M75" s="7"/>
    </row>
    <row r="76" spans="1:13" ht="15" customHeight="1" x14ac:dyDescent="0.25">
      <c r="A76" s="8" t="s">
        <v>124</v>
      </c>
      <c r="B76" s="5" t="s">
        <v>4</v>
      </c>
      <c r="C76" s="38">
        <v>22880000</v>
      </c>
      <c r="D76" s="5"/>
      <c r="E76" s="6"/>
      <c r="F76" s="41"/>
      <c r="G76" s="41"/>
      <c r="H76" s="6"/>
      <c r="I76" s="6"/>
      <c r="J76" s="6"/>
      <c r="K76" s="6"/>
      <c r="L76" s="6"/>
      <c r="M76" s="7"/>
    </row>
    <row r="77" spans="1:13" ht="15" customHeight="1" x14ac:dyDescent="0.25">
      <c r="A77" s="8" t="s">
        <v>125</v>
      </c>
      <c r="B77" s="5" t="s">
        <v>4</v>
      </c>
      <c r="C77" s="38">
        <v>22880000</v>
      </c>
      <c r="D77" s="5"/>
      <c r="E77" s="6"/>
      <c r="F77" s="41"/>
      <c r="G77" s="41"/>
      <c r="H77" s="6"/>
      <c r="I77" s="6"/>
      <c r="J77" s="6"/>
      <c r="K77" s="6"/>
      <c r="L77" s="6"/>
      <c r="M77" s="7"/>
    </row>
    <row r="78" spans="1:13" ht="15" customHeight="1" x14ac:dyDescent="0.25">
      <c r="A78" s="8" t="s">
        <v>126</v>
      </c>
      <c r="B78" s="5" t="s">
        <v>4</v>
      </c>
      <c r="C78" s="38">
        <v>22880000</v>
      </c>
      <c r="D78" s="5"/>
      <c r="E78" s="6"/>
      <c r="F78" s="41"/>
      <c r="G78" s="41"/>
      <c r="H78" s="6"/>
      <c r="I78" s="6"/>
      <c r="J78" s="6"/>
      <c r="K78" s="6"/>
      <c r="L78" s="6"/>
      <c r="M78" s="7"/>
    </row>
    <row r="79" spans="1:13" ht="15" customHeight="1" x14ac:dyDescent="0.25">
      <c r="A79" s="8" t="s">
        <v>127</v>
      </c>
      <c r="B79" s="5" t="s">
        <v>4</v>
      </c>
      <c r="C79" s="38">
        <v>22880000</v>
      </c>
      <c r="D79" s="5"/>
      <c r="E79" s="6"/>
      <c r="F79" s="41"/>
      <c r="G79" s="41"/>
      <c r="H79" s="6"/>
      <c r="I79" s="6"/>
      <c r="J79" s="6"/>
      <c r="K79" s="6"/>
      <c r="L79" s="6"/>
      <c r="M79" s="7"/>
    </row>
    <row r="80" spans="1:13" ht="15" customHeight="1" x14ac:dyDescent="0.25">
      <c r="A80" s="8" t="s">
        <v>128</v>
      </c>
      <c r="B80" s="5" t="s">
        <v>4</v>
      </c>
      <c r="C80" s="38">
        <v>22880000</v>
      </c>
      <c r="D80" s="5"/>
      <c r="E80" s="6"/>
      <c r="F80" s="41"/>
      <c r="G80" s="41"/>
      <c r="H80" s="6"/>
      <c r="I80" s="6"/>
      <c r="J80" s="6"/>
      <c r="K80" s="6"/>
      <c r="L80" s="6"/>
      <c r="M80" s="7"/>
    </row>
    <row r="81" spans="1:13" ht="15" customHeight="1" x14ac:dyDescent="0.25">
      <c r="A81" s="8" t="s">
        <v>129</v>
      </c>
      <c r="B81" s="5" t="s">
        <v>4</v>
      </c>
      <c r="C81" s="38">
        <v>22880000</v>
      </c>
      <c r="D81" s="5"/>
      <c r="E81" s="6"/>
      <c r="F81" s="41"/>
      <c r="G81" s="41"/>
      <c r="H81" s="6"/>
      <c r="I81" s="6"/>
      <c r="J81" s="6"/>
      <c r="K81" s="6"/>
      <c r="L81" s="6"/>
      <c r="M81" s="7"/>
    </row>
    <row r="82" spans="1:13" ht="15" customHeight="1" x14ac:dyDescent="0.25">
      <c r="A82" s="8" t="s">
        <v>130</v>
      </c>
      <c r="B82" s="5" t="s">
        <v>4</v>
      </c>
      <c r="C82" s="38">
        <v>22880000</v>
      </c>
      <c r="D82" s="5"/>
      <c r="E82" s="6"/>
      <c r="F82" s="41"/>
      <c r="G82" s="41"/>
      <c r="H82" s="6"/>
      <c r="I82" s="6"/>
      <c r="J82" s="6"/>
      <c r="K82" s="6"/>
      <c r="L82" s="6"/>
      <c r="M82" s="7"/>
    </row>
    <row r="83" spans="1:13" ht="15" customHeight="1" x14ac:dyDescent="0.25">
      <c r="A83" s="8" t="s">
        <v>131</v>
      </c>
      <c r="B83" s="5" t="s">
        <v>4</v>
      </c>
      <c r="C83" s="38">
        <v>22880000</v>
      </c>
      <c r="D83" s="5"/>
      <c r="E83" s="6"/>
      <c r="F83" s="41"/>
      <c r="G83" s="41"/>
      <c r="H83" s="6"/>
      <c r="I83" s="6"/>
      <c r="J83" s="6"/>
      <c r="K83" s="6"/>
      <c r="L83" s="6"/>
      <c r="M83" s="7"/>
    </row>
    <row r="84" spans="1:13" ht="15" customHeight="1" x14ac:dyDescent="0.25">
      <c r="A84" s="8" t="s">
        <v>132</v>
      </c>
      <c r="B84" s="5" t="s">
        <v>4</v>
      </c>
      <c r="C84" s="38">
        <v>22876000</v>
      </c>
      <c r="D84" s="5"/>
      <c r="E84" s="6"/>
      <c r="F84" s="41"/>
      <c r="G84" s="41"/>
      <c r="H84" s="6"/>
      <c r="I84" s="6"/>
      <c r="J84" s="6"/>
      <c r="K84" s="6"/>
      <c r="L84" s="6"/>
      <c r="M84" s="7"/>
    </row>
    <row r="85" spans="1:13" ht="15" customHeight="1" x14ac:dyDescent="0.25">
      <c r="A85" s="4" t="s">
        <v>133</v>
      </c>
      <c r="B85" s="5" t="s">
        <v>4</v>
      </c>
      <c r="C85" s="39">
        <f>SUM(C73:C84)</f>
        <v>286895000</v>
      </c>
      <c r="D85" s="5"/>
      <c r="E85" s="6"/>
      <c r="F85" s="41"/>
      <c r="G85" s="41"/>
      <c r="H85" s="6"/>
      <c r="I85" s="6"/>
      <c r="J85" s="6"/>
      <c r="K85" s="6"/>
      <c r="L85" s="6"/>
      <c r="M85" s="7"/>
    </row>
    <row r="86" spans="1:13" x14ac:dyDescent="0.25">
      <c r="A86" s="8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7"/>
    </row>
    <row r="87" spans="1:13" x14ac:dyDescent="0.25">
      <c r="A87" s="8"/>
      <c r="B87" s="5"/>
      <c r="C87" s="6"/>
      <c r="D87" s="6"/>
      <c r="E87" s="6"/>
      <c r="F87" s="6"/>
      <c r="G87" s="6"/>
      <c r="H87" s="6"/>
      <c r="I87" s="6"/>
      <c r="J87" s="6"/>
      <c r="K87" s="6" t="s">
        <v>50</v>
      </c>
      <c r="L87" s="6"/>
      <c r="M87" s="7"/>
    </row>
    <row r="88" spans="1:13" x14ac:dyDescent="0.25">
      <c r="A88" s="8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7"/>
    </row>
    <row r="89" spans="1:13" x14ac:dyDescent="0.25">
      <c r="A89" s="8" t="s">
        <v>51</v>
      </c>
      <c r="B89" s="5"/>
      <c r="C89" s="6"/>
      <c r="D89" s="6"/>
      <c r="E89" s="6"/>
      <c r="F89" s="6"/>
      <c r="G89" s="6"/>
      <c r="H89" s="6"/>
      <c r="I89" s="6"/>
      <c r="J89" s="6"/>
      <c r="K89" s="6" t="s">
        <v>52</v>
      </c>
      <c r="L89" s="6"/>
      <c r="M89" s="7"/>
    </row>
    <row r="90" spans="1:13" x14ac:dyDescent="0.25">
      <c r="A90" s="8" t="s">
        <v>53</v>
      </c>
      <c r="B90" s="5"/>
      <c r="C90" s="6"/>
      <c r="D90" s="6"/>
      <c r="E90" s="6"/>
      <c r="F90" s="6"/>
      <c r="G90" s="6"/>
      <c r="H90" s="6"/>
      <c r="I90" s="6"/>
      <c r="J90" s="6"/>
      <c r="K90" s="6" t="s">
        <v>54</v>
      </c>
      <c r="L90" s="6"/>
      <c r="M90" s="7"/>
    </row>
    <row r="91" spans="1:13" x14ac:dyDescent="0.25">
      <c r="A91" s="8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7"/>
    </row>
    <row r="92" spans="1:13" x14ac:dyDescent="0.25">
      <c r="A92" s="8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7"/>
    </row>
    <row r="93" spans="1:13" x14ac:dyDescent="0.25">
      <c r="A93" s="8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7"/>
    </row>
    <row r="94" spans="1:13" x14ac:dyDescent="0.25">
      <c r="A94" s="8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7"/>
    </row>
    <row r="95" spans="1:13" x14ac:dyDescent="0.25">
      <c r="A95" s="4" t="s">
        <v>417</v>
      </c>
      <c r="B95" s="5"/>
      <c r="C95" s="6"/>
      <c r="D95" s="6"/>
      <c r="E95" s="6"/>
      <c r="F95" s="6"/>
      <c r="G95" s="6"/>
      <c r="H95" s="6"/>
      <c r="I95" s="6"/>
      <c r="J95" s="6"/>
      <c r="K95" s="27" t="s">
        <v>55</v>
      </c>
      <c r="L95" s="6"/>
      <c r="M95" s="7"/>
    </row>
    <row r="96" spans="1:13" x14ac:dyDescent="0.25">
      <c r="A96" s="8" t="s">
        <v>56</v>
      </c>
      <c r="B96" s="5"/>
      <c r="C96" s="6"/>
      <c r="D96" s="6"/>
      <c r="E96" s="6"/>
      <c r="F96" s="6"/>
      <c r="G96" s="6"/>
      <c r="H96" s="6"/>
      <c r="I96" s="6"/>
      <c r="J96" s="6"/>
      <c r="K96" s="6" t="s">
        <v>413</v>
      </c>
      <c r="L96" s="6"/>
      <c r="M96" s="7"/>
    </row>
    <row r="97" spans="1:13" x14ac:dyDescent="0.25">
      <c r="A97" s="8" t="s">
        <v>418</v>
      </c>
      <c r="B97" s="5"/>
      <c r="C97" s="6"/>
      <c r="D97" s="6"/>
      <c r="E97" s="6"/>
      <c r="F97" s="6"/>
      <c r="G97" s="6"/>
      <c r="H97" s="6"/>
      <c r="I97" s="6"/>
      <c r="J97" s="6"/>
      <c r="K97" s="6" t="s">
        <v>57</v>
      </c>
      <c r="L97" s="6"/>
      <c r="M97" s="7"/>
    </row>
    <row r="98" spans="1:13" ht="15.75" thickBot="1" x14ac:dyDescent="0.3">
      <c r="A98" s="28"/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1"/>
    </row>
  </sheetData>
  <mergeCells count="30">
    <mergeCell ref="C37:M37"/>
    <mergeCell ref="C42:I42"/>
    <mergeCell ref="C43:I43"/>
    <mergeCell ref="C44:I44"/>
    <mergeCell ref="A1:M1"/>
    <mergeCell ref="A2:M2"/>
    <mergeCell ref="A3:M3"/>
    <mergeCell ref="E8:M8"/>
    <mergeCell ref="C34:M34"/>
    <mergeCell ref="C36:M36"/>
    <mergeCell ref="F74:G74"/>
    <mergeCell ref="C68:I68"/>
    <mergeCell ref="C61:I61"/>
    <mergeCell ref="C62:I62"/>
    <mergeCell ref="C59:I59"/>
    <mergeCell ref="C60:I60"/>
    <mergeCell ref="C69:I69"/>
    <mergeCell ref="C63:I63"/>
    <mergeCell ref="C64:I64"/>
    <mergeCell ref="C65:I65"/>
    <mergeCell ref="C66:I66"/>
    <mergeCell ref="C67:I67"/>
    <mergeCell ref="C45:I45"/>
    <mergeCell ref="C46:I46"/>
    <mergeCell ref="C51:M51"/>
    <mergeCell ref="C53:M53"/>
    <mergeCell ref="C54:M54"/>
    <mergeCell ref="C47:I47"/>
    <mergeCell ref="C48:I48"/>
    <mergeCell ref="C49:I49"/>
  </mergeCells>
  <pageMargins left="0.7" right="0.7" top="0.75" bottom="0.75" header="0.3" footer="0.3"/>
  <pageSetup paperSize="258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"/>
  <sheetViews>
    <sheetView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368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5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369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73" t="s">
        <v>371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371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68" t="s">
        <v>370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73" t="s">
        <v>372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SUM(L42+L46+L48+L52)</f>
        <v>488000000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201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SUM(L43:L45)</f>
        <v>266230000</v>
      </c>
      <c r="M42" s="7"/>
    </row>
    <row r="43" spans="1:13" x14ac:dyDescent="0.25">
      <c r="A43" s="8"/>
      <c r="B43" s="5"/>
      <c r="C43" s="56" t="s">
        <v>226</v>
      </c>
      <c r="D43" s="56"/>
      <c r="E43" s="56"/>
      <c r="F43" s="56"/>
      <c r="G43" s="56"/>
      <c r="H43" s="56"/>
      <c r="I43" s="56"/>
      <c r="J43" s="21" t="s">
        <v>4</v>
      </c>
      <c r="K43" s="22" t="s">
        <v>45</v>
      </c>
      <c r="L43" s="24">
        <v>906000</v>
      </c>
      <c r="M43" s="7"/>
    </row>
    <row r="44" spans="1:13" ht="15" customHeight="1" x14ac:dyDescent="0.25">
      <c r="A44" s="8"/>
      <c r="B44" s="5"/>
      <c r="C44" s="56" t="s">
        <v>48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12094000</v>
      </c>
      <c r="M44" s="7"/>
    </row>
    <row r="45" spans="1:13" x14ac:dyDescent="0.25">
      <c r="A45" s="4"/>
      <c r="B45" s="5"/>
      <c r="C45" s="56" t="s">
        <v>319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253230000</v>
      </c>
      <c r="M45" s="7"/>
    </row>
    <row r="46" spans="1:13" x14ac:dyDescent="0.25">
      <c r="A46" s="8"/>
      <c r="B46" s="5"/>
      <c r="C46" s="58" t="s">
        <v>118</v>
      </c>
      <c r="D46" s="58"/>
      <c r="E46" s="58"/>
      <c r="F46" s="58"/>
      <c r="G46" s="58"/>
      <c r="H46" s="58"/>
      <c r="I46" s="58"/>
      <c r="J46" s="21" t="s">
        <v>4</v>
      </c>
      <c r="K46" s="22" t="s">
        <v>45</v>
      </c>
      <c r="L46" s="23">
        <f>L47</f>
        <v>102600000</v>
      </c>
      <c r="M46" s="7"/>
    </row>
    <row r="47" spans="1:13" ht="15" customHeight="1" x14ac:dyDescent="0.25">
      <c r="A47" s="8"/>
      <c r="B47" s="5"/>
      <c r="C47" s="56" t="s">
        <v>228</v>
      </c>
      <c r="D47" s="56"/>
      <c r="E47" s="56"/>
      <c r="F47" s="56"/>
      <c r="G47" s="56"/>
      <c r="H47" s="56"/>
      <c r="I47" s="56"/>
      <c r="J47" s="5" t="s">
        <v>4</v>
      </c>
      <c r="K47" s="9" t="s">
        <v>45</v>
      </c>
      <c r="L47" s="24">
        <v>102600000</v>
      </c>
      <c r="M47" s="7"/>
    </row>
    <row r="48" spans="1:13" ht="15" customHeight="1" x14ac:dyDescent="0.25">
      <c r="A48" s="8"/>
      <c r="B48" s="5"/>
      <c r="C48" s="58" t="s">
        <v>320</v>
      </c>
      <c r="D48" s="58"/>
      <c r="E48" s="58"/>
      <c r="F48" s="58"/>
      <c r="G48" s="58"/>
      <c r="H48" s="58"/>
      <c r="I48" s="58"/>
      <c r="J48" s="21" t="s">
        <v>4</v>
      </c>
      <c r="K48" s="22" t="s">
        <v>45</v>
      </c>
      <c r="L48" s="23">
        <f>SUM(L49:L51)</f>
        <v>117450000</v>
      </c>
      <c r="M48" s="7"/>
    </row>
    <row r="49" spans="1:13" ht="15" customHeight="1" x14ac:dyDescent="0.25">
      <c r="A49" s="8"/>
      <c r="B49" s="5"/>
      <c r="C49" s="56" t="s">
        <v>373</v>
      </c>
      <c r="D49" s="56"/>
      <c r="E49" s="56"/>
      <c r="F49" s="56"/>
      <c r="G49" s="56"/>
      <c r="H49" s="56"/>
      <c r="I49" s="56"/>
      <c r="J49" s="5" t="s">
        <v>4</v>
      </c>
      <c r="K49" s="9" t="s">
        <v>45</v>
      </c>
      <c r="L49" s="24">
        <v>30000000</v>
      </c>
      <c r="M49" s="7"/>
    </row>
    <row r="50" spans="1:13" ht="15" customHeight="1" x14ac:dyDescent="0.25">
      <c r="A50" s="8"/>
      <c r="B50" s="5"/>
      <c r="C50" s="56" t="s">
        <v>348</v>
      </c>
      <c r="D50" s="56"/>
      <c r="E50" s="56"/>
      <c r="F50" s="56"/>
      <c r="G50" s="56"/>
      <c r="H50" s="56"/>
      <c r="I50" s="56"/>
      <c r="J50" s="5" t="s">
        <v>4</v>
      </c>
      <c r="K50" s="9" t="s">
        <v>45</v>
      </c>
      <c r="L50" s="24">
        <v>70921000</v>
      </c>
      <c r="M50" s="7"/>
    </row>
    <row r="51" spans="1:13" ht="15" customHeight="1" x14ac:dyDescent="0.25">
      <c r="A51" s="8"/>
      <c r="B51" s="5"/>
      <c r="C51" s="56" t="s">
        <v>321</v>
      </c>
      <c r="D51" s="56"/>
      <c r="E51" s="56"/>
      <c r="F51" s="56"/>
      <c r="G51" s="56"/>
      <c r="H51" s="56"/>
      <c r="I51" s="56"/>
      <c r="J51" s="5" t="s">
        <v>4</v>
      </c>
      <c r="K51" s="9" t="s">
        <v>45</v>
      </c>
      <c r="L51" s="24">
        <v>16529000</v>
      </c>
      <c r="M51" s="7"/>
    </row>
    <row r="52" spans="1:13" ht="15" customHeight="1" x14ac:dyDescent="0.25">
      <c r="A52" s="8"/>
      <c r="B52" s="5"/>
      <c r="C52" s="58" t="s">
        <v>323</v>
      </c>
      <c r="D52" s="58"/>
      <c r="E52" s="58"/>
      <c r="F52" s="58"/>
      <c r="G52" s="58"/>
      <c r="H52" s="58"/>
      <c r="I52" s="58"/>
      <c r="J52" s="21" t="s">
        <v>4</v>
      </c>
      <c r="K52" s="22" t="s">
        <v>45</v>
      </c>
      <c r="L52" s="23">
        <f>L53</f>
        <v>1720000</v>
      </c>
      <c r="M52" s="7"/>
    </row>
    <row r="53" spans="1:13" ht="15" customHeight="1" x14ac:dyDescent="0.25">
      <c r="A53" s="8"/>
      <c r="B53" s="5"/>
      <c r="C53" s="56" t="s">
        <v>324</v>
      </c>
      <c r="D53" s="56"/>
      <c r="E53" s="56"/>
      <c r="F53" s="56"/>
      <c r="G53" s="56"/>
      <c r="H53" s="56"/>
      <c r="I53" s="56"/>
      <c r="J53" s="5" t="s">
        <v>4</v>
      </c>
      <c r="K53" s="9" t="s">
        <v>45</v>
      </c>
      <c r="L53" s="24">
        <v>1720000</v>
      </c>
      <c r="M53" s="7"/>
    </row>
    <row r="54" spans="1:13" ht="15" customHeight="1" x14ac:dyDescent="0.25">
      <c r="A54" s="8"/>
      <c r="B54" s="5"/>
      <c r="C54" s="40"/>
      <c r="D54" s="40"/>
      <c r="E54" s="40"/>
      <c r="F54" s="40"/>
      <c r="G54" s="40"/>
      <c r="H54" s="40"/>
      <c r="I54" s="40"/>
      <c r="J54" s="5"/>
      <c r="K54" s="9"/>
      <c r="L54" s="24"/>
      <c r="M54" s="7"/>
    </row>
    <row r="55" spans="1:13" ht="15" customHeight="1" x14ac:dyDescent="0.25">
      <c r="A55" s="4" t="s">
        <v>72</v>
      </c>
      <c r="B55" s="5" t="s">
        <v>4</v>
      </c>
      <c r="C55" s="10" t="s">
        <v>374</v>
      </c>
      <c r="D55" s="5"/>
      <c r="E55" s="6"/>
      <c r="F55" s="6"/>
      <c r="G55" s="6"/>
      <c r="H55" s="6"/>
      <c r="I55" s="6"/>
      <c r="J55" s="6"/>
      <c r="K55" s="6"/>
      <c r="L55" s="6"/>
      <c r="M55" s="12"/>
    </row>
    <row r="56" spans="1:13" ht="15" customHeight="1" x14ac:dyDescent="0.25">
      <c r="A56" s="4" t="s">
        <v>35</v>
      </c>
      <c r="B56" s="5" t="s">
        <v>4</v>
      </c>
      <c r="C56" s="73" t="s">
        <v>376</v>
      </c>
      <c r="D56" s="68"/>
      <c r="E56" s="68"/>
      <c r="F56" s="68"/>
      <c r="G56" s="68"/>
      <c r="H56" s="68"/>
      <c r="I56" s="68"/>
      <c r="J56" s="68"/>
      <c r="K56" s="68"/>
      <c r="L56" s="68"/>
      <c r="M56" s="69"/>
    </row>
    <row r="57" spans="1:13" ht="15" customHeight="1" x14ac:dyDescent="0.25">
      <c r="A57" s="4" t="s">
        <v>36</v>
      </c>
      <c r="B57" s="5" t="s">
        <v>4</v>
      </c>
      <c r="C57" s="36" t="s">
        <v>376</v>
      </c>
      <c r="D57" s="6"/>
      <c r="E57" s="6"/>
      <c r="F57" s="6"/>
      <c r="G57" s="6"/>
      <c r="H57" s="6"/>
      <c r="I57" s="6"/>
      <c r="J57" s="6"/>
      <c r="K57" s="6"/>
      <c r="L57" s="6"/>
      <c r="M57" s="7"/>
    </row>
    <row r="58" spans="1:13" ht="15" customHeight="1" x14ac:dyDescent="0.25">
      <c r="A58" s="4" t="s">
        <v>37</v>
      </c>
      <c r="B58" s="5" t="s">
        <v>4</v>
      </c>
      <c r="C58" s="68" t="s">
        <v>375</v>
      </c>
      <c r="D58" s="68"/>
      <c r="E58" s="68"/>
      <c r="F58" s="68"/>
      <c r="G58" s="68"/>
      <c r="H58" s="68"/>
      <c r="I58" s="68"/>
      <c r="J58" s="68"/>
      <c r="K58" s="68"/>
      <c r="L58" s="68"/>
      <c r="M58" s="69"/>
    </row>
    <row r="59" spans="1:13" ht="15" customHeight="1" x14ac:dyDescent="0.25">
      <c r="A59" s="4" t="s">
        <v>38</v>
      </c>
      <c r="B59" s="5" t="s">
        <v>4</v>
      </c>
      <c r="C59" s="73" t="s">
        <v>377</v>
      </c>
      <c r="D59" s="68"/>
      <c r="E59" s="68"/>
      <c r="F59" s="68"/>
      <c r="G59" s="68"/>
      <c r="H59" s="68"/>
      <c r="I59" s="68"/>
      <c r="J59" s="68"/>
      <c r="K59" s="68"/>
      <c r="L59" s="68"/>
      <c r="M59" s="69"/>
    </row>
    <row r="60" spans="1:13" ht="15" customHeight="1" x14ac:dyDescent="0.25">
      <c r="A60" s="4" t="s">
        <v>39</v>
      </c>
      <c r="B60" s="5" t="s">
        <v>4</v>
      </c>
      <c r="C60" s="6" t="s">
        <v>40</v>
      </c>
      <c r="D60" s="6"/>
      <c r="E60" s="6"/>
      <c r="F60" s="6"/>
      <c r="G60" s="6"/>
      <c r="H60" s="6"/>
      <c r="I60" s="6"/>
      <c r="J60" s="6"/>
      <c r="K60" s="6"/>
      <c r="L60" s="6"/>
      <c r="M60" s="7"/>
    </row>
    <row r="61" spans="1:13" ht="15" customHeight="1" x14ac:dyDescent="0.25">
      <c r="A61" s="4" t="s">
        <v>41</v>
      </c>
      <c r="B61" s="5" t="s">
        <v>4</v>
      </c>
      <c r="C61" s="6" t="s">
        <v>42</v>
      </c>
      <c r="D61" s="6"/>
      <c r="E61" s="6"/>
      <c r="F61" s="6"/>
      <c r="G61" s="6"/>
      <c r="H61" s="6"/>
      <c r="I61" s="6"/>
      <c r="J61" s="6"/>
      <c r="K61" s="6"/>
      <c r="L61" s="6"/>
      <c r="M61" s="7"/>
    </row>
    <row r="62" spans="1:13" ht="15" customHeight="1" x14ac:dyDescent="0.25">
      <c r="A62" s="4" t="s">
        <v>43</v>
      </c>
      <c r="B62" s="5" t="s">
        <v>4</v>
      </c>
      <c r="C62" s="16" t="s">
        <v>44</v>
      </c>
      <c r="D62" s="17"/>
      <c r="E62" s="17"/>
      <c r="F62" s="17"/>
      <c r="G62" s="17"/>
      <c r="H62" s="9"/>
      <c r="I62" s="9"/>
      <c r="J62" s="18" t="s">
        <v>4</v>
      </c>
      <c r="K62" s="16" t="s">
        <v>45</v>
      </c>
      <c r="L62" s="19">
        <f>SUM(L64+L68+L71)</f>
        <v>185080000</v>
      </c>
      <c r="M62" s="7"/>
    </row>
    <row r="63" spans="1:13" ht="15" customHeight="1" x14ac:dyDescent="0.25">
      <c r="A63" s="8"/>
      <c r="B63" s="5"/>
      <c r="C63" s="9" t="s">
        <v>46</v>
      </c>
      <c r="D63" s="9"/>
      <c r="E63" s="9"/>
      <c r="F63" s="9"/>
      <c r="G63" s="9"/>
      <c r="H63" s="9"/>
      <c r="I63" s="9"/>
      <c r="J63" s="5" t="s">
        <v>4</v>
      </c>
      <c r="K63" s="9"/>
      <c r="L63" s="9"/>
      <c r="M63" s="7"/>
    </row>
    <row r="64" spans="1:13" ht="15" customHeight="1" x14ac:dyDescent="0.25">
      <c r="A64" s="8"/>
      <c r="B64" s="5"/>
      <c r="C64" s="58" t="s">
        <v>201</v>
      </c>
      <c r="D64" s="58"/>
      <c r="E64" s="58"/>
      <c r="F64" s="58"/>
      <c r="G64" s="58"/>
      <c r="H64" s="58"/>
      <c r="I64" s="58"/>
      <c r="J64" s="21" t="s">
        <v>4</v>
      </c>
      <c r="K64" s="22" t="s">
        <v>45</v>
      </c>
      <c r="L64" s="23">
        <f>SUM(L65:L67)</f>
        <v>19584000</v>
      </c>
      <c r="M64" s="7"/>
    </row>
    <row r="65" spans="1:13" ht="15" customHeight="1" x14ac:dyDescent="0.25">
      <c r="A65" s="8"/>
      <c r="B65" s="5"/>
      <c r="C65" s="56" t="s">
        <v>226</v>
      </c>
      <c r="D65" s="56"/>
      <c r="E65" s="56"/>
      <c r="F65" s="56"/>
      <c r="G65" s="56"/>
      <c r="H65" s="56"/>
      <c r="I65" s="56"/>
      <c r="J65" s="21" t="s">
        <v>4</v>
      </c>
      <c r="K65" s="22" t="s">
        <v>45</v>
      </c>
      <c r="L65" s="24">
        <v>2500000</v>
      </c>
      <c r="M65" s="7"/>
    </row>
    <row r="66" spans="1:13" ht="15" customHeight="1" x14ac:dyDescent="0.25">
      <c r="A66" s="8"/>
      <c r="B66" s="5"/>
      <c r="C66" s="56" t="s">
        <v>48</v>
      </c>
      <c r="D66" s="56"/>
      <c r="E66" s="56"/>
      <c r="F66" s="56"/>
      <c r="G66" s="56"/>
      <c r="H66" s="56"/>
      <c r="I66" s="56"/>
      <c r="J66" s="5" t="s">
        <v>4</v>
      </c>
      <c r="K66" s="9" t="s">
        <v>45</v>
      </c>
      <c r="L66" s="24">
        <v>3373500</v>
      </c>
      <c r="M66" s="7"/>
    </row>
    <row r="67" spans="1:13" ht="15" customHeight="1" x14ac:dyDescent="0.25">
      <c r="A67" s="4"/>
      <c r="B67" s="5"/>
      <c r="C67" s="56" t="s">
        <v>319</v>
      </c>
      <c r="D67" s="56"/>
      <c r="E67" s="56"/>
      <c r="F67" s="56"/>
      <c r="G67" s="56"/>
      <c r="H67" s="56"/>
      <c r="I67" s="56"/>
      <c r="J67" s="5" t="s">
        <v>4</v>
      </c>
      <c r="K67" s="9" t="s">
        <v>45</v>
      </c>
      <c r="L67" s="24">
        <v>13710500</v>
      </c>
      <c r="M67" s="7"/>
    </row>
    <row r="68" spans="1:13" ht="15" customHeight="1" x14ac:dyDescent="0.25">
      <c r="A68" s="8"/>
      <c r="B68" s="5"/>
      <c r="C68" s="58" t="s">
        <v>118</v>
      </c>
      <c r="D68" s="58"/>
      <c r="E68" s="58"/>
      <c r="F68" s="58"/>
      <c r="G68" s="58"/>
      <c r="H68" s="58"/>
      <c r="I68" s="58"/>
      <c r="J68" s="21" t="s">
        <v>4</v>
      </c>
      <c r="K68" s="22" t="s">
        <v>45</v>
      </c>
      <c r="L68" s="23">
        <f>SUM(L69:L70)</f>
        <v>156080000</v>
      </c>
      <c r="M68" s="7"/>
    </row>
    <row r="69" spans="1:13" ht="15" customHeight="1" x14ac:dyDescent="0.25">
      <c r="A69" s="8"/>
      <c r="B69" s="5"/>
      <c r="C69" s="56" t="s">
        <v>228</v>
      </c>
      <c r="D69" s="56"/>
      <c r="E69" s="56"/>
      <c r="F69" s="56"/>
      <c r="G69" s="56"/>
      <c r="H69" s="56"/>
      <c r="I69" s="56"/>
      <c r="J69" s="5" t="s">
        <v>4</v>
      </c>
      <c r="K69" s="9" t="s">
        <v>45</v>
      </c>
      <c r="L69" s="24">
        <v>82080000</v>
      </c>
      <c r="M69" s="7"/>
    </row>
    <row r="70" spans="1:13" ht="15" customHeight="1" x14ac:dyDescent="0.25">
      <c r="A70" s="8"/>
      <c r="B70" s="5"/>
      <c r="C70" s="56" t="s">
        <v>378</v>
      </c>
      <c r="D70" s="56"/>
      <c r="E70" s="56"/>
      <c r="F70" s="56"/>
      <c r="G70" s="56"/>
      <c r="H70" s="56"/>
      <c r="I70" s="56"/>
      <c r="J70" s="5" t="s">
        <v>4</v>
      </c>
      <c r="K70" s="9" t="s">
        <v>45</v>
      </c>
      <c r="L70" s="24">
        <v>74000000</v>
      </c>
      <c r="M70" s="7"/>
    </row>
    <row r="71" spans="1:13" ht="15" customHeight="1" x14ac:dyDescent="0.25">
      <c r="A71" s="8"/>
      <c r="B71" s="5"/>
      <c r="C71" s="58" t="s">
        <v>320</v>
      </c>
      <c r="D71" s="58"/>
      <c r="E71" s="58"/>
      <c r="F71" s="58"/>
      <c r="G71" s="58"/>
      <c r="H71" s="58"/>
      <c r="I71" s="58"/>
      <c r="J71" s="21" t="s">
        <v>4</v>
      </c>
      <c r="K71" s="22" t="s">
        <v>45</v>
      </c>
      <c r="L71" s="23">
        <f>SUM(L72:L74)</f>
        <v>9416000</v>
      </c>
      <c r="M71" s="7"/>
    </row>
    <row r="72" spans="1:13" ht="15" customHeight="1" x14ac:dyDescent="0.25">
      <c r="A72" s="8"/>
      <c r="B72" s="5"/>
      <c r="C72" s="56" t="s">
        <v>379</v>
      </c>
      <c r="D72" s="56"/>
      <c r="E72" s="56"/>
      <c r="F72" s="56"/>
      <c r="G72" s="56"/>
      <c r="H72" s="56"/>
      <c r="I72" s="56"/>
      <c r="J72" s="5" t="s">
        <v>4</v>
      </c>
      <c r="K72" s="9" t="s">
        <v>45</v>
      </c>
      <c r="L72" s="24">
        <v>9416000</v>
      </c>
      <c r="M72" s="7"/>
    </row>
    <row r="73" spans="1:13" x14ac:dyDescent="0.25">
      <c r="A73" s="8"/>
      <c r="B73" s="5"/>
      <c r="C73" s="40"/>
      <c r="D73" s="40"/>
      <c r="E73" s="40"/>
      <c r="F73" s="40"/>
      <c r="G73" s="40"/>
      <c r="H73" s="40"/>
      <c r="I73" s="40"/>
      <c r="J73" s="5"/>
      <c r="K73" s="9"/>
      <c r="L73" s="24"/>
      <c r="M73" s="7"/>
    </row>
    <row r="74" spans="1:13" ht="15" customHeight="1" x14ac:dyDescent="0.25">
      <c r="A74" s="4" t="s">
        <v>120</v>
      </c>
      <c r="B74" s="5"/>
      <c r="C74" s="6"/>
      <c r="D74" s="40"/>
      <c r="E74" s="40"/>
      <c r="F74" s="40"/>
      <c r="G74" s="40"/>
      <c r="H74" s="40"/>
      <c r="I74" s="40"/>
      <c r="J74" s="5"/>
      <c r="K74" s="9"/>
      <c r="L74" s="24"/>
      <c r="M74" s="7"/>
    </row>
    <row r="75" spans="1:13" ht="15" customHeight="1" x14ac:dyDescent="0.25">
      <c r="A75" s="8" t="s">
        <v>121</v>
      </c>
      <c r="B75" s="5" t="s">
        <v>4</v>
      </c>
      <c r="C75" s="42">
        <v>41513000</v>
      </c>
      <c r="D75" s="40"/>
      <c r="E75" s="40"/>
      <c r="F75" s="40"/>
      <c r="G75" s="40"/>
      <c r="H75" s="40"/>
      <c r="I75" s="40"/>
      <c r="J75" s="5"/>
      <c r="K75" s="9"/>
      <c r="L75" s="24"/>
      <c r="M75" s="7"/>
    </row>
    <row r="76" spans="1:13" ht="15" customHeight="1" x14ac:dyDescent="0.25">
      <c r="A76" s="8" t="s">
        <v>122</v>
      </c>
      <c r="B76" s="5" t="s">
        <v>4</v>
      </c>
      <c r="C76" s="42">
        <v>41513000</v>
      </c>
      <c r="D76" s="5"/>
      <c r="E76" s="6"/>
      <c r="F76" s="57"/>
      <c r="G76" s="57"/>
      <c r="H76" s="6"/>
      <c r="I76" s="6"/>
      <c r="J76" s="6"/>
      <c r="K76" s="6"/>
      <c r="L76" s="6"/>
      <c r="M76" s="7"/>
    </row>
    <row r="77" spans="1:13" ht="15" customHeight="1" x14ac:dyDescent="0.25">
      <c r="A77" s="8" t="s">
        <v>123</v>
      </c>
      <c r="B77" s="5" t="s">
        <v>4</v>
      </c>
      <c r="C77" s="38">
        <v>112434000</v>
      </c>
      <c r="D77" s="5"/>
      <c r="E77" s="6"/>
      <c r="F77" s="41"/>
      <c r="G77" s="41"/>
      <c r="H77" s="6"/>
      <c r="I77" s="6"/>
      <c r="J77" s="6"/>
      <c r="K77" s="6"/>
      <c r="L77" s="6"/>
      <c r="M77" s="7"/>
    </row>
    <row r="78" spans="1:13" ht="15" customHeight="1" x14ac:dyDescent="0.25">
      <c r="A78" s="8" t="s">
        <v>124</v>
      </c>
      <c r="B78" s="5" t="s">
        <v>4</v>
      </c>
      <c r="C78" s="38">
        <v>41513000</v>
      </c>
      <c r="D78" s="5"/>
      <c r="E78" s="6"/>
      <c r="F78" s="41"/>
      <c r="G78" s="41"/>
      <c r="H78" s="6"/>
      <c r="I78" s="6"/>
      <c r="J78" s="6"/>
      <c r="K78" s="6"/>
      <c r="L78" s="6"/>
      <c r="M78" s="7"/>
    </row>
    <row r="79" spans="1:13" ht="15" customHeight="1" x14ac:dyDescent="0.25">
      <c r="A79" s="8" t="s">
        <v>125</v>
      </c>
      <c r="B79" s="5" t="s">
        <v>4</v>
      </c>
      <c r="C79" s="38">
        <v>41513000</v>
      </c>
      <c r="D79" s="5"/>
      <c r="E79" s="6"/>
      <c r="F79" s="41"/>
      <c r="G79" s="41"/>
      <c r="H79" s="6"/>
      <c r="I79" s="6"/>
      <c r="J79" s="6"/>
      <c r="K79" s="6"/>
      <c r="L79" s="6"/>
      <c r="M79" s="7"/>
    </row>
    <row r="80" spans="1:13" ht="15" customHeight="1" x14ac:dyDescent="0.25">
      <c r="A80" s="8" t="s">
        <v>126</v>
      </c>
      <c r="B80" s="5" t="s">
        <v>4</v>
      </c>
      <c r="C80" s="38">
        <v>41513000</v>
      </c>
      <c r="D80" s="5"/>
      <c r="E80" s="6"/>
      <c r="F80" s="41"/>
      <c r="G80" s="41"/>
      <c r="H80" s="6"/>
      <c r="I80" s="6"/>
      <c r="J80" s="6"/>
      <c r="K80" s="6"/>
      <c r="L80" s="6"/>
      <c r="M80" s="7"/>
    </row>
    <row r="81" spans="1:13" ht="15" customHeight="1" x14ac:dyDescent="0.25">
      <c r="A81" s="8" t="s">
        <v>127</v>
      </c>
      <c r="B81" s="5" t="s">
        <v>4</v>
      </c>
      <c r="C81" s="38">
        <v>41513000</v>
      </c>
      <c r="D81" s="5"/>
      <c r="E81" s="6"/>
      <c r="F81" s="41"/>
      <c r="G81" s="41"/>
      <c r="H81" s="6"/>
      <c r="I81" s="6"/>
      <c r="J81" s="6"/>
      <c r="K81" s="6"/>
      <c r="L81" s="6"/>
      <c r="M81" s="7"/>
    </row>
    <row r="82" spans="1:13" ht="15" customHeight="1" x14ac:dyDescent="0.25">
      <c r="A82" s="8" t="s">
        <v>128</v>
      </c>
      <c r="B82" s="5" t="s">
        <v>4</v>
      </c>
      <c r="C82" s="38">
        <v>41513000</v>
      </c>
      <c r="D82" s="5"/>
      <c r="E82" s="6"/>
      <c r="F82" s="41"/>
      <c r="G82" s="41"/>
      <c r="H82" s="6"/>
      <c r="I82" s="6"/>
      <c r="J82" s="6"/>
      <c r="K82" s="6"/>
      <c r="L82" s="6"/>
      <c r="M82" s="7"/>
    </row>
    <row r="83" spans="1:13" ht="15" customHeight="1" x14ac:dyDescent="0.25">
      <c r="A83" s="8" t="s">
        <v>129</v>
      </c>
      <c r="B83" s="5" t="s">
        <v>4</v>
      </c>
      <c r="C83" s="38">
        <v>41513000</v>
      </c>
      <c r="D83" s="5"/>
      <c r="E83" s="6"/>
      <c r="F83" s="41"/>
      <c r="G83" s="41"/>
      <c r="H83" s="6"/>
      <c r="I83" s="6"/>
      <c r="J83" s="6"/>
      <c r="K83" s="6"/>
      <c r="L83" s="6"/>
      <c r="M83" s="7"/>
    </row>
    <row r="84" spans="1:13" ht="15" customHeight="1" x14ac:dyDescent="0.25">
      <c r="A84" s="8" t="s">
        <v>130</v>
      </c>
      <c r="B84" s="5" t="s">
        <v>4</v>
      </c>
      <c r="C84" s="38">
        <v>145513000</v>
      </c>
      <c r="D84" s="5"/>
      <c r="E84" s="6"/>
      <c r="F84" s="41"/>
      <c r="G84" s="41"/>
      <c r="H84" s="6"/>
      <c r="I84" s="6"/>
      <c r="J84" s="6"/>
      <c r="K84" s="6"/>
      <c r="L84" s="6"/>
      <c r="M84" s="7"/>
    </row>
    <row r="85" spans="1:13" ht="15" customHeight="1" x14ac:dyDescent="0.25">
      <c r="A85" s="8" t="s">
        <v>131</v>
      </c>
      <c r="B85" s="5" t="s">
        <v>4</v>
      </c>
      <c r="C85" s="38">
        <v>41513000</v>
      </c>
      <c r="D85" s="5"/>
      <c r="E85" s="6"/>
      <c r="F85" s="41"/>
      <c r="G85" s="41"/>
      <c r="H85" s="6"/>
      <c r="I85" s="6"/>
      <c r="J85" s="6"/>
      <c r="K85" s="6"/>
      <c r="L85" s="6"/>
      <c r="M85" s="7"/>
    </row>
    <row r="86" spans="1:13" ht="15" customHeight="1" x14ac:dyDescent="0.25">
      <c r="A86" s="8" t="s">
        <v>132</v>
      </c>
      <c r="B86" s="5" t="s">
        <v>4</v>
      </c>
      <c r="C86" s="38">
        <v>41516000</v>
      </c>
      <c r="D86" s="5"/>
      <c r="E86" s="6"/>
      <c r="F86" s="41"/>
      <c r="G86" s="41"/>
      <c r="H86" s="6"/>
      <c r="I86" s="6"/>
      <c r="J86" s="6"/>
      <c r="K86" s="6"/>
      <c r="L86" s="6"/>
      <c r="M86" s="7"/>
    </row>
    <row r="87" spans="1:13" ht="15" customHeight="1" x14ac:dyDescent="0.25">
      <c r="A87" s="4" t="s">
        <v>133</v>
      </c>
      <c r="B87" s="5" t="s">
        <v>4</v>
      </c>
      <c r="C87" s="39">
        <f>SUM(C75:C86)</f>
        <v>673080000</v>
      </c>
      <c r="D87" s="5"/>
      <c r="E87" s="6"/>
      <c r="F87" s="41"/>
      <c r="G87" s="41"/>
      <c r="H87" s="6"/>
      <c r="I87" s="6"/>
      <c r="J87" s="6"/>
      <c r="K87" s="6"/>
      <c r="L87" s="6"/>
      <c r="M87" s="7"/>
    </row>
    <row r="88" spans="1:13" x14ac:dyDescent="0.25">
      <c r="A88" s="8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7"/>
    </row>
    <row r="89" spans="1:13" x14ac:dyDescent="0.25">
      <c r="A89" s="8"/>
      <c r="B89" s="5"/>
      <c r="C89" s="6"/>
      <c r="D89" s="6"/>
      <c r="E89" s="6"/>
      <c r="F89" s="6"/>
      <c r="G89" s="6"/>
      <c r="H89" s="6"/>
      <c r="I89" s="6"/>
      <c r="J89" s="6"/>
      <c r="K89" s="6" t="s">
        <v>50</v>
      </c>
      <c r="L89" s="6"/>
      <c r="M89" s="7"/>
    </row>
    <row r="90" spans="1:13" x14ac:dyDescent="0.25">
      <c r="A90" s="8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7"/>
    </row>
    <row r="91" spans="1:13" x14ac:dyDescent="0.25">
      <c r="A91" s="8" t="s">
        <v>51</v>
      </c>
      <c r="B91" s="5"/>
      <c r="C91" s="6"/>
      <c r="D91" s="6"/>
      <c r="E91" s="6"/>
      <c r="F91" s="6"/>
      <c r="G91" s="6"/>
      <c r="H91" s="6"/>
      <c r="I91" s="6"/>
      <c r="J91" s="6"/>
      <c r="K91" s="6" t="s">
        <v>52</v>
      </c>
      <c r="L91" s="6"/>
      <c r="M91" s="7"/>
    </row>
    <row r="92" spans="1:13" x14ac:dyDescent="0.25">
      <c r="A92" s="8" t="s">
        <v>53</v>
      </c>
      <c r="B92" s="5"/>
      <c r="C92" s="6"/>
      <c r="D92" s="6"/>
      <c r="E92" s="6"/>
      <c r="F92" s="6"/>
      <c r="G92" s="6"/>
      <c r="H92" s="6"/>
      <c r="I92" s="6"/>
      <c r="J92" s="6"/>
      <c r="K92" s="6" t="s">
        <v>54</v>
      </c>
      <c r="L92" s="6"/>
      <c r="M92" s="7"/>
    </row>
    <row r="93" spans="1:13" x14ac:dyDescent="0.25">
      <c r="A93" s="8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7"/>
    </row>
    <row r="94" spans="1:13" x14ac:dyDescent="0.25">
      <c r="A94" s="8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7"/>
    </row>
    <row r="95" spans="1:13" x14ac:dyDescent="0.25">
      <c r="A95" s="8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7"/>
    </row>
    <row r="96" spans="1:13" x14ac:dyDescent="0.25">
      <c r="A96" s="8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7"/>
    </row>
    <row r="97" spans="1:13" x14ac:dyDescent="0.25">
      <c r="A97" s="4" t="s">
        <v>419</v>
      </c>
      <c r="B97" s="5"/>
      <c r="C97" s="6"/>
      <c r="D97" s="6"/>
      <c r="E97" s="6"/>
      <c r="F97" s="6"/>
      <c r="G97" s="6"/>
      <c r="H97" s="6"/>
      <c r="I97" s="6"/>
      <c r="J97" s="6"/>
      <c r="K97" s="27" t="s">
        <v>55</v>
      </c>
      <c r="L97" s="6"/>
      <c r="M97" s="7"/>
    </row>
    <row r="98" spans="1:13" x14ac:dyDescent="0.25">
      <c r="A98" s="8" t="s">
        <v>56</v>
      </c>
      <c r="B98" s="5"/>
      <c r="C98" s="6"/>
      <c r="D98" s="6"/>
      <c r="E98" s="6"/>
      <c r="F98" s="6"/>
      <c r="G98" s="6"/>
      <c r="H98" s="6"/>
      <c r="I98" s="6"/>
      <c r="J98" s="6"/>
      <c r="K98" s="6" t="s">
        <v>413</v>
      </c>
      <c r="L98" s="6"/>
      <c r="M98" s="7"/>
    </row>
    <row r="99" spans="1:13" x14ac:dyDescent="0.25">
      <c r="A99" s="8" t="s">
        <v>420</v>
      </c>
      <c r="B99" s="5"/>
      <c r="C99" s="6"/>
      <c r="D99" s="6"/>
      <c r="E99" s="6"/>
      <c r="F99" s="6"/>
      <c r="G99" s="6"/>
      <c r="H99" s="6"/>
      <c r="I99" s="6"/>
      <c r="J99" s="6"/>
      <c r="K99" s="6" t="s">
        <v>57</v>
      </c>
      <c r="L99" s="6"/>
      <c r="M99" s="7"/>
    </row>
    <row r="100" spans="1:13" ht="15.75" thickBot="1" x14ac:dyDescent="0.3">
      <c r="A100" s="28"/>
      <c r="B100" s="29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1"/>
    </row>
  </sheetData>
  <mergeCells count="32">
    <mergeCell ref="C37:M37"/>
    <mergeCell ref="A1:M1"/>
    <mergeCell ref="A2:M2"/>
    <mergeCell ref="A3:M3"/>
    <mergeCell ref="E8:M8"/>
    <mergeCell ref="C34:M34"/>
    <mergeCell ref="C36:M36"/>
    <mergeCell ref="C42:I42"/>
    <mergeCell ref="C43:I43"/>
    <mergeCell ref="C44:I44"/>
    <mergeCell ref="C45:I45"/>
    <mergeCell ref="C46:I46"/>
    <mergeCell ref="C47:I47"/>
    <mergeCell ref="C48:I48"/>
    <mergeCell ref="C49:I49"/>
    <mergeCell ref="F76:G76"/>
    <mergeCell ref="C50:I50"/>
    <mergeCell ref="C51:I51"/>
    <mergeCell ref="C52:I52"/>
    <mergeCell ref="C53:I53"/>
    <mergeCell ref="C56:M56"/>
    <mergeCell ref="C58:M58"/>
    <mergeCell ref="C59:M59"/>
    <mergeCell ref="C64:I64"/>
    <mergeCell ref="C65:I65"/>
    <mergeCell ref="C67:I67"/>
    <mergeCell ref="C68:I68"/>
    <mergeCell ref="C69:I69"/>
    <mergeCell ref="C71:I71"/>
    <mergeCell ref="C72:I72"/>
    <mergeCell ref="C70:I70"/>
    <mergeCell ref="C66:I66"/>
  </mergeCells>
  <pageMargins left="0.7" right="0.7" top="0.75" bottom="0.75" header="0.3" footer="0.3"/>
  <pageSetup paperSize="258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7"/>
  <sheetViews>
    <sheetView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380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5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381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73" t="s">
        <v>383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382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68" t="s">
        <v>384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73" t="s">
        <v>385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SUM(L42+L47)</f>
        <v>215613000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201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SUM(L43:L46)</f>
        <v>8958000</v>
      </c>
      <c r="M42" s="7"/>
    </row>
    <row r="43" spans="1:13" x14ac:dyDescent="0.25">
      <c r="A43" s="8"/>
      <c r="B43" s="5"/>
      <c r="C43" s="56" t="s">
        <v>226</v>
      </c>
      <c r="D43" s="56"/>
      <c r="E43" s="56"/>
      <c r="F43" s="56"/>
      <c r="G43" s="56"/>
      <c r="H43" s="56"/>
      <c r="I43" s="56"/>
      <c r="J43" s="21" t="s">
        <v>4</v>
      </c>
      <c r="K43" s="22" t="s">
        <v>45</v>
      </c>
      <c r="L43" s="24">
        <v>3360000</v>
      </c>
      <c r="M43" s="7"/>
    </row>
    <row r="44" spans="1:13" ht="15" customHeight="1" x14ac:dyDescent="0.25">
      <c r="A44" s="8"/>
      <c r="B44" s="5"/>
      <c r="C44" s="56" t="s">
        <v>48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3351300</v>
      </c>
      <c r="M44" s="7"/>
    </row>
    <row r="45" spans="1:13" x14ac:dyDescent="0.25">
      <c r="A45" s="4"/>
      <c r="B45" s="5"/>
      <c r="C45" s="56" t="s">
        <v>59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2246700</v>
      </c>
      <c r="M45" s="7"/>
    </row>
    <row r="46" spans="1:13" x14ac:dyDescent="0.25">
      <c r="A46" s="4"/>
      <c r="B46" s="5"/>
      <c r="C46" s="56" t="s">
        <v>343</v>
      </c>
      <c r="D46" s="56"/>
      <c r="E46" s="56"/>
      <c r="F46" s="56"/>
      <c r="G46" s="56"/>
      <c r="H46" s="56"/>
      <c r="I46" s="56"/>
      <c r="J46" s="5" t="s">
        <v>4</v>
      </c>
      <c r="K46" s="9" t="s">
        <v>45</v>
      </c>
      <c r="L46" s="24">
        <v>0</v>
      </c>
      <c r="M46" s="7"/>
    </row>
    <row r="47" spans="1:13" x14ac:dyDescent="0.25">
      <c r="A47" s="8"/>
      <c r="B47" s="5"/>
      <c r="C47" s="58" t="s">
        <v>118</v>
      </c>
      <c r="D47" s="58"/>
      <c r="E47" s="58"/>
      <c r="F47" s="58"/>
      <c r="G47" s="58"/>
      <c r="H47" s="58"/>
      <c r="I47" s="58"/>
      <c r="J47" s="21" t="s">
        <v>4</v>
      </c>
      <c r="K47" s="22" t="s">
        <v>45</v>
      </c>
      <c r="L47" s="23">
        <f>SUM(L48:L49)</f>
        <v>206655000</v>
      </c>
      <c r="M47" s="7"/>
    </row>
    <row r="48" spans="1:13" ht="15" customHeight="1" x14ac:dyDescent="0.25">
      <c r="A48" s="8"/>
      <c r="B48" s="5"/>
      <c r="C48" s="56" t="s">
        <v>119</v>
      </c>
      <c r="D48" s="56"/>
      <c r="E48" s="56"/>
      <c r="F48" s="56"/>
      <c r="G48" s="56"/>
      <c r="H48" s="56"/>
      <c r="I48" s="56"/>
      <c r="J48" s="5" t="s">
        <v>4</v>
      </c>
      <c r="K48" s="9" t="s">
        <v>45</v>
      </c>
      <c r="L48" s="24">
        <v>109680000</v>
      </c>
      <c r="M48" s="7"/>
    </row>
    <row r="49" spans="1:13" ht="15" customHeight="1" x14ac:dyDescent="0.25">
      <c r="A49" s="8"/>
      <c r="B49" s="5"/>
      <c r="C49" s="56" t="s">
        <v>386</v>
      </c>
      <c r="D49" s="56"/>
      <c r="E49" s="56"/>
      <c r="F49" s="56"/>
      <c r="G49" s="56"/>
      <c r="H49" s="56"/>
      <c r="I49" s="56"/>
      <c r="J49" s="5" t="s">
        <v>4</v>
      </c>
      <c r="K49" s="9" t="s">
        <v>45</v>
      </c>
      <c r="L49" s="24">
        <v>96975000</v>
      </c>
      <c r="M49" s="7"/>
    </row>
    <row r="50" spans="1:13" x14ac:dyDescent="0.25">
      <c r="A50" s="8"/>
      <c r="B50" s="5"/>
      <c r="C50" s="40"/>
      <c r="D50" s="40"/>
      <c r="E50" s="40"/>
      <c r="F50" s="40"/>
      <c r="G50" s="40"/>
      <c r="H50" s="40"/>
      <c r="I50" s="40"/>
      <c r="J50" s="5"/>
      <c r="K50" s="9"/>
      <c r="L50" s="24"/>
      <c r="M50" s="7"/>
    </row>
    <row r="51" spans="1:13" ht="15" customHeight="1" x14ac:dyDescent="0.25">
      <c r="A51" s="4" t="s">
        <v>120</v>
      </c>
      <c r="B51" s="5"/>
      <c r="C51" s="6"/>
      <c r="D51" s="40"/>
      <c r="E51" s="40"/>
      <c r="F51" s="40"/>
      <c r="G51" s="40"/>
      <c r="H51" s="40"/>
      <c r="I51" s="40"/>
      <c r="J51" s="5"/>
      <c r="K51" s="9"/>
      <c r="L51" s="24"/>
      <c r="M51" s="7"/>
    </row>
    <row r="52" spans="1:13" ht="15" customHeight="1" x14ac:dyDescent="0.25">
      <c r="A52" s="8" t="s">
        <v>121</v>
      </c>
      <c r="B52" s="5" t="s">
        <v>4</v>
      </c>
      <c r="C52" s="42">
        <v>17746700</v>
      </c>
      <c r="D52" s="40"/>
      <c r="E52" s="40"/>
      <c r="F52" s="40"/>
      <c r="G52" s="40"/>
      <c r="H52" s="40"/>
      <c r="I52" s="40"/>
      <c r="J52" s="5"/>
      <c r="K52" s="9"/>
      <c r="L52" s="24"/>
      <c r="M52" s="7"/>
    </row>
    <row r="53" spans="1:13" ht="15" customHeight="1" x14ac:dyDescent="0.25">
      <c r="A53" s="8" t="s">
        <v>122</v>
      </c>
      <c r="B53" s="5" t="s">
        <v>4</v>
      </c>
      <c r="C53" s="42">
        <v>15860000</v>
      </c>
      <c r="D53" s="5"/>
      <c r="E53" s="6"/>
      <c r="F53" s="57"/>
      <c r="G53" s="57"/>
      <c r="H53" s="6"/>
      <c r="I53" s="6"/>
      <c r="J53" s="6"/>
      <c r="K53" s="6"/>
      <c r="L53" s="6"/>
      <c r="M53" s="7"/>
    </row>
    <row r="54" spans="1:13" ht="15" customHeight="1" x14ac:dyDescent="0.25">
      <c r="A54" s="8" t="s">
        <v>123</v>
      </c>
      <c r="B54" s="5" t="s">
        <v>4</v>
      </c>
      <c r="C54" s="42">
        <v>15860000</v>
      </c>
      <c r="D54" s="5"/>
      <c r="E54" s="6"/>
      <c r="F54" s="41"/>
      <c r="G54" s="41"/>
      <c r="H54" s="6"/>
      <c r="I54" s="6"/>
      <c r="J54" s="6"/>
      <c r="K54" s="6"/>
      <c r="L54" s="6"/>
      <c r="M54" s="7"/>
    </row>
    <row r="55" spans="1:13" ht="15" customHeight="1" x14ac:dyDescent="0.25">
      <c r="A55" s="8" t="s">
        <v>124</v>
      </c>
      <c r="B55" s="5" t="s">
        <v>4</v>
      </c>
      <c r="C55" s="42">
        <v>15860000</v>
      </c>
      <c r="D55" s="5"/>
      <c r="E55" s="6"/>
      <c r="F55" s="41"/>
      <c r="G55" s="41"/>
      <c r="H55" s="6"/>
      <c r="I55" s="6"/>
      <c r="J55" s="6"/>
      <c r="K55" s="6"/>
      <c r="L55" s="6"/>
      <c r="M55" s="7"/>
    </row>
    <row r="56" spans="1:13" ht="15" customHeight="1" x14ac:dyDescent="0.25">
      <c r="A56" s="8" t="s">
        <v>125</v>
      </c>
      <c r="B56" s="5" t="s">
        <v>4</v>
      </c>
      <c r="C56" s="42">
        <v>15860000</v>
      </c>
      <c r="D56" s="5"/>
      <c r="E56" s="6"/>
      <c r="F56" s="41"/>
      <c r="G56" s="41"/>
      <c r="H56" s="6"/>
      <c r="I56" s="6"/>
      <c r="J56" s="6"/>
      <c r="K56" s="6"/>
      <c r="L56" s="6"/>
      <c r="M56" s="7"/>
    </row>
    <row r="57" spans="1:13" ht="15" customHeight="1" x14ac:dyDescent="0.25">
      <c r="A57" s="8" t="s">
        <v>126</v>
      </c>
      <c r="B57" s="5" t="s">
        <v>4</v>
      </c>
      <c r="C57" s="42">
        <v>15860000</v>
      </c>
      <c r="D57" s="5"/>
      <c r="E57" s="6"/>
      <c r="F57" s="41"/>
      <c r="G57" s="41"/>
      <c r="H57" s="6"/>
      <c r="I57" s="6"/>
      <c r="J57" s="6"/>
      <c r="K57" s="6"/>
      <c r="L57" s="6"/>
      <c r="M57" s="7"/>
    </row>
    <row r="58" spans="1:13" ht="15" customHeight="1" x14ac:dyDescent="0.25">
      <c r="A58" s="8" t="s">
        <v>127</v>
      </c>
      <c r="B58" s="5" t="s">
        <v>4</v>
      </c>
      <c r="C58" s="42">
        <v>15860000</v>
      </c>
      <c r="D58" s="5"/>
      <c r="E58" s="6"/>
      <c r="F58" s="41"/>
      <c r="G58" s="41"/>
      <c r="H58" s="6"/>
      <c r="I58" s="6"/>
      <c r="J58" s="6"/>
      <c r="K58" s="6"/>
      <c r="L58" s="6"/>
      <c r="M58" s="7"/>
    </row>
    <row r="59" spans="1:13" ht="15" customHeight="1" x14ac:dyDescent="0.25">
      <c r="A59" s="8" t="s">
        <v>128</v>
      </c>
      <c r="B59" s="5" t="s">
        <v>4</v>
      </c>
      <c r="C59" s="42">
        <v>15860000</v>
      </c>
      <c r="D59" s="5"/>
      <c r="E59" s="6"/>
      <c r="F59" s="41"/>
      <c r="G59" s="41"/>
      <c r="H59" s="6"/>
      <c r="I59" s="6"/>
      <c r="J59" s="6"/>
      <c r="K59" s="6"/>
      <c r="L59" s="6"/>
      <c r="M59" s="7"/>
    </row>
    <row r="60" spans="1:13" ht="15" customHeight="1" x14ac:dyDescent="0.25">
      <c r="A60" s="8" t="s">
        <v>129</v>
      </c>
      <c r="B60" s="5" t="s">
        <v>4</v>
      </c>
      <c r="C60" s="42">
        <v>15860000</v>
      </c>
      <c r="D60" s="5"/>
      <c r="E60" s="6"/>
      <c r="F60" s="41"/>
      <c r="G60" s="41"/>
      <c r="H60" s="6"/>
      <c r="I60" s="6"/>
      <c r="J60" s="6"/>
      <c r="K60" s="6"/>
      <c r="L60" s="6"/>
      <c r="M60" s="7"/>
    </row>
    <row r="61" spans="1:13" ht="15" customHeight="1" x14ac:dyDescent="0.25">
      <c r="A61" s="8" t="s">
        <v>130</v>
      </c>
      <c r="B61" s="5" t="s">
        <v>4</v>
      </c>
      <c r="C61" s="38">
        <v>23900000</v>
      </c>
      <c r="D61" s="5"/>
      <c r="E61" s="6"/>
      <c r="F61" s="41"/>
      <c r="G61" s="41"/>
      <c r="H61" s="6"/>
      <c r="I61" s="6"/>
      <c r="J61" s="6"/>
      <c r="K61" s="6"/>
      <c r="L61" s="6"/>
      <c r="M61" s="7"/>
    </row>
    <row r="62" spans="1:13" ht="15" customHeight="1" x14ac:dyDescent="0.25">
      <c r="A62" s="8" t="s">
        <v>131</v>
      </c>
      <c r="B62" s="5" t="s">
        <v>4</v>
      </c>
      <c r="C62" s="38">
        <v>23540000</v>
      </c>
      <c r="D62" s="5"/>
      <c r="E62" s="6"/>
      <c r="F62" s="41"/>
      <c r="G62" s="41"/>
      <c r="H62" s="6"/>
      <c r="I62" s="6"/>
      <c r="J62" s="6"/>
      <c r="K62" s="6"/>
      <c r="L62" s="6"/>
      <c r="M62" s="7"/>
    </row>
    <row r="63" spans="1:13" ht="15" customHeight="1" x14ac:dyDescent="0.25">
      <c r="A63" s="8" t="s">
        <v>132</v>
      </c>
      <c r="B63" s="5" t="s">
        <v>4</v>
      </c>
      <c r="C63" s="38">
        <v>23546300</v>
      </c>
      <c r="D63" s="5"/>
      <c r="E63" s="6"/>
      <c r="F63" s="41"/>
      <c r="G63" s="41"/>
      <c r="H63" s="6"/>
      <c r="I63" s="6"/>
      <c r="J63" s="6"/>
      <c r="K63" s="6"/>
      <c r="L63" s="6"/>
      <c r="M63" s="7"/>
    </row>
    <row r="64" spans="1:13" ht="15" customHeight="1" x14ac:dyDescent="0.25">
      <c r="A64" s="4" t="s">
        <v>133</v>
      </c>
      <c r="B64" s="5" t="s">
        <v>4</v>
      </c>
      <c r="C64" s="39">
        <f>SUM(C52:C63)</f>
        <v>215613000</v>
      </c>
      <c r="D64" s="5"/>
      <c r="E64" s="6"/>
      <c r="F64" s="41"/>
      <c r="G64" s="41"/>
      <c r="H64" s="6"/>
      <c r="I64" s="6"/>
      <c r="J64" s="6"/>
      <c r="K64" s="6"/>
      <c r="L64" s="6"/>
      <c r="M64" s="7"/>
    </row>
    <row r="65" spans="1:13" x14ac:dyDescent="0.25">
      <c r="A65" s="8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7"/>
    </row>
    <row r="66" spans="1:13" x14ac:dyDescent="0.25">
      <c r="A66" s="8"/>
      <c r="B66" s="5"/>
      <c r="C66" s="6"/>
      <c r="D66" s="6"/>
      <c r="E66" s="6"/>
      <c r="F66" s="6"/>
      <c r="G66" s="6"/>
      <c r="H66" s="6"/>
      <c r="I66" s="6"/>
      <c r="J66" s="6"/>
      <c r="K66" s="6" t="s">
        <v>50</v>
      </c>
      <c r="L66" s="6"/>
      <c r="M66" s="7"/>
    </row>
    <row r="67" spans="1:13" x14ac:dyDescent="0.25">
      <c r="A67" s="8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</row>
    <row r="68" spans="1:13" x14ac:dyDescent="0.25">
      <c r="A68" s="8" t="s">
        <v>51</v>
      </c>
      <c r="B68" s="5"/>
      <c r="C68" s="6"/>
      <c r="D68" s="6"/>
      <c r="E68" s="6"/>
      <c r="F68" s="6"/>
      <c r="G68" s="6"/>
      <c r="H68" s="6"/>
      <c r="I68" s="6"/>
      <c r="J68" s="6"/>
      <c r="K68" s="6" t="s">
        <v>52</v>
      </c>
      <c r="L68" s="6"/>
      <c r="M68" s="7"/>
    </row>
    <row r="69" spans="1:13" x14ac:dyDescent="0.25">
      <c r="A69" s="8" t="s">
        <v>53</v>
      </c>
      <c r="B69" s="5"/>
      <c r="C69" s="6"/>
      <c r="D69" s="6"/>
      <c r="E69" s="6"/>
      <c r="F69" s="6"/>
      <c r="G69" s="6"/>
      <c r="H69" s="6"/>
      <c r="I69" s="6"/>
      <c r="J69" s="6"/>
      <c r="K69" s="6" t="s">
        <v>54</v>
      </c>
      <c r="L69" s="6"/>
      <c r="M69" s="7"/>
    </row>
    <row r="70" spans="1:13" x14ac:dyDescent="0.25">
      <c r="A70" s="8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x14ac:dyDescent="0.25">
      <c r="A71" s="8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3" x14ac:dyDescent="0.25">
      <c r="A72" s="8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7"/>
    </row>
    <row r="73" spans="1:13" x14ac:dyDescent="0.25">
      <c r="A73" s="8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7"/>
    </row>
    <row r="74" spans="1:13" x14ac:dyDescent="0.25">
      <c r="A74" s="4" t="s">
        <v>419</v>
      </c>
      <c r="B74" s="5"/>
      <c r="C74" s="6"/>
      <c r="D74" s="6"/>
      <c r="E74" s="6"/>
      <c r="F74" s="6"/>
      <c r="G74" s="6"/>
      <c r="H74" s="6"/>
      <c r="I74" s="6"/>
      <c r="J74" s="6"/>
      <c r="K74" s="27" t="s">
        <v>55</v>
      </c>
      <c r="L74" s="6"/>
      <c r="M74" s="7"/>
    </row>
    <row r="75" spans="1:13" x14ac:dyDescent="0.25">
      <c r="A75" s="8" t="s">
        <v>56</v>
      </c>
      <c r="B75" s="5"/>
      <c r="C75" s="6"/>
      <c r="D75" s="6"/>
      <c r="E75" s="6"/>
      <c r="F75" s="6"/>
      <c r="G75" s="6"/>
      <c r="H75" s="6"/>
      <c r="I75" s="6"/>
      <c r="J75" s="6"/>
      <c r="K75" s="6" t="s">
        <v>413</v>
      </c>
      <c r="L75" s="6"/>
      <c r="M75" s="7"/>
    </row>
    <row r="76" spans="1:13" x14ac:dyDescent="0.25">
      <c r="A76" s="8" t="s">
        <v>420</v>
      </c>
      <c r="B76" s="5"/>
      <c r="C76" s="6"/>
      <c r="D76" s="6"/>
      <c r="E76" s="6"/>
      <c r="F76" s="6"/>
      <c r="G76" s="6"/>
      <c r="H76" s="6"/>
      <c r="I76" s="6"/>
      <c r="J76" s="6"/>
      <c r="K76" s="6" t="s">
        <v>57</v>
      </c>
      <c r="L76" s="6"/>
      <c r="M76" s="7"/>
    </row>
    <row r="77" spans="1:13" x14ac:dyDescent="0.25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1"/>
    </row>
  </sheetData>
  <mergeCells count="16">
    <mergeCell ref="C36:M36"/>
    <mergeCell ref="A1:M1"/>
    <mergeCell ref="A2:M2"/>
    <mergeCell ref="A3:M3"/>
    <mergeCell ref="E8:M8"/>
    <mergeCell ref="C34:M34"/>
    <mergeCell ref="F53:G53"/>
    <mergeCell ref="C46:I46"/>
    <mergeCell ref="C49:I49"/>
    <mergeCell ref="C48:I48"/>
    <mergeCell ref="C37:M37"/>
    <mergeCell ref="C42:I42"/>
    <mergeCell ref="C43:I43"/>
    <mergeCell ref="C44:I44"/>
    <mergeCell ref="C45:I45"/>
    <mergeCell ref="C47:I47"/>
  </mergeCells>
  <pageMargins left="0.7" right="0.7" top="0.75" bottom="0.75" header="0.3" footer="0.3"/>
  <pageSetup paperSize="258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77"/>
  <sheetViews>
    <sheetView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387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5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388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73" t="s">
        <v>390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390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68" t="s">
        <v>389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73" t="s">
        <v>391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SUM(L42+L47)</f>
        <v>8500000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201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SUM(L43:L46)</f>
        <v>8500000</v>
      </c>
      <c r="M42" s="7"/>
    </row>
    <row r="43" spans="1:13" ht="15" customHeight="1" x14ac:dyDescent="0.25">
      <c r="A43" s="8"/>
      <c r="B43" s="5"/>
      <c r="C43" s="56" t="s">
        <v>48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3100000</v>
      </c>
      <c r="M43" s="7"/>
    </row>
    <row r="44" spans="1:13" ht="15" customHeight="1" x14ac:dyDescent="0.25">
      <c r="A44" s="8"/>
      <c r="B44" s="5"/>
      <c r="C44" s="56" t="s">
        <v>319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900000</v>
      </c>
      <c r="M44" s="7"/>
    </row>
    <row r="45" spans="1:13" x14ac:dyDescent="0.25">
      <c r="A45" s="4"/>
      <c r="B45" s="5"/>
      <c r="C45" s="56" t="s">
        <v>139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4500000</v>
      </c>
      <c r="M45" s="7"/>
    </row>
    <row r="46" spans="1:13" x14ac:dyDescent="0.25">
      <c r="A46" s="4"/>
      <c r="B46" s="5"/>
      <c r="C46" s="56"/>
      <c r="D46" s="56"/>
      <c r="E46" s="56"/>
      <c r="F46" s="56"/>
      <c r="G46" s="56"/>
      <c r="H46" s="56"/>
      <c r="I46" s="56"/>
      <c r="J46" s="5"/>
      <c r="K46" s="9"/>
      <c r="L46" s="24"/>
      <c r="M46" s="7"/>
    </row>
    <row r="47" spans="1:13" x14ac:dyDescent="0.25">
      <c r="A47" s="8"/>
      <c r="B47" s="5"/>
      <c r="C47" s="58"/>
      <c r="D47" s="58"/>
      <c r="E47" s="58"/>
      <c r="F47" s="58"/>
      <c r="G47" s="58"/>
      <c r="H47" s="58"/>
      <c r="I47" s="58"/>
      <c r="J47" s="21"/>
      <c r="K47" s="22"/>
      <c r="L47" s="23"/>
      <c r="M47" s="7"/>
    </row>
    <row r="48" spans="1:13" ht="15" customHeight="1" x14ac:dyDescent="0.25">
      <c r="A48" s="8"/>
      <c r="B48" s="5"/>
      <c r="C48" s="56"/>
      <c r="D48" s="56"/>
      <c r="E48" s="56"/>
      <c r="F48" s="56"/>
      <c r="G48" s="56"/>
      <c r="H48" s="56"/>
      <c r="I48" s="56"/>
      <c r="J48" s="5"/>
      <c r="K48" s="9"/>
      <c r="L48" s="24"/>
      <c r="M48" s="7"/>
    </row>
    <row r="49" spans="1:13" ht="15" customHeight="1" x14ac:dyDescent="0.25">
      <c r="A49" s="8"/>
      <c r="B49" s="5"/>
      <c r="C49" s="56"/>
      <c r="D49" s="56"/>
      <c r="E49" s="56"/>
      <c r="F49" s="56"/>
      <c r="G49" s="56"/>
      <c r="H49" s="56"/>
      <c r="I49" s="56"/>
      <c r="J49" s="5"/>
      <c r="K49" s="9"/>
      <c r="L49" s="24"/>
      <c r="M49" s="7"/>
    </row>
    <row r="50" spans="1:13" x14ac:dyDescent="0.25">
      <c r="A50" s="8"/>
      <c r="B50" s="5"/>
      <c r="C50" s="40"/>
      <c r="D50" s="40"/>
      <c r="E50" s="40"/>
      <c r="F50" s="40"/>
      <c r="G50" s="40"/>
      <c r="H50" s="40"/>
      <c r="I50" s="40"/>
      <c r="J50" s="5"/>
      <c r="K50" s="9"/>
      <c r="L50" s="24"/>
      <c r="M50" s="7"/>
    </row>
    <row r="51" spans="1:13" ht="15" customHeight="1" x14ac:dyDescent="0.25">
      <c r="A51" s="4" t="s">
        <v>120</v>
      </c>
      <c r="B51" s="5"/>
      <c r="C51" s="6"/>
      <c r="D51" s="40"/>
      <c r="E51" s="40"/>
      <c r="F51" s="40"/>
      <c r="G51" s="40"/>
      <c r="H51" s="40"/>
      <c r="I51" s="40"/>
      <c r="J51" s="5"/>
      <c r="K51" s="9"/>
      <c r="L51" s="24"/>
      <c r="M51" s="7"/>
    </row>
    <row r="52" spans="1:13" ht="15" customHeight="1" x14ac:dyDescent="0.25">
      <c r="A52" s="8" t="s">
        <v>121</v>
      </c>
      <c r="B52" s="5" t="s">
        <v>4</v>
      </c>
      <c r="C52" s="42">
        <v>4375000</v>
      </c>
      <c r="D52" s="40"/>
      <c r="E52" s="40"/>
      <c r="F52" s="40"/>
      <c r="G52" s="40"/>
      <c r="H52" s="40"/>
      <c r="I52" s="40"/>
      <c r="J52" s="5"/>
      <c r="K52" s="9"/>
      <c r="L52" s="24"/>
      <c r="M52" s="7"/>
    </row>
    <row r="53" spans="1:13" ht="15" customHeight="1" x14ac:dyDescent="0.25">
      <c r="A53" s="8" t="s">
        <v>122</v>
      </c>
      <c r="B53" s="5" t="s">
        <v>4</v>
      </c>
      <c r="C53" s="42">
        <v>375000</v>
      </c>
      <c r="D53" s="5"/>
      <c r="E53" s="6"/>
      <c r="F53" s="57"/>
      <c r="G53" s="57"/>
      <c r="H53" s="6"/>
      <c r="I53" s="6"/>
      <c r="J53" s="6"/>
      <c r="K53" s="6"/>
      <c r="L53" s="6"/>
      <c r="M53" s="7"/>
    </row>
    <row r="54" spans="1:13" ht="15" customHeight="1" x14ac:dyDescent="0.25">
      <c r="A54" s="8" t="s">
        <v>123</v>
      </c>
      <c r="B54" s="5" t="s">
        <v>4</v>
      </c>
      <c r="C54" s="42">
        <v>375000</v>
      </c>
      <c r="D54" s="5"/>
      <c r="E54" s="6"/>
      <c r="F54" s="41"/>
      <c r="G54" s="41"/>
      <c r="H54" s="6"/>
      <c r="I54" s="6"/>
      <c r="J54" s="6"/>
      <c r="K54" s="6"/>
      <c r="L54" s="6"/>
      <c r="M54" s="7"/>
    </row>
    <row r="55" spans="1:13" ht="15" customHeight="1" x14ac:dyDescent="0.25">
      <c r="A55" s="8" t="s">
        <v>124</v>
      </c>
      <c r="B55" s="5" t="s">
        <v>4</v>
      </c>
      <c r="C55" s="42">
        <v>375000</v>
      </c>
      <c r="D55" s="5"/>
      <c r="E55" s="6"/>
      <c r="F55" s="41"/>
      <c r="G55" s="41"/>
      <c r="H55" s="6"/>
      <c r="I55" s="6"/>
      <c r="J55" s="6"/>
      <c r="K55" s="6"/>
      <c r="L55" s="6"/>
      <c r="M55" s="7"/>
    </row>
    <row r="56" spans="1:13" ht="15" customHeight="1" x14ac:dyDescent="0.25">
      <c r="A56" s="8" t="s">
        <v>125</v>
      </c>
      <c r="B56" s="5" t="s">
        <v>4</v>
      </c>
      <c r="C56" s="42">
        <v>375000</v>
      </c>
      <c r="D56" s="5"/>
      <c r="E56" s="6"/>
      <c r="F56" s="41"/>
      <c r="G56" s="41"/>
      <c r="H56" s="6"/>
      <c r="I56" s="6"/>
      <c r="J56" s="6"/>
      <c r="K56" s="6"/>
      <c r="L56" s="6"/>
      <c r="M56" s="7"/>
    </row>
    <row r="57" spans="1:13" ht="15" customHeight="1" x14ac:dyDescent="0.25">
      <c r="A57" s="8" t="s">
        <v>126</v>
      </c>
      <c r="B57" s="5" t="s">
        <v>4</v>
      </c>
      <c r="C57" s="42">
        <v>375000</v>
      </c>
      <c r="D57" s="5"/>
      <c r="E57" s="6"/>
      <c r="F57" s="41"/>
      <c r="G57" s="41"/>
      <c r="H57" s="6"/>
      <c r="I57" s="6"/>
      <c r="J57" s="6"/>
      <c r="K57" s="6"/>
      <c r="L57" s="6"/>
      <c r="M57" s="7"/>
    </row>
    <row r="58" spans="1:13" ht="15" customHeight="1" x14ac:dyDescent="0.25">
      <c r="A58" s="8" t="s">
        <v>127</v>
      </c>
      <c r="B58" s="5" t="s">
        <v>4</v>
      </c>
      <c r="C58" s="42">
        <v>375000</v>
      </c>
      <c r="D58" s="5"/>
      <c r="E58" s="6"/>
      <c r="F58" s="41"/>
      <c r="G58" s="41"/>
      <c r="H58" s="6"/>
      <c r="I58" s="6"/>
      <c r="J58" s="6"/>
      <c r="K58" s="6"/>
      <c r="L58" s="6"/>
      <c r="M58" s="7"/>
    </row>
    <row r="59" spans="1:13" ht="15" customHeight="1" x14ac:dyDescent="0.25">
      <c r="A59" s="8" t="s">
        <v>128</v>
      </c>
      <c r="B59" s="5" t="s">
        <v>4</v>
      </c>
      <c r="C59" s="42">
        <v>375000</v>
      </c>
      <c r="D59" s="5"/>
      <c r="E59" s="6"/>
      <c r="F59" s="41"/>
      <c r="G59" s="41"/>
      <c r="H59" s="6"/>
      <c r="I59" s="6"/>
      <c r="J59" s="6"/>
      <c r="K59" s="6"/>
      <c r="L59" s="6"/>
      <c r="M59" s="7"/>
    </row>
    <row r="60" spans="1:13" ht="15" customHeight="1" x14ac:dyDescent="0.25">
      <c r="A60" s="8" t="s">
        <v>129</v>
      </c>
      <c r="B60" s="5" t="s">
        <v>4</v>
      </c>
      <c r="C60" s="42">
        <v>375000</v>
      </c>
      <c r="D60" s="5"/>
      <c r="E60" s="6"/>
      <c r="F60" s="41"/>
      <c r="G60" s="41"/>
      <c r="H60" s="6"/>
      <c r="I60" s="6"/>
      <c r="J60" s="6"/>
      <c r="K60" s="6"/>
      <c r="L60" s="6"/>
      <c r="M60" s="7"/>
    </row>
    <row r="61" spans="1:13" ht="15" customHeight="1" x14ac:dyDescent="0.25">
      <c r="A61" s="8" t="s">
        <v>130</v>
      </c>
      <c r="B61" s="5" t="s">
        <v>4</v>
      </c>
      <c r="C61" s="42">
        <v>375000</v>
      </c>
      <c r="D61" s="5"/>
      <c r="E61" s="6"/>
      <c r="F61" s="41"/>
      <c r="G61" s="41"/>
      <c r="H61" s="6"/>
      <c r="I61" s="6"/>
      <c r="J61" s="6"/>
      <c r="K61" s="6"/>
      <c r="L61" s="6"/>
      <c r="M61" s="7"/>
    </row>
    <row r="62" spans="1:13" ht="15" customHeight="1" x14ac:dyDescent="0.25">
      <c r="A62" s="8" t="s">
        <v>131</v>
      </c>
      <c r="B62" s="5" t="s">
        <v>4</v>
      </c>
      <c r="C62" s="42">
        <v>375000</v>
      </c>
      <c r="D62" s="5"/>
      <c r="E62" s="6"/>
      <c r="F62" s="41"/>
      <c r="G62" s="41"/>
      <c r="H62" s="6"/>
      <c r="I62" s="6"/>
      <c r="J62" s="6"/>
      <c r="K62" s="6"/>
      <c r="L62" s="6"/>
      <c r="M62" s="7"/>
    </row>
    <row r="63" spans="1:13" ht="15" customHeight="1" x14ac:dyDescent="0.25">
      <c r="A63" s="8" t="s">
        <v>132</v>
      </c>
      <c r="B63" s="5" t="s">
        <v>4</v>
      </c>
      <c r="C63" s="42">
        <v>375000</v>
      </c>
      <c r="D63" s="5"/>
      <c r="E63" s="6"/>
      <c r="F63" s="41"/>
      <c r="G63" s="41"/>
      <c r="H63" s="6"/>
      <c r="I63" s="6"/>
      <c r="J63" s="6"/>
      <c r="K63" s="6"/>
      <c r="L63" s="6"/>
      <c r="M63" s="7"/>
    </row>
    <row r="64" spans="1:13" ht="15" customHeight="1" x14ac:dyDescent="0.25">
      <c r="A64" s="4" t="s">
        <v>133</v>
      </c>
      <c r="B64" s="5" t="s">
        <v>4</v>
      </c>
      <c r="C64" s="39">
        <f>SUM(C52:C63)</f>
        <v>8500000</v>
      </c>
      <c r="D64" s="5"/>
      <c r="E64" s="6"/>
      <c r="F64" s="41"/>
      <c r="G64" s="41"/>
      <c r="H64" s="6"/>
      <c r="I64" s="6"/>
      <c r="J64" s="6"/>
      <c r="K64" s="6"/>
      <c r="L64" s="6"/>
      <c r="M64" s="7"/>
    </row>
    <row r="65" spans="1:13" x14ac:dyDescent="0.25">
      <c r="A65" s="8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7"/>
    </row>
    <row r="66" spans="1:13" x14ac:dyDescent="0.25">
      <c r="A66" s="8"/>
      <c r="B66" s="5"/>
      <c r="C66" s="6"/>
      <c r="D66" s="6"/>
      <c r="E66" s="6"/>
      <c r="F66" s="6"/>
      <c r="G66" s="6"/>
      <c r="H66" s="6"/>
      <c r="I66" s="6"/>
      <c r="J66" s="6"/>
      <c r="K66" s="6" t="s">
        <v>50</v>
      </c>
      <c r="L66" s="6"/>
      <c r="M66" s="7"/>
    </row>
    <row r="67" spans="1:13" x14ac:dyDescent="0.25">
      <c r="A67" s="8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</row>
    <row r="68" spans="1:13" x14ac:dyDescent="0.25">
      <c r="A68" s="8" t="s">
        <v>51</v>
      </c>
      <c r="B68" s="5"/>
      <c r="C68" s="6"/>
      <c r="D68" s="6"/>
      <c r="E68" s="6"/>
      <c r="F68" s="6"/>
      <c r="G68" s="6"/>
      <c r="H68" s="6"/>
      <c r="I68" s="6"/>
      <c r="J68" s="6"/>
      <c r="K68" s="6" t="s">
        <v>52</v>
      </c>
      <c r="L68" s="6"/>
      <c r="M68" s="7"/>
    </row>
    <row r="69" spans="1:13" x14ac:dyDescent="0.25">
      <c r="A69" s="8" t="s">
        <v>53</v>
      </c>
      <c r="B69" s="5"/>
      <c r="C69" s="6"/>
      <c r="D69" s="6"/>
      <c r="E69" s="6"/>
      <c r="F69" s="6"/>
      <c r="G69" s="6"/>
      <c r="H69" s="6"/>
      <c r="I69" s="6"/>
      <c r="J69" s="6"/>
      <c r="K69" s="6" t="s">
        <v>54</v>
      </c>
      <c r="L69" s="6"/>
      <c r="M69" s="7"/>
    </row>
    <row r="70" spans="1:13" x14ac:dyDescent="0.25">
      <c r="A70" s="8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x14ac:dyDescent="0.25">
      <c r="A71" s="8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3" x14ac:dyDescent="0.25">
      <c r="A72" s="8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7"/>
    </row>
    <row r="73" spans="1:13" x14ac:dyDescent="0.25">
      <c r="A73" s="8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7"/>
    </row>
    <row r="74" spans="1:13" x14ac:dyDescent="0.25">
      <c r="A74" s="4" t="s">
        <v>419</v>
      </c>
      <c r="B74" s="5"/>
      <c r="C74" s="6"/>
      <c r="D74" s="6"/>
      <c r="E74" s="6"/>
      <c r="F74" s="6"/>
      <c r="G74" s="6"/>
      <c r="H74" s="6"/>
      <c r="I74" s="6"/>
      <c r="J74" s="6"/>
      <c r="K74" s="27" t="s">
        <v>55</v>
      </c>
      <c r="L74" s="6"/>
      <c r="M74" s="7"/>
    </row>
    <row r="75" spans="1:13" x14ac:dyDescent="0.25">
      <c r="A75" s="8" t="s">
        <v>56</v>
      </c>
      <c r="B75" s="5"/>
      <c r="C75" s="6"/>
      <c r="D75" s="6"/>
      <c r="E75" s="6"/>
      <c r="F75" s="6"/>
      <c r="G75" s="6"/>
      <c r="H75" s="6"/>
      <c r="I75" s="6"/>
      <c r="J75" s="6"/>
      <c r="K75" s="6" t="s">
        <v>413</v>
      </c>
      <c r="L75" s="6"/>
      <c r="M75" s="7"/>
    </row>
    <row r="76" spans="1:13" x14ac:dyDescent="0.25">
      <c r="A76" s="8" t="s">
        <v>420</v>
      </c>
      <c r="B76" s="5"/>
      <c r="C76" s="6"/>
      <c r="D76" s="6"/>
      <c r="E76" s="6"/>
      <c r="F76" s="6"/>
      <c r="G76" s="6"/>
      <c r="H76" s="6"/>
      <c r="I76" s="6"/>
      <c r="J76" s="6"/>
      <c r="K76" s="6" t="s">
        <v>57</v>
      </c>
      <c r="L76" s="6"/>
      <c r="M76" s="7"/>
    </row>
    <row r="77" spans="1:13" ht="15.75" thickBot="1" x14ac:dyDescent="0.3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1"/>
    </row>
  </sheetData>
  <mergeCells count="16">
    <mergeCell ref="C36:M36"/>
    <mergeCell ref="A1:M1"/>
    <mergeCell ref="A2:M2"/>
    <mergeCell ref="A3:M3"/>
    <mergeCell ref="E8:M8"/>
    <mergeCell ref="C34:M34"/>
    <mergeCell ref="C37:M37"/>
    <mergeCell ref="C42:I42"/>
    <mergeCell ref="C43:I43"/>
    <mergeCell ref="C45:I45"/>
    <mergeCell ref="C46:I46"/>
    <mergeCell ref="C47:I47"/>
    <mergeCell ref="C48:I48"/>
    <mergeCell ref="C49:I49"/>
    <mergeCell ref="F53:G53"/>
    <mergeCell ref="C44:I44"/>
  </mergeCells>
  <pageMargins left="0.7" right="0.7" top="0.75" bottom="0.75" header="0.3" footer="0.3"/>
  <pageSetup paperSize="258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83"/>
  <sheetViews>
    <sheetView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392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416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393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73" t="s">
        <v>394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394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73" t="s">
        <v>395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73" t="s">
        <v>396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SUM(L42+L47+L49+L51)</f>
        <v>151311000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201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SUM(L43:L46)</f>
        <v>27553000</v>
      </c>
      <c r="M42" s="7"/>
    </row>
    <row r="43" spans="1:13" ht="15" customHeight="1" x14ac:dyDescent="0.25">
      <c r="A43" s="8"/>
      <c r="B43" s="5"/>
      <c r="C43" s="56" t="s">
        <v>48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2127300</v>
      </c>
      <c r="M43" s="7"/>
    </row>
    <row r="44" spans="1:13" ht="15" customHeight="1" x14ac:dyDescent="0.25">
      <c r="A44" s="8"/>
      <c r="B44" s="5"/>
      <c r="C44" s="56" t="s">
        <v>59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7744900</v>
      </c>
      <c r="M44" s="7"/>
    </row>
    <row r="45" spans="1:13" x14ac:dyDescent="0.25">
      <c r="A45" s="4"/>
      <c r="B45" s="5"/>
      <c r="C45" s="56" t="s">
        <v>397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0</v>
      </c>
      <c r="M45" s="7"/>
    </row>
    <row r="46" spans="1:13" x14ac:dyDescent="0.25">
      <c r="A46" s="4"/>
      <c r="B46" s="5"/>
      <c r="C46" s="56" t="s">
        <v>343</v>
      </c>
      <c r="D46" s="56"/>
      <c r="E46" s="56"/>
      <c r="F46" s="56"/>
      <c r="G46" s="56"/>
      <c r="H46" s="56"/>
      <c r="I46" s="56"/>
      <c r="J46" s="5" t="s">
        <v>4</v>
      </c>
      <c r="K46" s="9" t="s">
        <v>45</v>
      </c>
      <c r="L46" s="24">
        <v>17680800</v>
      </c>
      <c r="M46" s="7"/>
    </row>
    <row r="47" spans="1:13" x14ac:dyDescent="0.25">
      <c r="A47" s="8"/>
      <c r="B47" s="5"/>
      <c r="C47" s="58" t="s">
        <v>118</v>
      </c>
      <c r="D47" s="58"/>
      <c r="E47" s="58"/>
      <c r="F47" s="58"/>
      <c r="G47" s="58"/>
      <c r="H47" s="58"/>
      <c r="I47" s="58"/>
      <c r="J47" s="21" t="s">
        <v>4</v>
      </c>
      <c r="K47" s="22" t="s">
        <v>45</v>
      </c>
      <c r="L47" s="23">
        <f>L48</f>
        <v>95760000</v>
      </c>
      <c r="M47" s="7"/>
    </row>
    <row r="48" spans="1:13" ht="15" customHeight="1" x14ac:dyDescent="0.25">
      <c r="A48" s="8"/>
      <c r="B48" s="5"/>
      <c r="C48" s="56" t="s">
        <v>119</v>
      </c>
      <c r="D48" s="56"/>
      <c r="E48" s="56"/>
      <c r="F48" s="56"/>
      <c r="G48" s="56"/>
      <c r="H48" s="56"/>
      <c r="I48" s="56"/>
      <c r="J48" s="5" t="s">
        <v>4</v>
      </c>
      <c r="K48" s="9" t="s">
        <v>45</v>
      </c>
      <c r="L48" s="24">
        <v>95760000</v>
      </c>
      <c r="M48" s="7"/>
    </row>
    <row r="49" spans="1:13" ht="15" customHeight="1" x14ac:dyDescent="0.25">
      <c r="A49" s="8"/>
      <c r="B49" s="5"/>
      <c r="C49" s="58" t="s">
        <v>320</v>
      </c>
      <c r="D49" s="58"/>
      <c r="E49" s="58"/>
      <c r="F49" s="58"/>
      <c r="G49" s="58"/>
      <c r="H49" s="58"/>
      <c r="I49" s="58"/>
      <c r="J49" s="21" t="s">
        <v>4</v>
      </c>
      <c r="K49" s="22" t="s">
        <v>45</v>
      </c>
      <c r="L49" s="23">
        <f>L50</f>
        <v>6298000</v>
      </c>
      <c r="M49" s="7"/>
    </row>
    <row r="50" spans="1:13" ht="15" customHeight="1" x14ac:dyDescent="0.25">
      <c r="A50" s="8"/>
      <c r="B50" s="5"/>
      <c r="C50" s="56" t="s">
        <v>349</v>
      </c>
      <c r="D50" s="56"/>
      <c r="E50" s="56"/>
      <c r="F50" s="56"/>
      <c r="G50" s="56"/>
      <c r="H50" s="56"/>
      <c r="I50" s="56"/>
      <c r="J50" s="5" t="s">
        <v>4</v>
      </c>
      <c r="K50" s="9" t="s">
        <v>45</v>
      </c>
      <c r="L50" s="24">
        <v>6298000</v>
      </c>
      <c r="M50" s="7"/>
    </row>
    <row r="51" spans="1:13" ht="15" customHeight="1" x14ac:dyDescent="0.25">
      <c r="A51" s="8"/>
      <c r="B51" s="5"/>
      <c r="C51" s="58" t="s">
        <v>323</v>
      </c>
      <c r="D51" s="58"/>
      <c r="E51" s="58"/>
      <c r="F51" s="58"/>
      <c r="G51" s="58"/>
      <c r="H51" s="58"/>
      <c r="I51" s="58"/>
      <c r="J51" s="21" t="s">
        <v>4</v>
      </c>
      <c r="K51" s="22" t="s">
        <v>45</v>
      </c>
      <c r="L51" s="23">
        <f>L52</f>
        <v>21700000</v>
      </c>
      <c r="M51" s="7"/>
    </row>
    <row r="52" spans="1:13" ht="15" customHeight="1" x14ac:dyDescent="0.25">
      <c r="A52" s="8"/>
      <c r="B52" s="5"/>
      <c r="C52" s="56" t="s">
        <v>324</v>
      </c>
      <c r="D52" s="56"/>
      <c r="E52" s="56"/>
      <c r="F52" s="56"/>
      <c r="G52" s="56"/>
      <c r="H52" s="56"/>
      <c r="I52" s="56"/>
      <c r="J52" s="5" t="s">
        <v>4</v>
      </c>
      <c r="K52" s="9" t="s">
        <v>45</v>
      </c>
      <c r="L52" s="24">
        <v>21700000</v>
      </c>
      <c r="M52" s="7"/>
    </row>
    <row r="53" spans="1:13" ht="15" customHeight="1" x14ac:dyDescent="0.25">
      <c r="A53" s="8"/>
      <c r="B53" s="5"/>
      <c r="C53" s="40"/>
      <c r="D53" s="40"/>
      <c r="E53" s="40"/>
      <c r="F53" s="40"/>
      <c r="G53" s="40"/>
      <c r="H53" s="40"/>
      <c r="I53" s="40"/>
      <c r="J53" s="5"/>
      <c r="K53" s="9"/>
      <c r="L53" s="24"/>
      <c r="M53" s="7"/>
    </row>
    <row r="54" spans="1:13" ht="15" customHeight="1" x14ac:dyDescent="0.25">
      <c r="A54" s="8"/>
      <c r="B54" s="5"/>
      <c r="C54" s="40"/>
      <c r="D54" s="40"/>
      <c r="E54" s="40"/>
      <c r="F54" s="40"/>
      <c r="G54" s="40"/>
      <c r="H54" s="40"/>
      <c r="I54" s="40"/>
      <c r="J54" s="5"/>
      <c r="K54" s="9"/>
      <c r="L54" s="24"/>
      <c r="M54" s="7"/>
    </row>
    <row r="55" spans="1:13" ht="15" customHeight="1" x14ac:dyDescent="0.25">
      <c r="A55" s="8"/>
      <c r="B55" s="5"/>
      <c r="C55" s="56"/>
      <c r="D55" s="56"/>
      <c r="E55" s="56"/>
      <c r="F55" s="56"/>
      <c r="G55" s="56"/>
      <c r="H55" s="56"/>
      <c r="I55" s="56"/>
      <c r="J55" s="5"/>
      <c r="K55" s="9"/>
      <c r="L55" s="24"/>
      <c r="M55" s="7"/>
    </row>
    <row r="56" spans="1:13" x14ac:dyDescent="0.25">
      <c r="A56" s="8"/>
      <c r="B56" s="5"/>
      <c r="C56" s="40"/>
      <c r="D56" s="40"/>
      <c r="E56" s="40"/>
      <c r="F56" s="40"/>
      <c r="G56" s="40"/>
      <c r="H56" s="40"/>
      <c r="I56" s="40"/>
      <c r="J56" s="5"/>
      <c r="K56" s="9"/>
      <c r="L56" s="24"/>
      <c r="M56" s="7"/>
    </row>
    <row r="57" spans="1:13" ht="15" customHeight="1" x14ac:dyDescent="0.25">
      <c r="A57" s="4" t="s">
        <v>120</v>
      </c>
      <c r="B57" s="5"/>
      <c r="C57" s="6"/>
      <c r="D57" s="40"/>
      <c r="E57" s="40"/>
      <c r="F57" s="40"/>
      <c r="G57" s="40"/>
      <c r="H57" s="40"/>
      <c r="I57" s="40"/>
      <c r="J57" s="5"/>
      <c r="K57" s="9"/>
      <c r="L57" s="24"/>
      <c r="M57" s="7"/>
    </row>
    <row r="58" spans="1:13" ht="15" customHeight="1" x14ac:dyDescent="0.25">
      <c r="A58" s="8" t="s">
        <v>121</v>
      </c>
      <c r="B58" s="5" t="s">
        <v>4</v>
      </c>
      <c r="C58" s="42">
        <v>28815800</v>
      </c>
      <c r="D58" s="40"/>
      <c r="E58" s="40"/>
      <c r="F58" s="40"/>
      <c r="G58" s="40"/>
      <c r="H58" s="40"/>
      <c r="I58" s="40"/>
      <c r="J58" s="5"/>
      <c r="K58" s="9"/>
      <c r="L58" s="24"/>
      <c r="M58" s="7"/>
    </row>
    <row r="59" spans="1:13" ht="15" customHeight="1" x14ac:dyDescent="0.25">
      <c r="A59" s="8" t="s">
        <v>122</v>
      </c>
      <c r="B59" s="5" t="s">
        <v>4</v>
      </c>
      <c r="C59" s="42">
        <v>11135000</v>
      </c>
      <c r="D59" s="5"/>
      <c r="E59" s="6"/>
      <c r="F59" s="57"/>
      <c r="G59" s="57"/>
      <c r="H59" s="6"/>
      <c r="I59" s="6"/>
      <c r="J59" s="6"/>
      <c r="K59" s="6"/>
      <c r="L59" s="6"/>
      <c r="M59" s="7"/>
    </row>
    <row r="60" spans="1:13" ht="15" customHeight="1" x14ac:dyDescent="0.25">
      <c r="A60" s="8" t="s">
        <v>123</v>
      </c>
      <c r="B60" s="5" t="s">
        <v>4</v>
      </c>
      <c r="C60" s="42">
        <v>11135000</v>
      </c>
      <c r="D60" s="5"/>
      <c r="E60" s="6"/>
      <c r="F60" s="41"/>
      <c r="G60" s="41"/>
      <c r="H60" s="6"/>
      <c r="I60" s="6"/>
      <c r="J60" s="6"/>
      <c r="K60" s="6"/>
      <c r="L60" s="6"/>
      <c r="M60" s="7"/>
    </row>
    <row r="61" spans="1:13" ht="15" customHeight="1" x14ac:dyDescent="0.25">
      <c r="A61" s="8" t="s">
        <v>124</v>
      </c>
      <c r="B61" s="5" t="s">
        <v>4</v>
      </c>
      <c r="C61" s="42">
        <v>11135000</v>
      </c>
      <c r="D61" s="5"/>
      <c r="E61" s="6"/>
      <c r="F61" s="41"/>
      <c r="G61" s="41"/>
      <c r="H61" s="6"/>
      <c r="I61" s="6"/>
      <c r="J61" s="6"/>
      <c r="K61" s="6"/>
      <c r="L61" s="6"/>
      <c r="M61" s="7"/>
    </row>
    <row r="62" spans="1:13" ht="15" customHeight="1" x14ac:dyDescent="0.25">
      <c r="A62" s="8" t="s">
        <v>125</v>
      </c>
      <c r="B62" s="5" t="s">
        <v>4</v>
      </c>
      <c r="C62" s="42">
        <v>11135000</v>
      </c>
      <c r="D62" s="5"/>
      <c r="E62" s="6"/>
      <c r="F62" s="41"/>
      <c r="G62" s="41"/>
      <c r="H62" s="6"/>
      <c r="I62" s="6"/>
      <c r="J62" s="6"/>
      <c r="K62" s="6"/>
      <c r="L62" s="6"/>
      <c r="M62" s="7"/>
    </row>
    <row r="63" spans="1:13" ht="15" customHeight="1" x14ac:dyDescent="0.25">
      <c r="A63" s="8" t="s">
        <v>126</v>
      </c>
      <c r="B63" s="5" t="s">
        <v>4</v>
      </c>
      <c r="C63" s="42">
        <v>11135000</v>
      </c>
      <c r="D63" s="5"/>
      <c r="E63" s="6"/>
      <c r="F63" s="41"/>
      <c r="G63" s="41"/>
      <c r="H63" s="6"/>
      <c r="I63" s="6"/>
      <c r="J63" s="6"/>
      <c r="K63" s="6"/>
      <c r="L63" s="6"/>
      <c r="M63" s="7"/>
    </row>
    <row r="64" spans="1:13" ht="15" customHeight="1" x14ac:dyDescent="0.25">
      <c r="A64" s="8" t="s">
        <v>127</v>
      </c>
      <c r="B64" s="5" t="s">
        <v>4</v>
      </c>
      <c r="C64" s="42">
        <v>11135000</v>
      </c>
      <c r="D64" s="5"/>
      <c r="E64" s="6"/>
      <c r="F64" s="41"/>
      <c r="G64" s="41"/>
      <c r="H64" s="6"/>
      <c r="I64" s="6"/>
      <c r="J64" s="6"/>
      <c r="K64" s="6"/>
      <c r="L64" s="6"/>
      <c r="M64" s="7"/>
    </row>
    <row r="65" spans="1:13" ht="15" customHeight="1" x14ac:dyDescent="0.25">
      <c r="A65" s="8" t="s">
        <v>128</v>
      </c>
      <c r="B65" s="5" t="s">
        <v>4</v>
      </c>
      <c r="C65" s="42">
        <v>11135000</v>
      </c>
      <c r="D65" s="5"/>
      <c r="E65" s="6"/>
      <c r="F65" s="41"/>
      <c r="G65" s="41"/>
      <c r="H65" s="6"/>
      <c r="I65" s="6"/>
      <c r="J65" s="6"/>
      <c r="K65" s="6"/>
      <c r="L65" s="6"/>
      <c r="M65" s="7"/>
    </row>
    <row r="66" spans="1:13" ht="15" customHeight="1" x14ac:dyDescent="0.25">
      <c r="A66" s="8" t="s">
        <v>129</v>
      </c>
      <c r="B66" s="5" t="s">
        <v>4</v>
      </c>
      <c r="C66" s="42">
        <v>11135000</v>
      </c>
      <c r="D66" s="5"/>
      <c r="E66" s="6"/>
      <c r="F66" s="41"/>
      <c r="G66" s="41"/>
      <c r="H66" s="6"/>
      <c r="I66" s="6"/>
      <c r="J66" s="6"/>
      <c r="K66" s="6"/>
      <c r="L66" s="6"/>
      <c r="M66" s="7"/>
    </row>
    <row r="67" spans="1:13" ht="15" customHeight="1" x14ac:dyDescent="0.25">
      <c r="A67" s="8" t="s">
        <v>130</v>
      </c>
      <c r="B67" s="5" t="s">
        <v>4</v>
      </c>
      <c r="C67" s="42">
        <v>11135000</v>
      </c>
      <c r="D67" s="5"/>
      <c r="E67" s="6"/>
      <c r="F67" s="41"/>
      <c r="G67" s="41"/>
      <c r="H67" s="6"/>
      <c r="I67" s="6"/>
      <c r="J67" s="6"/>
      <c r="K67" s="6"/>
      <c r="L67" s="6"/>
      <c r="M67" s="7"/>
    </row>
    <row r="68" spans="1:13" ht="15" customHeight="1" x14ac:dyDescent="0.25">
      <c r="A68" s="8" t="s">
        <v>131</v>
      </c>
      <c r="B68" s="5" t="s">
        <v>4</v>
      </c>
      <c r="C68" s="42">
        <v>11135000</v>
      </c>
      <c r="D68" s="5"/>
      <c r="E68" s="6"/>
      <c r="F68" s="41"/>
      <c r="G68" s="41"/>
      <c r="H68" s="6"/>
      <c r="I68" s="6"/>
      <c r="J68" s="6"/>
      <c r="K68" s="6"/>
      <c r="L68" s="6"/>
      <c r="M68" s="7"/>
    </row>
    <row r="69" spans="1:13" ht="15" customHeight="1" x14ac:dyDescent="0.25">
      <c r="A69" s="8" t="s">
        <v>132</v>
      </c>
      <c r="B69" s="5" t="s">
        <v>4</v>
      </c>
      <c r="C69" s="42">
        <v>11145200</v>
      </c>
      <c r="D69" s="5"/>
      <c r="E69" s="6"/>
      <c r="F69" s="41"/>
      <c r="G69" s="41"/>
      <c r="H69" s="6"/>
      <c r="I69" s="6"/>
      <c r="J69" s="6"/>
      <c r="K69" s="6"/>
      <c r="L69" s="6"/>
      <c r="M69" s="7"/>
    </row>
    <row r="70" spans="1:13" ht="15" customHeight="1" x14ac:dyDescent="0.25">
      <c r="A70" s="4" t="s">
        <v>133</v>
      </c>
      <c r="B70" s="5" t="s">
        <v>4</v>
      </c>
      <c r="C70" s="39">
        <f>SUM(C58:C69)</f>
        <v>151311000</v>
      </c>
      <c r="D70" s="5"/>
      <c r="E70" s="6"/>
      <c r="F70" s="41"/>
      <c r="G70" s="41"/>
      <c r="H70" s="6"/>
      <c r="I70" s="6"/>
      <c r="J70" s="6"/>
      <c r="K70" s="6"/>
      <c r="L70" s="6"/>
      <c r="M70" s="7"/>
    </row>
    <row r="71" spans="1:13" x14ac:dyDescent="0.25">
      <c r="A71" s="8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3" x14ac:dyDescent="0.25">
      <c r="A72" s="8"/>
      <c r="B72" s="5"/>
      <c r="C72" s="6"/>
      <c r="D72" s="6"/>
      <c r="E72" s="6"/>
      <c r="F72" s="6"/>
      <c r="G72" s="6"/>
      <c r="H72" s="6"/>
      <c r="I72" s="6"/>
      <c r="J72" s="6"/>
      <c r="K72" s="6" t="s">
        <v>50</v>
      </c>
      <c r="L72" s="6"/>
      <c r="M72" s="7"/>
    </row>
    <row r="73" spans="1:13" x14ac:dyDescent="0.25">
      <c r="A73" s="8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7"/>
    </row>
    <row r="74" spans="1:13" x14ac:dyDescent="0.25">
      <c r="A74" s="8" t="s">
        <v>51</v>
      </c>
      <c r="B74" s="5"/>
      <c r="C74" s="6"/>
      <c r="D74" s="6"/>
      <c r="E74" s="6"/>
      <c r="F74" s="6"/>
      <c r="G74" s="6"/>
      <c r="H74" s="6"/>
      <c r="I74" s="6"/>
      <c r="J74" s="6"/>
      <c r="K74" s="6" t="s">
        <v>52</v>
      </c>
      <c r="L74" s="6"/>
      <c r="M74" s="7"/>
    </row>
    <row r="75" spans="1:13" x14ac:dyDescent="0.25">
      <c r="A75" s="8" t="s">
        <v>53</v>
      </c>
      <c r="B75" s="5"/>
      <c r="C75" s="6"/>
      <c r="D75" s="6"/>
      <c r="E75" s="6"/>
      <c r="F75" s="6"/>
      <c r="G75" s="6"/>
      <c r="H75" s="6"/>
      <c r="I75" s="6"/>
      <c r="J75" s="6"/>
      <c r="K75" s="6" t="s">
        <v>54</v>
      </c>
      <c r="L75" s="6"/>
      <c r="M75" s="7"/>
    </row>
    <row r="76" spans="1:13" x14ac:dyDescent="0.25">
      <c r="A76" s="8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7"/>
    </row>
    <row r="77" spans="1:13" x14ac:dyDescent="0.25">
      <c r="A77" s="8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7"/>
    </row>
    <row r="78" spans="1:13" x14ac:dyDescent="0.25">
      <c r="A78" s="8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7"/>
    </row>
    <row r="79" spans="1:13" x14ac:dyDescent="0.25">
      <c r="A79" s="8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7"/>
    </row>
    <row r="80" spans="1:13" x14ac:dyDescent="0.25">
      <c r="A80" s="4" t="s">
        <v>417</v>
      </c>
      <c r="B80" s="5"/>
      <c r="C80" s="6"/>
      <c r="D80" s="6"/>
      <c r="E80" s="6"/>
      <c r="F80" s="6"/>
      <c r="G80" s="6"/>
      <c r="H80" s="6"/>
      <c r="I80" s="6"/>
      <c r="J80" s="6"/>
      <c r="K80" s="27" t="s">
        <v>55</v>
      </c>
      <c r="L80" s="6"/>
      <c r="M80" s="7"/>
    </row>
    <row r="81" spans="1:13" x14ac:dyDescent="0.25">
      <c r="A81" s="8" t="s">
        <v>56</v>
      </c>
      <c r="B81" s="5"/>
      <c r="C81" s="6"/>
      <c r="D81" s="6"/>
      <c r="E81" s="6"/>
      <c r="F81" s="6"/>
      <c r="G81" s="6"/>
      <c r="H81" s="6"/>
      <c r="I81" s="6"/>
      <c r="J81" s="6"/>
      <c r="K81" s="6" t="s">
        <v>413</v>
      </c>
      <c r="L81" s="6"/>
      <c r="M81" s="7"/>
    </row>
    <row r="82" spans="1:13" x14ac:dyDescent="0.25">
      <c r="A82" s="8" t="s">
        <v>418</v>
      </c>
      <c r="B82" s="5"/>
      <c r="C82" s="6"/>
      <c r="D82" s="6"/>
      <c r="E82" s="6"/>
      <c r="F82" s="6"/>
      <c r="G82" s="6"/>
      <c r="H82" s="6"/>
      <c r="I82" s="6"/>
      <c r="J82" s="6"/>
      <c r="K82" s="6" t="s">
        <v>57</v>
      </c>
      <c r="L82" s="6"/>
      <c r="M82" s="7"/>
    </row>
    <row r="83" spans="1:13" ht="15.75" thickBot="1" x14ac:dyDescent="0.3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1"/>
    </row>
  </sheetData>
  <mergeCells count="20">
    <mergeCell ref="C46:I46"/>
    <mergeCell ref="A1:M1"/>
    <mergeCell ref="A2:M2"/>
    <mergeCell ref="A3:M3"/>
    <mergeCell ref="E8:M8"/>
    <mergeCell ref="C34:M34"/>
    <mergeCell ref="C36:M36"/>
    <mergeCell ref="C37:M37"/>
    <mergeCell ref="C42:I42"/>
    <mergeCell ref="C43:I43"/>
    <mergeCell ref="C44:I44"/>
    <mergeCell ref="C45:I45"/>
    <mergeCell ref="C47:I47"/>
    <mergeCell ref="C48:I48"/>
    <mergeCell ref="C55:I55"/>
    <mergeCell ref="F59:G59"/>
    <mergeCell ref="C49:I49"/>
    <mergeCell ref="C50:I50"/>
    <mergeCell ref="C51:I51"/>
    <mergeCell ref="C52:I52"/>
  </mergeCells>
  <pageMargins left="0.7" right="0.7" top="0.75" bottom="0.75" header="0.3" footer="0.3"/>
  <pageSetup paperSize="258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80"/>
  <sheetViews>
    <sheetView tabSelected="1" workbookViewId="0">
      <selection activeCell="P11" sqref="P11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398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5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399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73" t="s">
        <v>401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401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73" t="s">
        <v>400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73" t="s">
        <v>402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SUM(L42+L46+L48)</f>
        <v>15000000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201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SUM(L43:L45)</f>
        <v>8760000</v>
      </c>
      <c r="M42" s="7"/>
    </row>
    <row r="43" spans="1:13" ht="15" customHeight="1" x14ac:dyDescent="0.25">
      <c r="A43" s="8"/>
      <c r="B43" s="5"/>
      <c r="C43" s="56" t="s">
        <v>48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4791000</v>
      </c>
      <c r="M43" s="7"/>
    </row>
    <row r="44" spans="1:13" ht="15" customHeight="1" x14ac:dyDescent="0.25">
      <c r="A44" s="8"/>
      <c r="B44" s="5"/>
      <c r="C44" s="56" t="s">
        <v>319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1869000</v>
      </c>
      <c r="M44" s="7"/>
    </row>
    <row r="45" spans="1:13" x14ac:dyDescent="0.25">
      <c r="A45" s="4"/>
      <c r="B45" s="5"/>
      <c r="C45" s="56" t="s">
        <v>139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2100000</v>
      </c>
      <c r="M45" s="7"/>
    </row>
    <row r="46" spans="1:13" ht="15" customHeight="1" x14ac:dyDescent="0.25">
      <c r="A46" s="8"/>
      <c r="B46" s="5"/>
      <c r="C46" s="58" t="s">
        <v>334</v>
      </c>
      <c r="D46" s="58"/>
      <c r="E46" s="58"/>
      <c r="F46" s="58"/>
      <c r="G46" s="58"/>
      <c r="H46" s="58"/>
      <c r="I46" s="58"/>
      <c r="J46" s="21" t="s">
        <v>4</v>
      </c>
      <c r="K46" s="22" t="s">
        <v>45</v>
      </c>
      <c r="L46" s="23">
        <f>L47</f>
        <v>3570000</v>
      </c>
      <c r="M46" s="7"/>
    </row>
    <row r="47" spans="1:13" ht="15" customHeight="1" x14ac:dyDescent="0.25">
      <c r="A47" s="8"/>
      <c r="B47" s="5"/>
      <c r="C47" s="56" t="s">
        <v>349</v>
      </c>
      <c r="D47" s="56"/>
      <c r="E47" s="56"/>
      <c r="F47" s="56"/>
      <c r="G47" s="56"/>
      <c r="H47" s="56"/>
      <c r="I47" s="56"/>
      <c r="J47" s="5" t="s">
        <v>4</v>
      </c>
      <c r="K47" s="9" t="s">
        <v>45</v>
      </c>
      <c r="L47" s="24">
        <v>3570000</v>
      </c>
      <c r="M47" s="7"/>
    </row>
    <row r="48" spans="1:13" ht="15" customHeight="1" x14ac:dyDescent="0.25">
      <c r="A48" s="8"/>
      <c r="B48" s="5"/>
      <c r="C48" s="58" t="s">
        <v>403</v>
      </c>
      <c r="D48" s="58"/>
      <c r="E48" s="58"/>
      <c r="F48" s="58"/>
      <c r="G48" s="58"/>
      <c r="H48" s="58"/>
      <c r="I48" s="58"/>
      <c r="J48" s="21" t="s">
        <v>4</v>
      </c>
      <c r="K48" s="22" t="s">
        <v>45</v>
      </c>
      <c r="L48" s="23">
        <f>L49</f>
        <v>2670000</v>
      </c>
      <c r="M48" s="7"/>
    </row>
    <row r="49" spans="1:13" ht="15" customHeight="1" x14ac:dyDescent="0.25">
      <c r="A49" s="8"/>
      <c r="B49" s="5"/>
      <c r="C49" s="56" t="s">
        <v>324</v>
      </c>
      <c r="D49" s="56"/>
      <c r="E49" s="56"/>
      <c r="F49" s="56"/>
      <c r="G49" s="56"/>
      <c r="H49" s="56"/>
      <c r="I49" s="56"/>
      <c r="J49" s="5" t="s">
        <v>4</v>
      </c>
      <c r="K49" s="9" t="s">
        <v>45</v>
      </c>
      <c r="L49" s="24">
        <v>2670000</v>
      </c>
      <c r="M49" s="7"/>
    </row>
    <row r="50" spans="1:13" ht="15" customHeight="1" x14ac:dyDescent="0.25">
      <c r="A50" s="8"/>
      <c r="B50" s="5"/>
      <c r="C50" s="40"/>
      <c r="D50" s="40"/>
      <c r="E50" s="40"/>
      <c r="F50" s="40"/>
      <c r="G50" s="40"/>
      <c r="H50" s="40"/>
      <c r="I50" s="40"/>
      <c r="J50" s="5"/>
      <c r="K50" s="9"/>
      <c r="L50" s="24"/>
      <c r="M50" s="7"/>
    </row>
    <row r="51" spans="1:13" ht="15" customHeight="1" x14ac:dyDescent="0.25">
      <c r="A51" s="8"/>
      <c r="B51" s="5"/>
      <c r="C51" s="40"/>
      <c r="D51" s="40"/>
      <c r="E51" s="40"/>
      <c r="F51" s="40"/>
      <c r="G51" s="40"/>
      <c r="H51" s="40"/>
      <c r="I51" s="40"/>
      <c r="J51" s="5"/>
      <c r="K51" s="9"/>
      <c r="L51" s="24"/>
      <c r="M51" s="7"/>
    </row>
    <row r="52" spans="1:13" ht="15" customHeight="1" x14ac:dyDescent="0.25">
      <c r="A52" s="8"/>
      <c r="B52" s="5"/>
      <c r="C52" s="56"/>
      <c r="D52" s="56"/>
      <c r="E52" s="56"/>
      <c r="F52" s="56"/>
      <c r="G52" s="56"/>
      <c r="H52" s="56"/>
      <c r="I52" s="56"/>
      <c r="J52" s="5"/>
      <c r="K52" s="9"/>
      <c r="L52" s="24"/>
      <c r="M52" s="7"/>
    </row>
    <row r="53" spans="1:13" x14ac:dyDescent="0.25">
      <c r="A53" s="8"/>
      <c r="B53" s="5"/>
      <c r="C53" s="40"/>
      <c r="D53" s="40"/>
      <c r="E53" s="40"/>
      <c r="F53" s="40"/>
      <c r="G53" s="40"/>
      <c r="H53" s="40"/>
      <c r="I53" s="40"/>
      <c r="J53" s="5"/>
      <c r="K53" s="9"/>
      <c r="L53" s="24"/>
      <c r="M53" s="7"/>
    </row>
    <row r="54" spans="1:13" ht="15" customHeight="1" x14ac:dyDescent="0.25">
      <c r="A54" s="4" t="s">
        <v>120</v>
      </c>
      <c r="B54" s="5"/>
      <c r="C54" s="6"/>
      <c r="D54" s="40"/>
      <c r="E54" s="40"/>
      <c r="F54" s="40"/>
      <c r="G54" s="40"/>
      <c r="H54" s="40"/>
      <c r="I54" s="40"/>
      <c r="J54" s="5"/>
      <c r="K54" s="9"/>
      <c r="L54" s="24"/>
      <c r="M54" s="7"/>
    </row>
    <row r="55" spans="1:13" ht="15" customHeight="1" x14ac:dyDescent="0.25">
      <c r="A55" s="8" t="s">
        <v>121</v>
      </c>
      <c r="B55" s="5" t="s">
        <v>4</v>
      </c>
      <c r="C55" s="42">
        <v>2963000</v>
      </c>
      <c r="D55" s="40"/>
      <c r="E55" s="40"/>
      <c r="F55" s="40"/>
      <c r="G55" s="40"/>
      <c r="H55" s="40"/>
      <c r="I55" s="40"/>
      <c r="J55" s="5"/>
      <c r="K55" s="9"/>
      <c r="L55" s="24"/>
      <c r="M55" s="7"/>
    </row>
    <row r="56" spans="1:13" ht="15" customHeight="1" x14ac:dyDescent="0.25">
      <c r="A56" s="8" t="s">
        <v>122</v>
      </c>
      <c r="B56" s="5" t="s">
        <v>4</v>
      </c>
      <c r="C56" s="42">
        <v>1094000</v>
      </c>
      <c r="D56" s="5"/>
      <c r="E56" s="6"/>
      <c r="F56" s="57"/>
      <c r="G56" s="57"/>
      <c r="H56" s="6"/>
      <c r="I56" s="6"/>
      <c r="J56" s="6"/>
      <c r="K56" s="6"/>
      <c r="L56" s="6"/>
      <c r="M56" s="7"/>
    </row>
    <row r="57" spans="1:13" ht="15" customHeight="1" x14ac:dyDescent="0.25">
      <c r="A57" s="8" t="s">
        <v>123</v>
      </c>
      <c r="B57" s="5" t="s">
        <v>4</v>
      </c>
      <c r="C57" s="42">
        <v>1094000</v>
      </c>
      <c r="D57" s="5"/>
      <c r="E57" s="6"/>
      <c r="F57" s="41"/>
      <c r="G57" s="41"/>
      <c r="H57" s="6"/>
      <c r="I57" s="6"/>
      <c r="J57" s="6"/>
      <c r="K57" s="6"/>
      <c r="L57" s="6"/>
      <c r="M57" s="7"/>
    </row>
    <row r="58" spans="1:13" ht="15" customHeight="1" x14ac:dyDescent="0.25">
      <c r="A58" s="8" t="s">
        <v>124</v>
      </c>
      <c r="B58" s="5" t="s">
        <v>4</v>
      </c>
      <c r="C58" s="42">
        <v>1094000</v>
      </c>
      <c r="D58" s="5"/>
      <c r="E58" s="6"/>
      <c r="F58" s="41"/>
      <c r="G58" s="41"/>
      <c r="H58" s="6"/>
      <c r="I58" s="6"/>
      <c r="J58" s="6"/>
      <c r="K58" s="6"/>
      <c r="L58" s="6"/>
      <c r="M58" s="7"/>
    </row>
    <row r="59" spans="1:13" ht="15" customHeight="1" x14ac:dyDescent="0.25">
      <c r="A59" s="8" t="s">
        <v>125</v>
      </c>
      <c r="B59" s="5" t="s">
        <v>4</v>
      </c>
      <c r="C59" s="42">
        <v>1094000</v>
      </c>
      <c r="D59" s="5"/>
      <c r="E59" s="6"/>
      <c r="F59" s="41"/>
      <c r="G59" s="41"/>
      <c r="H59" s="6"/>
      <c r="I59" s="6"/>
      <c r="J59" s="6"/>
      <c r="K59" s="6"/>
      <c r="L59" s="6"/>
      <c r="M59" s="7"/>
    </row>
    <row r="60" spans="1:13" ht="15" customHeight="1" x14ac:dyDescent="0.25">
      <c r="A60" s="8" t="s">
        <v>126</v>
      </c>
      <c r="B60" s="5" t="s">
        <v>4</v>
      </c>
      <c r="C60" s="42">
        <v>1094000</v>
      </c>
      <c r="D60" s="5"/>
      <c r="E60" s="6"/>
      <c r="F60" s="41"/>
      <c r="G60" s="41"/>
      <c r="H60" s="6"/>
      <c r="I60" s="6"/>
      <c r="J60" s="6"/>
      <c r="K60" s="6"/>
      <c r="L60" s="6"/>
      <c r="M60" s="7"/>
    </row>
    <row r="61" spans="1:13" ht="15" customHeight="1" x14ac:dyDescent="0.25">
      <c r="A61" s="8" t="s">
        <v>127</v>
      </c>
      <c r="B61" s="5" t="s">
        <v>4</v>
      </c>
      <c r="C61" s="42">
        <v>1094000</v>
      </c>
      <c r="D61" s="5"/>
      <c r="E61" s="6"/>
      <c r="F61" s="41"/>
      <c r="G61" s="41"/>
      <c r="H61" s="6"/>
      <c r="I61" s="6"/>
      <c r="J61" s="6"/>
      <c r="K61" s="6"/>
      <c r="L61" s="6"/>
      <c r="M61" s="7"/>
    </row>
    <row r="62" spans="1:13" ht="15" customHeight="1" x14ac:dyDescent="0.25">
      <c r="A62" s="8" t="s">
        <v>128</v>
      </c>
      <c r="B62" s="5" t="s">
        <v>4</v>
      </c>
      <c r="C62" s="42">
        <v>1094000</v>
      </c>
      <c r="D62" s="5"/>
      <c r="E62" s="6"/>
      <c r="F62" s="41"/>
      <c r="G62" s="41"/>
      <c r="H62" s="6"/>
      <c r="I62" s="6"/>
      <c r="J62" s="6"/>
      <c r="K62" s="6"/>
      <c r="L62" s="6"/>
      <c r="M62" s="7"/>
    </row>
    <row r="63" spans="1:13" ht="15" customHeight="1" x14ac:dyDescent="0.25">
      <c r="A63" s="8" t="s">
        <v>129</v>
      </c>
      <c r="B63" s="5" t="s">
        <v>4</v>
      </c>
      <c r="C63" s="42">
        <v>1094000</v>
      </c>
      <c r="D63" s="5"/>
      <c r="E63" s="6"/>
      <c r="F63" s="41"/>
      <c r="G63" s="41"/>
      <c r="H63" s="6"/>
      <c r="I63" s="6"/>
      <c r="J63" s="6"/>
      <c r="K63" s="6"/>
      <c r="L63" s="6"/>
      <c r="M63" s="7"/>
    </row>
    <row r="64" spans="1:13" ht="15" customHeight="1" x14ac:dyDescent="0.25">
      <c r="A64" s="8" t="s">
        <v>130</v>
      </c>
      <c r="B64" s="5" t="s">
        <v>4</v>
      </c>
      <c r="C64" s="42">
        <v>1094000</v>
      </c>
      <c r="D64" s="5"/>
      <c r="E64" s="6"/>
      <c r="F64" s="41"/>
      <c r="G64" s="41"/>
      <c r="H64" s="6"/>
      <c r="I64" s="6"/>
      <c r="J64" s="6"/>
      <c r="K64" s="6"/>
      <c r="L64" s="6"/>
      <c r="M64" s="7"/>
    </row>
    <row r="65" spans="1:13" ht="15" customHeight="1" x14ac:dyDescent="0.25">
      <c r="A65" s="8" t="s">
        <v>131</v>
      </c>
      <c r="B65" s="5" t="s">
        <v>4</v>
      </c>
      <c r="C65" s="42">
        <v>1094000</v>
      </c>
      <c r="D65" s="5"/>
      <c r="E65" s="6"/>
      <c r="F65" s="41"/>
      <c r="G65" s="41"/>
      <c r="H65" s="6"/>
      <c r="I65" s="6"/>
      <c r="J65" s="6"/>
      <c r="K65" s="6"/>
      <c r="L65" s="6"/>
      <c r="M65" s="7"/>
    </row>
    <row r="66" spans="1:13" ht="15" customHeight="1" x14ac:dyDescent="0.25">
      <c r="A66" s="8" t="s">
        <v>132</v>
      </c>
      <c r="B66" s="5" t="s">
        <v>4</v>
      </c>
      <c r="C66" s="42">
        <v>1097000</v>
      </c>
      <c r="D66" s="5"/>
      <c r="E66" s="6"/>
      <c r="F66" s="41"/>
      <c r="G66" s="41"/>
      <c r="H66" s="6"/>
      <c r="I66" s="6"/>
      <c r="J66" s="6"/>
      <c r="K66" s="6"/>
      <c r="L66" s="6"/>
      <c r="M66" s="7"/>
    </row>
    <row r="67" spans="1:13" ht="15" customHeight="1" x14ac:dyDescent="0.25">
      <c r="A67" s="4" t="s">
        <v>133</v>
      </c>
      <c r="B67" s="5" t="s">
        <v>4</v>
      </c>
      <c r="C67" s="39">
        <f>SUM(C55:C66)</f>
        <v>15000000</v>
      </c>
      <c r="D67" s="5"/>
      <c r="E67" s="6"/>
      <c r="F67" s="41"/>
      <c r="G67" s="41"/>
      <c r="H67" s="6"/>
      <c r="I67" s="6"/>
      <c r="J67" s="6"/>
      <c r="K67" s="6"/>
      <c r="L67" s="6"/>
      <c r="M67" s="7"/>
    </row>
    <row r="68" spans="1:13" x14ac:dyDescent="0.25">
      <c r="A68" s="8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7"/>
    </row>
    <row r="69" spans="1:13" x14ac:dyDescent="0.25">
      <c r="A69" s="8"/>
      <c r="B69" s="5"/>
      <c r="C69" s="6"/>
      <c r="D69" s="6"/>
      <c r="E69" s="6"/>
      <c r="F69" s="6"/>
      <c r="G69" s="6"/>
      <c r="H69" s="6"/>
      <c r="I69" s="6"/>
      <c r="J69" s="6"/>
      <c r="K69" s="6" t="s">
        <v>50</v>
      </c>
      <c r="L69" s="6"/>
      <c r="M69" s="7"/>
    </row>
    <row r="70" spans="1:13" x14ac:dyDescent="0.25">
      <c r="A70" s="8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x14ac:dyDescent="0.25">
      <c r="A71" s="8" t="s">
        <v>51</v>
      </c>
      <c r="B71" s="5"/>
      <c r="C71" s="6"/>
      <c r="D71" s="6"/>
      <c r="E71" s="6"/>
      <c r="F71" s="6"/>
      <c r="G71" s="6"/>
      <c r="H71" s="6"/>
      <c r="I71" s="6"/>
      <c r="J71" s="6"/>
      <c r="K71" s="6" t="s">
        <v>52</v>
      </c>
      <c r="L71" s="6"/>
      <c r="M71" s="7"/>
    </row>
    <row r="72" spans="1:13" x14ac:dyDescent="0.25">
      <c r="A72" s="8" t="s">
        <v>53</v>
      </c>
      <c r="B72" s="5"/>
      <c r="C72" s="6"/>
      <c r="D72" s="6"/>
      <c r="E72" s="6"/>
      <c r="F72" s="6"/>
      <c r="G72" s="6"/>
      <c r="H72" s="6"/>
      <c r="I72" s="6"/>
      <c r="J72" s="6"/>
      <c r="K72" s="6" t="s">
        <v>54</v>
      </c>
      <c r="L72" s="6"/>
      <c r="M72" s="7"/>
    </row>
    <row r="73" spans="1:13" x14ac:dyDescent="0.25">
      <c r="A73" s="8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7"/>
    </row>
    <row r="74" spans="1:13" x14ac:dyDescent="0.25">
      <c r="A74" s="8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7"/>
    </row>
    <row r="75" spans="1:13" x14ac:dyDescent="0.25">
      <c r="A75" s="8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7"/>
    </row>
    <row r="76" spans="1:13" x14ac:dyDescent="0.25">
      <c r="A76" s="8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7"/>
    </row>
    <row r="77" spans="1:13" x14ac:dyDescent="0.25">
      <c r="A77" s="4" t="s">
        <v>419</v>
      </c>
      <c r="B77" s="5"/>
      <c r="C77" s="6"/>
      <c r="D77" s="6"/>
      <c r="E77" s="6"/>
      <c r="F77" s="6"/>
      <c r="G77" s="6"/>
      <c r="H77" s="6"/>
      <c r="I77" s="6"/>
      <c r="J77" s="6"/>
      <c r="K77" s="27" t="s">
        <v>55</v>
      </c>
      <c r="L77" s="6"/>
      <c r="M77" s="7"/>
    </row>
    <row r="78" spans="1:13" x14ac:dyDescent="0.25">
      <c r="A78" s="8" t="s">
        <v>56</v>
      </c>
      <c r="B78" s="5"/>
      <c r="C78" s="6"/>
      <c r="D78" s="6"/>
      <c r="E78" s="6"/>
      <c r="F78" s="6"/>
      <c r="G78" s="6"/>
      <c r="H78" s="6"/>
      <c r="I78" s="6"/>
      <c r="J78" s="6"/>
      <c r="K78" s="6" t="s">
        <v>413</v>
      </c>
      <c r="L78" s="6"/>
      <c r="M78" s="7"/>
    </row>
    <row r="79" spans="1:13" x14ac:dyDescent="0.25">
      <c r="A79" s="8" t="s">
        <v>420</v>
      </c>
      <c r="B79" s="5"/>
      <c r="C79" s="6"/>
      <c r="D79" s="6"/>
      <c r="E79" s="6"/>
      <c r="F79" s="6"/>
      <c r="G79" s="6"/>
      <c r="H79" s="6"/>
      <c r="I79" s="6"/>
      <c r="J79" s="6"/>
      <c r="K79" s="6" t="s">
        <v>57</v>
      </c>
      <c r="L79" s="6"/>
      <c r="M79" s="7"/>
    </row>
    <row r="80" spans="1:13" ht="15.75" thickBot="1" x14ac:dyDescent="0.3">
      <c r="A80" s="28"/>
      <c r="B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1"/>
    </row>
  </sheetData>
  <mergeCells count="17">
    <mergeCell ref="C36:M36"/>
    <mergeCell ref="A1:M1"/>
    <mergeCell ref="A2:M2"/>
    <mergeCell ref="A3:M3"/>
    <mergeCell ref="E8:M8"/>
    <mergeCell ref="C34:M34"/>
    <mergeCell ref="C37:M37"/>
    <mergeCell ref="C42:I42"/>
    <mergeCell ref="C43:I43"/>
    <mergeCell ref="C44:I44"/>
    <mergeCell ref="C45:I45"/>
    <mergeCell ref="C52:I52"/>
    <mergeCell ref="F56:G56"/>
    <mergeCell ref="C46:I46"/>
    <mergeCell ref="C47:I47"/>
    <mergeCell ref="C48:I48"/>
    <mergeCell ref="C49:I49"/>
  </mergeCells>
  <pageMargins left="0.7" right="0.7" top="0.75" bottom="0.75" header="0.3" footer="0.3"/>
  <pageSetup paperSize="258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6"/>
  <sheetViews>
    <sheetView workbookViewId="0">
      <selection activeCell="C5" sqref="C5:M13"/>
    </sheetView>
  </sheetViews>
  <sheetFormatPr defaultRowHeight="15" x14ac:dyDescent="0.25"/>
  <cols>
    <col min="1" max="1" width="34.85546875" customWidth="1"/>
    <col min="2" max="2" width="2.28515625" customWidth="1"/>
    <col min="3" max="3" width="18.85546875" customWidth="1"/>
    <col min="4" max="4" width="3.140625" customWidth="1"/>
    <col min="10" max="10" width="3.5703125" customWidth="1"/>
    <col min="11" max="11" width="4.140625" customWidth="1"/>
    <col min="12" max="12" width="16.570312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8.5" customHeight="1" thickBot="1" x14ac:dyDescent="0.3">
      <c r="A3" s="65" t="s">
        <v>63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s="48" customFormat="1" x14ac:dyDescent="0.25">
      <c r="A5" s="49" t="s">
        <v>3</v>
      </c>
      <c r="B5" s="44" t="s">
        <v>4</v>
      </c>
      <c r="C5" s="46" t="s">
        <v>408</v>
      </c>
      <c r="D5" s="46"/>
      <c r="E5" s="46"/>
      <c r="F5" s="46"/>
      <c r="G5" s="46"/>
      <c r="H5" s="46"/>
      <c r="I5" s="46"/>
      <c r="J5" s="46"/>
      <c r="K5" s="46"/>
      <c r="L5" s="46"/>
      <c r="M5" s="50"/>
    </row>
    <row r="6" spans="1:13" s="48" customFormat="1" x14ac:dyDescent="0.25">
      <c r="A6" s="43"/>
      <c r="B6" s="44"/>
      <c r="C6" s="46" t="s">
        <v>6</v>
      </c>
      <c r="D6" s="46"/>
      <c r="E6" s="46"/>
      <c r="F6" s="46"/>
      <c r="G6" s="46"/>
      <c r="H6" s="46"/>
      <c r="I6" s="46"/>
      <c r="J6" s="46"/>
      <c r="K6" s="46"/>
      <c r="L6" s="46"/>
      <c r="M6" s="50"/>
    </row>
    <row r="7" spans="1:13" s="48" customFormat="1" x14ac:dyDescent="0.25">
      <c r="A7" s="43"/>
      <c r="B7" s="44"/>
      <c r="C7" s="46" t="s">
        <v>7</v>
      </c>
      <c r="D7" s="44" t="s">
        <v>4</v>
      </c>
      <c r="E7" s="46" t="s">
        <v>8</v>
      </c>
      <c r="F7" s="46"/>
      <c r="G7" s="46"/>
      <c r="H7" s="46"/>
      <c r="I7" s="46"/>
      <c r="J7" s="46"/>
      <c r="K7" s="46"/>
      <c r="L7" s="46"/>
      <c r="M7" s="50"/>
    </row>
    <row r="8" spans="1:13" s="48" customFormat="1" x14ac:dyDescent="0.25">
      <c r="A8" s="43"/>
      <c r="B8" s="44"/>
      <c r="C8" s="46" t="s">
        <v>9</v>
      </c>
      <c r="D8" s="44" t="s">
        <v>4</v>
      </c>
      <c r="E8" s="71" t="s">
        <v>415</v>
      </c>
      <c r="F8" s="71"/>
      <c r="G8" s="71"/>
      <c r="H8" s="71"/>
      <c r="I8" s="71"/>
      <c r="J8" s="71"/>
      <c r="K8" s="71"/>
      <c r="L8" s="71"/>
      <c r="M8" s="72"/>
    </row>
    <row r="9" spans="1:13" s="48" customFormat="1" x14ac:dyDescent="0.25">
      <c r="A9" s="43"/>
      <c r="B9" s="44"/>
      <c r="C9" s="46" t="s">
        <v>10</v>
      </c>
      <c r="D9" s="44" t="s">
        <v>4</v>
      </c>
      <c r="E9" s="46" t="s">
        <v>407</v>
      </c>
      <c r="F9" s="46"/>
      <c r="G9" s="46"/>
      <c r="H9" s="46"/>
      <c r="I9" s="46"/>
      <c r="J9" s="46"/>
      <c r="K9" s="46"/>
      <c r="L9" s="46"/>
      <c r="M9" s="50"/>
    </row>
    <row r="10" spans="1:13" s="48" customFormat="1" ht="18" customHeight="1" x14ac:dyDescent="0.25">
      <c r="A10" s="51"/>
      <c r="B10" s="44"/>
      <c r="C10" s="52" t="s">
        <v>11</v>
      </c>
      <c r="D10" s="44" t="s">
        <v>4</v>
      </c>
      <c r="E10" s="53">
        <v>0.5</v>
      </c>
      <c r="F10" s="46"/>
      <c r="G10" s="46"/>
      <c r="H10" s="46"/>
      <c r="I10" s="46"/>
      <c r="J10" s="46"/>
      <c r="K10" s="46"/>
      <c r="L10" s="46"/>
      <c r="M10" s="50"/>
    </row>
    <row r="11" spans="1:13" s="48" customFormat="1" x14ac:dyDescent="0.25">
      <c r="A11" s="43"/>
      <c r="B11" s="44"/>
      <c r="C11" s="46" t="s">
        <v>12</v>
      </c>
      <c r="D11" s="46"/>
      <c r="E11" s="46"/>
      <c r="F11" s="46"/>
      <c r="G11" s="46"/>
      <c r="H11" s="46"/>
      <c r="I11" s="46"/>
      <c r="J11" s="46"/>
      <c r="K11" s="46"/>
      <c r="L11" s="46"/>
      <c r="M11" s="50"/>
    </row>
    <row r="12" spans="1:13" s="48" customFormat="1" x14ac:dyDescent="0.25">
      <c r="A12" s="43"/>
      <c r="B12" s="44"/>
      <c r="C12" s="54" t="s">
        <v>404</v>
      </c>
      <c r="D12" s="46"/>
      <c r="E12" s="46"/>
      <c r="F12" s="46"/>
      <c r="G12" s="46"/>
      <c r="H12" s="46"/>
      <c r="I12" s="46"/>
      <c r="J12" s="46"/>
      <c r="K12" s="46"/>
      <c r="L12" s="46"/>
      <c r="M12" s="50"/>
    </row>
    <row r="13" spans="1:13" s="48" customFormat="1" x14ac:dyDescent="0.25">
      <c r="A13" s="43"/>
      <c r="B13" s="44"/>
      <c r="C13" s="55" t="s">
        <v>405</v>
      </c>
      <c r="D13" s="46"/>
      <c r="E13" s="46"/>
      <c r="F13" s="46"/>
      <c r="G13" s="46"/>
      <c r="H13" s="46"/>
      <c r="I13" s="46"/>
      <c r="J13" s="46"/>
      <c r="K13" s="46"/>
      <c r="L13" s="46"/>
      <c r="M13" s="50"/>
    </row>
    <row r="14" spans="1:13" x14ac:dyDescent="0.25">
      <c r="A14" s="8"/>
      <c r="B14" s="5"/>
      <c r="C14" s="6" t="s">
        <v>406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s="48" customFormat="1" x14ac:dyDescent="0.25">
      <c r="A30" s="43"/>
      <c r="B30" s="44"/>
      <c r="C30" s="45" t="s">
        <v>33</v>
      </c>
      <c r="D30" s="44" t="s">
        <v>16</v>
      </c>
      <c r="E30" s="46" t="s">
        <v>23</v>
      </c>
      <c r="F30" s="46"/>
      <c r="G30" s="46"/>
      <c r="H30" s="46"/>
      <c r="I30" s="46"/>
      <c r="J30" s="46"/>
      <c r="K30" s="46"/>
      <c r="L30" s="46"/>
      <c r="M30" s="47">
        <v>0.5</v>
      </c>
    </row>
    <row r="31" spans="1:13" s="48" customFormat="1" x14ac:dyDescent="0.25">
      <c r="A31" s="43"/>
      <c r="B31" s="44"/>
      <c r="C31" s="45"/>
      <c r="D31" s="44">
        <v>2</v>
      </c>
      <c r="E31" s="46" t="s">
        <v>34</v>
      </c>
      <c r="F31" s="46"/>
      <c r="G31" s="46"/>
      <c r="H31" s="46"/>
      <c r="I31" s="46"/>
      <c r="J31" s="46"/>
      <c r="K31" s="46"/>
      <c r="L31" s="46"/>
      <c r="M31" s="47">
        <v>0.5</v>
      </c>
    </row>
    <row r="32" spans="1:13" s="48" customFormat="1" x14ac:dyDescent="0.25">
      <c r="A32" s="43"/>
      <c r="B32" s="44"/>
      <c r="C32" s="45"/>
      <c r="D32" s="44">
        <v>3</v>
      </c>
      <c r="E32" s="46" t="s">
        <v>21</v>
      </c>
      <c r="F32" s="46"/>
      <c r="G32" s="46"/>
      <c r="H32" s="46"/>
      <c r="I32" s="46"/>
      <c r="J32" s="46"/>
      <c r="K32" s="46"/>
      <c r="L32" s="46"/>
      <c r="M32" s="47">
        <v>1</v>
      </c>
    </row>
    <row r="33" spans="1:13" x14ac:dyDescent="0.25">
      <c r="A33" s="4" t="s">
        <v>72</v>
      </c>
      <c r="B33" s="5" t="s">
        <v>4</v>
      </c>
      <c r="C33" s="10" t="s">
        <v>83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68" t="s">
        <v>79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68" t="s">
        <v>81</v>
      </c>
      <c r="D35" s="68"/>
      <c r="E35" s="68"/>
      <c r="F35" s="68"/>
      <c r="G35" s="68"/>
      <c r="H35" s="68"/>
      <c r="I35" s="68"/>
      <c r="J35" s="68"/>
      <c r="K35" s="68"/>
      <c r="L35" s="68"/>
      <c r="M35" s="69"/>
    </row>
    <row r="36" spans="1:13" x14ac:dyDescent="0.25">
      <c r="A36" s="4" t="s">
        <v>37</v>
      </c>
      <c r="B36" s="5" t="s">
        <v>4</v>
      </c>
      <c r="C36" t="s">
        <v>82</v>
      </c>
    </row>
    <row r="37" spans="1:13" x14ac:dyDescent="0.25">
      <c r="A37" s="4" t="s">
        <v>38</v>
      </c>
      <c r="B37" s="5" t="s">
        <v>4</v>
      </c>
      <c r="C37" s="68" t="s">
        <v>80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SUM(L42+L44+L46+L48+L50+L52+L54+L56+L58+L60+L62+L64+L66+L68+L74)</f>
        <v>5881324000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64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SUM(L43:L43)</f>
        <v>3150593031</v>
      </c>
      <c r="M42" s="7"/>
    </row>
    <row r="43" spans="1:13" x14ac:dyDescent="0.25">
      <c r="A43" s="8"/>
      <c r="B43" s="5"/>
      <c r="C43" s="56" t="s">
        <v>65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3150593031</v>
      </c>
      <c r="M43" s="7"/>
    </row>
    <row r="44" spans="1:13" x14ac:dyDescent="0.25">
      <c r="A44" s="8"/>
      <c r="B44" s="5"/>
      <c r="C44" s="58" t="s">
        <v>66</v>
      </c>
      <c r="D44" s="58"/>
      <c r="E44" s="58"/>
      <c r="F44" s="58"/>
      <c r="G44" s="58"/>
      <c r="H44" s="58"/>
      <c r="I44" s="58"/>
      <c r="J44" s="21" t="s">
        <v>4</v>
      </c>
      <c r="K44" s="22" t="s">
        <v>45</v>
      </c>
      <c r="L44" s="23">
        <f>SUM(L45:L45)</f>
        <v>287622751</v>
      </c>
      <c r="M44" s="7"/>
    </row>
    <row r="45" spans="1:13" x14ac:dyDescent="0.25">
      <c r="A45" s="8"/>
      <c r="B45" s="5"/>
      <c r="C45" s="56" t="s">
        <v>67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287622751</v>
      </c>
      <c r="M45" s="7"/>
    </row>
    <row r="46" spans="1:13" x14ac:dyDescent="0.25">
      <c r="A46" s="8"/>
      <c r="B46" s="5"/>
      <c r="C46" s="58" t="s">
        <v>68</v>
      </c>
      <c r="D46" s="58"/>
      <c r="E46" s="58"/>
      <c r="F46" s="58"/>
      <c r="G46" s="58"/>
      <c r="H46" s="58"/>
      <c r="I46" s="58"/>
      <c r="J46" s="21" t="s">
        <v>4</v>
      </c>
      <c r="K46" s="22" t="s">
        <v>45</v>
      </c>
      <c r="L46" s="23">
        <f>SUM(L47:L47)</f>
        <v>121394000</v>
      </c>
      <c r="M46" s="7"/>
    </row>
    <row r="47" spans="1:13" x14ac:dyDescent="0.25">
      <c r="A47" s="8"/>
      <c r="B47" s="5"/>
      <c r="C47" s="56" t="s">
        <v>69</v>
      </c>
      <c r="D47" s="56"/>
      <c r="E47" s="56"/>
      <c r="F47" s="56"/>
      <c r="G47" s="56"/>
      <c r="H47" s="56"/>
      <c r="I47" s="56"/>
      <c r="J47" s="5" t="s">
        <v>4</v>
      </c>
      <c r="K47" s="9" t="s">
        <v>45</v>
      </c>
      <c r="L47" s="24">
        <v>121394000</v>
      </c>
      <c r="M47" s="7"/>
    </row>
    <row r="48" spans="1:13" x14ac:dyDescent="0.25">
      <c r="A48" s="8"/>
      <c r="B48" s="5"/>
      <c r="C48" s="58" t="s">
        <v>70</v>
      </c>
      <c r="D48" s="58"/>
      <c r="E48" s="58"/>
      <c r="F48" s="58"/>
      <c r="G48" s="58"/>
      <c r="H48" s="58"/>
      <c r="I48" s="58"/>
      <c r="J48" s="21" t="s">
        <v>4</v>
      </c>
      <c r="K48" s="22" t="s">
        <v>45</v>
      </c>
      <c r="L48" s="23">
        <f>SUM(L49:L49)</f>
        <v>32872000</v>
      </c>
      <c r="M48" s="7"/>
    </row>
    <row r="49" spans="1:13" x14ac:dyDescent="0.25">
      <c r="A49" s="8"/>
      <c r="B49" s="5"/>
      <c r="C49" s="56" t="s">
        <v>71</v>
      </c>
      <c r="D49" s="56"/>
      <c r="E49" s="56"/>
      <c r="F49" s="56"/>
      <c r="G49" s="56"/>
      <c r="H49" s="56"/>
      <c r="I49" s="56"/>
      <c r="J49" s="5" t="s">
        <v>4</v>
      </c>
      <c r="K49" s="9" t="s">
        <v>45</v>
      </c>
      <c r="L49" s="24">
        <v>32872000</v>
      </c>
      <c r="M49" s="7"/>
    </row>
    <row r="50" spans="1:13" x14ac:dyDescent="0.25">
      <c r="A50" s="8"/>
      <c r="B50" s="5"/>
      <c r="C50" s="58" t="s">
        <v>85</v>
      </c>
      <c r="D50" s="58"/>
      <c r="E50" s="58"/>
      <c r="F50" s="58"/>
      <c r="G50" s="58"/>
      <c r="H50" s="58"/>
      <c r="I50" s="58"/>
      <c r="J50" s="21" t="s">
        <v>4</v>
      </c>
      <c r="K50" s="22" t="s">
        <v>45</v>
      </c>
      <c r="L50" s="23">
        <f>SUM(L51:L51)</f>
        <v>116669000</v>
      </c>
      <c r="M50" s="7"/>
    </row>
    <row r="51" spans="1:13" x14ac:dyDescent="0.25">
      <c r="A51" s="8"/>
      <c r="B51" s="5"/>
      <c r="C51" s="56" t="s">
        <v>84</v>
      </c>
      <c r="D51" s="56"/>
      <c r="E51" s="56"/>
      <c r="F51" s="56"/>
      <c r="G51" s="56"/>
      <c r="H51" s="56"/>
      <c r="I51" s="56"/>
      <c r="J51" s="5" t="s">
        <v>4</v>
      </c>
      <c r="K51" s="9" t="s">
        <v>45</v>
      </c>
      <c r="L51" s="24">
        <v>116669000</v>
      </c>
      <c r="M51" s="7"/>
    </row>
    <row r="52" spans="1:13" x14ac:dyDescent="0.25">
      <c r="A52" s="8"/>
      <c r="B52" s="5"/>
      <c r="C52" s="58" t="s">
        <v>86</v>
      </c>
      <c r="D52" s="58"/>
      <c r="E52" s="58"/>
      <c r="F52" s="58"/>
      <c r="G52" s="58"/>
      <c r="H52" s="58"/>
      <c r="I52" s="58"/>
      <c r="J52" s="21" t="s">
        <v>4</v>
      </c>
      <c r="K52" s="22" t="s">
        <v>45</v>
      </c>
      <c r="L52" s="23">
        <f>SUM(L53:L53)</f>
        <v>192434424</v>
      </c>
      <c r="M52" s="7"/>
    </row>
    <row r="53" spans="1:13" x14ac:dyDescent="0.25">
      <c r="A53" s="8"/>
      <c r="B53" s="5"/>
      <c r="C53" s="56" t="s">
        <v>87</v>
      </c>
      <c r="D53" s="56"/>
      <c r="E53" s="56"/>
      <c r="F53" s="56"/>
      <c r="G53" s="56"/>
      <c r="H53" s="56"/>
      <c r="I53" s="56"/>
      <c r="J53" s="5" t="s">
        <v>4</v>
      </c>
      <c r="K53" s="9" t="s">
        <v>45</v>
      </c>
      <c r="L53" s="24">
        <v>192434424</v>
      </c>
      <c r="M53" s="7"/>
    </row>
    <row r="54" spans="1:13" x14ac:dyDescent="0.25">
      <c r="A54" s="8"/>
      <c r="B54" s="5"/>
      <c r="C54" s="58" t="s">
        <v>88</v>
      </c>
      <c r="D54" s="58"/>
      <c r="E54" s="58"/>
      <c r="F54" s="58"/>
      <c r="G54" s="58"/>
      <c r="H54" s="58"/>
      <c r="I54" s="58"/>
      <c r="J54" s="21" t="s">
        <v>4</v>
      </c>
      <c r="K54" s="22" t="s">
        <v>45</v>
      </c>
      <c r="L54" s="23">
        <f>SUM(L55:L55)</f>
        <v>9195885</v>
      </c>
      <c r="M54" s="7"/>
    </row>
    <row r="55" spans="1:13" x14ac:dyDescent="0.25">
      <c r="A55" s="8"/>
      <c r="B55" s="5"/>
      <c r="C55" s="56" t="s">
        <v>89</v>
      </c>
      <c r="D55" s="56"/>
      <c r="E55" s="56"/>
      <c r="F55" s="56"/>
      <c r="G55" s="56"/>
      <c r="H55" s="56"/>
      <c r="I55" s="56"/>
      <c r="J55" s="5" t="s">
        <v>4</v>
      </c>
      <c r="K55" s="9" t="s">
        <v>45</v>
      </c>
      <c r="L55" s="24">
        <v>9195885</v>
      </c>
      <c r="M55" s="7"/>
    </row>
    <row r="56" spans="1:13" x14ac:dyDescent="0.25">
      <c r="A56" s="8"/>
      <c r="B56" s="5"/>
      <c r="C56" s="58" t="s">
        <v>90</v>
      </c>
      <c r="D56" s="58"/>
      <c r="E56" s="58"/>
      <c r="F56" s="58"/>
      <c r="G56" s="58"/>
      <c r="H56" s="58"/>
      <c r="I56" s="58"/>
      <c r="J56" s="21" t="s">
        <v>4</v>
      </c>
      <c r="K56" s="22" t="s">
        <v>45</v>
      </c>
      <c r="L56" s="23">
        <f>SUM(L57:L57)</f>
        <v>43943</v>
      </c>
      <c r="M56" s="7"/>
    </row>
    <row r="57" spans="1:13" x14ac:dyDescent="0.25">
      <c r="A57" s="8"/>
      <c r="B57" s="5"/>
      <c r="C57" s="56" t="s">
        <v>91</v>
      </c>
      <c r="D57" s="56"/>
      <c r="E57" s="56"/>
      <c r="F57" s="56"/>
      <c r="G57" s="56"/>
      <c r="H57" s="56"/>
      <c r="I57" s="56"/>
      <c r="J57" s="5" t="s">
        <v>4</v>
      </c>
      <c r="K57" s="9" t="s">
        <v>45</v>
      </c>
      <c r="L57" s="24">
        <v>43943</v>
      </c>
      <c r="M57" s="7"/>
    </row>
    <row r="58" spans="1:13" x14ac:dyDescent="0.25">
      <c r="A58" s="8"/>
      <c r="B58" s="5"/>
      <c r="C58" s="58" t="s">
        <v>92</v>
      </c>
      <c r="D58" s="58"/>
      <c r="E58" s="58"/>
      <c r="F58" s="58"/>
      <c r="G58" s="58"/>
      <c r="H58" s="58"/>
      <c r="I58" s="58"/>
      <c r="J58" s="21" t="s">
        <v>4</v>
      </c>
      <c r="K58" s="22" t="s">
        <v>45</v>
      </c>
      <c r="L58" s="23">
        <f>SUM(L59:L59)</f>
        <v>109083293</v>
      </c>
      <c r="M58" s="7"/>
    </row>
    <row r="59" spans="1:13" x14ac:dyDescent="0.25">
      <c r="A59" s="8"/>
      <c r="B59" s="5"/>
      <c r="C59" s="56" t="s">
        <v>93</v>
      </c>
      <c r="D59" s="56"/>
      <c r="E59" s="56"/>
      <c r="F59" s="56"/>
      <c r="G59" s="56"/>
      <c r="H59" s="56"/>
      <c r="I59" s="56"/>
      <c r="J59" s="5" t="s">
        <v>4</v>
      </c>
      <c r="K59" s="9" t="s">
        <v>45</v>
      </c>
      <c r="L59" s="24">
        <v>109083293</v>
      </c>
      <c r="M59" s="7"/>
    </row>
    <row r="60" spans="1:13" x14ac:dyDescent="0.25">
      <c r="A60" s="8"/>
      <c r="B60" s="5"/>
      <c r="C60" s="58" t="s">
        <v>94</v>
      </c>
      <c r="D60" s="58"/>
      <c r="E60" s="58"/>
      <c r="F60" s="58"/>
      <c r="G60" s="58"/>
      <c r="H60" s="58"/>
      <c r="I60" s="58"/>
      <c r="J60" s="21" t="s">
        <v>4</v>
      </c>
      <c r="K60" s="22" t="s">
        <v>45</v>
      </c>
      <c r="L60" s="23">
        <f>SUM(L61:L61)</f>
        <v>5417054</v>
      </c>
      <c r="M60" s="7"/>
    </row>
    <row r="61" spans="1:13" x14ac:dyDescent="0.25">
      <c r="A61" s="8"/>
      <c r="B61" s="5"/>
      <c r="C61" s="56" t="s">
        <v>95</v>
      </c>
      <c r="D61" s="56"/>
      <c r="E61" s="56"/>
      <c r="F61" s="56"/>
      <c r="G61" s="56"/>
      <c r="H61" s="56"/>
      <c r="I61" s="56"/>
      <c r="J61" s="5" t="s">
        <v>4</v>
      </c>
      <c r="K61" s="9" t="s">
        <v>45</v>
      </c>
      <c r="L61" s="24">
        <v>5417054</v>
      </c>
      <c r="M61" s="7"/>
    </row>
    <row r="62" spans="1:13" x14ac:dyDescent="0.25">
      <c r="A62" s="8"/>
      <c r="B62" s="5"/>
      <c r="C62" s="58" t="s">
        <v>96</v>
      </c>
      <c r="D62" s="58"/>
      <c r="E62" s="58"/>
      <c r="F62" s="58"/>
      <c r="G62" s="58"/>
      <c r="H62" s="58"/>
      <c r="I62" s="58"/>
      <c r="J62" s="21" t="s">
        <v>4</v>
      </c>
      <c r="K62" s="22" t="s">
        <v>45</v>
      </c>
      <c r="L62" s="23">
        <f>SUM(L63:L63)</f>
        <v>16251127</v>
      </c>
      <c r="M62" s="7"/>
    </row>
    <row r="63" spans="1:13" x14ac:dyDescent="0.25">
      <c r="A63" s="8"/>
      <c r="B63" s="5"/>
      <c r="C63" s="56" t="s">
        <v>97</v>
      </c>
      <c r="D63" s="56"/>
      <c r="E63" s="56"/>
      <c r="F63" s="56"/>
      <c r="G63" s="56"/>
      <c r="H63" s="56"/>
      <c r="I63" s="56"/>
      <c r="J63" s="5" t="s">
        <v>4</v>
      </c>
      <c r="K63" s="9" t="s">
        <v>45</v>
      </c>
      <c r="L63" s="24">
        <v>16251127</v>
      </c>
      <c r="M63" s="7"/>
    </row>
    <row r="64" spans="1:13" x14ac:dyDescent="0.25">
      <c r="A64" s="8"/>
      <c r="B64" s="5"/>
      <c r="C64" s="58" t="s">
        <v>98</v>
      </c>
      <c r="D64" s="58"/>
      <c r="E64" s="58"/>
      <c r="F64" s="58"/>
      <c r="G64" s="58"/>
      <c r="H64" s="58"/>
      <c r="I64" s="58"/>
      <c r="J64" s="21" t="s">
        <v>4</v>
      </c>
      <c r="K64" s="22" t="s">
        <v>45</v>
      </c>
      <c r="L64" s="23">
        <f>SUM(L65:L65)</f>
        <v>17821242</v>
      </c>
      <c r="M64" s="7"/>
    </row>
    <row r="65" spans="1:13" x14ac:dyDescent="0.25">
      <c r="A65" s="8"/>
      <c r="B65" s="5"/>
      <c r="C65" s="56" t="s">
        <v>99</v>
      </c>
      <c r="D65" s="56"/>
      <c r="E65" s="56"/>
      <c r="F65" s="56"/>
      <c r="G65" s="56"/>
      <c r="H65" s="56"/>
      <c r="I65" s="56"/>
      <c r="J65" s="5" t="s">
        <v>4</v>
      </c>
      <c r="K65" s="9" t="s">
        <v>45</v>
      </c>
      <c r="L65" s="24">
        <v>17821242</v>
      </c>
      <c r="M65" s="7"/>
    </row>
    <row r="66" spans="1:13" x14ac:dyDescent="0.25">
      <c r="A66" s="8"/>
      <c r="B66" s="5"/>
      <c r="C66" s="58" t="s">
        <v>100</v>
      </c>
      <c r="D66" s="58"/>
      <c r="E66" s="58"/>
      <c r="F66" s="58"/>
      <c r="G66" s="58"/>
      <c r="H66" s="58"/>
      <c r="I66" s="58"/>
      <c r="J66" s="21" t="s">
        <v>4</v>
      </c>
      <c r="K66" s="22" t="s">
        <v>45</v>
      </c>
      <c r="L66" s="23">
        <f>SUM(L67:L67)</f>
        <v>1750000000</v>
      </c>
      <c r="M66" s="7"/>
    </row>
    <row r="67" spans="1:13" x14ac:dyDescent="0.25">
      <c r="A67" s="8"/>
      <c r="B67" s="5"/>
      <c r="C67" s="56" t="s">
        <v>101</v>
      </c>
      <c r="D67" s="56"/>
      <c r="E67" s="56"/>
      <c r="F67" s="56"/>
      <c r="G67" s="56"/>
      <c r="H67" s="56"/>
      <c r="I67" s="56"/>
      <c r="J67" s="5" t="s">
        <v>4</v>
      </c>
      <c r="K67" s="9" t="s">
        <v>45</v>
      </c>
      <c r="L67" s="24">
        <v>1750000000</v>
      </c>
      <c r="M67" s="7"/>
    </row>
    <row r="68" spans="1:13" x14ac:dyDescent="0.25">
      <c r="A68" s="8"/>
      <c r="B68" s="5"/>
      <c r="C68" s="58" t="s">
        <v>102</v>
      </c>
      <c r="D68" s="58"/>
      <c r="E68" s="58"/>
      <c r="F68" s="58"/>
      <c r="G68" s="58"/>
      <c r="H68" s="58"/>
      <c r="I68" s="58"/>
      <c r="J68" s="21" t="s">
        <v>4</v>
      </c>
      <c r="K68" s="22" t="s">
        <v>45</v>
      </c>
      <c r="L68" s="23">
        <f>SUM(L69:L73)</f>
        <v>65300000</v>
      </c>
      <c r="M68" s="7"/>
    </row>
    <row r="69" spans="1:13" ht="46.5" customHeight="1" x14ac:dyDescent="0.25">
      <c r="A69" s="8"/>
      <c r="B69" s="5"/>
      <c r="C69" s="56" t="s">
        <v>103</v>
      </c>
      <c r="D69" s="56"/>
      <c r="E69" s="56"/>
      <c r="F69" s="56"/>
      <c r="G69" s="56"/>
      <c r="H69" s="56"/>
      <c r="I69" s="56"/>
      <c r="J69" s="5" t="s">
        <v>4</v>
      </c>
      <c r="K69" s="9" t="s">
        <v>45</v>
      </c>
      <c r="L69" s="24">
        <v>1300000</v>
      </c>
      <c r="M69" s="7"/>
    </row>
    <row r="70" spans="1:13" ht="47.25" customHeight="1" x14ac:dyDescent="0.25">
      <c r="A70" s="8"/>
      <c r="B70" s="5"/>
      <c r="C70" s="56" t="s">
        <v>104</v>
      </c>
      <c r="D70" s="56"/>
      <c r="E70" s="56"/>
      <c r="F70" s="56"/>
      <c r="G70" s="56"/>
      <c r="H70" s="56"/>
      <c r="I70" s="56"/>
      <c r="J70" s="5" t="s">
        <v>4</v>
      </c>
      <c r="K70" s="9" t="s">
        <v>45</v>
      </c>
      <c r="L70" s="24">
        <v>22000000</v>
      </c>
      <c r="M70" s="7"/>
    </row>
    <row r="71" spans="1:13" ht="30" customHeight="1" x14ac:dyDescent="0.25">
      <c r="A71" s="8"/>
      <c r="B71" s="5"/>
      <c r="C71" s="56" t="s">
        <v>105</v>
      </c>
      <c r="D71" s="56"/>
      <c r="E71" s="56"/>
      <c r="F71" s="56"/>
      <c r="G71" s="56"/>
      <c r="H71" s="56"/>
      <c r="I71" s="56"/>
      <c r="J71" s="5" t="s">
        <v>4</v>
      </c>
      <c r="K71" s="9" t="s">
        <v>45</v>
      </c>
      <c r="L71" s="24">
        <v>36000000</v>
      </c>
      <c r="M71" s="7"/>
    </row>
    <row r="72" spans="1:13" ht="20.25" customHeight="1" x14ac:dyDescent="0.25">
      <c r="A72" s="8"/>
      <c r="B72" s="5"/>
      <c r="C72" s="56" t="s">
        <v>106</v>
      </c>
      <c r="D72" s="56"/>
      <c r="E72" s="56"/>
      <c r="F72" s="56"/>
      <c r="G72" s="56"/>
      <c r="H72" s="56"/>
      <c r="I72" s="56"/>
      <c r="J72" s="5" t="s">
        <v>4</v>
      </c>
      <c r="K72" s="9" t="s">
        <v>45</v>
      </c>
      <c r="L72" s="24">
        <v>3000000</v>
      </c>
      <c r="M72" s="7"/>
    </row>
    <row r="73" spans="1:13" ht="18" customHeight="1" x14ac:dyDescent="0.25">
      <c r="A73" s="8"/>
      <c r="B73" s="5"/>
      <c r="C73" s="56" t="s">
        <v>107</v>
      </c>
      <c r="D73" s="56"/>
      <c r="E73" s="56"/>
      <c r="F73" s="56"/>
      <c r="G73" s="56"/>
      <c r="H73" s="56"/>
      <c r="I73" s="56"/>
      <c r="J73" s="5" t="s">
        <v>4</v>
      </c>
      <c r="K73" s="9" t="s">
        <v>45</v>
      </c>
      <c r="L73" s="24">
        <v>3000000</v>
      </c>
      <c r="M73" s="7"/>
    </row>
    <row r="74" spans="1:13" ht="18.75" customHeight="1" x14ac:dyDescent="0.25">
      <c r="A74" s="8"/>
      <c r="B74" s="5"/>
      <c r="C74" s="58" t="s">
        <v>108</v>
      </c>
      <c r="D74" s="58"/>
      <c r="E74" s="58"/>
      <c r="F74" s="58"/>
      <c r="G74" s="58"/>
      <c r="H74" s="58"/>
      <c r="I74" s="58"/>
      <c r="J74" s="21" t="s">
        <v>4</v>
      </c>
      <c r="K74" s="22" t="s">
        <v>45</v>
      </c>
      <c r="L74" s="23">
        <f>SUM(L75:L79)</f>
        <v>6626250</v>
      </c>
      <c r="M74" s="7"/>
    </row>
    <row r="75" spans="1:13" x14ac:dyDescent="0.25">
      <c r="A75" s="8"/>
      <c r="B75" s="5"/>
      <c r="C75" s="56" t="s">
        <v>109</v>
      </c>
      <c r="D75" s="56"/>
      <c r="E75" s="56"/>
      <c r="F75" s="56"/>
      <c r="G75" s="56"/>
      <c r="H75" s="56"/>
      <c r="I75" s="56"/>
      <c r="J75" s="5" t="s">
        <v>4</v>
      </c>
      <c r="K75" s="9" t="s">
        <v>45</v>
      </c>
      <c r="L75" s="24">
        <v>275000</v>
      </c>
      <c r="M75" s="7"/>
    </row>
    <row r="76" spans="1:13" x14ac:dyDescent="0.25">
      <c r="A76" s="8"/>
      <c r="B76" s="5"/>
      <c r="C76" s="70" t="s">
        <v>409</v>
      </c>
      <c r="D76" s="56"/>
      <c r="E76" s="56"/>
      <c r="F76" s="56"/>
      <c r="G76" s="56"/>
      <c r="H76" s="56"/>
      <c r="I76" s="56"/>
      <c r="J76" s="5" t="s">
        <v>4</v>
      </c>
      <c r="K76" s="9" t="s">
        <v>45</v>
      </c>
      <c r="L76" s="24">
        <v>1625000</v>
      </c>
      <c r="M76" s="7"/>
    </row>
    <row r="77" spans="1:13" x14ac:dyDescent="0.25">
      <c r="A77" s="8"/>
      <c r="B77" s="5"/>
      <c r="C77" s="56" t="s">
        <v>110</v>
      </c>
      <c r="D77" s="56"/>
      <c r="E77" s="56"/>
      <c r="F77" s="56"/>
      <c r="G77" s="56"/>
      <c r="H77" s="56"/>
      <c r="I77" s="56"/>
      <c r="J77" s="5" t="s">
        <v>4</v>
      </c>
      <c r="K77" s="9" t="s">
        <v>45</v>
      </c>
      <c r="L77" s="24">
        <v>1824000</v>
      </c>
      <c r="M77" s="7"/>
    </row>
    <row r="78" spans="1:13" x14ac:dyDescent="0.25">
      <c r="A78" s="8"/>
      <c r="B78" s="5"/>
      <c r="C78" s="56" t="s">
        <v>111</v>
      </c>
      <c r="D78" s="56"/>
      <c r="E78" s="56"/>
      <c r="F78" s="56"/>
      <c r="G78" s="56"/>
      <c r="H78" s="56"/>
      <c r="I78" s="56"/>
      <c r="J78" s="5" t="s">
        <v>4</v>
      </c>
      <c r="K78" s="9" t="s">
        <v>45</v>
      </c>
      <c r="L78" s="24">
        <v>1483000</v>
      </c>
      <c r="M78" s="7"/>
    </row>
    <row r="79" spans="1:13" x14ac:dyDescent="0.25">
      <c r="A79" s="8"/>
      <c r="B79" s="5"/>
      <c r="C79" s="56" t="s">
        <v>112</v>
      </c>
      <c r="D79" s="56"/>
      <c r="E79" s="56"/>
      <c r="F79" s="56"/>
      <c r="G79" s="56"/>
      <c r="H79" s="56"/>
      <c r="I79" s="56"/>
      <c r="J79" s="5" t="s">
        <v>4</v>
      </c>
      <c r="K79" s="9" t="s">
        <v>45</v>
      </c>
      <c r="L79" s="24">
        <v>1419250</v>
      </c>
      <c r="M79" s="7"/>
    </row>
    <row r="80" spans="1:13" x14ac:dyDescent="0.25">
      <c r="A80" s="8"/>
      <c r="B80" s="5"/>
      <c r="C80" s="25"/>
      <c r="D80" s="25"/>
      <c r="E80" s="25"/>
      <c r="F80" s="25"/>
      <c r="G80" s="25"/>
      <c r="H80" s="25"/>
      <c r="I80" s="25"/>
      <c r="J80" s="5"/>
      <c r="K80" s="9"/>
      <c r="L80" s="24"/>
      <c r="M80" s="7"/>
    </row>
    <row r="81" spans="1:13" x14ac:dyDescent="0.25">
      <c r="A81" s="4" t="s">
        <v>72</v>
      </c>
      <c r="B81" s="5" t="s">
        <v>4</v>
      </c>
      <c r="C81" s="10" t="s">
        <v>113</v>
      </c>
      <c r="D81" s="5"/>
      <c r="E81" s="6"/>
      <c r="F81" s="6"/>
      <c r="G81" s="6"/>
      <c r="H81" s="6"/>
      <c r="I81" s="6"/>
      <c r="J81" s="6"/>
      <c r="K81" s="6"/>
      <c r="L81" s="6"/>
      <c r="M81" s="12"/>
    </row>
    <row r="82" spans="1:13" x14ac:dyDescent="0.25">
      <c r="A82" s="4" t="s">
        <v>35</v>
      </c>
      <c r="B82" s="5" t="s">
        <v>4</v>
      </c>
      <c r="C82" s="68" t="s">
        <v>79</v>
      </c>
      <c r="D82" s="68"/>
      <c r="E82" s="68"/>
      <c r="F82" s="68"/>
      <c r="G82" s="68"/>
      <c r="H82" s="68"/>
      <c r="I82" s="68"/>
      <c r="J82" s="68"/>
      <c r="K82" s="68"/>
      <c r="L82" s="68"/>
      <c r="M82" s="69"/>
    </row>
    <row r="83" spans="1:13" x14ac:dyDescent="0.25">
      <c r="A83" s="4" t="s">
        <v>36</v>
      </c>
      <c r="B83" s="5" t="s">
        <v>4</v>
      </c>
      <c r="C83" s="68" t="s">
        <v>114</v>
      </c>
      <c r="D83" s="68"/>
      <c r="E83" s="68"/>
      <c r="F83" s="68"/>
      <c r="G83" s="68"/>
      <c r="H83" s="68"/>
      <c r="I83" s="68"/>
      <c r="J83" s="68"/>
      <c r="K83" s="68"/>
      <c r="L83" s="68"/>
      <c r="M83" s="69"/>
    </row>
    <row r="84" spans="1:13" x14ac:dyDescent="0.25">
      <c r="A84" s="4" t="s">
        <v>37</v>
      </c>
      <c r="B84" s="5" t="s">
        <v>4</v>
      </c>
      <c r="C84" t="s">
        <v>115</v>
      </c>
    </row>
    <row r="85" spans="1:13" x14ac:dyDescent="0.25">
      <c r="A85" s="4" t="s">
        <v>38</v>
      </c>
      <c r="B85" s="5" t="s">
        <v>4</v>
      </c>
      <c r="C85" s="68" t="s">
        <v>80</v>
      </c>
      <c r="D85" s="68"/>
      <c r="E85" s="68"/>
      <c r="F85" s="68"/>
      <c r="G85" s="68"/>
      <c r="H85" s="68"/>
      <c r="I85" s="68"/>
      <c r="J85" s="68"/>
      <c r="K85" s="68"/>
      <c r="L85" s="68"/>
      <c r="M85" s="69"/>
    </row>
    <row r="86" spans="1:13" x14ac:dyDescent="0.25">
      <c r="A86" s="4" t="s">
        <v>39</v>
      </c>
      <c r="B86" s="5" t="s">
        <v>4</v>
      </c>
      <c r="C86" s="6" t="s">
        <v>40</v>
      </c>
      <c r="D86" s="6"/>
      <c r="E86" s="6"/>
      <c r="F86" s="6"/>
      <c r="G86" s="6"/>
      <c r="H86" s="6"/>
      <c r="I86" s="6"/>
      <c r="J86" s="6"/>
      <c r="K86" s="6"/>
      <c r="L86" s="6"/>
      <c r="M86" s="7"/>
    </row>
    <row r="87" spans="1:13" x14ac:dyDescent="0.25">
      <c r="A87" s="4" t="s">
        <v>41</v>
      </c>
      <c r="B87" s="5" t="s">
        <v>4</v>
      </c>
      <c r="C87" s="6" t="s">
        <v>42</v>
      </c>
      <c r="D87" s="6"/>
      <c r="E87" s="6"/>
      <c r="F87" s="6"/>
      <c r="G87" s="6"/>
      <c r="H87" s="6"/>
      <c r="I87" s="6"/>
      <c r="J87" s="6"/>
      <c r="K87" s="6"/>
      <c r="L87" s="6"/>
      <c r="M87" s="7"/>
    </row>
    <row r="88" spans="1:13" x14ac:dyDescent="0.25">
      <c r="A88" s="4" t="s">
        <v>43</v>
      </c>
      <c r="B88" s="5" t="s">
        <v>4</v>
      </c>
      <c r="C88" s="16" t="s">
        <v>44</v>
      </c>
      <c r="D88" s="17"/>
      <c r="E88" s="17"/>
      <c r="F88" s="17"/>
      <c r="G88" s="17"/>
      <c r="H88" s="9"/>
      <c r="I88" s="9"/>
      <c r="J88" s="18" t="s">
        <v>4</v>
      </c>
      <c r="K88" s="16" t="s">
        <v>45</v>
      </c>
      <c r="L88" s="19">
        <f>SUM(L90+L94+L96+L97+L111+L113+L115+L117+L119+L121+L123+L125+L127+L129+L135)</f>
        <v>150000000</v>
      </c>
      <c r="M88" s="7"/>
    </row>
    <row r="89" spans="1:13" x14ac:dyDescent="0.25">
      <c r="A89" s="8"/>
      <c r="B89" s="5"/>
      <c r="C89" s="9" t="s">
        <v>46</v>
      </c>
      <c r="D89" s="9"/>
      <c r="E89" s="9"/>
      <c r="F89" s="9"/>
      <c r="G89" s="9"/>
      <c r="H89" s="9"/>
      <c r="I89" s="9"/>
      <c r="J89" s="5" t="s">
        <v>4</v>
      </c>
      <c r="K89" s="9"/>
      <c r="L89" s="9"/>
      <c r="M89" s="7"/>
    </row>
    <row r="90" spans="1:13" x14ac:dyDescent="0.25">
      <c r="A90" s="8"/>
      <c r="B90" s="5"/>
      <c r="C90" s="58" t="s">
        <v>116</v>
      </c>
      <c r="D90" s="58"/>
      <c r="E90" s="58"/>
      <c r="F90" s="58"/>
      <c r="G90" s="58"/>
      <c r="H90" s="58"/>
      <c r="I90" s="58"/>
      <c r="J90" s="21" t="s">
        <v>4</v>
      </c>
      <c r="K90" s="22" t="s">
        <v>45</v>
      </c>
      <c r="L90" s="23">
        <f>SUM(L91:L93)</f>
        <v>28560000</v>
      </c>
      <c r="M90" s="7"/>
    </row>
    <row r="91" spans="1:13" ht="15" customHeight="1" x14ac:dyDescent="0.25">
      <c r="A91" s="8"/>
      <c r="B91" s="5"/>
      <c r="C91" s="56" t="s">
        <v>48</v>
      </c>
      <c r="D91" s="56"/>
      <c r="E91" s="56"/>
      <c r="F91" s="56"/>
      <c r="G91" s="56"/>
      <c r="H91" s="56"/>
      <c r="I91" s="56"/>
      <c r="J91" s="5" t="s">
        <v>4</v>
      </c>
      <c r="K91" s="9" t="s">
        <v>45</v>
      </c>
      <c r="L91" s="24">
        <v>9389500</v>
      </c>
      <c r="M91" s="7"/>
    </row>
    <row r="92" spans="1:13" ht="15" customHeight="1" x14ac:dyDescent="0.25">
      <c r="A92" s="8"/>
      <c r="B92" s="5"/>
      <c r="C92" s="56" t="s">
        <v>59</v>
      </c>
      <c r="D92" s="56"/>
      <c r="E92" s="56"/>
      <c r="F92" s="56"/>
      <c r="G92" s="56"/>
      <c r="H92" s="56"/>
      <c r="I92" s="56"/>
      <c r="J92" s="5" t="s">
        <v>4</v>
      </c>
      <c r="K92" s="9" t="s">
        <v>45</v>
      </c>
      <c r="L92" s="24">
        <v>10690500</v>
      </c>
      <c r="M92" s="7"/>
    </row>
    <row r="93" spans="1:13" ht="15" customHeight="1" x14ac:dyDescent="0.25">
      <c r="A93" s="8"/>
      <c r="B93" s="5"/>
      <c r="C93" s="56" t="s">
        <v>117</v>
      </c>
      <c r="D93" s="56"/>
      <c r="E93" s="56"/>
      <c r="F93" s="56"/>
      <c r="G93" s="56"/>
      <c r="H93" s="56"/>
      <c r="I93" s="56"/>
      <c r="J93" s="5" t="s">
        <v>4</v>
      </c>
      <c r="K93" s="9" t="s">
        <v>45</v>
      </c>
      <c r="L93" s="24">
        <v>8480000</v>
      </c>
      <c r="M93" s="7"/>
    </row>
    <row r="94" spans="1:13" ht="15" customHeight="1" x14ac:dyDescent="0.25">
      <c r="A94" s="8"/>
      <c r="B94" s="5"/>
      <c r="C94" s="58" t="s">
        <v>118</v>
      </c>
      <c r="D94" s="58"/>
      <c r="E94" s="58"/>
      <c r="F94" s="58"/>
      <c r="G94" s="58"/>
      <c r="H94" s="58"/>
      <c r="I94" s="58"/>
      <c r="J94" s="21" t="s">
        <v>4</v>
      </c>
      <c r="K94" s="22" t="s">
        <v>45</v>
      </c>
      <c r="L94" s="23">
        <f>SUM(L95:L95)</f>
        <v>121440000</v>
      </c>
      <c r="M94" s="7"/>
    </row>
    <row r="95" spans="1:13" ht="15" customHeight="1" x14ac:dyDescent="0.25">
      <c r="A95" s="8"/>
      <c r="B95" s="5"/>
      <c r="C95" s="56" t="s">
        <v>119</v>
      </c>
      <c r="D95" s="56"/>
      <c r="E95" s="56"/>
      <c r="F95" s="56"/>
      <c r="G95" s="56"/>
      <c r="H95" s="56"/>
      <c r="I95" s="56"/>
      <c r="J95" s="5" t="s">
        <v>4</v>
      </c>
      <c r="K95" s="9" t="s">
        <v>45</v>
      </c>
      <c r="L95" s="24">
        <v>121440000</v>
      </c>
      <c r="M95" s="7"/>
    </row>
    <row r="96" spans="1:13" ht="15" customHeight="1" x14ac:dyDescent="0.25">
      <c r="A96" s="4"/>
      <c r="B96" s="5"/>
      <c r="C96" s="6"/>
      <c r="D96" s="5"/>
      <c r="E96" s="6"/>
      <c r="F96" s="26"/>
      <c r="G96" s="26"/>
      <c r="H96" s="6"/>
      <c r="I96" s="6"/>
      <c r="J96" s="6"/>
      <c r="K96" s="6"/>
      <c r="L96" s="6"/>
      <c r="M96" s="7"/>
    </row>
    <row r="97" spans="1:13" ht="15" customHeight="1" x14ac:dyDescent="0.25">
      <c r="A97" s="4" t="s">
        <v>120</v>
      </c>
      <c r="B97" s="5"/>
      <c r="C97" s="6"/>
      <c r="D97" s="5"/>
      <c r="E97" s="6"/>
      <c r="F97" s="26"/>
      <c r="G97" s="26"/>
      <c r="H97" s="6"/>
      <c r="I97" s="6"/>
      <c r="J97" s="6"/>
      <c r="K97" s="6"/>
      <c r="L97" s="6"/>
      <c r="M97" s="7"/>
    </row>
    <row r="98" spans="1:13" ht="15" customHeight="1" x14ac:dyDescent="0.25">
      <c r="A98" s="8" t="s">
        <v>121</v>
      </c>
      <c r="B98" s="18" t="s">
        <v>4</v>
      </c>
      <c r="C98" s="34">
        <v>502607000</v>
      </c>
      <c r="E98" s="6"/>
      <c r="F98" s="26"/>
      <c r="G98" s="26"/>
      <c r="H98" s="6"/>
      <c r="I98" s="6"/>
      <c r="J98" s="6"/>
      <c r="K98" s="6"/>
      <c r="L98" s="6"/>
      <c r="M98" s="7"/>
    </row>
    <row r="99" spans="1:13" ht="15" customHeight="1" x14ac:dyDescent="0.25">
      <c r="A99" s="8" t="s">
        <v>122</v>
      </c>
      <c r="B99" s="18" t="s">
        <v>4</v>
      </c>
      <c r="C99" s="34">
        <v>502607000</v>
      </c>
      <c r="E99" s="6"/>
      <c r="F99" s="26"/>
      <c r="G99" s="26"/>
      <c r="H99" s="6"/>
      <c r="I99" s="6"/>
      <c r="J99" s="6"/>
      <c r="K99" s="6"/>
      <c r="L99" s="6"/>
      <c r="M99" s="7"/>
    </row>
    <row r="100" spans="1:13" ht="15" customHeight="1" x14ac:dyDescent="0.25">
      <c r="A100" s="8" t="s">
        <v>123</v>
      </c>
      <c r="B100" s="18" t="s">
        <v>4</v>
      </c>
      <c r="C100" s="34">
        <v>502607000</v>
      </c>
      <c r="E100" s="6"/>
      <c r="F100" s="26"/>
      <c r="G100" s="26"/>
      <c r="H100" s="6"/>
      <c r="I100" s="6"/>
      <c r="J100" s="6"/>
      <c r="K100" s="6"/>
      <c r="L100" s="6"/>
      <c r="M100" s="7"/>
    </row>
    <row r="101" spans="1:13" ht="15" customHeight="1" x14ac:dyDescent="0.25">
      <c r="A101" s="8" t="s">
        <v>124</v>
      </c>
      <c r="B101" s="18" t="s">
        <v>4</v>
      </c>
      <c r="C101" s="34">
        <v>502607000</v>
      </c>
      <c r="E101" s="6"/>
      <c r="F101" s="26"/>
      <c r="G101" s="26"/>
      <c r="H101" s="6"/>
      <c r="I101" s="6"/>
      <c r="J101" s="6"/>
      <c r="K101" s="6"/>
      <c r="L101" s="6"/>
      <c r="M101" s="7"/>
    </row>
    <row r="102" spans="1:13" ht="15" customHeight="1" x14ac:dyDescent="0.25">
      <c r="A102" s="8" t="s">
        <v>125</v>
      </c>
      <c r="B102" s="18" t="s">
        <v>4</v>
      </c>
      <c r="C102" s="34">
        <v>502607000</v>
      </c>
      <c r="E102" s="6"/>
      <c r="F102" s="26"/>
      <c r="G102" s="26"/>
      <c r="H102" s="6"/>
      <c r="I102" s="6"/>
      <c r="J102" s="6"/>
      <c r="K102" s="6"/>
      <c r="L102" s="6"/>
      <c r="M102" s="7"/>
    </row>
    <row r="103" spans="1:13" ht="15" customHeight="1" x14ac:dyDescent="0.25">
      <c r="A103" s="8" t="s">
        <v>126</v>
      </c>
      <c r="B103" s="18" t="s">
        <v>4</v>
      </c>
      <c r="C103" s="34">
        <v>502607000</v>
      </c>
      <c r="E103" s="6"/>
      <c r="F103" s="26"/>
      <c r="G103" s="26"/>
      <c r="H103" s="6"/>
      <c r="I103" s="6"/>
      <c r="J103" s="6"/>
      <c r="K103" s="6"/>
      <c r="L103" s="6"/>
      <c r="M103" s="7"/>
    </row>
    <row r="104" spans="1:13" ht="15" customHeight="1" x14ac:dyDescent="0.25">
      <c r="A104" s="8" t="s">
        <v>127</v>
      </c>
      <c r="B104" s="18" t="s">
        <v>4</v>
      </c>
      <c r="C104" s="34">
        <v>502607000</v>
      </c>
      <c r="E104" s="6"/>
      <c r="F104" s="26"/>
      <c r="G104" s="26"/>
      <c r="H104" s="6"/>
      <c r="I104" s="6"/>
      <c r="J104" s="6"/>
      <c r="K104" s="6"/>
      <c r="L104" s="6"/>
      <c r="M104" s="7"/>
    </row>
    <row r="105" spans="1:13" ht="15" customHeight="1" x14ac:dyDescent="0.25">
      <c r="A105" s="8" t="s">
        <v>128</v>
      </c>
      <c r="B105" s="18" t="s">
        <v>4</v>
      </c>
      <c r="C105" s="34">
        <v>502607000</v>
      </c>
      <c r="E105" s="6"/>
      <c r="F105" s="26"/>
      <c r="G105" s="26"/>
      <c r="H105" s="6"/>
      <c r="I105" s="6"/>
      <c r="J105" s="6"/>
      <c r="K105" s="6"/>
      <c r="L105" s="6"/>
      <c r="M105" s="7"/>
    </row>
    <row r="106" spans="1:13" ht="15" customHeight="1" x14ac:dyDescent="0.25">
      <c r="A106" s="8" t="s">
        <v>129</v>
      </c>
      <c r="B106" s="18" t="s">
        <v>4</v>
      </c>
      <c r="C106" s="34">
        <v>502607000</v>
      </c>
      <c r="E106" s="6"/>
      <c r="F106" s="26"/>
      <c r="G106" s="26"/>
      <c r="H106" s="6"/>
      <c r="I106" s="6"/>
      <c r="J106" s="6"/>
      <c r="K106" s="6"/>
      <c r="L106" s="6"/>
      <c r="M106" s="7"/>
    </row>
    <row r="107" spans="1:13" ht="15" customHeight="1" x14ac:dyDescent="0.25">
      <c r="A107" s="8" t="s">
        <v>130</v>
      </c>
      <c r="B107" s="18" t="s">
        <v>4</v>
      </c>
      <c r="C107" s="34">
        <v>502607000</v>
      </c>
      <c r="E107" s="6"/>
      <c r="F107" s="26"/>
      <c r="G107" s="26"/>
      <c r="H107" s="6"/>
      <c r="I107" s="6"/>
      <c r="J107" s="6"/>
      <c r="K107" s="6"/>
      <c r="L107" s="6"/>
      <c r="M107" s="7"/>
    </row>
    <row r="108" spans="1:13" ht="15" customHeight="1" x14ac:dyDescent="0.25">
      <c r="A108" s="8" t="s">
        <v>131</v>
      </c>
      <c r="B108" s="18" t="s">
        <v>4</v>
      </c>
      <c r="C108" s="34">
        <v>502607000</v>
      </c>
      <c r="E108" s="6"/>
      <c r="F108" s="26"/>
      <c r="G108" s="26"/>
      <c r="H108" s="6"/>
      <c r="I108" s="6"/>
      <c r="J108" s="6"/>
      <c r="K108" s="6"/>
      <c r="L108" s="6"/>
      <c r="M108" s="7"/>
    </row>
    <row r="109" spans="1:13" ht="15" customHeight="1" x14ac:dyDescent="0.25">
      <c r="A109" s="8" t="s">
        <v>132</v>
      </c>
      <c r="B109" s="18" t="s">
        <v>4</v>
      </c>
      <c r="C109" s="34">
        <v>502607000</v>
      </c>
      <c r="E109" s="6"/>
      <c r="F109" s="57"/>
      <c r="G109" s="57"/>
      <c r="H109" s="6"/>
      <c r="I109" s="6"/>
      <c r="J109" s="6"/>
      <c r="K109" s="6"/>
      <c r="L109" s="6"/>
      <c r="M109" s="7"/>
    </row>
    <row r="110" spans="1:13" ht="15" customHeight="1" x14ac:dyDescent="0.25">
      <c r="A110" s="4" t="s">
        <v>133</v>
      </c>
      <c r="B110" s="5" t="s">
        <v>4</v>
      </c>
      <c r="C110" s="35">
        <f>SUM(C98:C109)</f>
        <v>6031284000</v>
      </c>
      <c r="D110" s="5"/>
      <c r="E110" s="6"/>
      <c r="F110" s="26"/>
      <c r="G110" s="26"/>
      <c r="H110" s="6"/>
      <c r="I110" s="6"/>
      <c r="J110" s="6"/>
      <c r="K110" s="6"/>
      <c r="L110" s="6"/>
      <c r="M110" s="7"/>
    </row>
    <row r="111" spans="1:13" ht="15" customHeight="1" x14ac:dyDescent="0.25">
      <c r="A111" s="8"/>
      <c r="B111" s="5"/>
      <c r="C111" s="6"/>
      <c r="D111" s="5"/>
      <c r="E111" s="6"/>
      <c r="F111" s="57"/>
      <c r="G111" s="57"/>
      <c r="H111" s="6"/>
      <c r="I111" s="6"/>
      <c r="J111" s="6"/>
      <c r="K111" s="6"/>
      <c r="L111" s="6"/>
      <c r="M111" s="7"/>
    </row>
    <row r="112" spans="1:13" ht="15" customHeight="1" x14ac:dyDescent="0.25">
      <c r="A112" s="8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7"/>
    </row>
    <row r="113" spans="1:26" x14ac:dyDescent="0.25">
      <c r="A113" s="8"/>
      <c r="B113" s="5"/>
      <c r="C113" s="6"/>
      <c r="D113" s="6"/>
      <c r="E113" s="6"/>
      <c r="F113" s="6"/>
      <c r="G113" s="6"/>
      <c r="H113" s="6"/>
      <c r="I113" s="6"/>
      <c r="J113" s="6"/>
      <c r="K113" s="6" t="s">
        <v>410</v>
      </c>
      <c r="L113" s="6"/>
      <c r="M113" s="7"/>
    </row>
    <row r="114" spans="1:26" x14ac:dyDescent="0.25">
      <c r="A114" s="8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7"/>
    </row>
    <row r="115" spans="1:26" ht="15" customHeight="1" x14ac:dyDescent="0.25">
      <c r="A115" s="8" t="s">
        <v>51</v>
      </c>
      <c r="B115" s="5"/>
      <c r="C115" s="6"/>
      <c r="D115" s="6"/>
      <c r="E115" s="6"/>
      <c r="F115" s="6"/>
      <c r="G115" s="6"/>
      <c r="H115" s="6"/>
      <c r="I115" s="6"/>
      <c r="J115" s="6"/>
      <c r="K115" s="6" t="s">
        <v>52</v>
      </c>
      <c r="L115" s="6"/>
      <c r="M115" s="7"/>
      <c r="Q115" s="56"/>
      <c r="R115" s="56"/>
      <c r="S115" s="56"/>
      <c r="T115" s="56"/>
      <c r="U115" s="56"/>
      <c r="V115" s="56"/>
      <c r="W115" s="56"/>
      <c r="X115" s="5" t="s">
        <v>4</v>
      </c>
      <c r="Y115" s="9" t="s">
        <v>45</v>
      </c>
      <c r="Z115" s="24">
        <v>9389500</v>
      </c>
    </row>
    <row r="116" spans="1:26" ht="15" customHeight="1" x14ac:dyDescent="0.25">
      <c r="A116" s="8" t="s">
        <v>53</v>
      </c>
      <c r="B116" s="5"/>
      <c r="C116" s="6"/>
      <c r="D116" s="6"/>
      <c r="E116" s="6"/>
      <c r="F116" s="6"/>
      <c r="G116" s="6"/>
      <c r="H116" s="6"/>
      <c r="I116" s="6"/>
      <c r="J116" s="6"/>
      <c r="K116" s="6" t="s">
        <v>54</v>
      </c>
      <c r="L116" s="6"/>
      <c r="M116" s="7"/>
    </row>
    <row r="117" spans="1:26" ht="15" customHeight="1" x14ac:dyDescent="0.25">
      <c r="A117" s="8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7"/>
    </row>
    <row r="118" spans="1:26" ht="15" customHeight="1" x14ac:dyDescent="0.25">
      <c r="A118" s="8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7"/>
    </row>
    <row r="119" spans="1:26" ht="15" customHeight="1" x14ac:dyDescent="0.25">
      <c r="A119" s="8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7"/>
    </row>
    <row r="120" spans="1:26" x14ac:dyDescent="0.25">
      <c r="A120" s="8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7"/>
    </row>
    <row r="121" spans="1:26" x14ac:dyDescent="0.25">
      <c r="A121" s="4" t="s">
        <v>411</v>
      </c>
      <c r="B121" s="5"/>
      <c r="C121" s="6"/>
      <c r="D121" s="6"/>
      <c r="E121" s="6"/>
      <c r="F121" s="6"/>
      <c r="G121" s="6"/>
      <c r="H121" s="6"/>
      <c r="I121" s="6"/>
      <c r="J121" s="6"/>
      <c r="K121" s="27" t="s">
        <v>55</v>
      </c>
      <c r="L121" s="6"/>
      <c r="M121" s="7"/>
    </row>
    <row r="122" spans="1:26" x14ac:dyDescent="0.25">
      <c r="A122" s="8" t="s">
        <v>414</v>
      </c>
      <c r="B122" s="5"/>
      <c r="C122" s="6"/>
      <c r="D122" s="6"/>
      <c r="E122" s="6"/>
      <c r="F122" s="6"/>
      <c r="G122" s="6"/>
      <c r="H122" s="6"/>
      <c r="I122" s="6"/>
      <c r="J122" s="6"/>
      <c r="K122" s="6" t="s">
        <v>413</v>
      </c>
      <c r="L122" s="6"/>
      <c r="M122" s="7"/>
    </row>
    <row r="123" spans="1:26" x14ac:dyDescent="0.25">
      <c r="A123" s="8" t="s">
        <v>412</v>
      </c>
      <c r="B123" s="5"/>
      <c r="C123" s="6"/>
      <c r="D123" s="6"/>
      <c r="E123" s="6"/>
      <c r="F123" s="6"/>
      <c r="G123" s="6"/>
      <c r="H123" s="6"/>
      <c r="I123" s="6"/>
      <c r="J123" s="6"/>
      <c r="K123" s="6" t="s">
        <v>57</v>
      </c>
      <c r="L123" s="6"/>
      <c r="M123" s="7"/>
    </row>
    <row r="124" spans="1:26" ht="15" customHeight="1" thickBot="1" x14ac:dyDescent="0.3">
      <c r="A124" s="28"/>
      <c r="B124" s="29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1"/>
    </row>
    <row r="126" spans="1:26" ht="15" customHeight="1" x14ac:dyDescent="0.25"/>
  </sheetData>
  <mergeCells count="57">
    <mergeCell ref="C45:I45"/>
    <mergeCell ref="F109:G109"/>
    <mergeCell ref="F111:G111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44:I44"/>
    <mergeCell ref="A1:M1"/>
    <mergeCell ref="A2:M2"/>
    <mergeCell ref="A3:M3"/>
    <mergeCell ref="E8:M8"/>
    <mergeCell ref="C34:M34"/>
    <mergeCell ref="C35:M35"/>
    <mergeCell ref="C37:M37"/>
    <mergeCell ref="C42:I42"/>
    <mergeCell ref="C43:I43"/>
    <mergeCell ref="C59:I59"/>
    <mergeCell ref="C60:I60"/>
    <mergeCell ref="C61:I61"/>
    <mergeCell ref="C62:I62"/>
    <mergeCell ref="C63:I63"/>
    <mergeCell ref="C64:I64"/>
    <mergeCell ref="C65:I65"/>
    <mergeCell ref="C66:I66"/>
    <mergeCell ref="C76:I76"/>
    <mergeCell ref="C77:I77"/>
    <mergeCell ref="C78:I78"/>
    <mergeCell ref="C79:I79"/>
    <mergeCell ref="C67:I67"/>
    <mergeCell ref="C68:I68"/>
    <mergeCell ref="C69:I69"/>
    <mergeCell ref="C74:I74"/>
    <mergeCell ref="C75:I75"/>
    <mergeCell ref="C70:I70"/>
    <mergeCell ref="C71:I71"/>
    <mergeCell ref="C72:I72"/>
    <mergeCell ref="C73:I73"/>
    <mergeCell ref="Q115:W115"/>
    <mergeCell ref="C93:I93"/>
    <mergeCell ref="C82:M82"/>
    <mergeCell ref="C83:M83"/>
    <mergeCell ref="C85:M85"/>
    <mergeCell ref="C90:I90"/>
    <mergeCell ref="C91:I91"/>
    <mergeCell ref="C94:I94"/>
    <mergeCell ref="C95:I95"/>
    <mergeCell ref="C92:I92"/>
  </mergeCells>
  <pageMargins left="0.7" right="0.7" top="0.75" bottom="0.75" header="0.3" footer="0.3"/>
  <pageSetup paperSize="41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8"/>
  <sheetViews>
    <sheetView zoomScaleNormal="100"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134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408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135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68" t="s">
        <v>138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137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73" t="s">
        <v>136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68" t="s">
        <v>146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SUM(L42+L47+L49)</f>
        <v>90620000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47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SUM(L43:L45)</f>
        <v>12948000</v>
      </c>
      <c r="M42" s="7"/>
    </row>
    <row r="43" spans="1:13" x14ac:dyDescent="0.25">
      <c r="A43" s="8"/>
      <c r="B43" s="5"/>
      <c r="C43" s="56" t="s">
        <v>48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7413000</v>
      </c>
      <c r="M43" s="7"/>
    </row>
    <row r="44" spans="1:13" x14ac:dyDescent="0.25">
      <c r="A44" s="8"/>
      <c r="B44" s="5"/>
      <c r="C44" s="56" t="s">
        <v>59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3945000</v>
      </c>
      <c r="M44" s="7"/>
    </row>
    <row r="45" spans="1:13" x14ac:dyDescent="0.25">
      <c r="A45" s="8"/>
      <c r="B45" s="5"/>
      <c r="C45" s="56" t="s">
        <v>60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1590000</v>
      </c>
      <c r="M45" s="7"/>
    </row>
    <row r="46" spans="1:13" x14ac:dyDescent="0.25">
      <c r="A46" s="8"/>
      <c r="B46" s="5"/>
      <c r="C46" s="56" t="s">
        <v>139</v>
      </c>
      <c r="D46" s="56"/>
      <c r="E46" s="56"/>
      <c r="F46" s="56"/>
      <c r="G46" s="56"/>
      <c r="H46" s="56"/>
      <c r="I46" s="56"/>
      <c r="J46" s="5" t="s">
        <v>4</v>
      </c>
      <c r="K46" s="9" t="s">
        <v>45</v>
      </c>
      <c r="L46" s="24">
        <v>1590000</v>
      </c>
      <c r="M46" s="7"/>
    </row>
    <row r="47" spans="1:13" x14ac:dyDescent="0.25">
      <c r="A47" s="8"/>
      <c r="B47" s="5"/>
      <c r="C47" s="58" t="s">
        <v>118</v>
      </c>
      <c r="D47" s="58"/>
      <c r="E47" s="58"/>
      <c r="F47" s="58"/>
      <c r="G47" s="58"/>
      <c r="H47" s="58"/>
      <c r="I47" s="58"/>
      <c r="J47" s="21" t="s">
        <v>4</v>
      </c>
      <c r="K47" s="22" t="s">
        <v>45</v>
      </c>
      <c r="L47" s="23">
        <f>SUM(L48:L48)</f>
        <v>32000000</v>
      </c>
      <c r="M47" s="7"/>
    </row>
    <row r="48" spans="1:13" x14ac:dyDescent="0.25">
      <c r="A48" s="8"/>
      <c r="B48" s="5"/>
      <c r="C48" s="56" t="s">
        <v>140</v>
      </c>
      <c r="D48" s="56"/>
      <c r="E48" s="56"/>
      <c r="F48" s="56"/>
      <c r="G48" s="56"/>
      <c r="H48" s="56"/>
      <c r="I48" s="56"/>
      <c r="J48" s="5" t="s">
        <v>4</v>
      </c>
      <c r="K48" s="9" t="s">
        <v>45</v>
      </c>
      <c r="L48" s="24">
        <v>32000000</v>
      </c>
      <c r="M48" s="7"/>
    </row>
    <row r="49" spans="1:13" x14ac:dyDescent="0.25">
      <c r="A49" s="8"/>
      <c r="B49" s="5"/>
      <c r="C49" s="58" t="s">
        <v>141</v>
      </c>
      <c r="D49" s="58"/>
      <c r="E49" s="58"/>
      <c r="F49" s="58"/>
      <c r="G49" s="58"/>
      <c r="H49" s="58"/>
      <c r="I49" s="58"/>
      <c r="J49" s="21" t="s">
        <v>4</v>
      </c>
      <c r="K49" s="22" t="s">
        <v>45</v>
      </c>
      <c r="L49" s="23">
        <f>SUM(L50:L51)</f>
        <v>45672000</v>
      </c>
      <c r="M49" s="7"/>
    </row>
    <row r="50" spans="1:13" x14ac:dyDescent="0.25">
      <c r="A50" s="8"/>
      <c r="B50" s="5"/>
      <c r="C50" s="56" t="s">
        <v>142</v>
      </c>
      <c r="D50" s="56"/>
      <c r="E50" s="56"/>
      <c r="F50" s="56"/>
      <c r="G50" s="56"/>
      <c r="H50" s="56"/>
      <c r="I50" s="56"/>
      <c r="J50" s="5" t="s">
        <v>4</v>
      </c>
      <c r="K50" s="9" t="s">
        <v>45</v>
      </c>
      <c r="L50" s="24">
        <v>9000000</v>
      </c>
      <c r="M50" s="7"/>
    </row>
    <row r="51" spans="1:13" x14ac:dyDescent="0.25">
      <c r="A51" s="8"/>
      <c r="B51" s="5"/>
      <c r="C51" s="56" t="s">
        <v>143</v>
      </c>
      <c r="D51" s="56"/>
      <c r="E51" s="56"/>
      <c r="F51" s="56"/>
      <c r="G51" s="56"/>
      <c r="H51" s="56"/>
      <c r="I51" s="56"/>
      <c r="J51" s="5" t="s">
        <v>4</v>
      </c>
      <c r="K51" s="9" t="s">
        <v>45</v>
      </c>
      <c r="L51" s="24">
        <v>36672000</v>
      </c>
      <c r="M51" s="7"/>
    </row>
    <row r="52" spans="1:13" x14ac:dyDescent="0.25">
      <c r="A52" s="8"/>
      <c r="B52" s="5"/>
      <c r="C52" s="25"/>
      <c r="D52" s="25"/>
      <c r="E52" s="25"/>
      <c r="F52" s="25"/>
      <c r="G52" s="25"/>
      <c r="H52" s="25"/>
      <c r="I52" s="25"/>
      <c r="J52" s="5"/>
      <c r="K52" s="9"/>
      <c r="L52" s="24"/>
      <c r="M52" s="7"/>
    </row>
    <row r="53" spans="1:13" x14ac:dyDescent="0.25">
      <c r="A53" s="8"/>
      <c r="B53" s="5"/>
      <c r="C53" s="25"/>
      <c r="D53" s="25"/>
      <c r="E53" s="25"/>
      <c r="F53" s="25"/>
      <c r="G53" s="25"/>
      <c r="H53" s="25"/>
      <c r="I53" s="25"/>
      <c r="J53" s="5"/>
      <c r="K53" s="9"/>
      <c r="L53" s="24"/>
      <c r="M53" s="7"/>
    </row>
    <row r="54" spans="1:13" x14ac:dyDescent="0.25">
      <c r="A54" s="4" t="s">
        <v>120</v>
      </c>
      <c r="B54" s="5"/>
      <c r="C54" s="6"/>
      <c r="D54" s="5"/>
      <c r="E54" s="6"/>
      <c r="F54" s="57"/>
      <c r="G54" s="57"/>
      <c r="H54" s="6"/>
      <c r="I54" s="6"/>
      <c r="J54" s="6"/>
      <c r="K54" s="6"/>
      <c r="L54" s="6"/>
      <c r="M54" s="7"/>
    </row>
    <row r="55" spans="1:13" x14ac:dyDescent="0.25">
      <c r="A55" s="8" t="s">
        <v>121</v>
      </c>
      <c r="B55" s="5" t="s">
        <v>4</v>
      </c>
      <c r="C55" s="38">
        <v>0</v>
      </c>
      <c r="D55" s="5"/>
      <c r="E55" s="6"/>
      <c r="F55" s="26"/>
      <c r="G55" s="26"/>
      <c r="H55" s="6"/>
      <c r="I55" s="6"/>
      <c r="J55" s="6"/>
      <c r="K55" s="6"/>
      <c r="L55" s="6"/>
      <c r="M55" s="7"/>
    </row>
    <row r="56" spans="1:13" x14ac:dyDescent="0.25">
      <c r="A56" s="8" t="s">
        <v>122</v>
      </c>
      <c r="B56" s="5" t="s">
        <v>4</v>
      </c>
      <c r="C56" s="38">
        <v>53948000</v>
      </c>
      <c r="D56" s="5"/>
      <c r="E56" s="6"/>
      <c r="F56" s="26"/>
      <c r="G56" s="26"/>
      <c r="H56" s="6"/>
      <c r="I56" s="6"/>
      <c r="J56" s="6"/>
      <c r="K56" s="6"/>
      <c r="L56" s="6"/>
      <c r="M56" s="7"/>
    </row>
    <row r="57" spans="1:13" x14ac:dyDescent="0.25">
      <c r="A57" s="8" t="s">
        <v>123</v>
      </c>
      <c r="B57" s="5" t="s">
        <v>4</v>
      </c>
      <c r="C57" s="38">
        <v>0</v>
      </c>
      <c r="D57" s="5"/>
      <c r="E57" s="6"/>
      <c r="F57" s="26"/>
      <c r="G57" s="26"/>
      <c r="H57" s="6"/>
      <c r="I57" s="6"/>
      <c r="J57" s="6"/>
      <c r="K57" s="6"/>
      <c r="L57" s="6"/>
      <c r="M57" s="7"/>
    </row>
    <row r="58" spans="1:13" x14ac:dyDescent="0.25">
      <c r="A58" s="8" t="s">
        <v>124</v>
      </c>
      <c r="B58" s="5" t="s">
        <v>4</v>
      </c>
      <c r="C58" s="38">
        <v>0</v>
      </c>
      <c r="D58" s="5"/>
      <c r="E58" s="6"/>
      <c r="F58" s="26"/>
      <c r="G58" s="26"/>
      <c r="H58" s="6"/>
      <c r="I58" s="6"/>
      <c r="J58" s="6"/>
      <c r="K58" s="6"/>
      <c r="L58" s="6"/>
      <c r="M58" s="7"/>
    </row>
    <row r="59" spans="1:13" x14ac:dyDescent="0.25">
      <c r="A59" s="8" t="s">
        <v>125</v>
      </c>
      <c r="B59" s="5" t="s">
        <v>4</v>
      </c>
      <c r="C59" s="38">
        <v>0</v>
      </c>
      <c r="D59" s="5"/>
      <c r="E59" s="6"/>
      <c r="F59" s="26"/>
      <c r="G59" s="26"/>
      <c r="H59" s="6"/>
      <c r="I59" s="6"/>
      <c r="J59" s="6"/>
      <c r="K59" s="6"/>
      <c r="L59" s="6"/>
      <c r="M59" s="7"/>
    </row>
    <row r="60" spans="1:13" x14ac:dyDescent="0.25">
      <c r="A60" s="8" t="s">
        <v>126</v>
      </c>
      <c r="B60" s="5" t="s">
        <v>4</v>
      </c>
      <c r="C60" s="38">
        <v>36672000</v>
      </c>
      <c r="D60" s="5"/>
      <c r="E60" s="6"/>
      <c r="F60" s="26"/>
      <c r="G60" s="26"/>
      <c r="H60" s="6"/>
      <c r="I60" s="6"/>
      <c r="J60" s="6"/>
      <c r="K60" s="6"/>
      <c r="L60" s="6"/>
      <c r="M60" s="7"/>
    </row>
    <row r="61" spans="1:13" x14ac:dyDescent="0.25">
      <c r="A61" s="8" t="s">
        <v>127</v>
      </c>
      <c r="B61" s="5" t="s">
        <v>4</v>
      </c>
      <c r="C61" s="38">
        <v>0</v>
      </c>
      <c r="D61" s="5"/>
      <c r="E61" s="6"/>
      <c r="F61" s="26"/>
      <c r="G61" s="26"/>
      <c r="H61" s="6"/>
      <c r="I61" s="6"/>
      <c r="J61" s="6"/>
      <c r="K61" s="6"/>
      <c r="L61" s="6"/>
      <c r="M61" s="7"/>
    </row>
    <row r="62" spans="1:13" x14ac:dyDescent="0.25">
      <c r="A62" s="8" t="s">
        <v>128</v>
      </c>
      <c r="B62" s="5" t="s">
        <v>4</v>
      </c>
      <c r="C62" s="38">
        <v>0</v>
      </c>
      <c r="D62" s="5"/>
      <c r="E62" s="6"/>
      <c r="F62" s="26"/>
      <c r="G62" s="26"/>
      <c r="H62" s="6"/>
      <c r="I62" s="6"/>
      <c r="J62" s="6"/>
      <c r="K62" s="6"/>
      <c r="L62" s="6"/>
      <c r="M62" s="7"/>
    </row>
    <row r="63" spans="1:13" x14ac:dyDescent="0.25">
      <c r="A63" s="8" t="s">
        <v>129</v>
      </c>
      <c r="B63" s="5" t="s">
        <v>4</v>
      </c>
      <c r="C63" s="38">
        <v>0</v>
      </c>
      <c r="D63" s="5"/>
      <c r="E63" s="6"/>
      <c r="F63" s="26"/>
      <c r="G63" s="26"/>
      <c r="H63" s="6"/>
      <c r="I63" s="6"/>
      <c r="J63" s="6"/>
      <c r="K63" s="6"/>
      <c r="L63" s="6"/>
      <c r="M63" s="7"/>
    </row>
    <row r="64" spans="1:13" x14ac:dyDescent="0.25">
      <c r="A64" s="8" t="s">
        <v>130</v>
      </c>
      <c r="B64" s="5" t="s">
        <v>4</v>
      </c>
      <c r="C64" s="38">
        <v>0</v>
      </c>
      <c r="D64" s="5"/>
      <c r="E64" s="6"/>
      <c r="F64" s="26"/>
      <c r="G64" s="26"/>
      <c r="H64" s="6"/>
      <c r="I64" s="6"/>
      <c r="J64" s="6"/>
      <c r="K64" s="6"/>
      <c r="L64" s="6"/>
      <c r="M64" s="7"/>
    </row>
    <row r="65" spans="1:13" x14ac:dyDescent="0.25">
      <c r="A65" s="8" t="s">
        <v>131</v>
      </c>
      <c r="B65" s="5" t="s">
        <v>4</v>
      </c>
      <c r="C65" s="38">
        <v>0</v>
      </c>
      <c r="D65" s="5"/>
      <c r="E65" s="6"/>
      <c r="F65" s="26"/>
      <c r="G65" s="26"/>
      <c r="H65" s="6"/>
      <c r="I65" s="6"/>
      <c r="J65" s="6"/>
      <c r="K65" s="6"/>
      <c r="L65" s="6"/>
      <c r="M65" s="7"/>
    </row>
    <row r="66" spans="1:13" x14ac:dyDescent="0.25">
      <c r="A66" s="8" t="s">
        <v>132</v>
      </c>
      <c r="B66" s="5" t="s">
        <v>4</v>
      </c>
      <c r="C66" s="38">
        <v>0</v>
      </c>
      <c r="D66" s="6"/>
      <c r="E66" s="6"/>
      <c r="F66" s="6"/>
      <c r="G66" s="6"/>
      <c r="H66" s="6"/>
      <c r="I66" s="6"/>
      <c r="J66" s="6"/>
      <c r="K66" s="6"/>
      <c r="L66" s="6"/>
      <c r="M66" s="7"/>
    </row>
    <row r="67" spans="1:13" x14ac:dyDescent="0.25">
      <c r="A67" s="4" t="s">
        <v>133</v>
      </c>
      <c r="B67" s="5" t="s">
        <v>4</v>
      </c>
      <c r="C67" s="39">
        <f>SUM(C55:C66)</f>
        <v>90620000</v>
      </c>
      <c r="D67" s="6"/>
      <c r="E67" s="6"/>
      <c r="F67" s="6"/>
      <c r="G67" s="6"/>
      <c r="H67" s="6"/>
      <c r="I67" s="6"/>
      <c r="J67" s="6"/>
      <c r="K67" s="6" t="s">
        <v>50</v>
      </c>
      <c r="L67" s="6"/>
      <c r="M67" s="7"/>
    </row>
    <row r="68" spans="1:13" x14ac:dyDescent="0.25">
      <c r="A68" s="8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7"/>
    </row>
    <row r="69" spans="1:13" x14ac:dyDescent="0.25">
      <c r="A69" s="8" t="s">
        <v>51</v>
      </c>
      <c r="B69" s="5"/>
      <c r="C69" s="6"/>
      <c r="D69" s="6"/>
      <c r="E69" s="6"/>
      <c r="F69" s="6"/>
      <c r="G69" s="6"/>
      <c r="H69" s="6"/>
      <c r="I69" s="6"/>
      <c r="J69" s="6"/>
      <c r="K69" s="6" t="s">
        <v>52</v>
      </c>
      <c r="L69" s="6"/>
      <c r="M69" s="7"/>
    </row>
    <row r="70" spans="1:13" x14ac:dyDescent="0.25">
      <c r="A70" s="8" t="s">
        <v>53</v>
      </c>
      <c r="B70" s="5"/>
      <c r="C70" s="6"/>
      <c r="D70" s="6"/>
      <c r="E70" s="6"/>
      <c r="F70" s="6"/>
      <c r="G70" s="6"/>
      <c r="H70" s="6"/>
      <c r="I70" s="6"/>
      <c r="J70" s="6"/>
      <c r="K70" s="6" t="s">
        <v>54</v>
      </c>
      <c r="L70" s="6"/>
      <c r="M70" s="7"/>
    </row>
    <row r="71" spans="1:13" x14ac:dyDescent="0.25">
      <c r="A71" s="8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3" x14ac:dyDescent="0.25">
      <c r="A72" s="8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7"/>
    </row>
    <row r="73" spans="1:13" x14ac:dyDescent="0.25">
      <c r="A73" s="8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7"/>
    </row>
    <row r="74" spans="1:13" x14ac:dyDescent="0.25">
      <c r="A74" s="8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7"/>
    </row>
    <row r="75" spans="1:13" x14ac:dyDescent="0.25">
      <c r="A75" s="4" t="s">
        <v>411</v>
      </c>
      <c r="B75" s="5"/>
      <c r="C75" s="6"/>
      <c r="D75" s="6"/>
      <c r="E75" s="6"/>
      <c r="F75" s="6"/>
      <c r="G75" s="6"/>
      <c r="H75" s="6"/>
      <c r="I75" s="6"/>
      <c r="J75" s="6"/>
      <c r="K75" s="27" t="s">
        <v>55</v>
      </c>
      <c r="L75" s="6"/>
      <c r="M75" s="7"/>
    </row>
    <row r="76" spans="1:13" x14ac:dyDescent="0.25">
      <c r="A76" s="8" t="s">
        <v>414</v>
      </c>
      <c r="B76" s="5"/>
      <c r="C76" s="6"/>
      <c r="D76" s="6"/>
      <c r="E76" s="6"/>
      <c r="F76" s="6"/>
      <c r="G76" s="6"/>
      <c r="H76" s="6"/>
      <c r="I76" s="6"/>
      <c r="J76" s="6"/>
      <c r="K76" s="6" t="s">
        <v>413</v>
      </c>
      <c r="L76" s="6"/>
      <c r="M76" s="7"/>
    </row>
    <row r="77" spans="1:13" x14ac:dyDescent="0.25">
      <c r="A77" s="8" t="s">
        <v>412</v>
      </c>
      <c r="B77" s="5"/>
      <c r="C77" s="6"/>
      <c r="D77" s="6"/>
      <c r="E77" s="6"/>
      <c r="F77" s="6"/>
      <c r="G77" s="6"/>
      <c r="H77" s="6"/>
      <c r="I77" s="6"/>
      <c r="J77" s="6"/>
      <c r="K77" s="6" t="s">
        <v>57</v>
      </c>
      <c r="L77" s="6"/>
      <c r="M77" s="7"/>
    </row>
    <row r="78" spans="1:13" ht="15.75" thickBot="1" x14ac:dyDescent="0.3">
      <c r="A78" s="28"/>
      <c r="B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1"/>
    </row>
  </sheetData>
  <mergeCells count="18">
    <mergeCell ref="C36:M36"/>
    <mergeCell ref="A1:M1"/>
    <mergeCell ref="A2:M2"/>
    <mergeCell ref="A3:M3"/>
    <mergeCell ref="E8:M8"/>
    <mergeCell ref="C34:M34"/>
    <mergeCell ref="C37:M37"/>
    <mergeCell ref="C42:I42"/>
    <mergeCell ref="C43:I43"/>
    <mergeCell ref="C44:I44"/>
    <mergeCell ref="C45:I45"/>
    <mergeCell ref="C48:I48"/>
    <mergeCell ref="F54:G54"/>
    <mergeCell ref="C46:I46"/>
    <mergeCell ref="C49:I49"/>
    <mergeCell ref="C50:I50"/>
    <mergeCell ref="C51:I51"/>
    <mergeCell ref="C47:I47"/>
  </mergeCells>
  <pageMargins left="0.7" right="0.7" top="0.75" bottom="0.75" header="0.3" footer="0.3"/>
  <pageSetup paperSize="25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3"/>
  <sheetViews>
    <sheetView zoomScaleNormal="100"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134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408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144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68" t="s">
        <v>138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137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73" t="s">
        <v>145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68" t="s">
        <v>147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SUM(L42+L47+L49)</f>
        <v>5000000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47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SUM(L43:L45)</f>
        <v>5000000</v>
      </c>
      <c r="M42" s="7"/>
    </row>
    <row r="43" spans="1:13" x14ac:dyDescent="0.25">
      <c r="A43" s="8"/>
      <c r="B43" s="5"/>
      <c r="C43" s="56" t="s">
        <v>148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5000000</v>
      </c>
      <c r="M43" s="7"/>
    </row>
    <row r="44" spans="1:13" x14ac:dyDescent="0.25">
      <c r="A44" s="8"/>
      <c r="B44" s="5"/>
      <c r="C44" s="56"/>
      <c r="D44" s="56"/>
      <c r="E44" s="56"/>
      <c r="F44" s="56"/>
      <c r="G44" s="56"/>
      <c r="H44" s="56"/>
      <c r="I44" s="56"/>
      <c r="J44" s="5"/>
      <c r="K44" s="9"/>
      <c r="L44" s="24"/>
      <c r="M44" s="7"/>
    </row>
    <row r="45" spans="1:13" x14ac:dyDescent="0.25">
      <c r="A45" s="4" t="s">
        <v>72</v>
      </c>
      <c r="B45" s="5" t="s">
        <v>4</v>
      </c>
      <c r="C45" s="10" t="s">
        <v>149</v>
      </c>
      <c r="D45" s="5"/>
      <c r="E45" s="6"/>
      <c r="F45" s="6"/>
      <c r="G45" s="6"/>
      <c r="H45" s="6"/>
      <c r="I45" s="6"/>
      <c r="J45" s="6"/>
      <c r="K45" s="6"/>
      <c r="L45" s="6"/>
      <c r="M45" s="12"/>
    </row>
    <row r="46" spans="1:13" ht="15" customHeight="1" x14ac:dyDescent="0.25">
      <c r="A46" s="4" t="s">
        <v>35</v>
      </c>
      <c r="B46" s="5" t="s">
        <v>4</v>
      </c>
      <c r="C46" s="68" t="s">
        <v>153</v>
      </c>
      <c r="D46" s="68"/>
      <c r="E46" s="68"/>
      <c r="F46" s="68"/>
      <c r="G46" s="68"/>
      <c r="H46" s="68"/>
      <c r="I46" s="68"/>
      <c r="J46" s="68"/>
      <c r="K46" s="68"/>
      <c r="L46" s="68"/>
      <c r="M46" s="69"/>
    </row>
    <row r="47" spans="1:13" x14ac:dyDescent="0.25">
      <c r="A47" s="4" t="s">
        <v>36</v>
      </c>
      <c r="B47" s="5" t="s">
        <v>4</v>
      </c>
      <c r="C47" s="36" t="s">
        <v>152</v>
      </c>
      <c r="D47" s="6"/>
      <c r="E47" s="6"/>
      <c r="F47" s="6"/>
      <c r="G47" s="6"/>
      <c r="H47" s="6"/>
      <c r="I47" s="6"/>
      <c r="J47" s="6"/>
      <c r="K47" s="6"/>
      <c r="L47" s="6"/>
      <c r="M47" s="7"/>
    </row>
    <row r="48" spans="1:13" ht="15" customHeight="1" x14ac:dyDescent="0.25">
      <c r="A48" s="4" t="s">
        <v>37</v>
      </c>
      <c r="B48" s="5" t="s">
        <v>4</v>
      </c>
      <c r="C48" s="73" t="s">
        <v>150</v>
      </c>
      <c r="D48" s="68"/>
      <c r="E48" s="68"/>
      <c r="F48" s="68"/>
      <c r="G48" s="68"/>
      <c r="H48" s="68"/>
      <c r="I48" s="68"/>
      <c r="J48" s="68"/>
      <c r="K48" s="68"/>
      <c r="L48" s="68"/>
      <c r="M48" s="69"/>
    </row>
    <row r="49" spans="1:13" ht="15" customHeight="1" x14ac:dyDescent="0.25">
      <c r="A49" s="4" t="s">
        <v>38</v>
      </c>
      <c r="B49" s="5" t="s">
        <v>4</v>
      </c>
      <c r="C49" s="68" t="s">
        <v>151</v>
      </c>
      <c r="D49" s="68"/>
      <c r="E49" s="68"/>
      <c r="F49" s="68"/>
      <c r="G49" s="68"/>
      <c r="H49" s="68"/>
      <c r="I49" s="68"/>
      <c r="J49" s="68"/>
      <c r="K49" s="68"/>
      <c r="L49" s="68"/>
      <c r="M49" s="69"/>
    </row>
    <row r="50" spans="1:13" x14ac:dyDescent="0.25">
      <c r="A50" s="4" t="s">
        <v>39</v>
      </c>
      <c r="B50" s="5" t="s">
        <v>4</v>
      </c>
      <c r="C50" s="6" t="s">
        <v>40</v>
      </c>
      <c r="D50" s="6"/>
      <c r="E50" s="6"/>
      <c r="F50" s="6"/>
      <c r="G50" s="6"/>
      <c r="H50" s="6"/>
      <c r="I50" s="6"/>
      <c r="J50" s="6"/>
      <c r="K50" s="6"/>
      <c r="L50" s="6"/>
      <c r="M50" s="7"/>
    </row>
    <row r="51" spans="1:13" x14ac:dyDescent="0.25">
      <c r="A51" s="4" t="s">
        <v>41</v>
      </c>
      <c r="B51" s="5" t="s">
        <v>4</v>
      </c>
      <c r="C51" s="6" t="s">
        <v>42</v>
      </c>
      <c r="D51" s="6"/>
      <c r="E51" s="6"/>
      <c r="F51" s="6"/>
      <c r="G51" s="6"/>
      <c r="H51" s="6"/>
      <c r="I51" s="6"/>
      <c r="J51" s="6"/>
      <c r="K51" s="6"/>
      <c r="L51" s="6"/>
      <c r="M51" s="7"/>
    </row>
    <row r="52" spans="1:13" x14ac:dyDescent="0.25">
      <c r="A52" s="4" t="s">
        <v>43</v>
      </c>
      <c r="B52" s="5" t="s">
        <v>4</v>
      </c>
      <c r="C52" s="16" t="s">
        <v>44</v>
      </c>
      <c r="D52" s="17"/>
      <c r="E52" s="17"/>
      <c r="F52" s="17"/>
      <c r="G52" s="17"/>
      <c r="H52" s="9"/>
      <c r="I52" s="9"/>
      <c r="J52" s="18" t="s">
        <v>4</v>
      </c>
      <c r="K52" s="16" t="s">
        <v>45</v>
      </c>
      <c r="L52" s="19">
        <f>SUM(L54+L56)</f>
        <v>5000000</v>
      </c>
      <c r="M52" s="7"/>
    </row>
    <row r="53" spans="1:13" x14ac:dyDescent="0.25">
      <c r="A53" s="8"/>
      <c r="B53" s="5"/>
      <c r="C53" s="9" t="s">
        <v>46</v>
      </c>
      <c r="D53" s="9"/>
      <c r="E53" s="9"/>
      <c r="F53" s="9"/>
      <c r="G53" s="9"/>
      <c r="H53" s="9"/>
      <c r="I53" s="9"/>
      <c r="J53" s="5" t="s">
        <v>4</v>
      </c>
      <c r="K53" s="9"/>
      <c r="L53" s="9"/>
      <c r="M53" s="7"/>
    </row>
    <row r="54" spans="1:13" x14ac:dyDescent="0.25">
      <c r="A54" s="8"/>
      <c r="B54" s="5"/>
      <c r="C54" s="58" t="s">
        <v>47</v>
      </c>
      <c r="D54" s="58"/>
      <c r="E54" s="58"/>
      <c r="F54" s="58"/>
      <c r="G54" s="58"/>
      <c r="H54" s="58"/>
      <c r="I54" s="58"/>
      <c r="J54" s="21" t="s">
        <v>4</v>
      </c>
      <c r="K54" s="22" t="s">
        <v>45</v>
      </c>
      <c r="L54" s="23">
        <f>SUM(L55)</f>
        <v>1790000</v>
      </c>
      <c r="M54" s="7"/>
    </row>
    <row r="55" spans="1:13" x14ac:dyDescent="0.25">
      <c r="A55" s="8"/>
      <c r="B55" s="5"/>
      <c r="C55" s="56" t="s">
        <v>154</v>
      </c>
      <c r="D55" s="56"/>
      <c r="E55" s="56"/>
      <c r="F55" s="56"/>
      <c r="G55" s="56"/>
      <c r="H55" s="56"/>
      <c r="I55" s="56"/>
      <c r="J55" s="5" t="s">
        <v>4</v>
      </c>
      <c r="K55" s="9" t="s">
        <v>45</v>
      </c>
      <c r="L55" s="24">
        <v>1790000</v>
      </c>
      <c r="M55" s="7"/>
    </row>
    <row r="56" spans="1:13" x14ac:dyDescent="0.25">
      <c r="A56" s="8"/>
      <c r="B56" s="5"/>
      <c r="C56" s="58" t="s">
        <v>155</v>
      </c>
      <c r="D56" s="58"/>
      <c r="E56" s="58"/>
      <c r="F56" s="58"/>
      <c r="G56" s="58"/>
      <c r="H56" s="58"/>
      <c r="I56" s="58"/>
      <c r="J56" s="21" t="s">
        <v>4</v>
      </c>
      <c r="K56" s="22" t="s">
        <v>45</v>
      </c>
      <c r="L56" s="23">
        <f>SUM(L57:L59)</f>
        <v>3210000</v>
      </c>
      <c r="M56" s="7"/>
    </row>
    <row r="57" spans="1:13" x14ac:dyDescent="0.25">
      <c r="A57" s="8"/>
      <c r="B57" s="5"/>
      <c r="C57" s="56" t="s">
        <v>156</v>
      </c>
      <c r="D57" s="56"/>
      <c r="E57" s="56"/>
      <c r="F57" s="56"/>
      <c r="G57" s="56"/>
      <c r="H57" s="56"/>
      <c r="I57" s="56"/>
      <c r="J57" s="5" t="s">
        <v>4</v>
      </c>
      <c r="K57" s="9" t="s">
        <v>45</v>
      </c>
      <c r="L57" s="24">
        <v>1835000</v>
      </c>
      <c r="M57" s="7"/>
    </row>
    <row r="58" spans="1:13" x14ac:dyDescent="0.25">
      <c r="A58" s="8"/>
      <c r="B58" s="5"/>
      <c r="C58" s="56" t="s">
        <v>157</v>
      </c>
      <c r="D58" s="56"/>
      <c r="E58" s="56"/>
      <c r="F58" s="56"/>
      <c r="G58" s="56"/>
      <c r="H58" s="56"/>
      <c r="I58" s="56"/>
      <c r="J58" s="5" t="s">
        <v>4</v>
      </c>
      <c r="K58" s="9" t="s">
        <v>45</v>
      </c>
      <c r="L58" s="24">
        <v>1375000</v>
      </c>
      <c r="M58" s="7"/>
    </row>
    <row r="59" spans="1:13" x14ac:dyDescent="0.25">
      <c r="A59" s="8"/>
      <c r="B59" s="5"/>
      <c r="C59" s="25"/>
      <c r="D59" s="25"/>
      <c r="E59" s="25"/>
      <c r="F59" s="25"/>
      <c r="G59" s="25"/>
      <c r="H59" s="25"/>
      <c r="I59" s="25"/>
      <c r="J59" s="5"/>
      <c r="K59" s="9"/>
      <c r="L59" s="24"/>
      <c r="M59" s="7"/>
    </row>
    <row r="60" spans="1:13" x14ac:dyDescent="0.25">
      <c r="A60" s="4" t="s">
        <v>72</v>
      </c>
      <c r="B60" s="5" t="s">
        <v>4</v>
      </c>
      <c r="C60" s="10" t="s">
        <v>158</v>
      </c>
      <c r="D60" s="5"/>
      <c r="E60" s="6"/>
      <c r="F60" s="6"/>
      <c r="G60" s="6"/>
      <c r="H60" s="6"/>
      <c r="I60" s="6"/>
      <c r="J60" s="6"/>
      <c r="K60" s="6"/>
      <c r="L60" s="6"/>
      <c r="M60" s="12"/>
    </row>
    <row r="61" spans="1:13" ht="15" customHeight="1" x14ac:dyDescent="0.25">
      <c r="A61" s="4" t="s">
        <v>35</v>
      </c>
      <c r="B61" s="5" t="s">
        <v>4</v>
      </c>
      <c r="C61" s="68" t="s">
        <v>161</v>
      </c>
      <c r="D61" s="68"/>
      <c r="E61" s="68"/>
      <c r="F61" s="68"/>
      <c r="G61" s="68"/>
      <c r="H61" s="68"/>
      <c r="I61" s="68"/>
      <c r="J61" s="68"/>
      <c r="K61" s="68"/>
      <c r="L61" s="68"/>
      <c r="M61" s="69"/>
    </row>
    <row r="62" spans="1:13" x14ac:dyDescent="0.25">
      <c r="A62" s="4" t="s">
        <v>36</v>
      </c>
      <c r="B62" s="5" t="s">
        <v>4</v>
      </c>
      <c r="C62" s="36" t="s">
        <v>160</v>
      </c>
      <c r="D62" s="6"/>
      <c r="E62" s="6"/>
      <c r="F62" s="6"/>
      <c r="G62" s="6"/>
      <c r="H62" s="6"/>
      <c r="I62" s="6"/>
      <c r="J62" s="6"/>
      <c r="K62" s="6"/>
      <c r="L62" s="6"/>
      <c r="M62" s="7"/>
    </row>
    <row r="63" spans="1:13" ht="15" customHeight="1" x14ac:dyDescent="0.25">
      <c r="A63" s="4" t="s">
        <v>37</v>
      </c>
      <c r="B63" s="5" t="s">
        <v>4</v>
      </c>
      <c r="C63" s="73" t="s">
        <v>159</v>
      </c>
      <c r="D63" s="68"/>
      <c r="E63" s="68"/>
      <c r="F63" s="68"/>
      <c r="G63" s="68"/>
      <c r="H63" s="68"/>
      <c r="I63" s="68"/>
      <c r="J63" s="68"/>
      <c r="K63" s="68"/>
      <c r="L63" s="68"/>
      <c r="M63" s="69"/>
    </row>
    <row r="64" spans="1:13" ht="15" customHeight="1" x14ac:dyDescent="0.25">
      <c r="A64" s="4" t="s">
        <v>38</v>
      </c>
      <c r="B64" s="5" t="s">
        <v>4</v>
      </c>
      <c r="C64" s="73" t="s">
        <v>162</v>
      </c>
      <c r="D64" s="68"/>
      <c r="E64" s="68"/>
      <c r="F64" s="68"/>
      <c r="G64" s="68"/>
      <c r="H64" s="68"/>
      <c r="I64" s="68"/>
      <c r="J64" s="68"/>
      <c r="K64" s="68"/>
      <c r="L64" s="68"/>
      <c r="M64" s="69"/>
    </row>
    <row r="65" spans="1:13" x14ac:dyDescent="0.25">
      <c r="A65" s="4" t="s">
        <v>39</v>
      </c>
      <c r="B65" s="5" t="s">
        <v>4</v>
      </c>
      <c r="C65" s="6" t="s">
        <v>40</v>
      </c>
      <c r="D65" s="6"/>
      <c r="E65" s="6"/>
      <c r="F65" s="6"/>
      <c r="G65" s="6"/>
      <c r="H65" s="6"/>
      <c r="I65" s="6"/>
      <c r="J65" s="6"/>
      <c r="K65" s="6"/>
      <c r="L65" s="6"/>
      <c r="M65" s="7"/>
    </row>
    <row r="66" spans="1:13" x14ac:dyDescent="0.25">
      <c r="A66" s="4" t="s">
        <v>41</v>
      </c>
      <c r="B66" s="5" t="s">
        <v>4</v>
      </c>
      <c r="C66" s="6" t="s">
        <v>42</v>
      </c>
      <c r="D66" s="6"/>
      <c r="E66" s="6"/>
      <c r="F66" s="6"/>
      <c r="G66" s="6"/>
      <c r="H66" s="6"/>
      <c r="I66" s="6"/>
      <c r="J66" s="6"/>
      <c r="K66" s="6"/>
      <c r="L66" s="6"/>
      <c r="M66" s="7"/>
    </row>
    <row r="67" spans="1:13" x14ac:dyDescent="0.25">
      <c r="A67" s="4" t="s">
        <v>43</v>
      </c>
      <c r="B67" s="5" t="s">
        <v>4</v>
      </c>
      <c r="C67" s="16" t="s">
        <v>44</v>
      </c>
      <c r="D67" s="17"/>
      <c r="E67" s="17"/>
      <c r="F67" s="17"/>
      <c r="G67" s="17"/>
      <c r="H67" s="9"/>
      <c r="I67" s="9"/>
      <c r="J67" s="18" t="s">
        <v>4</v>
      </c>
      <c r="K67" s="16" t="s">
        <v>45</v>
      </c>
      <c r="L67" s="19">
        <f>SUM(L69+L71)</f>
        <v>40000000</v>
      </c>
      <c r="M67" s="7"/>
    </row>
    <row r="68" spans="1:13" x14ac:dyDescent="0.25">
      <c r="A68" s="8"/>
      <c r="B68" s="5"/>
      <c r="C68" s="9" t="s">
        <v>46</v>
      </c>
      <c r="D68" s="9"/>
      <c r="E68" s="9"/>
      <c r="F68" s="9"/>
      <c r="G68" s="9"/>
      <c r="H68" s="9"/>
      <c r="I68" s="9"/>
      <c r="J68" s="5" t="s">
        <v>4</v>
      </c>
      <c r="K68" s="9"/>
      <c r="L68" s="9"/>
      <c r="M68" s="7"/>
    </row>
    <row r="69" spans="1:13" x14ac:dyDescent="0.25">
      <c r="A69" s="8"/>
      <c r="B69" s="5"/>
      <c r="C69" s="58" t="s">
        <v>47</v>
      </c>
      <c r="D69" s="58"/>
      <c r="E69" s="58"/>
      <c r="F69" s="58"/>
      <c r="G69" s="58"/>
      <c r="H69" s="58"/>
      <c r="I69" s="58"/>
      <c r="J69" s="21" t="s">
        <v>4</v>
      </c>
      <c r="K69" s="22" t="s">
        <v>45</v>
      </c>
      <c r="L69" s="23">
        <f>SUM(L70)</f>
        <v>40000000</v>
      </c>
      <c r="M69" s="7"/>
    </row>
    <row r="70" spans="1:13" ht="15" customHeight="1" x14ac:dyDescent="0.25">
      <c r="A70" s="8"/>
      <c r="B70" s="5"/>
      <c r="C70" s="56" t="s">
        <v>163</v>
      </c>
      <c r="D70" s="56"/>
      <c r="E70" s="56"/>
      <c r="F70" s="56"/>
      <c r="G70" s="56"/>
      <c r="H70" s="56"/>
      <c r="I70" s="56"/>
      <c r="J70" s="5" t="s">
        <v>4</v>
      </c>
      <c r="K70" s="9" t="s">
        <v>45</v>
      </c>
      <c r="L70" s="24">
        <v>40000000</v>
      </c>
      <c r="M70" s="7"/>
    </row>
    <row r="71" spans="1:13" x14ac:dyDescent="0.25">
      <c r="A71" s="8"/>
      <c r="B71" s="5"/>
      <c r="C71" s="58"/>
      <c r="D71" s="58"/>
      <c r="E71" s="58"/>
      <c r="F71" s="58"/>
      <c r="G71" s="58"/>
      <c r="H71" s="58"/>
      <c r="I71" s="58"/>
      <c r="J71" s="21"/>
      <c r="K71" s="22"/>
      <c r="L71" s="23"/>
      <c r="M71" s="7"/>
    </row>
    <row r="72" spans="1:13" x14ac:dyDescent="0.25">
      <c r="A72" s="4" t="s">
        <v>72</v>
      </c>
      <c r="B72" s="5" t="s">
        <v>4</v>
      </c>
      <c r="C72" s="10" t="s">
        <v>164</v>
      </c>
      <c r="D72" s="5"/>
      <c r="E72" s="6"/>
      <c r="F72" s="6"/>
      <c r="G72" s="6"/>
      <c r="H72" s="6"/>
      <c r="I72" s="6"/>
      <c r="J72" s="6"/>
      <c r="K72" s="6"/>
      <c r="L72" s="6"/>
      <c r="M72" s="12"/>
    </row>
    <row r="73" spans="1:13" x14ac:dyDescent="0.25">
      <c r="A73" s="4" t="s">
        <v>35</v>
      </c>
      <c r="B73" s="5" t="s">
        <v>4</v>
      </c>
      <c r="C73" s="73" t="s">
        <v>168</v>
      </c>
      <c r="D73" s="68"/>
      <c r="E73" s="68"/>
      <c r="F73" s="68"/>
      <c r="G73" s="68"/>
      <c r="H73" s="68"/>
      <c r="I73" s="68"/>
      <c r="J73" s="68"/>
      <c r="K73" s="68"/>
      <c r="L73" s="68"/>
      <c r="M73" s="69"/>
    </row>
    <row r="74" spans="1:13" x14ac:dyDescent="0.25">
      <c r="A74" s="4" t="s">
        <v>36</v>
      </c>
      <c r="B74" s="5" t="s">
        <v>4</v>
      </c>
      <c r="C74" s="36" t="s">
        <v>167</v>
      </c>
      <c r="D74" s="6"/>
      <c r="E74" s="6"/>
      <c r="F74" s="6"/>
      <c r="G74" s="6"/>
      <c r="H74" s="6"/>
      <c r="I74" s="6"/>
      <c r="J74" s="6"/>
      <c r="K74" s="6"/>
      <c r="L74" s="6"/>
      <c r="M74" s="7"/>
    </row>
    <row r="75" spans="1:13" x14ac:dyDescent="0.25">
      <c r="A75" s="4" t="s">
        <v>37</v>
      </c>
      <c r="B75" s="5" t="s">
        <v>4</v>
      </c>
      <c r="C75" s="73" t="s">
        <v>165</v>
      </c>
      <c r="D75" s="68"/>
      <c r="E75" s="68"/>
      <c r="F75" s="68"/>
      <c r="G75" s="68"/>
      <c r="H75" s="68"/>
      <c r="I75" s="68"/>
      <c r="J75" s="68"/>
      <c r="K75" s="68"/>
      <c r="L75" s="68"/>
      <c r="M75" s="69"/>
    </row>
    <row r="76" spans="1:13" x14ac:dyDescent="0.25">
      <c r="A76" s="4" t="s">
        <v>38</v>
      </c>
      <c r="B76" s="5" t="s">
        <v>4</v>
      </c>
      <c r="C76" s="73" t="s">
        <v>166</v>
      </c>
      <c r="D76" s="68"/>
      <c r="E76" s="68"/>
      <c r="F76" s="68"/>
      <c r="G76" s="68"/>
      <c r="H76" s="68"/>
      <c r="I76" s="68"/>
      <c r="J76" s="68"/>
      <c r="K76" s="68"/>
      <c r="L76" s="68"/>
      <c r="M76" s="69"/>
    </row>
    <row r="77" spans="1:13" x14ac:dyDescent="0.25">
      <c r="A77" s="4" t="s">
        <v>39</v>
      </c>
      <c r="B77" s="5" t="s">
        <v>4</v>
      </c>
      <c r="C77" s="6" t="s">
        <v>40</v>
      </c>
      <c r="D77" s="6"/>
      <c r="E77" s="6"/>
      <c r="F77" s="6"/>
      <c r="G77" s="6"/>
      <c r="H77" s="6"/>
      <c r="I77" s="6"/>
      <c r="J77" s="6"/>
      <c r="K77" s="6"/>
      <c r="L77" s="6"/>
      <c r="M77" s="7"/>
    </row>
    <row r="78" spans="1:13" x14ac:dyDescent="0.25">
      <c r="A78" s="4" t="s">
        <v>41</v>
      </c>
      <c r="B78" s="5" t="s">
        <v>4</v>
      </c>
      <c r="C78" s="6" t="s">
        <v>42</v>
      </c>
      <c r="D78" s="6"/>
      <c r="E78" s="6"/>
      <c r="F78" s="6"/>
      <c r="G78" s="6"/>
      <c r="H78" s="6"/>
      <c r="I78" s="6"/>
      <c r="J78" s="6"/>
      <c r="K78" s="6"/>
      <c r="L78" s="6"/>
      <c r="M78" s="7"/>
    </row>
    <row r="79" spans="1:13" x14ac:dyDescent="0.25">
      <c r="A79" s="4" t="s">
        <v>43</v>
      </c>
      <c r="B79" s="5" t="s">
        <v>4</v>
      </c>
      <c r="C79" s="16" t="s">
        <v>44</v>
      </c>
      <c r="D79" s="17"/>
      <c r="E79" s="17"/>
      <c r="F79" s="17"/>
      <c r="G79" s="17"/>
      <c r="H79" s="9"/>
      <c r="I79" s="9"/>
      <c r="J79" s="18" t="s">
        <v>4</v>
      </c>
      <c r="K79" s="16" t="s">
        <v>45</v>
      </c>
      <c r="L79" s="19">
        <f>SUM(L81+L83)</f>
        <v>15000000</v>
      </c>
      <c r="M79" s="7"/>
    </row>
    <row r="80" spans="1:13" x14ac:dyDescent="0.25">
      <c r="A80" s="8"/>
      <c r="B80" s="5"/>
      <c r="C80" s="9" t="s">
        <v>46</v>
      </c>
      <c r="D80" s="9"/>
      <c r="E80" s="9"/>
      <c r="F80" s="9"/>
      <c r="G80" s="9"/>
      <c r="H80" s="9"/>
      <c r="I80" s="9"/>
      <c r="J80" s="5" t="s">
        <v>4</v>
      </c>
      <c r="K80" s="9"/>
      <c r="L80" s="9"/>
      <c r="M80" s="7"/>
    </row>
    <row r="81" spans="1:13" x14ac:dyDescent="0.25">
      <c r="A81" s="8"/>
      <c r="B81" s="5"/>
      <c r="C81" s="58" t="s">
        <v>47</v>
      </c>
      <c r="D81" s="58"/>
      <c r="E81" s="58"/>
      <c r="F81" s="58"/>
      <c r="G81" s="58"/>
      <c r="H81" s="58"/>
      <c r="I81" s="58"/>
      <c r="J81" s="21" t="s">
        <v>4</v>
      </c>
      <c r="K81" s="22" t="s">
        <v>45</v>
      </c>
      <c r="L81" s="23">
        <f>SUM(L82)</f>
        <v>15000000</v>
      </c>
      <c r="M81" s="7"/>
    </row>
    <row r="82" spans="1:13" x14ac:dyDescent="0.25">
      <c r="A82" s="8"/>
      <c r="B82" s="5"/>
      <c r="C82" s="56" t="s">
        <v>169</v>
      </c>
      <c r="D82" s="56"/>
      <c r="E82" s="56"/>
      <c r="F82" s="56"/>
      <c r="G82" s="56"/>
      <c r="H82" s="56"/>
      <c r="I82" s="56"/>
      <c r="J82" s="5" t="s">
        <v>4</v>
      </c>
      <c r="K82" s="9" t="s">
        <v>45</v>
      </c>
      <c r="L82" s="24">
        <v>15000000</v>
      </c>
      <c r="M82" s="7"/>
    </row>
    <row r="83" spans="1:13" x14ac:dyDescent="0.25">
      <c r="A83" s="8"/>
      <c r="B83" s="5"/>
      <c r="C83" s="25"/>
      <c r="D83" s="25"/>
      <c r="E83" s="25"/>
      <c r="F83" s="25"/>
      <c r="G83" s="25"/>
      <c r="H83" s="25"/>
      <c r="I83" s="25"/>
      <c r="J83" s="5"/>
      <c r="K83" s="9"/>
      <c r="L83" s="24"/>
      <c r="M83" s="7"/>
    </row>
    <row r="84" spans="1:13" x14ac:dyDescent="0.25">
      <c r="A84" s="4" t="s">
        <v>72</v>
      </c>
      <c r="B84" s="5" t="s">
        <v>4</v>
      </c>
      <c r="C84" s="10" t="s">
        <v>170</v>
      </c>
      <c r="D84" s="5"/>
      <c r="E84" s="6"/>
      <c r="F84" s="6"/>
      <c r="G84" s="6"/>
      <c r="H84" s="6"/>
      <c r="I84" s="6"/>
      <c r="J84" s="6"/>
      <c r="K84" s="6"/>
      <c r="L84" s="6"/>
      <c r="M84" s="12"/>
    </row>
    <row r="85" spans="1:13" x14ac:dyDescent="0.25">
      <c r="A85" s="4" t="s">
        <v>35</v>
      </c>
      <c r="B85" s="5" t="s">
        <v>4</v>
      </c>
      <c r="C85" s="73" t="s">
        <v>174</v>
      </c>
      <c r="D85" s="68"/>
      <c r="E85" s="68"/>
      <c r="F85" s="68"/>
      <c r="G85" s="68"/>
      <c r="H85" s="68"/>
      <c r="I85" s="68"/>
      <c r="J85" s="68"/>
      <c r="K85" s="68"/>
      <c r="L85" s="68"/>
      <c r="M85" s="69"/>
    </row>
    <row r="86" spans="1:13" x14ac:dyDescent="0.25">
      <c r="A86" s="4" t="s">
        <v>36</v>
      </c>
      <c r="B86" s="5" t="s">
        <v>4</v>
      </c>
      <c r="C86" s="36" t="s">
        <v>173</v>
      </c>
      <c r="D86" s="6"/>
      <c r="E86" s="6"/>
      <c r="F86" s="6"/>
      <c r="G86" s="6"/>
      <c r="H86" s="6"/>
      <c r="I86" s="6"/>
      <c r="J86" s="6"/>
      <c r="K86" s="6"/>
      <c r="L86" s="6"/>
      <c r="M86" s="7"/>
    </row>
    <row r="87" spans="1:13" x14ac:dyDescent="0.25">
      <c r="A87" s="4" t="s">
        <v>37</v>
      </c>
      <c r="B87" s="5" t="s">
        <v>4</v>
      </c>
      <c r="C87" s="73" t="s">
        <v>171</v>
      </c>
      <c r="D87" s="68"/>
      <c r="E87" s="68"/>
      <c r="F87" s="68"/>
      <c r="G87" s="68"/>
      <c r="H87" s="68"/>
      <c r="I87" s="68"/>
      <c r="J87" s="68"/>
      <c r="K87" s="68"/>
      <c r="L87" s="68"/>
      <c r="M87" s="69"/>
    </row>
    <row r="88" spans="1:13" x14ac:dyDescent="0.25">
      <c r="A88" s="4" t="s">
        <v>38</v>
      </c>
      <c r="B88" s="5" t="s">
        <v>4</v>
      </c>
      <c r="C88" s="73" t="s">
        <v>172</v>
      </c>
      <c r="D88" s="68"/>
      <c r="E88" s="68"/>
      <c r="F88" s="68"/>
      <c r="G88" s="68"/>
      <c r="H88" s="68"/>
      <c r="I88" s="68"/>
      <c r="J88" s="68"/>
      <c r="K88" s="68"/>
      <c r="L88" s="68"/>
      <c r="M88" s="69"/>
    </row>
    <row r="89" spans="1:13" x14ac:dyDescent="0.25">
      <c r="A89" s="4" t="s">
        <v>39</v>
      </c>
      <c r="B89" s="5" t="s">
        <v>4</v>
      </c>
      <c r="C89" s="6" t="s">
        <v>40</v>
      </c>
      <c r="D89" s="6"/>
      <c r="E89" s="6"/>
      <c r="F89" s="6"/>
      <c r="G89" s="6"/>
      <c r="H89" s="6"/>
      <c r="I89" s="6"/>
      <c r="J89" s="6"/>
      <c r="K89" s="6"/>
      <c r="L89" s="6"/>
      <c r="M89" s="7"/>
    </row>
    <row r="90" spans="1:13" x14ac:dyDescent="0.25">
      <c r="A90" s="4" t="s">
        <v>41</v>
      </c>
      <c r="B90" s="5" t="s">
        <v>4</v>
      </c>
      <c r="C90" s="6" t="s">
        <v>42</v>
      </c>
      <c r="D90" s="6"/>
      <c r="E90" s="6"/>
      <c r="F90" s="6"/>
      <c r="G90" s="6"/>
      <c r="H90" s="6"/>
      <c r="I90" s="6"/>
      <c r="J90" s="6"/>
      <c r="K90" s="6"/>
      <c r="L90" s="6"/>
      <c r="M90" s="7"/>
    </row>
    <row r="91" spans="1:13" x14ac:dyDescent="0.25">
      <c r="A91" s="4" t="s">
        <v>43</v>
      </c>
      <c r="B91" s="5" t="s">
        <v>4</v>
      </c>
      <c r="C91" s="16" t="s">
        <v>44</v>
      </c>
      <c r="D91" s="17"/>
      <c r="E91" s="17"/>
      <c r="F91" s="17"/>
      <c r="G91" s="17"/>
      <c r="H91" s="9"/>
      <c r="I91" s="9"/>
      <c r="J91" s="18" t="s">
        <v>4</v>
      </c>
      <c r="K91" s="16" t="s">
        <v>45</v>
      </c>
      <c r="L91" s="19">
        <f>SUM(L93+L97+L99+L101)</f>
        <v>55940000</v>
      </c>
      <c r="M91" s="7"/>
    </row>
    <row r="92" spans="1:13" x14ac:dyDescent="0.25">
      <c r="A92" s="8"/>
      <c r="B92" s="5"/>
      <c r="C92" s="9" t="s">
        <v>46</v>
      </c>
      <c r="D92" s="9"/>
      <c r="E92" s="9"/>
      <c r="F92" s="9"/>
      <c r="G92" s="9"/>
      <c r="H92" s="9"/>
      <c r="I92" s="9"/>
      <c r="J92" s="5" t="s">
        <v>4</v>
      </c>
      <c r="K92" s="9"/>
      <c r="L92" s="9"/>
      <c r="M92" s="7"/>
    </row>
    <row r="93" spans="1:13" x14ac:dyDescent="0.25">
      <c r="A93" s="8"/>
      <c r="B93" s="5"/>
      <c r="C93" s="58" t="s">
        <v>47</v>
      </c>
      <c r="D93" s="58"/>
      <c r="E93" s="58"/>
      <c r="F93" s="58"/>
      <c r="G93" s="58"/>
      <c r="H93" s="58"/>
      <c r="I93" s="58"/>
      <c r="J93" s="21" t="s">
        <v>4</v>
      </c>
      <c r="K93" s="22" t="s">
        <v>45</v>
      </c>
      <c r="L93" s="23">
        <f>SUM(L94:L96)</f>
        <v>2845000</v>
      </c>
      <c r="M93" s="7"/>
    </row>
    <row r="94" spans="1:13" x14ac:dyDescent="0.25">
      <c r="A94" s="8"/>
      <c r="B94" s="5"/>
      <c r="C94" s="56" t="s">
        <v>175</v>
      </c>
      <c r="D94" s="56"/>
      <c r="E94" s="56"/>
      <c r="F94" s="56"/>
      <c r="G94" s="56"/>
      <c r="H94" s="56"/>
      <c r="I94" s="56"/>
      <c r="J94" s="5" t="s">
        <v>4</v>
      </c>
      <c r="K94" s="9" t="s">
        <v>45</v>
      </c>
      <c r="L94" s="24">
        <v>637500</v>
      </c>
      <c r="M94" s="7"/>
    </row>
    <row r="95" spans="1:13" x14ac:dyDescent="0.25">
      <c r="A95" s="8"/>
      <c r="B95" s="5"/>
      <c r="C95" s="56" t="s">
        <v>169</v>
      </c>
      <c r="D95" s="56"/>
      <c r="E95" s="56"/>
      <c r="F95" s="56"/>
      <c r="G95" s="56"/>
      <c r="H95" s="56"/>
      <c r="I95" s="56"/>
      <c r="J95" s="5" t="s">
        <v>4</v>
      </c>
      <c r="K95" s="9" t="s">
        <v>45</v>
      </c>
      <c r="L95" s="24">
        <v>1465500</v>
      </c>
      <c r="M95" s="7"/>
    </row>
    <row r="96" spans="1:13" x14ac:dyDescent="0.25">
      <c r="A96" s="8"/>
      <c r="B96" s="5"/>
      <c r="C96" s="56" t="s">
        <v>117</v>
      </c>
      <c r="D96" s="56"/>
      <c r="E96" s="56"/>
      <c r="F96" s="56"/>
      <c r="G96" s="56"/>
      <c r="H96" s="56"/>
      <c r="I96" s="56"/>
      <c r="J96" s="5" t="s">
        <v>4</v>
      </c>
      <c r="K96" s="9" t="s">
        <v>45</v>
      </c>
      <c r="L96" s="24">
        <v>742000</v>
      </c>
      <c r="M96" s="7"/>
    </row>
    <row r="97" spans="1:13" x14ac:dyDescent="0.25">
      <c r="A97" s="8"/>
      <c r="B97" s="5"/>
      <c r="C97" s="58" t="s">
        <v>118</v>
      </c>
      <c r="D97" s="58"/>
      <c r="E97" s="58"/>
      <c r="F97" s="58"/>
      <c r="G97" s="58"/>
      <c r="H97" s="58"/>
      <c r="I97" s="58"/>
      <c r="J97" s="21" t="s">
        <v>4</v>
      </c>
      <c r="K97" s="22" t="s">
        <v>45</v>
      </c>
      <c r="L97" s="23">
        <f>L98</f>
        <v>5940000</v>
      </c>
      <c r="M97" s="7"/>
    </row>
    <row r="98" spans="1:13" x14ac:dyDescent="0.25">
      <c r="A98" s="8"/>
      <c r="B98" s="5"/>
      <c r="C98" s="56" t="s">
        <v>176</v>
      </c>
      <c r="D98" s="56"/>
      <c r="E98" s="56"/>
      <c r="F98" s="56"/>
      <c r="G98" s="56"/>
      <c r="H98" s="56"/>
      <c r="I98" s="56"/>
      <c r="J98" s="5" t="s">
        <v>4</v>
      </c>
      <c r="K98" s="9" t="s">
        <v>45</v>
      </c>
      <c r="L98" s="24">
        <v>5940000</v>
      </c>
      <c r="M98" s="7"/>
    </row>
    <row r="99" spans="1:13" x14ac:dyDescent="0.25">
      <c r="A99" s="8"/>
      <c r="B99" s="5"/>
      <c r="C99" s="58" t="s">
        <v>181</v>
      </c>
      <c r="D99" s="58"/>
      <c r="E99" s="58"/>
      <c r="F99" s="58"/>
      <c r="G99" s="58"/>
      <c r="H99" s="58"/>
      <c r="I99" s="58"/>
      <c r="J99" s="5" t="s">
        <v>4</v>
      </c>
      <c r="K99" s="9" t="s">
        <v>45</v>
      </c>
      <c r="L99" s="23">
        <f>L100</f>
        <v>30000000</v>
      </c>
      <c r="M99" s="7"/>
    </row>
    <row r="100" spans="1:13" x14ac:dyDescent="0.25">
      <c r="A100" s="8"/>
      <c r="B100" s="5"/>
      <c r="C100" s="56" t="s">
        <v>177</v>
      </c>
      <c r="D100" s="56"/>
      <c r="E100" s="56"/>
      <c r="F100" s="56"/>
      <c r="G100" s="56"/>
      <c r="H100" s="56"/>
      <c r="I100" s="56"/>
      <c r="J100" s="5" t="s">
        <v>4</v>
      </c>
      <c r="K100" s="9" t="s">
        <v>45</v>
      </c>
      <c r="L100" s="24">
        <v>30000000</v>
      </c>
      <c r="M100" s="7"/>
    </row>
    <row r="101" spans="1:13" x14ac:dyDescent="0.25">
      <c r="A101" s="8"/>
      <c r="B101" s="5"/>
      <c r="C101" s="58" t="s">
        <v>182</v>
      </c>
      <c r="D101" s="58"/>
      <c r="E101" s="58"/>
      <c r="F101" s="58"/>
      <c r="G101" s="58"/>
      <c r="H101" s="58"/>
      <c r="I101" s="58"/>
      <c r="J101" s="5" t="s">
        <v>4</v>
      </c>
      <c r="K101" s="9" t="s">
        <v>45</v>
      </c>
      <c r="L101" s="23">
        <f>SUM(L102:L103)</f>
        <v>17155000</v>
      </c>
      <c r="M101" s="7"/>
    </row>
    <row r="102" spans="1:13" x14ac:dyDescent="0.25">
      <c r="A102" s="8"/>
      <c r="B102" s="5"/>
      <c r="C102" s="56" t="s">
        <v>178</v>
      </c>
      <c r="D102" s="56"/>
      <c r="E102" s="56"/>
      <c r="F102" s="56"/>
      <c r="G102" s="56"/>
      <c r="H102" s="56"/>
      <c r="I102" s="56"/>
      <c r="J102" s="5" t="s">
        <v>4</v>
      </c>
      <c r="K102" s="9" t="s">
        <v>45</v>
      </c>
      <c r="L102" s="24">
        <v>4005000</v>
      </c>
      <c r="M102" s="7"/>
    </row>
    <row r="103" spans="1:13" x14ac:dyDescent="0.25">
      <c r="A103" s="8"/>
      <c r="B103" s="5"/>
      <c r="C103" s="56" t="s">
        <v>179</v>
      </c>
      <c r="D103" s="56"/>
      <c r="E103" s="56"/>
      <c r="F103" s="56"/>
      <c r="G103" s="56"/>
      <c r="H103" s="56"/>
      <c r="I103" s="56"/>
      <c r="J103" s="5" t="s">
        <v>4</v>
      </c>
      <c r="K103" s="9" t="s">
        <v>45</v>
      </c>
      <c r="L103" s="24">
        <v>13150000</v>
      </c>
      <c r="M103" s="7"/>
    </row>
    <row r="104" spans="1:13" ht="15" customHeight="1" x14ac:dyDescent="0.25">
      <c r="A104" s="8"/>
      <c r="B104" s="5"/>
      <c r="C104" s="25"/>
      <c r="D104" s="25"/>
      <c r="E104" s="25"/>
      <c r="F104" s="25"/>
      <c r="G104" s="25"/>
      <c r="H104" s="25"/>
      <c r="I104" s="25"/>
      <c r="J104" s="5"/>
      <c r="K104" s="9"/>
      <c r="L104" s="24"/>
      <c r="M104" s="7"/>
    </row>
    <row r="105" spans="1:13" ht="15" customHeight="1" x14ac:dyDescent="0.25">
      <c r="A105" s="4" t="s">
        <v>72</v>
      </c>
      <c r="B105" s="5" t="s">
        <v>4</v>
      </c>
      <c r="C105" s="73" t="s">
        <v>183</v>
      </c>
      <c r="D105" s="73"/>
      <c r="E105" s="73"/>
      <c r="F105" s="73"/>
      <c r="G105" s="73"/>
      <c r="H105" s="73"/>
      <c r="I105" s="73"/>
      <c r="J105" s="73"/>
      <c r="K105" s="6"/>
      <c r="L105" s="6"/>
      <c r="M105" s="12"/>
    </row>
    <row r="106" spans="1:13" ht="15" customHeight="1" x14ac:dyDescent="0.25">
      <c r="A106" s="4" t="s">
        <v>35</v>
      </c>
      <c r="B106" s="5" t="s">
        <v>4</v>
      </c>
      <c r="C106" s="73" t="s">
        <v>187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69"/>
    </row>
    <row r="107" spans="1:13" ht="15" customHeight="1" x14ac:dyDescent="0.25">
      <c r="A107" s="4" t="s">
        <v>36</v>
      </c>
      <c r="B107" s="5" t="s">
        <v>4</v>
      </c>
      <c r="C107" s="36" t="s">
        <v>186</v>
      </c>
      <c r="D107" s="6"/>
      <c r="E107" s="6"/>
      <c r="F107" s="6"/>
      <c r="G107" s="6"/>
      <c r="H107" s="6"/>
      <c r="I107" s="6"/>
      <c r="J107" s="6"/>
      <c r="K107" s="6"/>
      <c r="L107" s="6"/>
      <c r="M107" s="7"/>
    </row>
    <row r="108" spans="1:13" ht="15" customHeight="1" x14ac:dyDescent="0.25">
      <c r="A108" s="4" t="s">
        <v>37</v>
      </c>
      <c r="B108" s="5" t="s">
        <v>4</v>
      </c>
      <c r="C108" s="73" t="s">
        <v>184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69"/>
    </row>
    <row r="109" spans="1:13" ht="15" customHeight="1" x14ac:dyDescent="0.25">
      <c r="A109" s="4" t="s">
        <v>38</v>
      </c>
      <c r="B109" s="5" t="s">
        <v>4</v>
      </c>
      <c r="C109" s="73" t="s">
        <v>185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69"/>
    </row>
    <row r="110" spans="1:13" ht="15" customHeight="1" x14ac:dyDescent="0.25">
      <c r="A110" s="4" t="s">
        <v>39</v>
      </c>
      <c r="B110" s="5" t="s">
        <v>4</v>
      </c>
      <c r="C110" s="6" t="s">
        <v>40</v>
      </c>
      <c r="D110" s="6"/>
      <c r="E110" s="6"/>
      <c r="F110" s="6"/>
      <c r="G110" s="6"/>
      <c r="H110" s="6"/>
      <c r="I110" s="6"/>
      <c r="J110" s="6"/>
      <c r="K110" s="6"/>
      <c r="L110" s="6"/>
      <c r="M110" s="7"/>
    </row>
    <row r="111" spans="1:13" ht="15" customHeight="1" x14ac:dyDescent="0.25">
      <c r="A111" s="4" t="s">
        <v>41</v>
      </c>
      <c r="B111" s="5" t="s">
        <v>4</v>
      </c>
      <c r="C111" s="6" t="s">
        <v>42</v>
      </c>
      <c r="D111" s="6"/>
      <c r="E111" s="6"/>
      <c r="F111" s="6"/>
      <c r="G111" s="6"/>
      <c r="H111" s="6"/>
      <c r="I111" s="6"/>
      <c r="J111" s="6"/>
      <c r="K111" s="6"/>
      <c r="L111" s="6"/>
      <c r="M111" s="7"/>
    </row>
    <row r="112" spans="1:13" ht="15" customHeight="1" x14ac:dyDescent="0.25">
      <c r="A112" s="4" t="s">
        <v>43</v>
      </c>
      <c r="B112" s="5" t="s">
        <v>4</v>
      </c>
      <c r="C112" s="16" t="s">
        <v>44</v>
      </c>
      <c r="D112" s="17"/>
      <c r="E112" s="17"/>
      <c r="F112" s="17"/>
      <c r="G112" s="17"/>
      <c r="H112" s="9"/>
      <c r="I112" s="9"/>
      <c r="J112" s="18" t="s">
        <v>4</v>
      </c>
      <c r="K112" s="16" t="s">
        <v>45</v>
      </c>
      <c r="L112" s="19">
        <f>L114</f>
        <v>91260000</v>
      </c>
      <c r="M112" s="7"/>
    </row>
    <row r="113" spans="1:13" ht="15" customHeight="1" x14ac:dyDescent="0.25">
      <c r="A113" s="8"/>
      <c r="B113" s="5"/>
      <c r="C113" s="9" t="s">
        <v>46</v>
      </c>
      <c r="D113" s="9"/>
      <c r="E113" s="9"/>
      <c r="F113" s="9"/>
      <c r="G113" s="9"/>
      <c r="H113" s="9"/>
      <c r="I113" s="9"/>
      <c r="J113" s="5" t="s">
        <v>4</v>
      </c>
      <c r="K113" s="9"/>
      <c r="L113" s="9"/>
      <c r="M113" s="7"/>
    </row>
    <row r="114" spans="1:13" ht="15" customHeight="1" x14ac:dyDescent="0.25">
      <c r="A114" s="8"/>
      <c r="B114" s="5"/>
      <c r="C114" s="58" t="s">
        <v>47</v>
      </c>
      <c r="D114" s="58"/>
      <c r="E114" s="58"/>
      <c r="F114" s="58"/>
      <c r="G114" s="58"/>
      <c r="H114" s="58"/>
      <c r="I114" s="58"/>
      <c r="J114" s="21" t="s">
        <v>4</v>
      </c>
      <c r="K114" s="22" t="s">
        <v>45</v>
      </c>
      <c r="L114" s="23">
        <f>SUM(L115:L117)</f>
        <v>91260000</v>
      </c>
      <c r="M114" s="7"/>
    </row>
    <row r="115" spans="1:13" ht="15" customHeight="1" x14ac:dyDescent="0.25">
      <c r="A115" s="8"/>
      <c r="B115" s="5"/>
      <c r="C115" s="56" t="s">
        <v>169</v>
      </c>
      <c r="D115" s="56"/>
      <c r="E115" s="56"/>
      <c r="F115" s="56"/>
      <c r="G115" s="56"/>
      <c r="H115" s="56"/>
      <c r="I115" s="56"/>
      <c r="J115" s="5" t="s">
        <v>4</v>
      </c>
      <c r="K115" s="9" t="s">
        <v>45</v>
      </c>
      <c r="L115" s="24">
        <v>111000</v>
      </c>
      <c r="M115" s="7"/>
    </row>
    <row r="116" spans="1:13" ht="15" customHeight="1" x14ac:dyDescent="0.25">
      <c r="A116" s="8"/>
      <c r="B116" s="5"/>
      <c r="C116" s="56" t="s">
        <v>117</v>
      </c>
      <c r="D116" s="56"/>
      <c r="E116" s="56"/>
      <c r="F116" s="56"/>
      <c r="G116" s="56"/>
      <c r="H116" s="56"/>
      <c r="I116" s="56"/>
      <c r="J116" s="5" t="s">
        <v>4</v>
      </c>
      <c r="K116" s="9" t="s">
        <v>45</v>
      </c>
      <c r="L116" s="24">
        <v>78705000</v>
      </c>
      <c r="M116" s="7"/>
    </row>
    <row r="117" spans="1:13" ht="15" customHeight="1" x14ac:dyDescent="0.25">
      <c r="A117" s="8"/>
      <c r="B117" s="5"/>
      <c r="C117" s="56" t="s">
        <v>188</v>
      </c>
      <c r="D117" s="56"/>
      <c r="E117" s="56"/>
      <c r="F117" s="56"/>
      <c r="G117" s="56"/>
      <c r="H117" s="56"/>
      <c r="I117" s="56"/>
      <c r="J117" s="5" t="s">
        <v>4</v>
      </c>
      <c r="K117" s="9" t="s">
        <v>45</v>
      </c>
      <c r="L117" s="24">
        <v>12444000</v>
      </c>
      <c r="M117" s="7"/>
    </row>
    <row r="118" spans="1:13" ht="15" customHeight="1" x14ac:dyDescent="0.25">
      <c r="A118" s="8"/>
      <c r="B118" s="5"/>
      <c r="C118" s="25"/>
      <c r="D118" s="25"/>
      <c r="E118" s="25"/>
      <c r="F118" s="25"/>
      <c r="G118" s="25"/>
      <c r="H118" s="25"/>
      <c r="I118" s="25"/>
      <c r="J118" s="5"/>
      <c r="K118" s="9"/>
      <c r="L118" s="24"/>
      <c r="M118" s="7"/>
    </row>
    <row r="119" spans="1:13" ht="15" customHeight="1" x14ac:dyDescent="0.25">
      <c r="A119" s="4" t="s">
        <v>72</v>
      </c>
      <c r="B119" s="5" t="s">
        <v>4</v>
      </c>
      <c r="C119" s="73" t="s">
        <v>189</v>
      </c>
      <c r="D119" s="73"/>
      <c r="E119" s="73"/>
      <c r="F119" s="73"/>
      <c r="G119" s="73"/>
      <c r="H119" s="73"/>
      <c r="I119" s="73"/>
      <c r="J119" s="73"/>
      <c r="K119" s="73"/>
      <c r="L119" s="6"/>
      <c r="M119" s="12"/>
    </row>
    <row r="120" spans="1:13" ht="15" customHeight="1" x14ac:dyDescent="0.25">
      <c r="A120" s="4" t="s">
        <v>35</v>
      </c>
      <c r="B120" s="5" t="s">
        <v>4</v>
      </c>
      <c r="C120" s="73" t="s">
        <v>195</v>
      </c>
      <c r="D120" s="68"/>
      <c r="E120" s="68"/>
      <c r="F120" s="68"/>
      <c r="G120" s="68"/>
      <c r="H120" s="68"/>
      <c r="I120" s="68"/>
      <c r="J120" s="68"/>
      <c r="K120" s="68"/>
      <c r="L120" s="68"/>
      <c r="M120" s="69"/>
    </row>
    <row r="121" spans="1:13" ht="15" customHeight="1" x14ac:dyDescent="0.25">
      <c r="A121" s="4" t="s">
        <v>36</v>
      </c>
      <c r="B121" s="5" t="s">
        <v>4</v>
      </c>
      <c r="C121" s="36" t="s">
        <v>194</v>
      </c>
      <c r="D121" s="6"/>
      <c r="E121" s="6"/>
      <c r="F121" s="6"/>
      <c r="G121" s="6"/>
      <c r="H121" s="6"/>
      <c r="I121" s="6"/>
      <c r="J121" s="6"/>
      <c r="K121" s="6"/>
      <c r="L121" s="6"/>
      <c r="M121" s="7"/>
    </row>
    <row r="122" spans="1:13" ht="15" customHeight="1" x14ac:dyDescent="0.25">
      <c r="A122" s="4" t="s">
        <v>37</v>
      </c>
      <c r="B122" s="5" t="s">
        <v>4</v>
      </c>
      <c r="C122" s="73" t="s">
        <v>192</v>
      </c>
      <c r="D122" s="68"/>
      <c r="E122" s="68"/>
      <c r="F122" s="68"/>
      <c r="G122" s="68"/>
      <c r="H122" s="68"/>
      <c r="I122" s="68"/>
      <c r="J122" s="68"/>
      <c r="K122" s="68"/>
      <c r="L122" s="68"/>
      <c r="M122" s="69"/>
    </row>
    <row r="123" spans="1:13" ht="15" customHeight="1" x14ac:dyDescent="0.25">
      <c r="A123" s="4" t="s">
        <v>38</v>
      </c>
      <c r="B123" s="5" t="s">
        <v>4</v>
      </c>
      <c r="C123" s="73" t="s">
        <v>193</v>
      </c>
      <c r="D123" s="68"/>
      <c r="E123" s="68"/>
      <c r="F123" s="68"/>
      <c r="G123" s="68"/>
      <c r="H123" s="68"/>
      <c r="I123" s="68"/>
      <c r="J123" s="68"/>
      <c r="K123" s="68"/>
      <c r="L123" s="68"/>
      <c r="M123" s="69"/>
    </row>
    <row r="124" spans="1:13" ht="15" customHeight="1" x14ac:dyDescent="0.25">
      <c r="A124" s="4" t="s">
        <v>39</v>
      </c>
      <c r="B124" s="5" t="s">
        <v>4</v>
      </c>
      <c r="C124" s="6" t="s">
        <v>40</v>
      </c>
      <c r="D124" s="6"/>
      <c r="E124" s="6"/>
      <c r="F124" s="6"/>
      <c r="G124" s="6"/>
      <c r="H124" s="6"/>
      <c r="I124" s="6"/>
      <c r="J124" s="6"/>
      <c r="K124" s="6"/>
      <c r="L124" s="6"/>
      <c r="M124" s="7"/>
    </row>
    <row r="125" spans="1:13" ht="15" customHeight="1" x14ac:dyDescent="0.25">
      <c r="A125" s="4" t="s">
        <v>41</v>
      </c>
      <c r="B125" s="5" t="s">
        <v>4</v>
      </c>
      <c r="C125" s="6" t="s">
        <v>42</v>
      </c>
      <c r="D125" s="6"/>
      <c r="E125" s="6"/>
      <c r="F125" s="6"/>
      <c r="G125" s="6"/>
      <c r="H125" s="6"/>
      <c r="I125" s="6"/>
      <c r="J125" s="6"/>
      <c r="K125" s="6"/>
      <c r="L125" s="6"/>
      <c r="M125" s="7"/>
    </row>
    <row r="126" spans="1:13" ht="15" customHeight="1" x14ac:dyDescent="0.25">
      <c r="A126" s="4" t="s">
        <v>43</v>
      </c>
      <c r="B126" s="5" t="s">
        <v>4</v>
      </c>
      <c r="C126" s="16" t="s">
        <v>44</v>
      </c>
      <c r="D126" s="17"/>
      <c r="E126" s="17"/>
      <c r="F126" s="17"/>
      <c r="G126" s="17"/>
      <c r="H126" s="9"/>
      <c r="I126" s="9"/>
      <c r="J126" s="18" t="s">
        <v>4</v>
      </c>
      <c r="K126" s="16" t="s">
        <v>45</v>
      </c>
      <c r="L126" s="19">
        <f>L128</f>
        <v>79415000</v>
      </c>
      <c r="M126" s="7"/>
    </row>
    <row r="127" spans="1:13" ht="15" customHeight="1" x14ac:dyDescent="0.25">
      <c r="A127" s="8"/>
      <c r="B127" s="5"/>
      <c r="C127" s="9" t="s">
        <v>46</v>
      </c>
      <c r="D127" s="9"/>
      <c r="E127" s="9"/>
      <c r="F127" s="9"/>
      <c r="G127" s="9"/>
      <c r="H127" s="9"/>
      <c r="I127" s="9"/>
      <c r="J127" s="5" t="s">
        <v>4</v>
      </c>
      <c r="K127" s="9"/>
      <c r="L127" s="9"/>
      <c r="M127" s="7"/>
    </row>
    <row r="128" spans="1:13" ht="15" customHeight="1" x14ac:dyDescent="0.25">
      <c r="A128" s="8"/>
      <c r="B128" s="5"/>
      <c r="C128" s="58" t="s">
        <v>190</v>
      </c>
      <c r="D128" s="58"/>
      <c r="E128" s="58"/>
      <c r="F128" s="58"/>
      <c r="G128" s="58"/>
      <c r="H128" s="58"/>
      <c r="I128" s="58"/>
      <c r="J128" s="21" t="s">
        <v>4</v>
      </c>
      <c r="K128" s="22" t="s">
        <v>45</v>
      </c>
      <c r="L128" s="23">
        <f>SUM(L129:L148)</f>
        <v>79415000</v>
      </c>
      <c r="M128" s="7"/>
    </row>
    <row r="129" spans="1:13" ht="15" customHeight="1" x14ac:dyDescent="0.25">
      <c r="A129" s="8"/>
      <c r="B129" s="5"/>
      <c r="C129" s="56" t="s">
        <v>178</v>
      </c>
      <c r="D129" s="56"/>
      <c r="E129" s="56"/>
      <c r="F129" s="56"/>
      <c r="G129" s="56"/>
      <c r="H129" s="56"/>
      <c r="I129" s="56"/>
      <c r="J129" s="5" t="s">
        <v>4</v>
      </c>
      <c r="K129" s="9" t="s">
        <v>45</v>
      </c>
      <c r="L129" s="24">
        <v>30265000</v>
      </c>
      <c r="M129" s="7"/>
    </row>
    <row r="130" spans="1:13" ht="15" customHeight="1" x14ac:dyDescent="0.25">
      <c r="A130" s="8"/>
      <c r="B130" s="5"/>
      <c r="C130" s="56" t="s">
        <v>191</v>
      </c>
      <c r="D130" s="56"/>
      <c r="E130" s="56"/>
      <c r="F130" s="56"/>
      <c r="G130" s="56"/>
      <c r="H130" s="56"/>
      <c r="I130" s="56"/>
      <c r="J130" s="5" t="s">
        <v>4</v>
      </c>
      <c r="K130" s="9" t="s">
        <v>45</v>
      </c>
      <c r="L130" s="24">
        <v>19150000</v>
      </c>
      <c r="M130" s="7"/>
    </row>
    <row r="131" spans="1:13" ht="15" customHeight="1" x14ac:dyDescent="0.25">
      <c r="A131" s="8"/>
      <c r="B131" s="5"/>
      <c r="C131" s="25"/>
      <c r="D131" s="25"/>
      <c r="E131" s="25"/>
      <c r="F131" s="25"/>
      <c r="G131" s="25"/>
      <c r="H131" s="25"/>
      <c r="I131" s="25"/>
      <c r="J131" s="5"/>
      <c r="K131" s="9"/>
      <c r="L131" s="24"/>
      <c r="M131" s="7"/>
    </row>
    <row r="132" spans="1:13" ht="15" customHeight="1" x14ac:dyDescent="0.25">
      <c r="A132" s="4" t="s">
        <v>72</v>
      </c>
      <c r="B132" s="5" t="s">
        <v>4</v>
      </c>
      <c r="C132" s="73" t="s">
        <v>196</v>
      </c>
      <c r="D132" s="73"/>
      <c r="E132" s="73"/>
      <c r="F132" s="73"/>
      <c r="G132" s="73"/>
      <c r="H132" s="73"/>
      <c r="I132" s="73"/>
      <c r="J132" s="73"/>
      <c r="K132" s="73"/>
      <c r="L132" s="6"/>
      <c r="M132" s="12"/>
    </row>
    <row r="133" spans="1:13" ht="15" customHeight="1" x14ac:dyDescent="0.25">
      <c r="A133" s="4" t="s">
        <v>35</v>
      </c>
      <c r="B133" s="5" t="s">
        <v>4</v>
      </c>
      <c r="C133" s="73" t="s">
        <v>198</v>
      </c>
      <c r="D133" s="68"/>
      <c r="E133" s="68"/>
      <c r="F133" s="68"/>
      <c r="G133" s="68"/>
      <c r="H133" s="68"/>
      <c r="I133" s="68"/>
      <c r="J133" s="68"/>
      <c r="K133" s="68"/>
      <c r="L133" s="68"/>
      <c r="M133" s="69"/>
    </row>
    <row r="134" spans="1:13" ht="15" customHeight="1" x14ac:dyDescent="0.25">
      <c r="A134" s="4" t="s">
        <v>36</v>
      </c>
      <c r="B134" s="5" t="s">
        <v>4</v>
      </c>
      <c r="C134" s="36" t="s">
        <v>199</v>
      </c>
      <c r="D134" s="6"/>
      <c r="E134" s="6"/>
      <c r="F134" s="6"/>
      <c r="G134" s="6"/>
      <c r="H134" s="6"/>
      <c r="I134" s="6"/>
      <c r="J134" s="6"/>
      <c r="K134" s="6"/>
      <c r="L134" s="6"/>
      <c r="M134" s="7"/>
    </row>
    <row r="135" spans="1:13" ht="15" customHeight="1" x14ac:dyDescent="0.25">
      <c r="A135" s="4" t="s">
        <v>37</v>
      </c>
      <c r="B135" s="5" t="s">
        <v>4</v>
      </c>
      <c r="C135" s="73" t="s">
        <v>197</v>
      </c>
      <c r="D135" s="68"/>
      <c r="E135" s="68"/>
      <c r="F135" s="68"/>
      <c r="G135" s="68"/>
      <c r="H135" s="68"/>
      <c r="I135" s="68"/>
      <c r="J135" s="68"/>
      <c r="K135" s="68"/>
      <c r="L135" s="68"/>
      <c r="M135" s="69"/>
    </row>
    <row r="136" spans="1:13" ht="15" customHeight="1" x14ac:dyDescent="0.25">
      <c r="A136" s="4" t="s">
        <v>38</v>
      </c>
      <c r="B136" s="5" t="s">
        <v>4</v>
      </c>
      <c r="C136" s="73" t="s">
        <v>200</v>
      </c>
      <c r="D136" s="68"/>
      <c r="E136" s="68"/>
      <c r="F136" s="68"/>
      <c r="G136" s="68"/>
      <c r="H136" s="68"/>
      <c r="I136" s="68"/>
      <c r="J136" s="68"/>
      <c r="K136" s="68"/>
      <c r="L136" s="68"/>
      <c r="M136" s="69"/>
    </row>
    <row r="137" spans="1:13" ht="15" customHeight="1" x14ac:dyDescent="0.25">
      <c r="A137" s="4" t="s">
        <v>39</v>
      </c>
      <c r="B137" s="5" t="s">
        <v>4</v>
      </c>
      <c r="C137" s="6" t="s">
        <v>40</v>
      </c>
      <c r="D137" s="6"/>
      <c r="E137" s="6"/>
      <c r="F137" s="6"/>
      <c r="G137" s="6"/>
      <c r="H137" s="6"/>
      <c r="I137" s="6"/>
      <c r="J137" s="6"/>
      <c r="K137" s="6"/>
      <c r="L137" s="6"/>
      <c r="M137" s="7"/>
    </row>
    <row r="138" spans="1:13" ht="15" customHeight="1" x14ac:dyDescent="0.25">
      <c r="A138" s="4" t="s">
        <v>41</v>
      </c>
      <c r="B138" s="5" t="s">
        <v>4</v>
      </c>
      <c r="C138" s="6" t="s">
        <v>42</v>
      </c>
      <c r="D138" s="6"/>
      <c r="E138" s="6"/>
      <c r="F138" s="6"/>
      <c r="G138" s="6"/>
      <c r="H138" s="6"/>
      <c r="I138" s="6"/>
      <c r="J138" s="6"/>
      <c r="K138" s="6"/>
      <c r="L138" s="6"/>
      <c r="M138" s="7"/>
    </row>
    <row r="139" spans="1:13" ht="15" customHeight="1" x14ac:dyDescent="0.25">
      <c r="A139" s="4" t="s">
        <v>43</v>
      </c>
      <c r="B139" s="5" t="s">
        <v>4</v>
      </c>
      <c r="C139" s="16" t="s">
        <v>44</v>
      </c>
      <c r="D139" s="17"/>
      <c r="E139" s="17"/>
      <c r="F139" s="17"/>
      <c r="G139" s="17"/>
      <c r="H139" s="9"/>
      <c r="I139" s="9"/>
      <c r="J139" s="18" t="s">
        <v>4</v>
      </c>
      <c r="K139" s="16" t="s">
        <v>45</v>
      </c>
      <c r="L139" s="19">
        <f>SUM(L141+L145)</f>
        <v>10000000</v>
      </c>
      <c r="M139" s="7"/>
    </row>
    <row r="140" spans="1:13" ht="15" customHeight="1" x14ac:dyDescent="0.25">
      <c r="A140" s="8"/>
      <c r="B140" s="5"/>
      <c r="C140" s="9" t="s">
        <v>46</v>
      </c>
      <c r="D140" s="9"/>
      <c r="E140" s="9"/>
      <c r="F140" s="9"/>
      <c r="G140" s="9"/>
      <c r="H140" s="9"/>
      <c r="I140" s="9"/>
      <c r="J140" s="5" t="s">
        <v>4</v>
      </c>
      <c r="K140" s="9"/>
      <c r="L140" s="9"/>
      <c r="M140" s="7"/>
    </row>
    <row r="141" spans="1:13" ht="15" customHeight="1" x14ac:dyDescent="0.25">
      <c r="A141" s="8"/>
      <c r="B141" s="5"/>
      <c r="C141" s="58" t="s">
        <v>201</v>
      </c>
      <c r="D141" s="58"/>
      <c r="E141" s="58"/>
      <c r="F141" s="58"/>
      <c r="G141" s="58"/>
      <c r="H141" s="58"/>
      <c r="I141" s="58"/>
      <c r="J141" s="21" t="s">
        <v>4</v>
      </c>
      <c r="K141" s="22" t="s">
        <v>45</v>
      </c>
      <c r="L141" s="23">
        <f>SUM(L142:L144)</f>
        <v>5800000</v>
      </c>
      <c r="M141" s="7"/>
    </row>
    <row r="142" spans="1:13" ht="15" customHeight="1" x14ac:dyDescent="0.25">
      <c r="A142" s="8"/>
      <c r="B142" s="5"/>
      <c r="C142" s="56" t="s">
        <v>175</v>
      </c>
      <c r="D142" s="56"/>
      <c r="E142" s="56"/>
      <c r="F142" s="56"/>
      <c r="G142" s="56"/>
      <c r="H142" s="56"/>
      <c r="I142" s="56"/>
      <c r="J142" s="5" t="s">
        <v>4</v>
      </c>
      <c r="K142" s="9" t="s">
        <v>45</v>
      </c>
      <c r="L142" s="24">
        <v>944400</v>
      </c>
      <c r="M142" s="7"/>
    </row>
    <row r="143" spans="1:13" ht="15" customHeight="1" x14ac:dyDescent="0.25">
      <c r="A143" s="8"/>
      <c r="B143" s="5"/>
      <c r="C143" s="56" t="s">
        <v>169</v>
      </c>
      <c r="D143" s="56"/>
      <c r="E143" s="56"/>
      <c r="F143" s="56"/>
      <c r="G143" s="56"/>
      <c r="H143" s="56"/>
      <c r="I143" s="56"/>
      <c r="J143" s="5" t="s">
        <v>4</v>
      </c>
      <c r="K143" s="9" t="s">
        <v>45</v>
      </c>
      <c r="L143" s="24">
        <v>615600</v>
      </c>
      <c r="M143" s="7"/>
    </row>
    <row r="144" spans="1:13" ht="15" customHeight="1" x14ac:dyDescent="0.25">
      <c r="A144" s="8"/>
      <c r="B144" s="5"/>
      <c r="C144" s="56" t="s">
        <v>117</v>
      </c>
      <c r="D144" s="56"/>
      <c r="E144" s="56"/>
      <c r="F144" s="56"/>
      <c r="G144" s="56"/>
      <c r="H144" s="56"/>
      <c r="I144" s="56"/>
      <c r="J144" s="5" t="s">
        <v>4</v>
      </c>
      <c r="K144" s="9" t="s">
        <v>45</v>
      </c>
      <c r="L144" s="24">
        <v>4240000</v>
      </c>
      <c r="M144" s="7"/>
    </row>
    <row r="145" spans="1:13" ht="15" customHeight="1" x14ac:dyDescent="0.25">
      <c r="A145" s="8"/>
      <c r="B145" s="5"/>
      <c r="C145" s="58" t="s">
        <v>180</v>
      </c>
      <c r="D145" s="58"/>
      <c r="E145" s="58"/>
      <c r="F145" s="58"/>
      <c r="G145" s="58"/>
      <c r="H145" s="58"/>
      <c r="I145" s="58"/>
      <c r="J145" s="21" t="s">
        <v>4</v>
      </c>
      <c r="K145" s="22" t="s">
        <v>45</v>
      </c>
      <c r="L145" s="23">
        <f>SUM(L146:L165)</f>
        <v>4200000</v>
      </c>
      <c r="M145" s="7"/>
    </row>
    <row r="146" spans="1:13" ht="15" customHeight="1" x14ac:dyDescent="0.25">
      <c r="A146" s="8"/>
      <c r="B146" s="5"/>
      <c r="C146" s="56" t="s">
        <v>202</v>
      </c>
      <c r="D146" s="56"/>
      <c r="E146" s="56"/>
      <c r="F146" s="56"/>
      <c r="G146" s="56"/>
      <c r="H146" s="56"/>
      <c r="I146" s="56"/>
      <c r="J146" s="5" t="s">
        <v>4</v>
      </c>
      <c r="K146" s="9" t="s">
        <v>45</v>
      </c>
      <c r="L146" s="24">
        <v>4200000</v>
      </c>
      <c r="M146" s="7"/>
    </row>
    <row r="147" spans="1:13" ht="15" customHeight="1" x14ac:dyDescent="0.25">
      <c r="A147" s="8"/>
      <c r="B147" s="5"/>
      <c r="C147" s="25"/>
      <c r="D147" s="25"/>
      <c r="E147" s="25"/>
      <c r="F147" s="25"/>
      <c r="G147" s="25"/>
      <c r="H147" s="25"/>
      <c r="I147" s="25"/>
      <c r="J147" s="5"/>
      <c r="K147" s="9"/>
      <c r="L147" s="24"/>
      <c r="M147" s="7"/>
    </row>
    <row r="148" spans="1:13" x14ac:dyDescent="0.25">
      <c r="A148" s="8"/>
      <c r="B148" s="5"/>
      <c r="C148" s="25"/>
      <c r="D148" s="25"/>
      <c r="E148" s="25"/>
      <c r="F148" s="25"/>
      <c r="G148" s="25"/>
      <c r="H148" s="25"/>
      <c r="I148" s="25"/>
      <c r="J148" s="5"/>
      <c r="K148" s="9"/>
      <c r="L148" s="24"/>
      <c r="M148" s="7"/>
    </row>
    <row r="149" spans="1:13" x14ac:dyDescent="0.25">
      <c r="A149" s="4" t="s">
        <v>120</v>
      </c>
      <c r="B149" s="5"/>
      <c r="C149" s="6"/>
      <c r="D149" s="5"/>
      <c r="E149" s="6"/>
      <c r="F149" s="57"/>
      <c r="G149" s="57"/>
      <c r="H149" s="6"/>
      <c r="I149" s="6"/>
      <c r="J149" s="6"/>
      <c r="K149" s="6"/>
      <c r="L149" s="6"/>
      <c r="M149" s="7"/>
    </row>
    <row r="150" spans="1:13" ht="15" customHeight="1" x14ac:dyDescent="0.25">
      <c r="A150" s="8" t="s">
        <v>121</v>
      </c>
      <c r="B150" s="5" t="s">
        <v>4</v>
      </c>
      <c r="C150" s="37">
        <v>56136000</v>
      </c>
      <c r="D150" s="5"/>
      <c r="E150" s="6"/>
      <c r="F150" s="26"/>
      <c r="G150" s="26"/>
      <c r="H150" s="6"/>
      <c r="I150" s="6"/>
      <c r="J150" s="6"/>
      <c r="K150" s="6"/>
      <c r="L150" s="6"/>
      <c r="M150" s="7"/>
    </row>
    <row r="151" spans="1:13" x14ac:dyDescent="0.25">
      <c r="A151" s="8" t="s">
        <v>122</v>
      </c>
      <c r="B151" s="5" t="s">
        <v>4</v>
      </c>
      <c r="C151" s="35">
        <v>22466000</v>
      </c>
      <c r="D151" s="5"/>
      <c r="E151" s="6"/>
      <c r="F151" s="26"/>
      <c r="G151" s="26"/>
      <c r="H151" s="6"/>
      <c r="I151" s="6"/>
      <c r="J151" s="6"/>
      <c r="K151" s="6"/>
      <c r="L151" s="6"/>
      <c r="M151" s="7"/>
    </row>
    <row r="152" spans="1:13" x14ac:dyDescent="0.25">
      <c r="A152" s="8" t="s">
        <v>123</v>
      </c>
      <c r="B152" s="5" t="s">
        <v>4</v>
      </c>
      <c r="C152" s="35">
        <v>14301000</v>
      </c>
      <c r="D152" s="5"/>
      <c r="E152" s="6"/>
      <c r="F152" s="26"/>
      <c r="G152" s="26"/>
      <c r="H152" s="6"/>
      <c r="I152" s="6"/>
      <c r="J152" s="6"/>
      <c r="K152" s="6"/>
      <c r="L152" s="6"/>
      <c r="M152" s="7"/>
    </row>
    <row r="153" spans="1:13" x14ac:dyDescent="0.25">
      <c r="A153" s="8" t="s">
        <v>124</v>
      </c>
      <c r="B153" s="5" t="s">
        <v>4</v>
      </c>
      <c r="C153" s="35">
        <v>14301000</v>
      </c>
      <c r="D153" s="5"/>
      <c r="E153" s="6"/>
      <c r="F153" s="26"/>
      <c r="G153" s="26"/>
      <c r="H153" s="6"/>
      <c r="I153" s="6"/>
      <c r="J153" s="6"/>
      <c r="K153" s="6"/>
      <c r="L153" s="6"/>
      <c r="M153" s="7"/>
    </row>
    <row r="154" spans="1:13" x14ac:dyDescent="0.25">
      <c r="A154" s="8" t="s">
        <v>125</v>
      </c>
      <c r="B154" s="5" t="s">
        <v>4</v>
      </c>
      <c r="C154" s="35">
        <v>14301000</v>
      </c>
      <c r="D154" s="5"/>
      <c r="E154" s="6"/>
      <c r="F154" s="26"/>
      <c r="G154" s="26"/>
      <c r="H154" s="6"/>
      <c r="I154" s="6"/>
      <c r="J154" s="6"/>
      <c r="K154" s="6"/>
      <c r="L154" s="6"/>
      <c r="M154" s="7"/>
    </row>
    <row r="155" spans="1:13" x14ac:dyDescent="0.25">
      <c r="A155" s="8" t="s">
        <v>126</v>
      </c>
      <c r="B155" s="5" t="s">
        <v>4</v>
      </c>
      <c r="C155" s="35">
        <v>14301000</v>
      </c>
      <c r="D155" s="5"/>
      <c r="E155" s="6"/>
      <c r="F155" s="26"/>
      <c r="G155" s="26"/>
      <c r="H155" s="6"/>
      <c r="I155" s="6"/>
      <c r="J155" s="6"/>
      <c r="K155" s="6"/>
      <c r="L155" s="6"/>
      <c r="M155" s="7"/>
    </row>
    <row r="156" spans="1:13" x14ac:dyDescent="0.25">
      <c r="A156" s="8" t="s">
        <v>127</v>
      </c>
      <c r="B156" s="5" t="s">
        <v>4</v>
      </c>
      <c r="C156" s="35">
        <v>14301000</v>
      </c>
      <c r="D156" s="5"/>
      <c r="E156" s="6"/>
      <c r="F156" s="26"/>
      <c r="G156" s="26"/>
      <c r="H156" s="6"/>
      <c r="I156" s="6"/>
      <c r="J156" s="6"/>
      <c r="K156" s="6"/>
      <c r="L156" s="6"/>
      <c r="M156" s="7"/>
    </row>
    <row r="157" spans="1:13" x14ac:dyDescent="0.25">
      <c r="A157" s="8" t="s">
        <v>128</v>
      </c>
      <c r="B157" s="5" t="s">
        <v>4</v>
      </c>
      <c r="C157" s="35">
        <v>14301000</v>
      </c>
      <c r="D157" s="5"/>
      <c r="E157" s="6"/>
      <c r="F157" s="26"/>
      <c r="G157" s="26"/>
      <c r="H157" s="6"/>
      <c r="I157" s="6"/>
      <c r="J157" s="6"/>
      <c r="K157" s="6"/>
      <c r="L157" s="6"/>
      <c r="M157" s="7"/>
    </row>
    <row r="158" spans="1:13" x14ac:dyDescent="0.25">
      <c r="A158" s="8" t="s">
        <v>129</v>
      </c>
      <c r="B158" s="5" t="s">
        <v>4</v>
      </c>
      <c r="C158" s="35">
        <v>14301000</v>
      </c>
      <c r="D158" s="5"/>
      <c r="E158" s="6"/>
      <c r="F158" s="26"/>
      <c r="G158" s="26"/>
      <c r="H158" s="6"/>
      <c r="I158" s="6"/>
      <c r="J158" s="6"/>
      <c r="K158" s="6"/>
      <c r="L158" s="6"/>
      <c r="M158" s="7"/>
    </row>
    <row r="159" spans="1:13" x14ac:dyDescent="0.25">
      <c r="A159" s="8" t="s">
        <v>130</v>
      </c>
      <c r="B159" s="5" t="s">
        <v>4</v>
      </c>
      <c r="C159" s="35">
        <v>51151000</v>
      </c>
      <c r="D159" s="5"/>
      <c r="E159" s="6"/>
      <c r="F159" s="26"/>
      <c r="G159" s="26"/>
      <c r="H159" s="6"/>
      <c r="I159" s="6"/>
      <c r="J159" s="6"/>
      <c r="K159" s="6"/>
      <c r="L159" s="6"/>
      <c r="M159" s="7"/>
    </row>
    <row r="160" spans="1:13" x14ac:dyDescent="0.25">
      <c r="A160" s="8" t="s">
        <v>131</v>
      </c>
      <c r="B160" s="5" t="s">
        <v>4</v>
      </c>
      <c r="C160" s="35">
        <v>27451000</v>
      </c>
      <c r="D160" s="5"/>
      <c r="E160" s="6"/>
      <c r="F160" s="26"/>
      <c r="G160" s="26"/>
      <c r="H160" s="6"/>
      <c r="I160" s="6"/>
      <c r="J160" s="6"/>
      <c r="K160" s="6"/>
      <c r="L160" s="6"/>
      <c r="M160" s="7"/>
    </row>
    <row r="161" spans="1:13" x14ac:dyDescent="0.25">
      <c r="A161" s="8" t="s">
        <v>132</v>
      </c>
      <c r="B161" s="5" t="s">
        <v>4</v>
      </c>
      <c r="C161" s="35">
        <v>14304000</v>
      </c>
      <c r="D161" s="6"/>
      <c r="E161" s="6"/>
      <c r="F161" s="6"/>
      <c r="G161" s="6"/>
      <c r="H161" s="6"/>
      <c r="I161" s="6"/>
      <c r="J161" s="6"/>
      <c r="K161" s="6"/>
      <c r="L161" s="6"/>
      <c r="M161" s="7"/>
    </row>
    <row r="162" spans="1:13" x14ac:dyDescent="0.25">
      <c r="A162" s="4" t="s">
        <v>133</v>
      </c>
      <c r="B162" s="5" t="s">
        <v>4</v>
      </c>
      <c r="C162" s="37">
        <f>SUM(C150:C161)</f>
        <v>271615000</v>
      </c>
      <c r="D162" s="6"/>
      <c r="E162" s="6"/>
      <c r="F162" s="6"/>
      <c r="G162" s="6"/>
      <c r="H162" s="6"/>
      <c r="I162" s="6"/>
      <c r="J162" s="6"/>
      <c r="K162" s="6" t="s">
        <v>50</v>
      </c>
      <c r="L162" s="6"/>
      <c r="M162" s="7"/>
    </row>
    <row r="163" spans="1:13" x14ac:dyDescent="0.25">
      <c r="A163" s="8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7"/>
    </row>
    <row r="164" spans="1:13" x14ac:dyDescent="0.25">
      <c r="A164" s="8" t="s">
        <v>51</v>
      </c>
      <c r="B164" s="5"/>
      <c r="C164" s="6"/>
      <c r="D164" s="6"/>
      <c r="E164" s="6"/>
      <c r="F164" s="6"/>
      <c r="G164" s="6"/>
      <c r="H164" s="6"/>
      <c r="I164" s="6"/>
      <c r="J164" s="6"/>
      <c r="K164" s="6" t="s">
        <v>52</v>
      </c>
      <c r="L164" s="6"/>
      <c r="M164" s="7"/>
    </row>
    <row r="165" spans="1:13" x14ac:dyDescent="0.25">
      <c r="A165" s="8" t="s">
        <v>53</v>
      </c>
      <c r="B165" s="5"/>
      <c r="C165" s="6"/>
      <c r="D165" s="6"/>
      <c r="E165" s="6"/>
      <c r="F165" s="6"/>
      <c r="G165" s="6"/>
      <c r="H165" s="6"/>
      <c r="I165" s="6"/>
      <c r="J165" s="6"/>
      <c r="K165" s="6" t="s">
        <v>54</v>
      </c>
      <c r="L165" s="6"/>
      <c r="M165" s="7"/>
    </row>
    <row r="166" spans="1:13" x14ac:dyDescent="0.25">
      <c r="A166" s="8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7"/>
    </row>
    <row r="167" spans="1:13" x14ac:dyDescent="0.25">
      <c r="A167" s="8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7"/>
    </row>
    <row r="168" spans="1:13" x14ac:dyDescent="0.25">
      <c r="A168" s="8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7"/>
    </row>
    <row r="169" spans="1:13" x14ac:dyDescent="0.25">
      <c r="A169" s="8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7"/>
    </row>
    <row r="170" spans="1:13" x14ac:dyDescent="0.25">
      <c r="A170" s="4" t="s">
        <v>411</v>
      </c>
      <c r="B170" s="5"/>
      <c r="C170" s="6"/>
      <c r="D170" s="6"/>
      <c r="E170" s="6"/>
      <c r="F170" s="6"/>
      <c r="G170" s="6"/>
      <c r="H170" s="6"/>
      <c r="I170" s="6"/>
      <c r="J170" s="6"/>
      <c r="K170" s="27" t="s">
        <v>55</v>
      </c>
      <c r="L170" s="6"/>
      <c r="M170" s="7"/>
    </row>
    <row r="171" spans="1:13" x14ac:dyDescent="0.25">
      <c r="A171" s="8" t="s">
        <v>414</v>
      </c>
      <c r="B171" s="5"/>
      <c r="C171" s="6"/>
      <c r="D171" s="6"/>
      <c r="E171" s="6"/>
      <c r="F171" s="6"/>
      <c r="G171" s="6"/>
      <c r="H171" s="6"/>
      <c r="I171" s="6"/>
      <c r="J171" s="6"/>
      <c r="K171" s="6" t="s">
        <v>413</v>
      </c>
      <c r="L171" s="6"/>
      <c r="M171" s="7"/>
    </row>
    <row r="172" spans="1:13" x14ac:dyDescent="0.25">
      <c r="A172" s="8" t="s">
        <v>412</v>
      </c>
      <c r="B172" s="5"/>
      <c r="C172" s="6"/>
      <c r="D172" s="6"/>
      <c r="E172" s="6"/>
      <c r="F172" s="6"/>
      <c r="G172" s="6"/>
      <c r="H172" s="6"/>
      <c r="I172" s="6"/>
      <c r="J172" s="6"/>
      <c r="K172" s="6" t="s">
        <v>57</v>
      </c>
      <c r="L172" s="6"/>
      <c r="M172" s="7"/>
    </row>
    <row r="173" spans="1:13" ht="15.75" thickBot="1" x14ac:dyDescent="0.3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1"/>
    </row>
  </sheetData>
  <mergeCells count="69">
    <mergeCell ref="C36:M36"/>
    <mergeCell ref="A1:M1"/>
    <mergeCell ref="A2:M2"/>
    <mergeCell ref="A3:M3"/>
    <mergeCell ref="E8:M8"/>
    <mergeCell ref="C34:M34"/>
    <mergeCell ref="C48:M48"/>
    <mergeCell ref="C49:M49"/>
    <mergeCell ref="C54:I54"/>
    <mergeCell ref="C64:M64"/>
    <mergeCell ref="C37:M37"/>
    <mergeCell ref="C42:I42"/>
    <mergeCell ref="C43:I43"/>
    <mergeCell ref="C44:I44"/>
    <mergeCell ref="C46:M46"/>
    <mergeCell ref="C55:I55"/>
    <mergeCell ref="C56:I56"/>
    <mergeCell ref="C57:I57"/>
    <mergeCell ref="C58:I58"/>
    <mergeCell ref="C61:M61"/>
    <mergeCell ref="C63:M63"/>
    <mergeCell ref="F149:G149"/>
    <mergeCell ref="C87:M87"/>
    <mergeCell ref="C69:I69"/>
    <mergeCell ref="C70:I70"/>
    <mergeCell ref="C71:I71"/>
    <mergeCell ref="C73:M73"/>
    <mergeCell ref="C75:M75"/>
    <mergeCell ref="C76:M76"/>
    <mergeCell ref="C81:I81"/>
    <mergeCell ref="C82:I82"/>
    <mergeCell ref="C85:M85"/>
    <mergeCell ref="C88:M88"/>
    <mergeCell ref="C93:I93"/>
    <mergeCell ref="C94:I94"/>
    <mergeCell ref="C95:I95"/>
    <mergeCell ref="C96:I96"/>
    <mergeCell ref="C100:I100"/>
    <mergeCell ref="C102:I102"/>
    <mergeCell ref="C103:I103"/>
    <mergeCell ref="C97:I97"/>
    <mergeCell ref="C99:I99"/>
    <mergeCell ref="C101:I101"/>
    <mergeCell ref="C98:I98"/>
    <mergeCell ref="C123:M123"/>
    <mergeCell ref="C128:I128"/>
    <mergeCell ref="C129:I129"/>
    <mergeCell ref="C106:M106"/>
    <mergeCell ref="C108:M108"/>
    <mergeCell ref="C109:M109"/>
    <mergeCell ref="C114:I114"/>
    <mergeCell ref="C115:I115"/>
    <mergeCell ref="C116:I116"/>
    <mergeCell ref="C146:I146"/>
    <mergeCell ref="C143:I143"/>
    <mergeCell ref="C132:K132"/>
    <mergeCell ref="C119:K119"/>
    <mergeCell ref="C105:J105"/>
    <mergeCell ref="C144:I144"/>
    <mergeCell ref="C145:I145"/>
    <mergeCell ref="C130:I130"/>
    <mergeCell ref="C133:M133"/>
    <mergeCell ref="C135:M135"/>
    <mergeCell ref="C136:M136"/>
    <mergeCell ref="C141:I141"/>
    <mergeCell ref="C142:I142"/>
    <mergeCell ref="C117:I117"/>
    <mergeCell ref="C120:M120"/>
    <mergeCell ref="C122:M122"/>
  </mergeCells>
  <pageMargins left="0.7" right="0.7" top="0.75" bottom="0.75" header="0.3" footer="0.3"/>
  <pageSetup paperSize="25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7"/>
  <sheetViews>
    <sheetView zoomScaleNormal="100"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203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408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204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68" t="s">
        <v>205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205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73" t="s">
        <v>205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68" t="s">
        <v>206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SUM(L42+L51+L53)</f>
        <v>29275000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207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SUM(L43:L45)</f>
        <v>29275000</v>
      </c>
      <c r="M42" s="7"/>
    </row>
    <row r="43" spans="1:13" x14ac:dyDescent="0.25">
      <c r="A43" s="8"/>
      <c r="B43" s="5"/>
      <c r="C43" s="56" t="s">
        <v>208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29275000</v>
      </c>
      <c r="M43" s="7"/>
    </row>
    <row r="44" spans="1:13" x14ac:dyDescent="0.25">
      <c r="A44" s="8"/>
      <c r="B44" s="5"/>
      <c r="C44" s="56"/>
      <c r="D44" s="56"/>
      <c r="E44" s="56"/>
      <c r="F44" s="56"/>
      <c r="G44" s="56"/>
      <c r="H44" s="56"/>
      <c r="I44" s="56"/>
      <c r="J44" s="5"/>
      <c r="K44" s="9"/>
      <c r="L44" s="24"/>
      <c r="M44" s="7"/>
    </row>
    <row r="45" spans="1:13" x14ac:dyDescent="0.25">
      <c r="A45" s="4" t="s">
        <v>72</v>
      </c>
      <c r="B45" s="5" t="s">
        <v>4</v>
      </c>
      <c r="C45" s="10" t="s">
        <v>209</v>
      </c>
      <c r="D45" s="5"/>
      <c r="E45" s="6"/>
      <c r="F45" s="6"/>
      <c r="G45" s="6"/>
      <c r="H45" s="6"/>
      <c r="I45" s="6"/>
      <c r="J45" s="6"/>
      <c r="K45" s="6"/>
      <c r="L45" s="6"/>
      <c r="M45" s="12"/>
    </row>
    <row r="46" spans="1:13" x14ac:dyDescent="0.25">
      <c r="A46" s="4" t="s">
        <v>35</v>
      </c>
      <c r="B46" s="5" t="s">
        <v>4</v>
      </c>
      <c r="C46" s="68" t="s">
        <v>213</v>
      </c>
      <c r="D46" s="68"/>
      <c r="E46" s="68"/>
      <c r="F46" s="68"/>
      <c r="G46" s="68"/>
      <c r="H46" s="68"/>
      <c r="I46" s="68"/>
      <c r="J46" s="68"/>
      <c r="K46" s="68"/>
      <c r="L46" s="68"/>
      <c r="M46" s="69"/>
    </row>
    <row r="47" spans="1:13" x14ac:dyDescent="0.25">
      <c r="A47" s="4" t="s">
        <v>36</v>
      </c>
      <c r="B47" s="5" t="s">
        <v>4</v>
      </c>
      <c r="C47" s="36" t="s">
        <v>211</v>
      </c>
      <c r="D47" s="6"/>
      <c r="E47" s="6"/>
      <c r="F47" s="6"/>
      <c r="G47" s="6"/>
      <c r="H47" s="6"/>
      <c r="I47" s="6"/>
      <c r="J47" s="6"/>
      <c r="K47" s="6"/>
      <c r="L47" s="6"/>
      <c r="M47" s="7"/>
    </row>
    <row r="48" spans="1:13" x14ac:dyDescent="0.25">
      <c r="A48" s="4" t="s">
        <v>37</v>
      </c>
      <c r="B48" s="5" t="s">
        <v>4</v>
      </c>
      <c r="C48" s="73" t="s">
        <v>210</v>
      </c>
      <c r="D48" s="68"/>
      <c r="E48" s="68"/>
      <c r="F48" s="68"/>
      <c r="G48" s="68"/>
      <c r="H48" s="68"/>
      <c r="I48" s="68"/>
      <c r="J48" s="68"/>
      <c r="K48" s="68"/>
      <c r="L48" s="68"/>
      <c r="M48" s="69"/>
    </row>
    <row r="49" spans="1:13" x14ac:dyDescent="0.25">
      <c r="A49" s="4" t="s">
        <v>38</v>
      </c>
      <c r="B49" s="5" t="s">
        <v>4</v>
      </c>
      <c r="C49" s="68" t="s">
        <v>212</v>
      </c>
      <c r="D49" s="68"/>
      <c r="E49" s="68"/>
      <c r="F49" s="68"/>
      <c r="G49" s="68"/>
      <c r="H49" s="68"/>
      <c r="I49" s="68"/>
      <c r="J49" s="68"/>
      <c r="K49" s="68"/>
      <c r="L49" s="68"/>
      <c r="M49" s="69"/>
    </row>
    <row r="50" spans="1:13" x14ac:dyDescent="0.25">
      <c r="A50" s="4" t="s">
        <v>39</v>
      </c>
      <c r="B50" s="5" t="s">
        <v>4</v>
      </c>
      <c r="C50" s="6" t="s">
        <v>40</v>
      </c>
      <c r="D50" s="6"/>
      <c r="E50" s="6"/>
      <c r="F50" s="6"/>
      <c r="G50" s="6"/>
      <c r="H50" s="6"/>
      <c r="I50" s="6"/>
      <c r="J50" s="6"/>
      <c r="K50" s="6"/>
      <c r="L50" s="6"/>
      <c r="M50" s="7"/>
    </row>
    <row r="51" spans="1:13" x14ac:dyDescent="0.25">
      <c r="A51" s="4" t="s">
        <v>41</v>
      </c>
      <c r="B51" s="5" t="s">
        <v>4</v>
      </c>
      <c r="C51" s="6" t="s">
        <v>42</v>
      </c>
      <c r="D51" s="6"/>
      <c r="E51" s="6"/>
      <c r="F51" s="6"/>
      <c r="G51" s="6"/>
      <c r="H51" s="6"/>
      <c r="I51" s="6"/>
      <c r="J51" s="6"/>
      <c r="K51" s="6"/>
      <c r="L51" s="6"/>
      <c r="M51" s="7"/>
    </row>
    <row r="52" spans="1:13" x14ac:dyDescent="0.25">
      <c r="A52" s="4" t="s">
        <v>43</v>
      </c>
      <c r="B52" s="5" t="s">
        <v>4</v>
      </c>
      <c r="C52" s="16" t="s">
        <v>44</v>
      </c>
      <c r="D52" s="17"/>
      <c r="E52" s="17"/>
      <c r="F52" s="17"/>
      <c r="G52" s="17"/>
      <c r="H52" s="9"/>
      <c r="I52" s="9"/>
      <c r="J52" s="18" t="s">
        <v>4</v>
      </c>
      <c r="K52" s="16" t="s">
        <v>45</v>
      </c>
      <c r="L52" s="19">
        <f>SUM(L54+L56+L58)</f>
        <v>136500800</v>
      </c>
      <c r="M52" s="7"/>
    </row>
    <row r="53" spans="1:13" x14ac:dyDescent="0.25">
      <c r="A53" s="8"/>
      <c r="B53" s="5"/>
      <c r="C53" s="9" t="s">
        <v>46</v>
      </c>
      <c r="D53" s="9"/>
      <c r="E53" s="9"/>
      <c r="F53" s="9"/>
      <c r="G53" s="9"/>
      <c r="H53" s="9"/>
      <c r="I53" s="9"/>
      <c r="J53" s="5" t="s">
        <v>4</v>
      </c>
      <c r="K53" s="9"/>
      <c r="L53" s="9"/>
      <c r="M53" s="7"/>
    </row>
    <row r="54" spans="1:13" x14ac:dyDescent="0.25">
      <c r="A54" s="8"/>
      <c r="B54" s="5"/>
      <c r="C54" s="58" t="s">
        <v>214</v>
      </c>
      <c r="D54" s="58"/>
      <c r="E54" s="58"/>
      <c r="F54" s="58"/>
      <c r="G54" s="58"/>
      <c r="H54" s="58"/>
      <c r="I54" s="58"/>
      <c r="J54" s="21" t="s">
        <v>4</v>
      </c>
      <c r="K54" s="22" t="s">
        <v>45</v>
      </c>
      <c r="L54" s="23">
        <f>SUM(L55)</f>
        <v>400800</v>
      </c>
      <c r="M54" s="7"/>
    </row>
    <row r="55" spans="1:13" x14ac:dyDescent="0.25">
      <c r="A55" s="8"/>
      <c r="B55" s="5"/>
      <c r="C55" s="56" t="s">
        <v>59</v>
      </c>
      <c r="D55" s="56"/>
      <c r="E55" s="56"/>
      <c r="F55" s="56"/>
      <c r="G55" s="56"/>
      <c r="H55" s="56"/>
      <c r="I55" s="56"/>
      <c r="J55" s="5" t="s">
        <v>4</v>
      </c>
      <c r="K55" s="9" t="s">
        <v>45</v>
      </c>
      <c r="L55" s="24">
        <v>400800</v>
      </c>
      <c r="M55" s="7"/>
    </row>
    <row r="56" spans="1:13" x14ac:dyDescent="0.25">
      <c r="A56" s="8"/>
      <c r="B56" s="5"/>
      <c r="C56" s="58" t="s">
        <v>216</v>
      </c>
      <c r="D56" s="58"/>
      <c r="E56" s="58"/>
      <c r="F56" s="58"/>
      <c r="G56" s="58"/>
      <c r="H56" s="58"/>
      <c r="I56" s="58"/>
      <c r="J56" s="21" t="s">
        <v>4</v>
      </c>
      <c r="K56" s="22" t="s">
        <v>45</v>
      </c>
      <c r="L56" s="23">
        <f>L57</f>
        <v>68925000</v>
      </c>
      <c r="M56" s="7"/>
    </row>
    <row r="57" spans="1:13" x14ac:dyDescent="0.25">
      <c r="A57" s="8"/>
      <c r="B57" s="5"/>
      <c r="C57" s="56" t="s">
        <v>215</v>
      </c>
      <c r="D57" s="56"/>
      <c r="E57" s="56"/>
      <c r="F57" s="56"/>
      <c r="G57" s="56"/>
      <c r="H57" s="56"/>
      <c r="I57" s="56"/>
      <c r="J57" s="5" t="s">
        <v>4</v>
      </c>
      <c r="K57" s="9" t="s">
        <v>45</v>
      </c>
      <c r="L57" s="24">
        <v>68925000</v>
      </c>
      <c r="M57" s="7"/>
    </row>
    <row r="58" spans="1:13" x14ac:dyDescent="0.25">
      <c r="A58" s="8"/>
      <c r="B58" s="5"/>
      <c r="C58" s="58" t="s">
        <v>217</v>
      </c>
      <c r="D58" s="58"/>
      <c r="E58" s="58"/>
      <c r="F58" s="58"/>
      <c r="G58" s="58"/>
      <c r="H58" s="58"/>
      <c r="I58" s="58"/>
      <c r="J58" s="21" t="s">
        <v>4</v>
      </c>
      <c r="K58" s="22" t="s">
        <v>45</v>
      </c>
      <c r="L58" s="23">
        <f>SUM(L59:L66)</f>
        <v>67175000</v>
      </c>
      <c r="M58" s="7"/>
    </row>
    <row r="59" spans="1:13" x14ac:dyDescent="0.25">
      <c r="A59" s="8"/>
      <c r="B59" s="5"/>
      <c r="C59" s="56" t="s">
        <v>218</v>
      </c>
      <c r="D59" s="56"/>
      <c r="E59" s="56"/>
      <c r="F59" s="56"/>
      <c r="G59" s="56"/>
      <c r="H59" s="56"/>
      <c r="I59" s="56"/>
      <c r="J59" s="5" t="s">
        <v>4</v>
      </c>
      <c r="K59" s="9" t="s">
        <v>45</v>
      </c>
      <c r="L59" s="24">
        <v>67175000</v>
      </c>
      <c r="M59" s="7"/>
    </row>
    <row r="60" spans="1:13" x14ac:dyDescent="0.25">
      <c r="A60" s="8"/>
      <c r="B60" s="5"/>
      <c r="C60" s="25"/>
      <c r="D60" s="25"/>
      <c r="E60" s="25"/>
      <c r="F60" s="25"/>
      <c r="G60" s="25"/>
      <c r="H60" s="25"/>
      <c r="I60" s="25"/>
      <c r="J60" s="5"/>
      <c r="K60" s="9"/>
      <c r="L60" s="24"/>
      <c r="M60" s="7"/>
    </row>
    <row r="61" spans="1:13" x14ac:dyDescent="0.25">
      <c r="A61" s="8"/>
      <c r="B61" s="5"/>
      <c r="C61" s="25"/>
      <c r="D61" s="25"/>
      <c r="E61" s="25"/>
      <c r="F61" s="25"/>
      <c r="G61" s="25"/>
      <c r="H61" s="25"/>
      <c r="I61" s="25"/>
      <c r="J61" s="5"/>
      <c r="K61" s="9"/>
      <c r="L61" s="24"/>
      <c r="M61" s="7"/>
    </row>
    <row r="62" spans="1:13" x14ac:dyDescent="0.25">
      <c r="A62" s="8"/>
      <c r="B62" s="5"/>
      <c r="C62" s="25"/>
      <c r="D62" s="25"/>
      <c r="E62" s="25"/>
      <c r="F62" s="25"/>
      <c r="G62" s="25"/>
      <c r="H62" s="25"/>
      <c r="I62" s="25"/>
      <c r="J62" s="5"/>
      <c r="K62" s="9"/>
      <c r="L62" s="24"/>
      <c r="M62" s="7"/>
    </row>
    <row r="63" spans="1:13" x14ac:dyDescent="0.25">
      <c r="A63" s="4" t="s">
        <v>120</v>
      </c>
      <c r="B63" s="5"/>
      <c r="C63" s="6"/>
      <c r="D63" s="5"/>
      <c r="E63" s="6"/>
      <c r="F63" s="57"/>
      <c r="G63" s="57"/>
      <c r="H63" s="6"/>
      <c r="I63" s="6"/>
      <c r="J63" s="6"/>
      <c r="K63" s="6"/>
      <c r="L63" s="6"/>
      <c r="M63" s="7"/>
    </row>
    <row r="64" spans="1:13" x14ac:dyDescent="0.25">
      <c r="A64" s="8" t="s">
        <v>121</v>
      </c>
      <c r="B64" s="5" t="s">
        <v>4</v>
      </c>
      <c r="C64" s="38">
        <v>33000</v>
      </c>
      <c r="D64" s="5"/>
      <c r="E64" s="6"/>
      <c r="F64" s="26"/>
      <c r="G64" s="26"/>
      <c r="H64" s="6"/>
      <c r="I64" s="6"/>
      <c r="J64" s="6"/>
      <c r="K64" s="6"/>
      <c r="L64" s="6"/>
      <c r="M64" s="7"/>
    </row>
    <row r="65" spans="1:13" x14ac:dyDescent="0.25">
      <c r="A65" s="8" t="s">
        <v>122</v>
      </c>
      <c r="B65" s="5" t="s">
        <v>4</v>
      </c>
      <c r="C65" s="38">
        <v>61120500</v>
      </c>
      <c r="D65" s="5"/>
      <c r="E65" s="6"/>
      <c r="F65" s="26"/>
      <c r="G65" s="26"/>
      <c r="H65" s="6"/>
      <c r="I65" s="6"/>
      <c r="J65" s="6"/>
      <c r="K65" s="6"/>
      <c r="L65" s="6"/>
      <c r="M65" s="7"/>
    </row>
    <row r="66" spans="1:13" x14ac:dyDescent="0.25">
      <c r="A66" s="8" t="s">
        <v>123</v>
      </c>
      <c r="B66" s="5" t="s">
        <v>4</v>
      </c>
      <c r="C66" s="38">
        <v>33000</v>
      </c>
      <c r="D66" s="5"/>
      <c r="E66" s="6"/>
      <c r="F66" s="26"/>
      <c r="G66" s="26"/>
      <c r="H66" s="6"/>
      <c r="I66" s="6"/>
      <c r="J66" s="6"/>
      <c r="K66" s="6"/>
      <c r="L66" s="6"/>
      <c r="M66" s="7"/>
    </row>
    <row r="67" spans="1:13" x14ac:dyDescent="0.25">
      <c r="A67" s="8" t="s">
        <v>124</v>
      </c>
      <c r="B67" s="5" t="s">
        <v>4</v>
      </c>
      <c r="C67" s="38">
        <v>33000</v>
      </c>
      <c r="D67" s="5"/>
      <c r="E67" s="6"/>
      <c r="F67" s="26"/>
      <c r="G67" s="26"/>
      <c r="H67" s="6"/>
      <c r="I67" s="6"/>
      <c r="J67" s="6"/>
      <c r="K67" s="6"/>
      <c r="L67" s="6"/>
      <c r="M67" s="7"/>
    </row>
    <row r="68" spans="1:13" x14ac:dyDescent="0.25">
      <c r="A68" s="8" t="s">
        <v>125</v>
      </c>
      <c r="B68" s="5" t="s">
        <v>4</v>
      </c>
      <c r="C68" s="38">
        <v>33000</v>
      </c>
      <c r="D68" s="5"/>
      <c r="E68" s="6"/>
      <c r="F68" s="26"/>
      <c r="G68" s="26"/>
      <c r="H68" s="6"/>
      <c r="I68" s="6"/>
      <c r="J68" s="6"/>
      <c r="K68" s="6"/>
      <c r="L68" s="6"/>
      <c r="M68" s="7"/>
    </row>
    <row r="69" spans="1:13" x14ac:dyDescent="0.25">
      <c r="A69" s="8" t="s">
        <v>126</v>
      </c>
      <c r="B69" s="5" t="s">
        <v>4</v>
      </c>
      <c r="C69" s="38">
        <v>33000</v>
      </c>
      <c r="D69" s="5"/>
      <c r="E69" s="6"/>
      <c r="F69" s="26"/>
      <c r="G69" s="26"/>
      <c r="H69" s="6"/>
      <c r="I69" s="6"/>
      <c r="J69" s="6"/>
      <c r="K69" s="6"/>
      <c r="L69" s="6"/>
      <c r="M69" s="7"/>
    </row>
    <row r="70" spans="1:13" x14ac:dyDescent="0.25">
      <c r="A70" s="8" t="s">
        <v>127</v>
      </c>
      <c r="B70" s="5" t="s">
        <v>4</v>
      </c>
      <c r="C70" s="38">
        <v>33000</v>
      </c>
      <c r="D70" s="5"/>
      <c r="E70" s="6"/>
      <c r="F70" s="26"/>
      <c r="G70" s="26"/>
      <c r="H70" s="6"/>
      <c r="I70" s="6"/>
      <c r="J70" s="6"/>
      <c r="K70" s="6"/>
      <c r="L70" s="6"/>
      <c r="M70" s="7"/>
    </row>
    <row r="71" spans="1:13" x14ac:dyDescent="0.25">
      <c r="A71" s="8" t="s">
        <v>128</v>
      </c>
      <c r="B71" s="5" t="s">
        <v>4</v>
      </c>
      <c r="C71" s="38">
        <v>33000</v>
      </c>
      <c r="D71" s="5"/>
      <c r="E71" s="6"/>
      <c r="F71" s="26"/>
      <c r="G71" s="26"/>
      <c r="H71" s="6"/>
      <c r="I71" s="6"/>
      <c r="J71" s="6"/>
      <c r="K71" s="6"/>
      <c r="L71" s="6"/>
      <c r="M71" s="7"/>
    </row>
    <row r="72" spans="1:13" x14ac:dyDescent="0.25">
      <c r="A72" s="8" t="s">
        <v>129</v>
      </c>
      <c r="B72" s="5" t="s">
        <v>4</v>
      </c>
      <c r="C72" s="38">
        <v>33000</v>
      </c>
      <c r="D72" s="5"/>
      <c r="E72" s="6"/>
      <c r="F72" s="26"/>
      <c r="G72" s="26"/>
      <c r="H72" s="6"/>
      <c r="I72" s="6"/>
      <c r="J72" s="6"/>
      <c r="K72" s="6"/>
      <c r="L72" s="6"/>
      <c r="M72" s="7"/>
    </row>
    <row r="73" spans="1:13" x14ac:dyDescent="0.25">
      <c r="A73" s="8" t="s">
        <v>130</v>
      </c>
      <c r="B73" s="5" t="s">
        <v>4</v>
      </c>
      <c r="C73" s="38">
        <v>104320500</v>
      </c>
      <c r="D73" s="5"/>
      <c r="E73" s="6"/>
      <c r="F73" s="26"/>
      <c r="G73" s="26"/>
      <c r="H73" s="6"/>
      <c r="I73" s="6"/>
      <c r="J73" s="6"/>
      <c r="K73" s="6"/>
      <c r="L73" s="6"/>
      <c r="M73" s="7"/>
    </row>
    <row r="74" spans="1:13" x14ac:dyDescent="0.25">
      <c r="A74" s="8" t="s">
        <v>131</v>
      </c>
      <c r="B74" s="5" t="s">
        <v>4</v>
      </c>
      <c r="C74" s="38">
        <v>33000</v>
      </c>
      <c r="D74" s="5"/>
      <c r="E74" s="6"/>
      <c r="F74" s="26"/>
      <c r="G74" s="26"/>
      <c r="H74" s="6"/>
      <c r="I74" s="6"/>
      <c r="J74" s="6"/>
      <c r="K74" s="6"/>
      <c r="L74" s="6"/>
      <c r="M74" s="7"/>
    </row>
    <row r="75" spans="1:13" x14ac:dyDescent="0.25">
      <c r="A75" s="8" t="s">
        <v>132</v>
      </c>
      <c r="B75" s="5" t="s">
        <v>4</v>
      </c>
      <c r="C75" s="38">
        <v>37800</v>
      </c>
      <c r="D75" s="6"/>
      <c r="E75" s="6"/>
      <c r="F75" s="6"/>
      <c r="G75" s="6"/>
      <c r="H75" s="6"/>
      <c r="I75" s="6"/>
      <c r="J75" s="6"/>
      <c r="K75" s="6"/>
      <c r="L75" s="6"/>
      <c r="M75" s="7"/>
    </row>
    <row r="76" spans="1:13" x14ac:dyDescent="0.25">
      <c r="A76" s="4" t="s">
        <v>133</v>
      </c>
      <c r="B76" s="5" t="s">
        <v>4</v>
      </c>
      <c r="C76" s="39">
        <f>SUM(C64:C75)</f>
        <v>165775800</v>
      </c>
      <c r="D76" s="6"/>
      <c r="E76" s="6"/>
      <c r="F76" s="6"/>
      <c r="G76" s="6"/>
      <c r="H76" s="6"/>
      <c r="I76" s="6"/>
      <c r="J76" s="6"/>
      <c r="K76" s="6" t="s">
        <v>50</v>
      </c>
      <c r="L76" s="6"/>
      <c r="M76" s="7"/>
    </row>
    <row r="77" spans="1:13" x14ac:dyDescent="0.25">
      <c r="A77" s="8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7"/>
    </row>
    <row r="78" spans="1:13" x14ac:dyDescent="0.25">
      <c r="A78" s="8" t="s">
        <v>51</v>
      </c>
      <c r="B78" s="5"/>
      <c r="C78" s="6"/>
      <c r="D78" s="6"/>
      <c r="E78" s="6"/>
      <c r="F78" s="6"/>
      <c r="G78" s="6"/>
      <c r="H78" s="6"/>
      <c r="I78" s="6"/>
      <c r="J78" s="6"/>
      <c r="K78" s="6" t="s">
        <v>52</v>
      </c>
      <c r="L78" s="6"/>
      <c r="M78" s="7"/>
    </row>
    <row r="79" spans="1:13" x14ac:dyDescent="0.25">
      <c r="A79" s="8" t="s">
        <v>53</v>
      </c>
      <c r="B79" s="5"/>
      <c r="C79" s="6"/>
      <c r="D79" s="6"/>
      <c r="E79" s="6"/>
      <c r="F79" s="6"/>
      <c r="G79" s="6"/>
      <c r="H79" s="6"/>
      <c r="I79" s="6"/>
      <c r="J79" s="6"/>
      <c r="K79" s="6" t="s">
        <v>54</v>
      </c>
      <c r="L79" s="6"/>
      <c r="M79" s="7"/>
    </row>
    <row r="80" spans="1:13" x14ac:dyDescent="0.25">
      <c r="A80" s="8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7"/>
    </row>
    <row r="81" spans="1:13" x14ac:dyDescent="0.25">
      <c r="A81" s="8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7"/>
    </row>
    <row r="82" spans="1:13" x14ac:dyDescent="0.25">
      <c r="A82" s="8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7"/>
    </row>
    <row r="83" spans="1:13" x14ac:dyDescent="0.25">
      <c r="A83" s="8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7"/>
    </row>
    <row r="84" spans="1:13" x14ac:dyDescent="0.25">
      <c r="A84" s="4" t="s">
        <v>411</v>
      </c>
      <c r="B84" s="5"/>
      <c r="C84" s="6"/>
      <c r="D84" s="6"/>
      <c r="E84" s="6"/>
      <c r="F84" s="6"/>
      <c r="G84" s="6"/>
      <c r="H84" s="6"/>
      <c r="I84" s="6"/>
      <c r="J84" s="6"/>
      <c r="K84" s="27" t="s">
        <v>55</v>
      </c>
      <c r="L84" s="6"/>
      <c r="M84" s="7"/>
    </row>
    <row r="85" spans="1:13" x14ac:dyDescent="0.25">
      <c r="A85" s="8" t="s">
        <v>414</v>
      </c>
      <c r="B85" s="5"/>
      <c r="C85" s="6"/>
      <c r="D85" s="6"/>
      <c r="E85" s="6"/>
      <c r="F85" s="6"/>
      <c r="G85" s="6"/>
      <c r="H85" s="6"/>
      <c r="I85" s="6"/>
      <c r="J85" s="6"/>
      <c r="K85" s="6" t="s">
        <v>413</v>
      </c>
      <c r="L85" s="6"/>
      <c r="M85" s="7"/>
    </row>
    <row r="86" spans="1:13" x14ac:dyDescent="0.25">
      <c r="A86" s="8" t="s">
        <v>412</v>
      </c>
      <c r="B86" s="5"/>
      <c r="C86" s="6"/>
      <c r="D86" s="6"/>
      <c r="E86" s="6"/>
      <c r="F86" s="6"/>
      <c r="G86" s="6"/>
      <c r="H86" s="6"/>
      <c r="I86" s="6"/>
      <c r="J86" s="6"/>
      <c r="K86" s="6" t="s">
        <v>57</v>
      </c>
      <c r="L86" s="6"/>
      <c r="M86" s="7"/>
    </row>
    <row r="87" spans="1:13" ht="15.75" thickBot="1" x14ac:dyDescent="0.3">
      <c r="A87" s="28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1"/>
    </row>
  </sheetData>
  <mergeCells count="20">
    <mergeCell ref="C36:M36"/>
    <mergeCell ref="A1:M1"/>
    <mergeCell ref="A2:M2"/>
    <mergeCell ref="A3:M3"/>
    <mergeCell ref="E8:M8"/>
    <mergeCell ref="C34:M34"/>
    <mergeCell ref="C59:I59"/>
    <mergeCell ref="C54:I54"/>
    <mergeCell ref="C55:I55"/>
    <mergeCell ref="F63:G63"/>
    <mergeCell ref="C37:M37"/>
    <mergeCell ref="C42:I42"/>
    <mergeCell ref="C43:I43"/>
    <mergeCell ref="C44:I44"/>
    <mergeCell ref="C46:M46"/>
    <mergeCell ref="C48:M48"/>
    <mergeCell ref="C49:M49"/>
    <mergeCell ref="C56:I56"/>
    <mergeCell ref="C57:I57"/>
    <mergeCell ref="C58:I58"/>
  </mergeCells>
  <pageMargins left="0.7" right="0.7" top="0.75" bottom="0.75" header="0.3" footer="0.3"/>
  <pageSetup paperSize="25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9"/>
  <sheetViews>
    <sheetView zoomScaleNormal="100"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219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408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220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68" t="s">
        <v>222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223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73" t="s">
        <v>221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68" t="s">
        <v>224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SUM(L42+L57+L59)</f>
        <v>100280000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225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SUM(L43:L51)</f>
        <v>100280000</v>
      </c>
      <c r="M42" s="7"/>
    </row>
    <row r="43" spans="1:13" x14ac:dyDescent="0.25">
      <c r="A43" s="8"/>
      <c r="B43" s="5"/>
      <c r="C43" s="56" t="s">
        <v>226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1908000</v>
      </c>
      <c r="M43" s="7"/>
    </row>
    <row r="44" spans="1:13" x14ac:dyDescent="0.25">
      <c r="A44" s="8"/>
      <c r="B44" s="5"/>
      <c r="C44" s="56" t="s">
        <v>48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5012000</v>
      </c>
      <c r="M44" s="7"/>
    </row>
    <row r="45" spans="1:13" x14ac:dyDescent="0.25">
      <c r="A45" s="8"/>
      <c r="B45" s="5"/>
      <c r="C45" s="56" t="s">
        <v>59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1200000</v>
      </c>
      <c r="M45" s="7"/>
    </row>
    <row r="46" spans="1:13" x14ac:dyDescent="0.25">
      <c r="A46" s="8"/>
      <c r="B46" s="5"/>
      <c r="C46" s="58" t="s">
        <v>227</v>
      </c>
      <c r="D46" s="58"/>
      <c r="E46" s="58"/>
      <c r="F46" s="58"/>
      <c r="G46" s="58"/>
      <c r="H46" s="58"/>
      <c r="I46" s="58"/>
      <c r="J46" s="21" t="s">
        <v>4</v>
      </c>
      <c r="K46" s="22" t="s">
        <v>45</v>
      </c>
      <c r="L46" s="23">
        <f>SUM(L47:L55)</f>
        <v>46080000</v>
      </c>
      <c r="M46" s="7"/>
    </row>
    <row r="47" spans="1:13" x14ac:dyDescent="0.25">
      <c r="A47" s="8"/>
      <c r="B47" s="5"/>
      <c r="C47" s="56" t="s">
        <v>228</v>
      </c>
      <c r="D47" s="56"/>
      <c r="E47" s="56"/>
      <c r="F47" s="56"/>
      <c r="G47" s="56"/>
      <c r="H47" s="56"/>
      <c r="I47" s="56"/>
      <c r="J47" s="5" t="s">
        <v>4</v>
      </c>
      <c r="K47" s="9" t="s">
        <v>45</v>
      </c>
      <c r="L47" s="24">
        <v>19200000</v>
      </c>
      <c r="M47" s="7"/>
    </row>
    <row r="48" spans="1:13" x14ac:dyDescent="0.25">
      <c r="A48" s="8"/>
      <c r="B48" s="5"/>
      <c r="C48" s="56" t="s">
        <v>229</v>
      </c>
      <c r="D48" s="56"/>
      <c r="E48" s="56"/>
      <c r="F48" s="56"/>
      <c r="G48" s="56"/>
      <c r="H48" s="56"/>
      <c r="I48" s="56"/>
      <c r="J48" s="5" t="s">
        <v>4</v>
      </c>
      <c r="K48" s="9" t="s">
        <v>45</v>
      </c>
      <c r="L48" s="24">
        <v>26880000</v>
      </c>
      <c r="M48" s="7"/>
    </row>
    <row r="49" spans="1:13" x14ac:dyDescent="0.25">
      <c r="A49" s="8"/>
      <c r="B49" s="5"/>
      <c r="C49" s="25"/>
      <c r="D49" s="25"/>
      <c r="E49" s="25"/>
      <c r="F49" s="25"/>
      <c r="G49" s="25"/>
      <c r="H49" s="25"/>
      <c r="I49" s="25"/>
      <c r="J49" s="5"/>
      <c r="K49" s="9"/>
      <c r="L49" s="24"/>
      <c r="M49" s="7"/>
    </row>
    <row r="50" spans="1:13" x14ac:dyDescent="0.25">
      <c r="A50" s="8"/>
      <c r="B50" s="5"/>
      <c r="C50" s="56"/>
      <c r="D50" s="56"/>
      <c r="E50" s="56"/>
      <c r="F50" s="56"/>
      <c r="G50" s="56"/>
      <c r="H50" s="56"/>
      <c r="I50" s="56"/>
      <c r="J50" s="5"/>
      <c r="K50" s="9"/>
      <c r="L50" s="24"/>
      <c r="M50" s="7"/>
    </row>
    <row r="51" spans="1:13" x14ac:dyDescent="0.25">
      <c r="A51" s="4" t="s">
        <v>72</v>
      </c>
      <c r="B51" s="5" t="s">
        <v>4</v>
      </c>
      <c r="C51" s="10" t="s">
        <v>230</v>
      </c>
      <c r="D51" s="5"/>
      <c r="E51" s="6"/>
      <c r="F51" s="6"/>
      <c r="G51" s="6"/>
      <c r="H51" s="6"/>
      <c r="I51" s="6"/>
      <c r="J51" s="6"/>
      <c r="K51" s="6"/>
      <c r="L51" s="6"/>
      <c r="M51" s="12"/>
    </row>
    <row r="52" spans="1:13" x14ac:dyDescent="0.25">
      <c r="A52" s="4" t="s">
        <v>35</v>
      </c>
      <c r="B52" s="5" t="s">
        <v>4</v>
      </c>
      <c r="C52" s="68" t="s">
        <v>234</v>
      </c>
      <c r="D52" s="68"/>
      <c r="E52" s="68"/>
      <c r="F52" s="68"/>
      <c r="G52" s="68"/>
      <c r="H52" s="68"/>
      <c r="I52" s="68"/>
      <c r="J52" s="68"/>
      <c r="K52" s="68"/>
      <c r="L52" s="68"/>
      <c r="M52" s="69"/>
    </row>
    <row r="53" spans="1:13" x14ac:dyDescent="0.25">
      <c r="A53" s="4" t="s">
        <v>36</v>
      </c>
      <c r="B53" s="5" t="s">
        <v>4</v>
      </c>
      <c r="C53" s="36" t="s">
        <v>232</v>
      </c>
      <c r="D53" s="6"/>
      <c r="E53" s="6"/>
      <c r="F53" s="6"/>
      <c r="G53" s="6"/>
      <c r="H53" s="6"/>
      <c r="I53" s="6"/>
      <c r="J53" s="6"/>
      <c r="K53" s="6"/>
      <c r="L53" s="6"/>
      <c r="M53" s="7"/>
    </row>
    <row r="54" spans="1:13" x14ac:dyDescent="0.25">
      <c r="A54" s="4" t="s">
        <v>37</v>
      </c>
      <c r="B54" s="5" t="s">
        <v>4</v>
      </c>
      <c r="C54" s="73" t="s">
        <v>231</v>
      </c>
      <c r="D54" s="68"/>
      <c r="E54" s="68"/>
      <c r="F54" s="68"/>
      <c r="G54" s="68"/>
      <c r="H54" s="68"/>
      <c r="I54" s="68"/>
      <c r="J54" s="68"/>
      <c r="K54" s="68"/>
      <c r="L54" s="68"/>
      <c r="M54" s="69"/>
    </row>
    <row r="55" spans="1:13" x14ac:dyDescent="0.25">
      <c r="A55" s="4" t="s">
        <v>38</v>
      </c>
      <c r="B55" s="5" t="s">
        <v>4</v>
      </c>
      <c r="C55" s="68" t="s">
        <v>233</v>
      </c>
      <c r="D55" s="68"/>
      <c r="E55" s="68"/>
      <c r="F55" s="68"/>
      <c r="G55" s="68"/>
      <c r="H55" s="68"/>
      <c r="I55" s="68"/>
      <c r="J55" s="68"/>
      <c r="K55" s="68"/>
      <c r="L55" s="68"/>
      <c r="M55" s="69"/>
    </row>
    <row r="56" spans="1:13" x14ac:dyDescent="0.25">
      <c r="A56" s="4" t="s">
        <v>39</v>
      </c>
      <c r="B56" s="5" t="s">
        <v>4</v>
      </c>
      <c r="C56" s="6" t="s">
        <v>40</v>
      </c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3" x14ac:dyDescent="0.25">
      <c r="A57" s="4" t="s">
        <v>41</v>
      </c>
      <c r="B57" s="5" t="s">
        <v>4</v>
      </c>
      <c r="C57" s="6" t="s">
        <v>42</v>
      </c>
      <c r="D57" s="6"/>
      <c r="E57" s="6"/>
      <c r="F57" s="6"/>
      <c r="G57" s="6"/>
      <c r="H57" s="6"/>
      <c r="I57" s="6"/>
      <c r="J57" s="6"/>
      <c r="K57" s="6"/>
      <c r="L57" s="6"/>
      <c r="M57" s="7"/>
    </row>
    <row r="58" spans="1:13" x14ac:dyDescent="0.25">
      <c r="A58" s="4" t="s">
        <v>43</v>
      </c>
      <c r="B58" s="5" t="s">
        <v>4</v>
      </c>
      <c r="C58" s="16" t="s">
        <v>44</v>
      </c>
      <c r="D58" s="17"/>
      <c r="E58" s="17"/>
      <c r="F58" s="17"/>
      <c r="G58" s="17"/>
      <c r="H58" s="9"/>
      <c r="I58" s="9"/>
      <c r="J58" s="18" t="s">
        <v>4</v>
      </c>
      <c r="K58" s="16" t="s">
        <v>45</v>
      </c>
      <c r="L58" s="19">
        <f>SUM(L60+L65+L67)</f>
        <v>183968000</v>
      </c>
      <c r="M58" s="7"/>
    </row>
    <row r="59" spans="1:13" x14ac:dyDescent="0.25">
      <c r="A59" s="8"/>
      <c r="B59" s="5"/>
      <c r="C59" s="9" t="s">
        <v>46</v>
      </c>
      <c r="D59" s="9"/>
      <c r="E59" s="9"/>
      <c r="F59" s="9"/>
      <c r="G59" s="9"/>
      <c r="H59" s="9"/>
      <c r="I59" s="9"/>
      <c r="J59" s="5" t="s">
        <v>4</v>
      </c>
      <c r="K59" s="9"/>
      <c r="L59" s="9"/>
      <c r="M59" s="7"/>
    </row>
    <row r="60" spans="1:13" x14ac:dyDescent="0.25">
      <c r="A60" s="8"/>
      <c r="B60" s="5"/>
      <c r="C60" s="58" t="s">
        <v>235</v>
      </c>
      <c r="D60" s="58"/>
      <c r="E60" s="58"/>
      <c r="F60" s="58"/>
      <c r="G60" s="58"/>
      <c r="H60" s="58"/>
      <c r="I60" s="58"/>
      <c r="J60" s="21" t="s">
        <v>4</v>
      </c>
      <c r="K60" s="22" t="s">
        <v>45</v>
      </c>
      <c r="L60" s="23">
        <f>SUM(L61:L64)</f>
        <v>183968000</v>
      </c>
      <c r="M60" s="7"/>
    </row>
    <row r="61" spans="1:13" x14ac:dyDescent="0.25">
      <c r="A61" s="8"/>
      <c r="B61" s="5"/>
      <c r="C61" s="56" t="s">
        <v>236</v>
      </c>
      <c r="D61" s="56"/>
      <c r="E61" s="56"/>
      <c r="F61" s="56"/>
      <c r="G61" s="56"/>
      <c r="H61" s="56"/>
      <c r="I61" s="56"/>
      <c r="J61" s="5" t="s">
        <v>4</v>
      </c>
      <c r="K61" s="9" t="s">
        <v>45</v>
      </c>
      <c r="L61" s="24">
        <v>15419000</v>
      </c>
      <c r="M61" s="7"/>
    </row>
    <row r="62" spans="1:13" x14ac:dyDescent="0.25">
      <c r="A62" s="8"/>
      <c r="B62" s="5"/>
      <c r="C62" s="56" t="s">
        <v>237</v>
      </c>
      <c r="D62" s="56"/>
      <c r="E62" s="56"/>
      <c r="F62" s="56"/>
      <c r="G62" s="56"/>
      <c r="H62" s="56"/>
      <c r="I62" s="56"/>
      <c r="J62" s="5" t="s">
        <v>4</v>
      </c>
      <c r="K62" s="9" t="s">
        <v>45</v>
      </c>
      <c r="L62" s="24">
        <v>29000000</v>
      </c>
      <c r="M62" s="7"/>
    </row>
    <row r="63" spans="1:13" x14ac:dyDescent="0.25">
      <c r="A63" s="8"/>
      <c r="B63" s="5"/>
      <c r="C63" s="56" t="s">
        <v>238</v>
      </c>
      <c r="D63" s="56"/>
      <c r="E63" s="56"/>
      <c r="F63" s="56"/>
      <c r="G63" s="56"/>
      <c r="H63" s="56"/>
      <c r="I63" s="56"/>
      <c r="J63" s="5" t="s">
        <v>4</v>
      </c>
      <c r="K63" s="9" t="s">
        <v>45</v>
      </c>
      <c r="L63" s="24">
        <v>103549000</v>
      </c>
      <c r="M63" s="7"/>
    </row>
    <row r="64" spans="1:13" x14ac:dyDescent="0.25">
      <c r="A64" s="8"/>
      <c r="B64" s="5"/>
      <c r="C64" s="56" t="s">
        <v>239</v>
      </c>
      <c r="D64" s="56"/>
      <c r="E64" s="56"/>
      <c r="F64" s="56"/>
      <c r="G64" s="56"/>
      <c r="H64" s="56"/>
      <c r="I64" s="56"/>
      <c r="J64" s="5" t="s">
        <v>4</v>
      </c>
      <c r="K64" s="9" t="s">
        <v>45</v>
      </c>
      <c r="L64" s="24">
        <v>36000000</v>
      </c>
      <c r="M64" s="7"/>
    </row>
    <row r="65" spans="1:13" x14ac:dyDescent="0.25">
      <c r="A65" s="8"/>
      <c r="B65" s="5"/>
      <c r="C65" s="58"/>
      <c r="D65" s="58"/>
      <c r="E65" s="58"/>
      <c r="F65" s="58"/>
      <c r="G65" s="58"/>
      <c r="H65" s="58"/>
      <c r="I65" s="58"/>
      <c r="J65" s="21"/>
      <c r="K65" s="22"/>
      <c r="L65" s="23"/>
      <c r="M65" s="7"/>
    </row>
    <row r="66" spans="1:13" x14ac:dyDescent="0.25">
      <c r="A66" s="4" t="s">
        <v>72</v>
      </c>
      <c r="B66" s="5" t="s">
        <v>4</v>
      </c>
      <c r="C66" s="10" t="s">
        <v>240</v>
      </c>
      <c r="D66" s="5"/>
      <c r="E66" s="6"/>
      <c r="F66" s="6"/>
      <c r="G66" s="6"/>
      <c r="H66" s="6"/>
      <c r="I66" s="6"/>
      <c r="J66" s="6"/>
      <c r="K66" s="6"/>
      <c r="L66" s="6"/>
      <c r="M66" s="12"/>
    </row>
    <row r="67" spans="1:13" x14ac:dyDescent="0.25">
      <c r="A67" s="4" t="s">
        <v>35</v>
      </c>
      <c r="B67" s="5" t="s">
        <v>4</v>
      </c>
      <c r="C67" s="73" t="s">
        <v>243</v>
      </c>
      <c r="D67" s="68"/>
      <c r="E67" s="68"/>
      <c r="F67" s="68"/>
      <c r="G67" s="68"/>
      <c r="H67" s="68"/>
      <c r="I67" s="68"/>
      <c r="J67" s="68"/>
      <c r="K67" s="68"/>
      <c r="L67" s="68"/>
      <c r="M67" s="69"/>
    </row>
    <row r="68" spans="1:13" x14ac:dyDescent="0.25">
      <c r="A68" s="4" t="s">
        <v>36</v>
      </c>
      <c r="B68" s="5" t="s">
        <v>4</v>
      </c>
      <c r="C68" s="36" t="s">
        <v>242</v>
      </c>
      <c r="D68" s="6"/>
      <c r="E68" s="6"/>
      <c r="F68" s="6"/>
      <c r="G68" s="6"/>
      <c r="H68" s="6"/>
      <c r="I68" s="6"/>
      <c r="J68" s="6"/>
      <c r="K68" s="6"/>
      <c r="L68" s="6"/>
      <c r="M68" s="7"/>
    </row>
    <row r="69" spans="1:13" x14ac:dyDescent="0.25">
      <c r="A69" s="4" t="s">
        <v>37</v>
      </c>
      <c r="B69" s="5" t="s">
        <v>4</v>
      </c>
      <c r="C69" s="73" t="s">
        <v>241</v>
      </c>
      <c r="D69" s="68"/>
      <c r="E69" s="68"/>
      <c r="F69" s="68"/>
      <c r="G69" s="68"/>
      <c r="H69" s="68"/>
      <c r="I69" s="68"/>
      <c r="J69" s="68"/>
      <c r="K69" s="68"/>
      <c r="L69" s="68"/>
      <c r="M69" s="69"/>
    </row>
    <row r="70" spans="1:13" x14ac:dyDescent="0.25">
      <c r="A70" s="4" t="s">
        <v>38</v>
      </c>
      <c r="B70" s="5" t="s">
        <v>4</v>
      </c>
      <c r="C70" s="68" t="s">
        <v>244</v>
      </c>
      <c r="D70" s="68"/>
      <c r="E70" s="68"/>
      <c r="F70" s="68"/>
      <c r="G70" s="68"/>
      <c r="H70" s="68"/>
      <c r="I70" s="68"/>
      <c r="J70" s="68"/>
      <c r="K70" s="68"/>
      <c r="L70" s="68"/>
      <c r="M70" s="69"/>
    </row>
    <row r="71" spans="1:13" x14ac:dyDescent="0.25">
      <c r="A71" s="4" t="s">
        <v>39</v>
      </c>
      <c r="B71" s="5" t="s">
        <v>4</v>
      </c>
      <c r="C71" s="6" t="s">
        <v>40</v>
      </c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3" x14ac:dyDescent="0.25">
      <c r="A72" s="4" t="s">
        <v>41</v>
      </c>
      <c r="B72" s="5" t="s">
        <v>4</v>
      </c>
      <c r="C72" s="6" t="s">
        <v>42</v>
      </c>
      <c r="D72" s="6"/>
      <c r="E72" s="6"/>
      <c r="F72" s="6"/>
      <c r="G72" s="6"/>
      <c r="H72" s="6"/>
      <c r="I72" s="6"/>
      <c r="J72" s="6"/>
      <c r="K72" s="6"/>
      <c r="L72" s="6"/>
      <c r="M72" s="7"/>
    </row>
    <row r="73" spans="1:13" x14ac:dyDescent="0.25">
      <c r="A73" s="4" t="s">
        <v>43</v>
      </c>
      <c r="B73" s="5" t="s">
        <v>4</v>
      </c>
      <c r="C73" s="16" t="s">
        <v>44</v>
      </c>
      <c r="D73" s="17"/>
      <c r="E73" s="17"/>
      <c r="F73" s="17"/>
      <c r="G73" s="17"/>
      <c r="H73" s="9"/>
      <c r="I73" s="9"/>
      <c r="J73" s="18" t="s">
        <v>4</v>
      </c>
      <c r="K73" s="16" t="s">
        <v>45</v>
      </c>
      <c r="L73" s="19">
        <f>SUM(L75+L80+L95)</f>
        <v>20355000</v>
      </c>
      <c r="M73" s="7"/>
    </row>
    <row r="74" spans="1:13" x14ac:dyDescent="0.25">
      <c r="A74" s="8"/>
      <c r="B74" s="5"/>
      <c r="C74" s="9" t="s">
        <v>46</v>
      </c>
      <c r="D74" s="9"/>
      <c r="E74" s="9"/>
      <c r="F74" s="9"/>
      <c r="G74" s="9"/>
      <c r="H74" s="9"/>
      <c r="I74" s="9"/>
      <c r="J74" s="5" t="s">
        <v>4</v>
      </c>
      <c r="K74" s="9"/>
      <c r="L74" s="9"/>
      <c r="M74" s="7"/>
    </row>
    <row r="75" spans="1:13" x14ac:dyDescent="0.25">
      <c r="A75" s="8"/>
      <c r="B75" s="5"/>
      <c r="C75" s="58" t="s">
        <v>245</v>
      </c>
      <c r="D75" s="58"/>
      <c r="E75" s="58"/>
      <c r="F75" s="58"/>
      <c r="G75" s="58"/>
      <c r="H75" s="58"/>
      <c r="I75" s="58"/>
      <c r="J75" s="21" t="s">
        <v>4</v>
      </c>
      <c r="K75" s="22" t="s">
        <v>45</v>
      </c>
      <c r="L75" s="23">
        <f>SUM(L76:L79)</f>
        <v>20355000</v>
      </c>
      <c r="M75" s="7"/>
    </row>
    <row r="76" spans="1:13" x14ac:dyDescent="0.25">
      <c r="A76" s="8"/>
      <c r="B76" s="5"/>
      <c r="C76" s="56" t="s">
        <v>246</v>
      </c>
      <c r="D76" s="56"/>
      <c r="E76" s="56"/>
      <c r="F76" s="56"/>
      <c r="G76" s="56"/>
      <c r="H76" s="56"/>
      <c r="I76" s="56"/>
      <c r="J76" s="5" t="s">
        <v>4</v>
      </c>
      <c r="K76" s="9" t="s">
        <v>45</v>
      </c>
      <c r="L76" s="24">
        <v>10950000</v>
      </c>
      <c r="M76" s="7"/>
    </row>
    <row r="77" spans="1:13" x14ac:dyDescent="0.25">
      <c r="A77" s="8"/>
      <c r="B77" s="5"/>
      <c r="C77" s="56" t="s">
        <v>247</v>
      </c>
      <c r="D77" s="56"/>
      <c r="E77" s="56"/>
      <c r="F77" s="56"/>
      <c r="G77" s="56"/>
      <c r="H77" s="56"/>
      <c r="I77" s="56"/>
      <c r="J77" s="5" t="s">
        <v>4</v>
      </c>
      <c r="K77" s="9" t="s">
        <v>45</v>
      </c>
      <c r="L77" s="24">
        <v>9405000</v>
      </c>
      <c r="M77" s="7"/>
    </row>
    <row r="78" spans="1:13" x14ac:dyDescent="0.25">
      <c r="A78" s="8"/>
      <c r="B78" s="5"/>
      <c r="C78" s="56"/>
      <c r="D78" s="56"/>
      <c r="E78" s="56"/>
      <c r="F78" s="56"/>
      <c r="G78" s="56"/>
      <c r="H78" s="56"/>
      <c r="I78" s="56"/>
      <c r="J78" s="5"/>
      <c r="K78" s="9"/>
      <c r="L78" s="24"/>
      <c r="M78" s="7"/>
    </row>
    <row r="79" spans="1:13" x14ac:dyDescent="0.25">
      <c r="A79" s="4" t="s">
        <v>72</v>
      </c>
      <c r="B79" s="5" t="s">
        <v>4</v>
      </c>
      <c r="C79" s="10" t="s">
        <v>248</v>
      </c>
      <c r="D79" s="5"/>
      <c r="E79" s="6"/>
      <c r="F79" s="6"/>
      <c r="G79" s="6"/>
      <c r="H79" s="6"/>
      <c r="I79" s="6"/>
      <c r="J79" s="6"/>
      <c r="K79" s="6"/>
      <c r="L79" s="6"/>
      <c r="M79" s="12"/>
    </row>
    <row r="80" spans="1:13" x14ac:dyDescent="0.25">
      <c r="A80" s="4" t="s">
        <v>35</v>
      </c>
      <c r="B80" s="5" t="s">
        <v>4</v>
      </c>
      <c r="C80" s="73" t="s">
        <v>243</v>
      </c>
      <c r="D80" s="68"/>
      <c r="E80" s="68"/>
      <c r="F80" s="68"/>
      <c r="G80" s="68"/>
      <c r="H80" s="68"/>
      <c r="I80" s="68"/>
      <c r="J80" s="68"/>
      <c r="K80" s="68"/>
      <c r="L80" s="68"/>
      <c r="M80" s="69"/>
    </row>
    <row r="81" spans="1:13" x14ac:dyDescent="0.25">
      <c r="A81" s="4" t="s">
        <v>36</v>
      </c>
      <c r="B81" s="5" t="s">
        <v>4</v>
      </c>
      <c r="C81" s="36" t="s">
        <v>242</v>
      </c>
      <c r="D81" s="6"/>
      <c r="E81" s="6"/>
      <c r="F81" s="6"/>
      <c r="G81" s="6"/>
      <c r="H81" s="6"/>
      <c r="I81" s="6"/>
      <c r="J81" s="6"/>
      <c r="K81" s="6"/>
      <c r="L81" s="6"/>
      <c r="M81" s="7"/>
    </row>
    <row r="82" spans="1:13" x14ac:dyDescent="0.25">
      <c r="A82" s="4" t="s">
        <v>37</v>
      </c>
      <c r="B82" s="5" t="s">
        <v>4</v>
      </c>
      <c r="C82" s="73" t="s">
        <v>241</v>
      </c>
      <c r="D82" s="68"/>
      <c r="E82" s="68"/>
      <c r="F82" s="68"/>
      <c r="G82" s="68"/>
      <c r="H82" s="68"/>
      <c r="I82" s="68"/>
      <c r="J82" s="68"/>
      <c r="K82" s="68"/>
      <c r="L82" s="68"/>
      <c r="M82" s="69"/>
    </row>
    <row r="83" spans="1:13" x14ac:dyDescent="0.25">
      <c r="A83" s="4" t="s">
        <v>38</v>
      </c>
      <c r="B83" s="5" t="s">
        <v>4</v>
      </c>
      <c r="C83" s="68" t="s">
        <v>244</v>
      </c>
      <c r="D83" s="68"/>
      <c r="E83" s="68"/>
      <c r="F83" s="68"/>
      <c r="G83" s="68"/>
      <c r="H83" s="68"/>
      <c r="I83" s="68"/>
      <c r="J83" s="68"/>
      <c r="K83" s="68"/>
      <c r="L83" s="68"/>
      <c r="M83" s="69"/>
    </row>
    <row r="84" spans="1:13" x14ac:dyDescent="0.25">
      <c r="A84" s="4" t="s">
        <v>39</v>
      </c>
      <c r="B84" s="5" t="s">
        <v>4</v>
      </c>
      <c r="C84" s="6" t="s">
        <v>40</v>
      </c>
      <c r="D84" s="6"/>
      <c r="E84" s="6"/>
      <c r="F84" s="6"/>
      <c r="G84" s="6"/>
      <c r="H84" s="6"/>
      <c r="I84" s="6"/>
      <c r="J84" s="6"/>
      <c r="K84" s="6"/>
      <c r="L84" s="6"/>
      <c r="M84" s="7"/>
    </row>
    <row r="85" spans="1:13" x14ac:dyDescent="0.25">
      <c r="A85" s="4" t="s">
        <v>41</v>
      </c>
      <c r="B85" s="5" t="s">
        <v>4</v>
      </c>
      <c r="C85" s="6" t="s">
        <v>42</v>
      </c>
      <c r="D85" s="6"/>
      <c r="E85" s="6"/>
      <c r="F85" s="6"/>
      <c r="G85" s="6"/>
      <c r="H85" s="6"/>
      <c r="I85" s="6"/>
      <c r="J85" s="6"/>
      <c r="K85" s="6"/>
      <c r="L85" s="6"/>
      <c r="M85" s="7"/>
    </row>
    <row r="86" spans="1:13" x14ac:dyDescent="0.25">
      <c r="A86" s="4" t="s">
        <v>43</v>
      </c>
      <c r="B86" s="5" t="s">
        <v>4</v>
      </c>
      <c r="C86" s="16" t="s">
        <v>44</v>
      </c>
      <c r="D86" s="17"/>
      <c r="E86" s="17"/>
      <c r="F86" s="17"/>
      <c r="G86" s="17"/>
      <c r="H86" s="9"/>
      <c r="I86" s="9"/>
      <c r="J86" s="18" t="s">
        <v>4</v>
      </c>
      <c r="K86" s="16" t="s">
        <v>45</v>
      </c>
      <c r="L86" s="19">
        <f>SUM(L88+L90)</f>
        <v>38000000</v>
      </c>
      <c r="M86" s="7"/>
    </row>
    <row r="87" spans="1:13" x14ac:dyDescent="0.25">
      <c r="A87" s="8"/>
      <c r="B87" s="5"/>
      <c r="C87" s="9" t="s">
        <v>46</v>
      </c>
      <c r="D87" s="9"/>
      <c r="E87" s="9"/>
      <c r="F87" s="9"/>
      <c r="G87" s="9"/>
      <c r="H87" s="9"/>
      <c r="I87" s="9"/>
      <c r="J87" s="5" t="s">
        <v>4</v>
      </c>
      <c r="K87" s="9"/>
      <c r="L87" s="9"/>
      <c r="M87" s="7"/>
    </row>
    <row r="88" spans="1:13" x14ac:dyDescent="0.25">
      <c r="A88" s="8"/>
      <c r="B88" s="5"/>
      <c r="C88" s="58" t="s">
        <v>249</v>
      </c>
      <c r="D88" s="58"/>
      <c r="E88" s="58"/>
      <c r="F88" s="58"/>
      <c r="G88" s="58"/>
      <c r="H88" s="58"/>
      <c r="I88" s="58"/>
      <c r="J88" s="21" t="s">
        <v>4</v>
      </c>
      <c r="K88" s="22" t="s">
        <v>45</v>
      </c>
      <c r="L88" s="23">
        <f>L89</f>
        <v>5360000</v>
      </c>
      <c r="M88" s="7"/>
    </row>
    <row r="89" spans="1:13" x14ac:dyDescent="0.25">
      <c r="A89" s="8"/>
      <c r="B89" s="5"/>
      <c r="C89" s="56" t="s">
        <v>250</v>
      </c>
      <c r="D89" s="56"/>
      <c r="E89" s="56"/>
      <c r="F89" s="56"/>
      <c r="G89" s="56"/>
      <c r="H89" s="56"/>
      <c r="I89" s="56"/>
      <c r="J89" s="5" t="s">
        <v>4</v>
      </c>
      <c r="K89" s="9" t="s">
        <v>45</v>
      </c>
      <c r="L89" s="24">
        <v>5360000</v>
      </c>
      <c r="M89" s="7"/>
    </row>
    <row r="90" spans="1:13" x14ac:dyDescent="0.25">
      <c r="A90" s="8"/>
      <c r="B90" s="5"/>
      <c r="C90" s="58" t="s">
        <v>251</v>
      </c>
      <c r="D90" s="58"/>
      <c r="E90" s="58"/>
      <c r="F90" s="58"/>
      <c r="G90" s="58"/>
      <c r="H90" s="58"/>
      <c r="I90" s="58"/>
      <c r="J90" s="21" t="s">
        <v>4</v>
      </c>
      <c r="K90" s="22" t="s">
        <v>45</v>
      </c>
      <c r="L90" s="23">
        <f>SUM(L91:L93)</f>
        <v>32640000</v>
      </c>
      <c r="M90" s="7"/>
    </row>
    <row r="91" spans="1:13" x14ac:dyDescent="0.25">
      <c r="A91" s="8"/>
      <c r="B91" s="5"/>
      <c r="C91" s="56" t="s">
        <v>252</v>
      </c>
      <c r="D91" s="56"/>
      <c r="E91" s="56"/>
      <c r="F91" s="56"/>
      <c r="G91" s="56"/>
      <c r="H91" s="56"/>
      <c r="I91" s="56"/>
      <c r="J91" s="5" t="s">
        <v>4</v>
      </c>
      <c r="K91" s="9" t="s">
        <v>45</v>
      </c>
      <c r="L91" s="24">
        <v>31920000</v>
      </c>
      <c r="M91" s="7"/>
    </row>
    <row r="92" spans="1:13" x14ac:dyDescent="0.25">
      <c r="A92" s="8"/>
      <c r="B92" s="5"/>
      <c r="C92" s="56" t="s">
        <v>253</v>
      </c>
      <c r="D92" s="56"/>
      <c r="E92" s="56"/>
      <c r="F92" s="56"/>
      <c r="G92" s="56"/>
      <c r="H92" s="56"/>
      <c r="I92" s="56"/>
      <c r="J92" s="5" t="s">
        <v>4</v>
      </c>
      <c r="K92" s="9" t="s">
        <v>45</v>
      </c>
      <c r="L92" s="24">
        <v>720000</v>
      </c>
      <c r="M92" s="7"/>
    </row>
    <row r="93" spans="1:13" x14ac:dyDescent="0.25">
      <c r="A93" s="8"/>
      <c r="B93" s="5"/>
      <c r="C93" s="25"/>
      <c r="D93" s="25"/>
      <c r="E93" s="25"/>
      <c r="F93" s="25"/>
      <c r="G93" s="25"/>
      <c r="H93" s="25"/>
      <c r="I93" s="25"/>
      <c r="J93" s="5"/>
      <c r="K93" s="9"/>
      <c r="L93" s="24"/>
      <c r="M93" s="7"/>
    </row>
    <row r="94" spans="1:13" x14ac:dyDescent="0.25">
      <c r="A94" s="8"/>
      <c r="B94" s="5"/>
      <c r="C94" s="25"/>
      <c r="D94" s="25"/>
      <c r="E94" s="25"/>
      <c r="F94" s="25"/>
      <c r="G94" s="25"/>
      <c r="H94" s="25"/>
      <c r="I94" s="25"/>
      <c r="J94" s="5"/>
      <c r="K94" s="9"/>
      <c r="L94" s="24"/>
      <c r="M94" s="7"/>
    </row>
    <row r="95" spans="1:13" x14ac:dyDescent="0.25">
      <c r="A95" s="4" t="s">
        <v>120</v>
      </c>
      <c r="B95" s="5"/>
      <c r="C95" s="6"/>
      <c r="D95" s="5"/>
      <c r="E95" s="6"/>
      <c r="F95" s="57"/>
      <c r="G95" s="57"/>
      <c r="H95" s="6"/>
      <c r="I95" s="6"/>
      <c r="J95" s="6"/>
      <c r="K95" s="6"/>
      <c r="L95" s="6"/>
      <c r="M95" s="7"/>
    </row>
    <row r="96" spans="1:13" x14ac:dyDescent="0.25">
      <c r="A96" s="8" t="s">
        <v>121</v>
      </c>
      <c r="B96" s="5" t="s">
        <v>4</v>
      </c>
      <c r="C96" s="38">
        <v>24711000</v>
      </c>
      <c r="D96" s="5"/>
      <c r="E96" s="6"/>
      <c r="F96" s="26"/>
      <c r="G96" s="26"/>
      <c r="H96" s="6"/>
      <c r="I96" s="6"/>
      <c r="J96" s="6"/>
      <c r="K96" s="6"/>
      <c r="L96" s="6"/>
      <c r="M96" s="7"/>
    </row>
    <row r="97" spans="1:13" x14ac:dyDescent="0.25">
      <c r="A97" s="8" t="s">
        <v>122</v>
      </c>
      <c r="B97" s="5" t="s">
        <v>4</v>
      </c>
      <c r="C97" s="38">
        <v>24711000</v>
      </c>
      <c r="D97" s="5"/>
      <c r="E97" s="6"/>
      <c r="F97" s="26"/>
      <c r="G97" s="26"/>
      <c r="H97" s="6"/>
      <c r="I97" s="6"/>
      <c r="J97" s="6"/>
      <c r="K97" s="6"/>
      <c r="L97" s="6"/>
      <c r="M97" s="7"/>
    </row>
    <row r="98" spans="1:13" x14ac:dyDescent="0.25">
      <c r="A98" s="8" t="s">
        <v>123</v>
      </c>
      <c r="B98" s="5" t="s">
        <v>4</v>
      </c>
      <c r="C98" s="38">
        <v>24711000</v>
      </c>
      <c r="D98" s="5"/>
      <c r="E98" s="6"/>
      <c r="F98" s="26"/>
      <c r="G98" s="26"/>
      <c r="H98" s="6"/>
      <c r="I98" s="6"/>
      <c r="J98" s="6"/>
      <c r="K98" s="6"/>
      <c r="L98" s="6"/>
      <c r="M98" s="7"/>
    </row>
    <row r="99" spans="1:13" x14ac:dyDescent="0.25">
      <c r="A99" s="8" t="s">
        <v>124</v>
      </c>
      <c r="B99" s="5" t="s">
        <v>4</v>
      </c>
      <c r="C99" s="38">
        <v>24711000</v>
      </c>
      <c r="D99" s="5"/>
      <c r="E99" s="6"/>
      <c r="F99" s="26"/>
      <c r="G99" s="26"/>
      <c r="H99" s="6"/>
      <c r="I99" s="6"/>
      <c r="J99" s="6"/>
      <c r="K99" s="6"/>
      <c r="L99" s="6"/>
      <c r="M99" s="7"/>
    </row>
    <row r="100" spans="1:13" x14ac:dyDescent="0.25">
      <c r="A100" s="8" t="s">
        <v>125</v>
      </c>
      <c r="B100" s="5" t="s">
        <v>4</v>
      </c>
      <c r="C100" s="38">
        <v>24711000</v>
      </c>
      <c r="D100" s="5"/>
      <c r="E100" s="6"/>
      <c r="F100" s="26"/>
      <c r="G100" s="26"/>
      <c r="H100" s="6"/>
      <c r="I100" s="6"/>
      <c r="J100" s="6"/>
      <c r="K100" s="6"/>
      <c r="L100" s="6"/>
      <c r="M100" s="7"/>
    </row>
    <row r="101" spans="1:13" x14ac:dyDescent="0.25">
      <c r="A101" s="8" t="s">
        <v>126</v>
      </c>
      <c r="B101" s="5" t="s">
        <v>4</v>
      </c>
      <c r="C101" s="38">
        <v>24711000</v>
      </c>
      <c r="D101" s="5"/>
      <c r="E101" s="6"/>
      <c r="F101" s="26"/>
      <c r="G101" s="26"/>
      <c r="H101" s="6"/>
      <c r="I101" s="6"/>
      <c r="J101" s="6"/>
      <c r="K101" s="6"/>
      <c r="L101" s="6"/>
      <c r="M101" s="7"/>
    </row>
    <row r="102" spans="1:13" x14ac:dyDescent="0.25">
      <c r="A102" s="8" t="s">
        <v>127</v>
      </c>
      <c r="B102" s="5" t="s">
        <v>4</v>
      </c>
      <c r="C102" s="38">
        <v>24711000</v>
      </c>
      <c r="D102" s="5"/>
      <c r="E102" s="6"/>
      <c r="F102" s="26"/>
      <c r="G102" s="26"/>
      <c r="H102" s="6"/>
      <c r="I102" s="6"/>
      <c r="J102" s="6"/>
      <c r="K102" s="6"/>
      <c r="L102" s="6"/>
      <c r="M102" s="7"/>
    </row>
    <row r="103" spans="1:13" x14ac:dyDescent="0.25">
      <c r="A103" s="8" t="s">
        <v>128</v>
      </c>
      <c r="B103" s="5" t="s">
        <v>4</v>
      </c>
      <c r="C103" s="38">
        <v>24711000</v>
      </c>
      <c r="D103" s="5"/>
      <c r="E103" s="6"/>
      <c r="F103" s="26"/>
      <c r="G103" s="26"/>
      <c r="H103" s="6"/>
      <c r="I103" s="6"/>
      <c r="J103" s="6"/>
      <c r="K103" s="6"/>
      <c r="L103" s="6"/>
      <c r="M103" s="7"/>
    </row>
    <row r="104" spans="1:13" x14ac:dyDescent="0.25">
      <c r="A104" s="8" t="s">
        <v>129</v>
      </c>
      <c r="B104" s="5" t="s">
        <v>4</v>
      </c>
      <c r="C104" s="38">
        <v>24711000</v>
      </c>
      <c r="D104" s="5"/>
      <c r="E104" s="6"/>
      <c r="F104" s="26"/>
      <c r="G104" s="26"/>
      <c r="H104" s="6"/>
      <c r="I104" s="6"/>
      <c r="J104" s="6"/>
      <c r="K104" s="6"/>
      <c r="L104" s="6"/>
      <c r="M104" s="7"/>
    </row>
    <row r="105" spans="1:13" x14ac:dyDescent="0.25">
      <c r="A105" s="8" t="s">
        <v>130</v>
      </c>
      <c r="B105" s="5" t="s">
        <v>4</v>
      </c>
      <c r="C105" s="38">
        <v>24711000</v>
      </c>
      <c r="D105" s="5"/>
      <c r="E105" s="6"/>
      <c r="F105" s="26"/>
      <c r="G105" s="26"/>
      <c r="H105" s="6"/>
      <c r="I105" s="6"/>
      <c r="J105" s="6"/>
      <c r="K105" s="6"/>
      <c r="L105" s="6"/>
      <c r="M105" s="7"/>
    </row>
    <row r="106" spans="1:13" x14ac:dyDescent="0.25">
      <c r="A106" s="8" t="s">
        <v>131</v>
      </c>
      <c r="B106" s="5" t="s">
        <v>4</v>
      </c>
      <c r="C106" s="38">
        <v>24711000</v>
      </c>
      <c r="D106" s="5"/>
      <c r="E106" s="6"/>
      <c r="F106" s="26"/>
      <c r="G106" s="26"/>
      <c r="H106" s="6"/>
      <c r="I106" s="6"/>
      <c r="J106" s="6"/>
      <c r="K106" s="6"/>
      <c r="L106" s="6"/>
      <c r="M106" s="7"/>
    </row>
    <row r="107" spans="1:13" x14ac:dyDescent="0.25">
      <c r="A107" s="8" t="s">
        <v>132</v>
      </c>
      <c r="B107" s="5" t="s">
        <v>4</v>
      </c>
      <c r="C107" s="38">
        <v>24711000</v>
      </c>
      <c r="D107" s="6"/>
      <c r="E107" s="6"/>
      <c r="F107" s="6"/>
      <c r="G107" s="6"/>
      <c r="H107" s="6"/>
      <c r="I107" s="6"/>
      <c r="J107" s="6"/>
      <c r="K107" s="6"/>
      <c r="L107" s="6"/>
      <c r="M107" s="7"/>
    </row>
    <row r="108" spans="1:13" x14ac:dyDescent="0.25">
      <c r="A108" s="4" t="s">
        <v>133</v>
      </c>
      <c r="B108" s="5" t="s">
        <v>4</v>
      </c>
      <c r="C108" s="39">
        <f>SUM(C96:C107)</f>
        <v>296532000</v>
      </c>
      <c r="D108" s="6"/>
      <c r="E108" s="6"/>
      <c r="F108" s="6"/>
      <c r="G108" s="6"/>
      <c r="H108" s="6"/>
      <c r="I108" s="6"/>
      <c r="J108" s="6"/>
      <c r="K108" s="6" t="s">
        <v>50</v>
      </c>
      <c r="L108" s="6"/>
      <c r="M108" s="7"/>
    </row>
    <row r="109" spans="1:13" x14ac:dyDescent="0.25">
      <c r="A109" s="8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7"/>
    </row>
    <row r="110" spans="1:13" x14ac:dyDescent="0.25">
      <c r="A110" s="8" t="s">
        <v>51</v>
      </c>
      <c r="B110" s="5"/>
      <c r="C110" s="6"/>
      <c r="D110" s="6"/>
      <c r="E110" s="6"/>
      <c r="F110" s="6"/>
      <c r="G110" s="6"/>
      <c r="H110" s="6"/>
      <c r="I110" s="6"/>
      <c r="J110" s="6"/>
      <c r="K110" s="6" t="s">
        <v>52</v>
      </c>
      <c r="L110" s="6"/>
      <c r="M110" s="7"/>
    </row>
    <row r="111" spans="1:13" x14ac:dyDescent="0.25">
      <c r="A111" s="8" t="s">
        <v>53</v>
      </c>
      <c r="B111" s="5"/>
      <c r="C111" s="6"/>
      <c r="D111" s="6"/>
      <c r="E111" s="6"/>
      <c r="F111" s="6"/>
      <c r="G111" s="6"/>
      <c r="H111" s="6"/>
      <c r="I111" s="6"/>
      <c r="J111" s="6"/>
      <c r="K111" s="6" t="s">
        <v>54</v>
      </c>
      <c r="L111" s="6"/>
      <c r="M111" s="7"/>
    </row>
    <row r="112" spans="1:13" x14ac:dyDescent="0.25">
      <c r="A112" s="8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7"/>
    </row>
    <row r="113" spans="1:13" x14ac:dyDescent="0.25">
      <c r="A113" s="8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7"/>
    </row>
    <row r="114" spans="1:13" x14ac:dyDescent="0.25">
      <c r="A114" s="8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7"/>
    </row>
    <row r="115" spans="1:13" x14ac:dyDescent="0.25">
      <c r="A115" s="8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7"/>
    </row>
    <row r="116" spans="1:13" x14ac:dyDescent="0.25">
      <c r="A116" s="4" t="s">
        <v>411</v>
      </c>
      <c r="B116" s="5"/>
      <c r="C116" s="6"/>
      <c r="D116" s="6"/>
      <c r="E116" s="6"/>
      <c r="F116" s="6"/>
      <c r="G116" s="6"/>
      <c r="H116" s="6"/>
      <c r="I116" s="6"/>
      <c r="J116" s="6"/>
      <c r="K116" s="27" t="s">
        <v>55</v>
      </c>
      <c r="L116" s="6"/>
      <c r="M116" s="7"/>
    </row>
    <row r="117" spans="1:13" x14ac:dyDescent="0.25">
      <c r="A117" s="8" t="s">
        <v>414</v>
      </c>
      <c r="B117" s="5"/>
      <c r="C117" s="6"/>
      <c r="D117" s="6"/>
      <c r="E117" s="6"/>
      <c r="F117" s="6"/>
      <c r="G117" s="6"/>
      <c r="H117" s="6"/>
      <c r="I117" s="6"/>
      <c r="J117" s="6"/>
      <c r="K117" s="6" t="s">
        <v>413</v>
      </c>
      <c r="L117" s="6"/>
      <c r="M117" s="7"/>
    </row>
    <row r="118" spans="1:13" x14ac:dyDescent="0.25">
      <c r="A118" s="8" t="s">
        <v>412</v>
      </c>
      <c r="B118" s="5"/>
      <c r="C118" s="6"/>
      <c r="D118" s="6"/>
      <c r="E118" s="6"/>
      <c r="F118" s="6"/>
      <c r="G118" s="6"/>
      <c r="H118" s="6"/>
      <c r="I118" s="6"/>
      <c r="J118" s="6"/>
      <c r="K118" s="6" t="s">
        <v>57</v>
      </c>
      <c r="L118" s="6"/>
      <c r="M118" s="7"/>
    </row>
    <row r="119" spans="1:13" ht="15.75" thickBot="1" x14ac:dyDescent="0.3">
      <c r="A119" s="28"/>
      <c r="B119" s="29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1"/>
    </row>
  </sheetData>
  <mergeCells count="40">
    <mergeCell ref="C36:M36"/>
    <mergeCell ref="A1:M1"/>
    <mergeCell ref="A2:M2"/>
    <mergeCell ref="A3:M3"/>
    <mergeCell ref="E8:M8"/>
    <mergeCell ref="C34:M34"/>
    <mergeCell ref="C37:M37"/>
    <mergeCell ref="C42:I42"/>
    <mergeCell ref="C43:I43"/>
    <mergeCell ref="C50:I50"/>
    <mergeCell ref="C52:M52"/>
    <mergeCell ref="C78:I78"/>
    <mergeCell ref="F95:G95"/>
    <mergeCell ref="C44:I44"/>
    <mergeCell ref="C45:I45"/>
    <mergeCell ref="C46:I46"/>
    <mergeCell ref="C47:I47"/>
    <mergeCell ref="C48:I48"/>
    <mergeCell ref="C62:I62"/>
    <mergeCell ref="C63:I63"/>
    <mergeCell ref="C64:I64"/>
    <mergeCell ref="C55:M55"/>
    <mergeCell ref="C60:I60"/>
    <mergeCell ref="C61:I61"/>
    <mergeCell ref="C65:I65"/>
    <mergeCell ref="C67:M67"/>
    <mergeCell ref="C54:M54"/>
    <mergeCell ref="C69:M69"/>
    <mergeCell ref="C70:M70"/>
    <mergeCell ref="C75:I75"/>
    <mergeCell ref="C76:I76"/>
    <mergeCell ref="C77:I77"/>
    <mergeCell ref="C90:I90"/>
    <mergeCell ref="C91:I91"/>
    <mergeCell ref="C92:I92"/>
    <mergeCell ref="C80:M80"/>
    <mergeCell ref="C82:M82"/>
    <mergeCell ref="C83:M83"/>
    <mergeCell ref="C88:I88"/>
    <mergeCell ref="C89:I89"/>
  </mergeCells>
  <pageMargins left="0.7" right="0.7" top="0.75" bottom="0.75" header="0.3" footer="0.3"/>
  <pageSetup paperSize="25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6"/>
  <sheetViews>
    <sheetView zoomScaleNormal="100"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254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408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255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73" t="s">
        <v>259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36" t="s">
        <v>257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73" t="s">
        <v>256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73" t="s">
        <v>258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SUM(L42+L45+L47)</f>
        <v>161004200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225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SUM(L43:L44)</f>
        <v>117495300</v>
      </c>
      <c r="M42" s="7"/>
    </row>
    <row r="43" spans="1:13" x14ac:dyDescent="0.25">
      <c r="A43" s="8"/>
      <c r="B43" s="5"/>
      <c r="C43" s="56" t="s">
        <v>226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57165800</v>
      </c>
      <c r="M43" s="7"/>
    </row>
    <row r="44" spans="1:13" x14ac:dyDescent="0.25">
      <c r="A44" s="8"/>
      <c r="B44" s="5"/>
      <c r="C44" s="56" t="s">
        <v>260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60329500</v>
      </c>
      <c r="M44" s="7"/>
    </row>
    <row r="45" spans="1:13" x14ac:dyDescent="0.25">
      <c r="A45" s="8"/>
      <c r="B45" s="5"/>
      <c r="C45" s="58" t="s">
        <v>227</v>
      </c>
      <c r="D45" s="58"/>
      <c r="E45" s="58"/>
      <c r="F45" s="58"/>
      <c r="G45" s="58"/>
      <c r="H45" s="58"/>
      <c r="I45" s="58"/>
      <c r="J45" s="21" t="s">
        <v>4</v>
      </c>
      <c r="K45" s="22" t="s">
        <v>45</v>
      </c>
      <c r="L45" s="23">
        <f>L46</f>
        <v>30240000</v>
      </c>
      <c r="M45" s="7"/>
    </row>
    <row r="46" spans="1:13" x14ac:dyDescent="0.25">
      <c r="A46" s="8"/>
      <c r="B46" s="5"/>
      <c r="C46" s="56" t="s">
        <v>261</v>
      </c>
      <c r="D46" s="56"/>
      <c r="E46" s="56"/>
      <c r="F46" s="56"/>
      <c r="G46" s="56"/>
      <c r="H46" s="56"/>
      <c r="I46" s="56"/>
      <c r="J46" s="5" t="s">
        <v>4</v>
      </c>
      <c r="K46" s="9" t="s">
        <v>45</v>
      </c>
      <c r="L46" s="24">
        <v>30240000</v>
      </c>
      <c r="M46" s="7"/>
    </row>
    <row r="47" spans="1:13" x14ac:dyDescent="0.25">
      <c r="A47" s="8"/>
      <c r="B47" s="5"/>
      <c r="C47" s="58" t="s">
        <v>262</v>
      </c>
      <c r="D47" s="58"/>
      <c r="E47" s="58"/>
      <c r="F47" s="58"/>
      <c r="G47" s="58"/>
      <c r="H47" s="58"/>
      <c r="I47" s="58"/>
      <c r="J47" s="21" t="s">
        <v>4</v>
      </c>
      <c r="K47" s="22" t="s">
        <v>45</v>
      </c>
      <c r="L47" s="23">
        <f>SUM(L48:L56)</f>
        <v>13268900</v>
      </c>
      <c r="M47" s="7"/>
    </row>
    <row r="48" spans="1:13" x14ac:dyDescent="0.25">
      <c r="A48" s="8"/>
      <c r="B48" s="5"/>
      <c r="C48" s="56" t="s">
        <v>263</v>
      </c>
      <c r="D48" s="56"/>
      <c r="E48" s="56"/>
      <c r="F48" s="56"/>
      <c r="G48" s="56"/>
      <c r="H48" s="56"/>
      <c r="I48" s="56"/>
      <c r="J48" s="5" t="s">
        <v>4</v>
      </c>
      <c r="K48" s="9" t="s">
        <v>45</v>
      </c>
      <c r="L48" s="24">
        <v>13268900</v>
      </c>
      <c r="M48" s="7"/>
    </row>
    <row r="49" spans="1:13" x14ac:dyDescent="0.25">
      <c r="A49" s="8"/>
      <c r="B49" s="5"/>
      <c r="C49" s="25"/>
      <c r="D49" s="25"/>
      <c r="E49" s="25"/>
      <c r="F49" s="25"/>
      <c r="G49" s="25"/>
      <c r="H49" s="25"/>
      <c r="I49" s="25"/>
      <c r="J49" s="5"/>
      <c r="K49" s="9"/>
      <c r="L49" s="24"/>
      <c r="M49" s="7"/>
    </row>
    <row r="50" spans="1:13" x14ac:dyDescent="0.25">
      <c r="A50" s="4" t="s">
        <v>72</v>
      </c>
      <c r="B50" s="5" t="s">
        <v>4</v>
      </c>
      <c r="C50" s="10" t="s">
        <v>264</v>
      </c>
      <c r="D50" s="5"/>
      <c r="E50" s="6"/>
      <c r="F50" s="6"/>
      <c r="G50" s="6"/>
      <c r="H50" s="6"/>
      <c r="I50" s="6"/>
      <c r="J50" s="6"/>
      <c r="K50" s="6"/>
      <c r="L50" s="6"/>
      <c r="M50" s="12"/>
    </row>
    <row r="51" spans="1:13" ht="18.75" customHeight="1" x14ac:dyDescent="0.25">
      <c r="A51" s="4" t="s">
        <v>35</v>
      </c>
      <c r="B51" s="5" t="s">
        <v>4</v>
      </c>
      <c r="C51" s="68" t="s">
        <v>265</v>
      </c>
      <c r="D51" s="68"/>
      <c r="E51" s="68"/>
      <c r="F51" s="68"/>
      <c r="G51" s="68"/>
      <c r="H51" s="68"/>
      <c r="I51" s="68"/>
      <c r="J51" s="68"/>
      <c r="K51" s="68"/>
      <c r="L51" s="14"/>
      <c r="M51" s="15"/>
    </row>
    <row r="52" spans="1:13" x14ac:dyDescent="0.25">
      <c r="A52" s="4" t="s">
        <v>36</v>
      </c>
      <c r="B52" s="5" t="s">
        <v>4</v>
      </c>
      <c r="C52" s="36" t="s">
        <v>266</v>
      </c>
      <c r="D52" s="6"/>
      <c r="E52" s="6"/>
      <c r="F52" s="6"/>
      <c r="G52" s="6"/>
      <c r="H52" s="6"/>
      <c r="I52" s="6"/>
      <c r="J52" s="6"/>
      <c r="K52" s="6"/>
      <c r="L52" s="6"/>
      <c r="M52" s="7"/>
    </row>
    <row r="53" spans="1:13" ht="19.5" customHeight="1" x14ac:dyDescent="0.25">
      <c r="A53" s="4" t="s">
        <v>37</v>
      </c>
      <c r="B53" s="5" t="s">
        <v>4</v>
      </c>
      <c r="C53" s="73" t="s">
        <v>267</v>
      </c>
      <c r="D53" s="73"/>
      <c r="E53" s="73"/>
      <c r="F53" s="73"/>
      <c r="G53" s="73"/>
      <c r="H53" s="73"/>
      <c r="I53" s="73"/>
      <c r="J53" s="73"/>
      <c r="K53" s="73"/>
      <c r="L53" s="14"/>
      <c r="M53" s="15"/>
    </row>
    <row r="54" spans="1:13" ht="16.5" customHeight="1" x14ac:dyDescent="0.25">
      <c r="A54" s="4" t="s">
        <v>38</v>
      </c>
      <c r="B54" s="5" t="s">
        <v>4</v>
      </c>
      <c r="C54" s="68" t="s">
        <v>268</v>
      </c>
      <c r="D54" s="68"/>
      <c r="E54" s="68"/>
      <c r="F54" s="68"/>
      <c r="G54" s="68"/>
      <c r="H54" s="68"/>
      <c r="I54" s="68"/>
      <c r="J54" s="68"/>
      <c r="K54" s="14"/>
      <c r="L54" s="14"/>
      <c r="M54" s="15"/>
    </row>
    <row r="55" spans="1:13" ht="15" customHeight="1" x14ac:dyDescent="0.25">
      <c r="A55" s="4" t="s">
        <v>39</v>
      </c>
      <c r="B55" s="5" t="s">
        <v>4</v>
      </c>
      <c r="C55" s="6" t="s">
        <v>40</v>
      </c>
      <c r="D55" s="6"/>
      <c r="E55" s="6"/>
      <c r="F55" s="6"/>
      <c r="G55" s="6"/>
      <c r="H55" s="6"/>
      <c r="I55" s="6"/>
      <c r="J55" s="6"/>
      <c r="K55" s="6"/>
      <c r="L55" s="6"/>
      <c r="M55" s="7"/>
    </row>
    <row r="56" spans="1:13" x14ac:dyDescent="0.25">
      <c r="A56" s="4" t="s">
        <v>41</v>
      </c>
      <c r="B56" s="5" t="s">
        <v>4</v>
      </c>
      <c r="C56" s="6" t="s">
        <v>42</v>
      </c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3" ht="15" customHeight="1" x14ac:dyDescent="0.25">
      <c r="A57" s="4" t="s">
        <v>43</v>
      </c>
      <c r="B57" s="5" t="s">
        <v>4</v>
      </c>
      <c r="C57" s="16" t="s">
        <v>44</v>
      </c>
      <c r="D57" s="17"/>
      <c r="E57" s="17"/>
      <c r="F57" s="17"/>
      <c r="G57" s="17"/>
      <c r="H57" s="9"/>
      <c r="I57" s="9"/>
      <c r="J57" s="18" t="s">
        <v>4</v>
      </c>
      <c r="K57" s="16" t="s">
        <v>45</v>
      </c>
      <c r="L57" s="19">
        <f>SUM(L59+L62)</f>
        <v>15000000</v>
      </c>
      <c r="M57" s="7"/>
    </row>
    <row r="58" spans="1:13" ht="15" customHeight="1" x14ac:dyDescent="0.25">
      <c r="A58" s="8"/>
      <c r="B58" s="5"/>
      <c r="C58" s="9" t="s">
        <v>46</v>
      </c>
      <c r="D58" s="9"/>
      <c r="E58" s="9"/>
      <c r="F58" s="9"/>
      <c r="G58" s="9"/>
      <c r="H58" s="9"/>
      <c r="I58" s="9"/>
      <c r="J58" s="5" t="s">
        <v>4</v>
      </c>
      <c r="K58" s="9"/>
      <c r="L58" s="9"/>
      <c r="M58" s="7"/>
    </row>
    <row r="59" spans="1:13" x14ac:dyDescent="0.25">
      <c r="A59" s="8"/>
      <c r="B59" s="5"/>
      <c r="C59" s="20" t="s">
        <v>235</v>
      </c>
      <c r="D59" s="20"/>
      <c r="E59" s="20"/>
      <c r="F59" s="20"/>
      <c r="G59" s="20"/>
      <c r="H59" s="20"/>
      <c r="I59" s="20"/>
      <c r="J59" s="21" t="s">
        <v>4</v>
      </c>
      <c r="K59" s="22" t="s">
        <v>45</v>
      </c>
      <c r="L59" s="23">
        <f>L60</f>
        <v>11000000</v>
      </c>
      <c r="M59" s="7"/>
    </row>
    <row r="60" spans="1:13" x14ac:dyDescent="0.25">
      <c r="A60" s="8"/>
      <c r="B60" s="5"/>
      <c r="C60" s="56" t="s">
        <v>269</v>
      </c>
      <c r="D60" s="56"/>
      <c r="E60" s="56"/>
      <c r="F60" s="56"/>
      <c r="G60" s="56"/>
      <c r="H60" s="56"/>
      <c r="I60" s="56"/>
      <c r="J60" s="5" t="s">
        <v>4</v>
      </c>
      <c r="K60" s="9" t="s">
        <v>45</v>
      </c>
      <c r="L60" s="24">
        <v>11000000</v>
      </c>
      <c r="M60" s="7"/>
    </row>
    <row r="61" spans="1:13" x14ac:dyDescent="0.25">
      <c r="A61" s="8"/>
      <c r="B61" s="5"/>
      <c r="C61" s="20" t="s">
        <v>270</v>
      </c>
      <c r="D61" s="20"/>
      <c r="E61" s="20"/>
      <c r="F61" s="20"/>
      <c r="G61" s="20"/>
      <c r="H61" s="20"/>
      <c r="I61" s="20"/>
      <c r="J61" s="21" t="s">
        <v>4</v>
      </c>
      <c r="K61" s="22" t="s">
        <v>45</v>
      </c>
      <c r="L61" s="23">
        <f>SUM(L62:L62)</f>
        <v>4000000</v>
      </c>
      <c r="M61" s="7"/>
    </row>
    <row r="62" spans="1:13" x14ac:dyDescent="0.25">
      <c r="A62" s="8"/>
      <c r="B62" s="5"/>
      <c r="C62" s="56" t="s">
        <v>271</v>
      </c>
      <c r="D62" s="56"/>
      <c r="E62" s="56"/>
      <c r="F62" s="56"/>
      <c r="G62" s="56"/>
      <c r="H62" s="56"/>
      <c r="I62" s="56"/>
      <c r="J62" s="5" t="s">
        <v>4</v>
      </c>
      <c r="K62" s="9" t="s">
        <v>45</v>
      </c>
      <c r="L62" s="24">
        <v>4000000</v>
      </c>
      <c r="M62" s="7"/>
    </row>
    <row r="63" spans="1:13" x14ac:dyDescent="0.25">
      <c r="A63" s="8"/>
      <c r="B63" s="5"/>
      <c r="C63" s="58"/>
      <c r="D63" s="58"/>
      <c r="E63" s="58"/>
      <c r="F63" s="58"/>
      <c r="G63" s="58"/>
      <c r="H63" s="58"/>
      <c r="I63" s="58"/>
      <c r="J63" s="21"/>
      <c r="K63" s="22"/>
      <c r="L63" s="23"/>
      <c r="M63" s="7"/>
    </row>
    <row r="64" spans="1:13" x14ac:dyDescent="0.25">
      <c r="A64" s="4" t="s">
        <v>72</v>
      </c>
      <c r="B64" s="5" t="s">
        <v>4</v>
      </c>
      <c r="C64" s="10" t="s">
        <v>272</v>
      </c>
      <c r="D64" s="5"/>
      <c r="E64" s="6"/>
      <c r="F64" s="6"/>
      <c r="G64" s="6"/>
      <c r="H64" s="6"/>
      <c r="I64" s="6"/>
      <c r="J64" s="6"/>
      <c r="K64" s="6"/>
      <c r="L64" s="6"/>
      <c r="M64" s="12"/>
    </row>
    <row r="65" spans="1:13" x14ac:dyDescent="0.25">
      <c r="A65" s="4" t="s">
        <v>35</v>
      </c>
      <c r="B65" s="5" t="s">
        <v>4</v>
      </c>
      <c r="C65" s="73" t="s">
        <v>276</v>
      </c>
      <c r="D65" s="68"/>
      <c r="E65" s="68"/>
      <c r="F65" s="68"/>
      <c r="G65" s="68"/>
      <c r="H65" s="68"/>
      <c r="I65" s="68"/>
      <c r="J65" s="68"/>
      <c r="K65" s="68"/>
      <c r="L65" s="68"/>
      <c r="M65" s="69"/>
    </row>
    <row r="66" spans="1:13" x14ac:dyDescent="0.25">
      <c r="A66" s="4" t="s">
        <v>36</v>
      </c>
      <c r="B66" s="5" t="s">
        <v>4</v>
      </c>
      <c r="C66" s="36" t="s">
        <v>275</v>
      </c>
      <c r="D66" s="6"/>
      <c r="E66" s="6"/>
      <c r="F66" s="6"/>
      <c r="G66" s="6"/>
      <c r="H66" s="6"/>
      <c r="I66" s="6"/>
      <c r="J66" s="6"/>
      <c r="K66" s="6"/>
      <c r="L66" s="6"/>
      <c r="M66" s="7"/>
    </row>
    <row r="67" spans="1:13" x14ac:dyDescent="0.25">
      <c r="A67" s="4" t="s">
        <v>37</v>
      </c>
      <c r="B67" s="5" t="s">
        <v>4</v>
      </c>
      <c r="C67" s="73" t="s">
        <v>273</v>
      </c>
      <c r="D67" s="68"/>
      <c r="E67" s="68"/>
      <c r="F67" s="68"/>
      <c r="G67" s="68"/>
      <c r="H67" s="68"/>
      <c r="I67" s="68"/>
      <c r="J67" s="68"/>
      <c r="K67" s="68"/>
      <c r="L67" s="68"/>
      <c r="M67" s="69"/>
    </row>
    <row r="68" spans="1:13" x14ac:dyDescent="0.25">
      <c r="A68" s="4" t="s">
        <v>38</v>
      </c>
      <c r="B68" s="5" t="s">
        <v>4</v>
      </c>
      <c r="C68" s="68" t="s">
        <v>274</v>
      </c>
      <c r="D68" s="68"/>
      <c r="E68" s="68"/>
      <c r="F68" s="68"/>
      <c r="G68" s="68"/>
      <c r="H68" s="68"/>
      <c r="I68" s="68"/>
      <c r="J68" s="68"/>
      <c r="K68" s="68"/>
      <c r="L68" s="68"/>
      <c r="M68" s="69"/>
    </row>
    <row r="69" spans="1:13" x14ac:dyDescent="0.25">
      <c r="A69" s="4" t="s">
        <v>39</v>
      </c>
      <c r="B69" s="5" t="s">
        <v>4</v>
      </c>
      <c r="C69" s="6" t="s">
        <v>40</v>
      </c>
      <c r="D69" s="6"/>
      <c r="E69" s="6"/>
      <c r="F69" s="6"/>
      <c r="G69" s="6"/>
      <c r="H69" s="6"/>
      <c r="I69" s="6"/>
      <c r="J69" s="6"/>
      <c r="K69" s="6"/>
      <c r="L69" s="6"/>
      <c r="M69" s="7"/>
    </row>
    <row r="70" spans="1:13" x14ac:dyDescent="0.25">
      <c r="A70" s="4" t="s">
        <v>41</v>
      </c>
      <c r="B70" s="5" t="s">
        <v>4</v>
      </c>
      <c r="C70" s="6" t="s">
        <v>42</v>
      </c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x14ac:dyDescent="0.25">
      <c r="A71" s="4" t="s">
        <v>43</v>
      </c>
      <c r="B71" s="5" t="s">
        <v>4</v>
      </c>
      <c r="C71" s="16" t="s">
        <v>44</v>
      </c>
      <c r="D71" s="17"/>
      <c r="E71" s="17"/>
      <c r="F71" s="17"/>
      <c r="G71" s="17"/>
      <c r="H71" s="9"/>
      <c r="I71" s="9"/>
      <c r="J71" s="18" t="s">
        <v>4</v>
      </c>
      <c r="K71" s="16" t="s">
        <v>45</v>
      </c>
      <c r="L71" s="19">
        <f>SUM(L73+L75)</f>
        <v>15000000</v>
      </c>
      <c r="M71" s="7"/>
    </row>
    <row r="72" spans="1:13" x14ac:dyDescent="0.25">
      <c r="A72" s="8"/>
      <c r="B72" s="5"/>
      <c r="C72" s="9" t="s">
        <v>46</v>
      </c>
      <c r="D72" s="9"/>
      <c r="E72" s="9"/>
      <c r="F72" s="9"/>
      <c r="G72" s="9"/>
      <c r="H72" s="9"/>
      <c r="I72" s="9"/>
      <c r="J72" s="5" t="s">
        <v>4</v>
      </c>
      <c r="K72" s="9"/>
      <c r="L72" s="9"/>
      <c r="M72" s="7"/>
    </row>
    <row r="73" spans="1:13" x14ac:dyDescent="0.25">
      <c r="A73" s="8"/>
      <c r="B73" s="5"/>
      <c r="C73" s="58" t="s">
        <v>249</v>
      </c>
      <c r="D73" s="58"/>
      <c r="E73" s="58"/>
      <c r="F73" s="58"/>
      <c r="G73" s="58"/>
      <c r="H73" s="58"/>
      <c r="I73" s="58"/>
      <c r="J73" s="21" t="s">
        <v>4</v>
      </c>
      <c r="K73" s="22" t="s">
        <v>45</v>
      </c>
      <c r="L73" s="23">
        <f>L74</f>
        <v>300000</v>
      </c>
      <c r="M73" s="7"/>
    </row>
    <row r="74" spans="1:13" x14ac:dyDescent="0.25">
      <c r="A74" s="8"/>
      <c r="B74" s="5"/>
      <c r="C74" s="56" t="s">
        <v>277</v>
      </c>
      <c r="D74" s="56"/>
      <c r="E74" s="56"/>
      <c r="F74" s="56"/>
      <c r="G74" s="56"/>
      <c r="H74" s="56"/>
      <c r="I74" s="56"/>
      <c r="J74" s="5" t="s">
        <v>4</v>
      </c>
      <c r="K74" s="9" t="s">
        <v>45</v>
      </c>
      <c r="L74" s="24">
        <v>300000</v>
      </c>
      <c r="M74" s="7"/>
    </row>
    <row r="75" spans="1:13" x14ac:dyDescent="0.25">
      <c r="A75" s="8"/>
      <c r="B75" s="5"/>
      <c r="C75" s="58" t="s">
        <v>278</v>
      </c>
      <c r="D75" s="58"/>
      <c r="E75" s="58"/>
      <c r="F75" s="58"/>
      <c r="G75" s="58"/>
      <c r="H75" s="58"/>
      <c r="I75" s="58"/>
      <c r="J75" s="21" t="s">
        <v>4</v>
      </c>
      <c r="K75" s="22" t="s">
        <v>45</v>
      </c>
      <c r="L75" s="23">
        <f>SUM(L76:L81)</f>
        <v>14700000</v>
      </c>
      <c r="M75" s="7"/>
    </row>
    <row r="76" spans="1:13" x14ac:dyDescent="0.25">
      <c r="A76" s="8"/>
      <c r="B76" s="5"/>
      <c r="C76" s="56" t="s">
        <v>279</v>
      </c>
      <c r="D76" s="56"/>
      <c r="E76" s="56"/>
      <c r="F76" s="56"/>
      <c r="G76" s="56"/>
      <c r="H76" s="56"/>
      <c r="I76" s="56"/>
      <c r="J76" s="5" t="s">
        <v>4</v>
      </c>
      <c r="K76" s="9" t="s">
        <v>45</v>
      </c>
      <c r="L76" s="24">
        <v>14700000</v>
      </c>
      <c r="M76" s="7"/>
    </row>
    <row r="77" spans="1:13" x14ac:dyDescent="0.25">
      <c r="A77" s="8"/>
      <c r="B77" s="5"/>
      <c r="C77" s="25"/>
      <c r="D77" s="25"/>
      <c r="E77" s="25"/>
      <c r="F77" s="25"/>
      <c r="G77" s="25"/>
      <c r="H77" s="25"/>
      <c r="I77" s="25"/>
      <c r="J77" s="5"/>
      <c r="K77" s="9"/>
      <c r="L77" s="24"/>
      <c r="M77" s="7"/>
    </row>
    <row r="78" spans="1:13" x14ac:dyDescent="0.25">
      <c r="A78" s="8"/>
      <c r="B78" s="5"/>
      <c r="C78" s="56"/>
      <c r="D78" s="56"/>
      <c r="E78" s="56"/>
      <c r="F78" s="56"/>
      <c r="G78" s="56"/>
      <c r="H78" s="56"/>
      <c r="I78" s="56"/>
      <c r="J78" s="5"/>
      <c r="K78" s="9"/>
      <c r="L78" s="24"/>
      <c r="M78" s="7"/>
    </row>
    <row r="79" spans="1:13" x14ac:dyDescent="0.25">
      <c r="A79" s="4" t="s">
        <v>72</v>
      </c>
      <c r="B79" s="5" t="s">
        <v>4</v>
      </c>
      <c r="C79" s="10" t="s">
        <v>280</v>
      </c>
      <c r="D79" s="5"/>
      <c r="E79" s="6"/>
      <c r="F79" s="6"/>
      <c r="G79" s="6"/>
      <c r="H79" s="6"/>
      <c r="I79" s="6"/>
      <c r="J79" s="6"/>
      <c r="K79" s="6"/>
      <c r="L79" s="6"/>
      <c r="M79" s="12"/>
    </row>
    <row r="80" spans="1:13" x14ac:dyDescent="0.25">
      <c r="A80" s="4" t="s">
        <v>35</v>
      </c>
      <c r="B80" s="5" t="s">
        <v>4</v>
      </c>
      <c r="C80" t="s">
        <v>282</v>
      </c>
    </row>
    <row r="81" spans="1:13" x14ac:dyDescent="0.25">
      <c r="A81" s="4" t="s">
        <v>36</v>
      </c>
      <c r="B81" s="5" t="s">
        <v>4</v>
      </c>
      <c r="C81" t="s">
        <v>281</v>
      </c>
    </row>
    <row r="82" spans="1:13" x14ac:dyDescent="0.25">
      <c r="A82" s="4" t="s">
        <v>37</v>
      </c>
      <c r="B82" s="5" t="s">
        <v>4</v>
      </c>
      <c r="C82" t="s">
        <v>281</v>
      </c>
    </row>
    <row r="83" spans="1:13" x14ac:dyDescent="0.25">
      <c r="A83" s="4" t="s">
        <v>38</v>
      </c>
      <c r="B83" s="5" t="s">
        <v>4</v>
      </c>
      <c r="C83" t="s">
        <v>283</v>
      </c>
    </row>
    <row r="84" spans="1:13" x14ac:dyDescent="0.25">
      <c r="A84" s="4" t="s">
        <v>39</v>
      </c>
      <c r="B84" s="5" t="s">
        <v>4</v>
      </c>
      <c r="C84" s="6" t="s">
        <v>40</v>
      </c>
      <c r="D84" s="6"/>
      <c r="E84" s="6"/>
      <c r="F84" s="6"/>
      <c r="G84" s="6"/>
      <c r="H84" s="6"/>
      <c r="I84" s="6"/>
      <c r="J84" s="6"/>
      <c r="K84" s="6"/>
      <c r="L84" s="6"/>
      <c r="M84" s="7"/>
    </row>
    <row r="85" spans="1:13" x14ac:dyDescent="0.25">
      <c r="A85" s="4" t="s">
        <v>41</v>
      </c>
      <c r="B85" s="5" t="s">
        <v>4</v>
      </c>
      <c r="C85" s="6" t="s">
        <v>42</v>
      </c>
      <c r="D85" s="6"/>
      <c r="E85" s="6"/>
      <c r="F85" s="6"/>
      <c r="G85" s="6"/>
      <c r="H85" s="6"/>
      <c r="I85" s="6"/>
      <c r="J85" s="6"/>
      <c r="K85" s="6"/>
      <c r="L85" s="6"/>
      <c r="M85" s="7"/>
    </row>
    <row r="86" spans="1:13" x14ac:dyDescent="0.25">
      <c r="A86" s="4" t="s">
        <v>43</v>
      </c>
      <c r="B86" s="5" t="s">
        <v>4</v>
      </c>
      <c r="C86" s="16" t="s">
        <v>44</v>
      </c>
      <c r="D86" s="17"/>
      <c r="E86" s="17"/>
      <c r="F86" s="17"/>
      <c r="G86" s="17"/>
      <c r="H86" s="9"/>
      <c r="I86" s="9"/>
      <c r="J86" s="18" t="s">
        <v>4</v>
      </c>
      <c r="K86" s="16" t="s">
        <v>45</v>
      </c>
      <c r="L86" s="19">
        <f>SUM(L88+L90)</f>
        <v>10000000</v>
      </c>
      <c r="M86" s="7"/>
    </row>
    <row r="87" spans="1:13" x14ac:dyDescent="0.25">
      <c r="A87" s="8"/>
      <c r="B87" s="5"/>
      <c r="C87" s="9" t="s">
        <v>46</v>
      </c>
      <c r="D87" s="9"/>
      <c r="E87" s="9"/>
      <c r="F87" s="9"/>
      <c r="G87" s="9"/>
      <c r="H87" s="9"/>
      <c r="I87" s="9"/>
      <c r="J87" s="5" t="s">
        <v>4</v>
      </c>
      <c r="K87" s="9"/>
      <c r="L87" s="9"/>
      <c r="M87" s="7"/>
    </row>
    <row r="88" spans="1:13" x14ac:dyDescent="0.25">
      <c r="A88" s="8"/>
      <c r="B88" s="5"/>
      <c r="C88" s="58" t="s">
        <v>284</v>
      </c>
      <c r="D88" s="58"/>
      <c r="E88" s="58"/>
      <c r="F88" s="58"/>
      <c r="G88" s="58"/>
      <c r="H88" s="58"/>
      <c r="I88" s="58"/>
      <c r="J88" s="21" t="s">
        <v>4</v>
      </c>
      <c r="K88" s="22" t="s">
        <v>45</v>
      </c>
      <c r="L88" s="23">
        <f>L89</f>
        <v>10000000</v>
      </c>
      <c r="M88" s="7"/>
    </row>
    <row r="89" spans="1:13" x14ac:dyDescent="0.25">
      <c r="A89" s="8"/>
      <c r="B89" s="5"/>
      <c r="C89" s="56" t="s">
        <v>285</v>
      </c>
      <c r="D89" s="56"/>
      <c r="E89" s="56"/>
      <c r="F89" s="56"/>
      <c r="G89" s="56"/>
      <c r="H89" s="56"/>
      <c r="I89" s="56"/>
      <c r="J89" s="5" t="s">
        <v>4</v>
      </c>
      <c r="K89" s="9" t="s">
        <v>45</v>
      </c>
      <c r="L89" s="24">
        <v>10000000</v>
      </c>
      <c r="M89" s="7"/>
    </row>
    <row r="90" spans="1:13" x14ac:dyDescent="0.25">
      <c r="A90" s="8"/>
      <c r="B90" s="5"/>
      <c r="C90" s="58"/>
      <c r="D90" s="58"/>
      <c r="E90" s="58"/>
      <c r="F90" s="58"/>
      <c r="G90" s="58"/>
      <c r="H90" s="58"/>
      <c r="I90" s="58"/>
      <c r="J90" s="21"/>
      <c r="K90" s="22"/>
      <c r="L90" s="23"/>
      <c r="M90" s="7"/>
    </row>
    <row r="91" spans="1:13" x14ac:dyDescent="0.25">
      <c r="A91" s="4" t="s">
        <v>72</v>
      </c>
      <c r="B91" s="5" t="s">
        <v>4</v>
      </c>
      <c r="C91" s="10" t="s">
        <v>286</v>
      </c>
      <c r="D91" s="5"/>
      <c r="E91" s="6"/>
      <c r="F91" s="6"/>
      <c r="G91" s="6"/>
      <c r="H91" s="6"/>
      <c r="I91" s="6"/>
      <c r="J91" s="6"/>
      <c r="K91" s="6"/>
      <c r="L91" s="6"/>
      <c r="M91" s="7"/>
    </row>
    <row r="92" spans="1:13" x14ac:dyDescent="0.25">
      <c r="A92" s="4" t="s">
        <v>35</v>
      </c>
      <c r="B92" s="5" t="s">
        <v>4</v>
      </c>
      <c r="C92" t="s">
        <v>282</v>
      </c>
      <c r="M92" s="7"/>
    </row>
    <row r="93" spans="1:13" x14ac:dyDescent="0.25">
      <c r="A93" s="4" t="s">
        <v>36</v>
      </c>
      <c r="B93" s="5" t="s">
        <v>4</v>
      </c>
      <c r="C93" t="s">
        <v>281</v>
      </c>
      <c r="M93" s="7"/>
    </row>
    <row r="94" spans="1:13" x14ac:dyDescent="0.25">
      <c r="A94" s="4" t="s">
        <v>37</v>
      </c>
      <c r="B94" s="5" t="s">
        <v>4</v>
      </c>
      <c r="C94" t="s">
        <v>281</v>
      </c>
      <c r="M94" s="7"/>
    </row>
    <row r="95" spans="1:13" x14ac:dyDescent="0.25">
      <c r="A95" s="4" t="s">
        <v>38</v>
      </c>
      <c r="B95" s="5" t="s">
        <v>4</v>
      </c>
      <c r="C95" t="s">
        <v>283</v>
      </c>
      <c r="M95" s="7"/>
    </row>
    <row r="96" spans="1:13" x14ac:dyDescent="0.25">
      <c r="A96" s="4" t="s">
        <v>39</v>
      </c>
      <c r="B96" s="5" t="s">
        <v>4</v>
      </c>
      <c r="C96" s="6" t="s">
        <v>40</v>
      </c>
      <c r="D96" s="6"/>
      <c r="E96" s="6"/>
      <c r="F96" s="6"/>
      <c r="G96" s="6"/>
      <c r="H96" s="6"/>
      <c r="I96" s="6"/>
      <c r="J96" s="6"/>
      <c r="K96" s="6"/>
      <c r="L96" s="6"/>
      <c r="M96" s="7"/>
    </row>
    <row r="97" spans="1:13" x14ac:dyDescent="0.25">
      <c r="A97" s="4" t="s">
        <v>41</v>
      </c>
      <c r="B97" s="5" t="s">
        <v>4</v>
      </c>
      <c r="C97" s="6" t="s">
        <v>42</v>
      </c>
      <c r="D97" s="6"/>
      <c r="E97" s="6"/>
      <c r="F97" s="6"/>
      <c r="G97" s="6"/>
      <c r="H97" s="6"/>
      <c r="I97" s="6"/>
      <c r="J97" s="6"/>
      <c r="K97" s="6"/>
      <c r="L97" s="6"/>
      <c r="M97" s="7"/>
    </row>
    <row r="98" spans="1:13" x14ac:dyDescent="0.25">
      <c r="A98" s="4" t="s">
        <v>43</v>
      </c>
      <c r="B98" s="5" t="s">
        <v>4</v>
      </c>
      <c r="C98" s="16" t="s">
        <v>44</v>
      </c>
      <c r="D98" s="17"/>
      <c r="E98" s="17"/>
      <c r="F98" s="17"/>
      <c r="G98" s="17"/>
      <c r="H98" s="9"/>
      <c r="I98" s="9"/>
      <c r="J98" s="18" t="s">
        <v>4</v>
      </c>
      <c r="K98" s="16" t="s">
        <v>45</v>
      </c>
      <c r="L98" s="19">
        <f>SUM(L100+L102)</f>
        <v>191000000</v>
      </c>
      <c r="M98" s="7"/>
    </row>
    <row r="99" spans="1:13" x14ac:dyDescent="0.25">
      <c r="A99" s="8"/>
      <c r="B99" s="5"/>
      <c r="C99" s="9" t="s">
        <v>46</v>
      </c>
      <c r="D99" s="9"/>
      <c r="E99" s="9"/>
      <c r="F99" s="9"/>
      <c r="G99" s="9"/>
      <c r="H99" s="9"/>
      <c r="I99" s="9"/>
      <c r="J99" s="5" t="s">
        <v>4</v>
      </c>
      <c r="K99" s="9"/>
      <c r="L99" s="9"/>
      <c r="M99" s="7"/>
    </row>
    <row r="100" spans="1:13" x14ac:dyDescent="0.25">
      <c r="A100" s="8"/>
      <c r="B100" s="5"/>
      <c r="C100" s="58" t="s">
        <v>287</v>
      </c>
      <c r="D100" s="58"/>
      <c r="E100" s="58"/>
      <c r="F100" s="58"/>
      <c r="G100" s="58"/>
      <c r="H100" s="58"/>
      <c r="I100" s="58"/>
      <c r="J100" s="21" t="s">
        <v>4</v>
      </c>
      <c r="K100" s="22" t="s">
        <v>45</v>
      </c>
      <c r="L100" s="23">
        <f>L101</f>
        <v>191000000</v>
      </c>
      <c r="M100" s="7"/>
    </row>
    <row r="101" spans="1:13" x14ac:dyDescent="0.25">
      <c r="A101" s="8"/>
      <c r="B101" s="5"/>
      <c r="C101" s="56" t="s">
        <v>288</v>
      </c>
      <c r="D101" s="56"/>
      <c r="E101" s="56"/>
      <c r="F101" s="56"/>
      <c r="G101" s="56"/>
      <c r="H101" s="56"/>
      <c r="I101" s="56"/>
      <c r="J101" s="5" t="s">
        <v>4</v>
      </c>
      <c r="K101" s="9" t="s">
        <v>45</v>
      </c>
      <c r="L101" s="24">
        <v>191000000</v>
      </c>
      <c r="M101" s="7"/>
    </row>
    <row r="102" spans="1:13" x14ac:dyDescent="0.25">
      <c r="A102" s="8"/>
      <c r="B102" s="5"/>
      <c r="C102" s="25"/>
      <c r="D102" s="25"/>
      <c r="E102" s="25"/>
      <c r="F102" s="25"/>
      <c r="G102" s="25"/>
      <c r="H102" s="25"/>
      <c r="I102" s="25"/>
      <c r="J102" s="5"/>
      <c r="K102" s="9"/>
      <c r="L102" s="24"/>
      <c r="M102" s="7"/>
    </row>
    <row r="103" spans="1:13" x14ac:dyDescent="0.25">
      <c r="A103" s="4" t="s">
        <v>72</v>
      </c>
      <c r="B103" s="5" t="s">
        <v>4</v>
      </c>
      <c r="C103" s="10" t="s">
        <v>289</v>
      </c>
      <c r="D103" s="5"/>
      <c r="E103" s="6"/>
      <c r="F103" s="6"/>
      <c r="G103" s="6"/>
      <c r="H103" s="6"/>
      <c r="I103" s="6"/>
      <c r="J103" s="6"/>
      <c r="K103" s="6"/>
      <c r="L103" s="6"/>
      <c r="M103" s="7"/>
    </row>
    <row r="104" spans="1:13" x14ac:dyDescent="0.25">
      <c r="A104" s="4" t="s">
        <v>35</v>
      </c>
      <c r="B104" s="5" t="s">
        <v>4</v>
      </c>
      <c r="C104" t="s">
        <v>291</v>
      </c>
      <c r="M104" s="7"/>
    </row>
    <row r="105" spans="1:13" x14ac:dyDescent="0.25">
      <c r="A105" s="4" t="s">
        <v>36</v>
      </c>
      <c r="B105" s="5" t="s">
        <v>4</v>
      </c>
      <c r="C105" t="s">
        <v>291</v>
      </c>
      <c r="M105" s="7"/>
    </row>
    <row r="106" spans="1:13" x14ac:dyDescent="0.25">
      <c r="A106" s="4" t="s">
        <v>37</v>
      </c>
      <c r="B106" s="5" t="s">
        <v>4</v>
      </c>
      <c r="C106" t="s">
        <v>290</v>
      </c>
      <c r="M106" s="7"/>
    </row>
    <row r="107" spans="1:13" x14ac:dyDescent="0.25">
      <c r="A107" s="4" t="s">
        <v>38</v>
      </c>
      <c r="B107" s="5" t="s">
        <v>4</v>
      </c>
      <c r="C107" t="s">
        <v>291</v>
      </c>
      <c r="M107" s="7"/>
    </row>
    <row r="108" spans="1:13" x14ac:dyDescent="0.25">
      <c r="A108" s="4" t="s">
        <v>39</v>
      </c>
      <c r="B108" s="5" t="s">
        <v>4</v>
      </c>
      <c r="C108" s="6" t="s">
        <v>40</v>
      </c>
      <c r="D108" s="6"/>
      <c r="E108" s="6"/>
      <c r="F108" s="6"/>
      <c r="G108" s="6"/>
      <c r="H108" s="6"/>
      <c r="I108" s="6"/>
      <c r="J108" s="6"/>
      <c r="K108" s="6"/>
      <c r="L108" s="6"/>
      <c r="M108" s="7"/>
    </row>
    <row r="109" spans="1:13" x14ac:dyDescent="0.25">
      <c r="A109" s="4" t="s">
        <v>41</v>
      </c>
      <c r="B109" s="5" t="s">
        <v>4</v>
      </c>
      <c r="C109" s="6" t="s">
        <v>42</v>
      </c>
      <c r="D109" s="6"/>
      <c r="E109" s="6"/>
      <c r="F109" s="6"/>
      <c r="G109" s="6"/>
      <c r="H109" s="6"/>
      <c r="I109" s="6"/>
      <c r="J109" s="6"/>
      <c r="K109" s="6"/>
      <c r="L109" s="6"/>
      <c r="M109" s="7"/>
    </row>
    <row r="110" spans="1:13" x14ac:dyDescent="0.25">
      <c r="A110" s="4" t="s">
        <v>43</v>
      </c>
      <c r="B110" s="5" t="s">
        <v>4</v>
      </c>
      <c r="C110" s="16" t="s">
        <v>44</v>
      </c>
      <c r="D110" s="17"/>
      <c r="E110" s="17"/>
      <c r="F110" s="17"/>
      <c r="G110" s="17"/>
      <c r="H110" s="9"/>
      <c r="I110" s="9"/>
      <c r="J110" s="18" t="s">
        <v>4</v>
      </c>
      <c r="K110" s="16" t="s">
        <v>45</v>
      </c>
      <c r="L110" s="19">
        <f>SUM(L112+L114+L118)</f>
        <v>40000000</v>
      </c>
      <c r="M110" s="7"/>
    </row>
    <row r="111" spans="1:13" x14ac:dyDescent="0.25">
      <c r="A111" s="8"/>
      <c r="B111" s="5"/>
      <c r="C111" s="9" t="s">
        <v>46</v>
      </c>
      <c r="D111" s="9"/>
      <c r="E111" s="9"/>
      <c r="F111" s="9"/>
      <c r="G111" s="9"/>
      <c r="H111" s="9"/>
      <c r="I111" s="9"/>
      <c r="J111" s="5" t="s">
        <v>4</v>
      </c>
      <c r="K111" s="9"/>
      <c r="L111" s="9"/>
      <c r="M111" s="7"/>
    </row>
    <row r="112" spans="1:13" x14ac:dyDescent="0.25">
      <c r="A112" s="8"/>
      <c r="B112" s="5"/>
      <c r="C112" s="58" t="s">
        <v>292</v>
      </c>
      <c r="D112" s="58"/>
      <c r="E112" s="58"/>
      <c r="F112" s="58"/>
      <c r="G112" s="58"/>
      <c r="H112" s="58"/>
      <c r="I112" s="58"/>
      <c r="J112" s="21" t="s">
        <v>4</v>
      </c>
      <c r="K112" s="22" t="s">
        <v>45</v>
      </c>
      <c r="L112" s="23">
        <f>L113</f>
        <v>38400000</v>
      </c>
      <c r="M112" s="7"/>
    </row>
    <row r="113" spans="1:13" x14ac:dyDescent="0.25">
      <c r="A113" s="8"/>
      <c r="B113" s="5"/>
      <c r="C113" s="56" t="s">
        <v>293</v>
      </c>
      <c r="D113" s="56"/>
      <c r="E113" s="56"/>
      <c r="F113" s="56"/>
      <c r="G113" s="56"/>
      <c r="H113" s="56"/>
      <c r="I113" s="56"/>
      <c r="J113" s="5" t="s">
        <v>4</v>
      </c>
      <c r="K113" s="9" t="s">
        <v>45</v>
      </c>
      <c r="L113" s="24">
        <v>38400000</v>
      </c>
      <c r="M113" s="7"/>
    </row>
    <row r="114" spans="1:13" x14ac:dyDescent="0.25">
      <c r="A114" s="8"/>
      <c r="B114" s="5"/>
      <c r="C114" s="58" t="s">
        <v>294</v>
      </c>
      <c r="D114" s="58"/>
      <c r="E114" s="58"/>
      <c r="F114" s="58"/>
      <c r="G114" s="58"/>
      <c r="H114" s="58"/>
      <c r="I114" s="58"/>
      <c r="J114" s="21" t="s">
        <v>4</v>
      </c>
      <c r="K114" s="22" t="s">
        <v>45</v>
      </c>
      <c r="L114" s="23">
        <f>SUM(L115:L116)</f>
        <v>850000</v>
      </c>
      <c r="M114" s="7"/>
    </row>
    <row r="115" spans="1:13" x14ac:dyDescent="0.25">
      <c r="A115" s="8"/>
      <c r="B115" s="5"/>
      <c r="C115" s="56" t="s">
        <v>295</v>
      </c>
      <c r="D115" s="56"/>
      <c r="E115" s="56"/>
      <c r="F115" s="56"/>
      <c r="G115" s="56"/>
      <c r="H115" s="56"/>
      <c r="I115" s="56"/>
      <c r="J115" s="5" t="s">
        <v>4</v>
      </c>
      <c r="K115" s="9" t="s">
        <v>45</v>
      </c>
      <c r="L115" s="24">
        <v>800000</v>
      </c>
      <c r="M115" s="7"/>
    </row>
    <row r="116" spans="1:13" x14ac:dyDescent="0.25">
      <c r="A116" s="8"/>
      <c r="B116" s="5"/>
      <c r="C116" s="56" t="s">
        <v>296</v>
      </c>
      <c r="D116" s="56"/>
      <c r="E116" s="56"/>
      <c r="F116" s="56"/>
      <c r="G116" s="56"/>
      <c r="H116" s="56"/>
      <c r="I116" s="56"/>
      <c r="J116" s="5" t="s">
        <v>4</v>
      </c>
      <c r="K116" s="9" t="s">
        <v>45</v>
      </c>
      <c r="L116" s="24">
        <v>50000</v>
      </c>
      <c r="M116" s="7"/>
    </row>
    <row r="117" spans="1:13" x14ac:dyDescent="0.25">
      <c r="A117" s="8"/>
      <c r="B117" s="5"/>
      <c r="C117" s="56" t="s">
        <v>297</v>
      </c>
      <c r="D117" s="56"/>
      <c r="E117" s="56"/>
      <c r="F117" s="56"/>
      <c r="G117" s="56"/>
      <c r="H117" s="56"/>
      <c r="I117" s="56"/>
      <c r="J117" s="5" t="s">
        <v>4</v>
      </c>
      <c r="K117" s="9" t="s">
        <v>45</v>
      </c>
      <c r="L117" s="24">
        <v>0</v>
      </c>
      <c r="M117" s="7"/>
    </row>
    <row r="118" spans="1:13" x14ac:dyDescent="0.25">
      <c r="A118" s="8"/>
      <c r="B118" s="5"/>
      <c r="C118" s="58" t="s">
        <v>298</v>
      </c>
      <c r="D118" s="58"/>
      <c r="E118" s="58"/>
      <c r="F118" s="58"/>
      <c r="G118" s="58"/>
      <c r="H118" s="58"/>
      <c r="I118" s="58"/>
      <c r="J118" s="21" t="s">
        <v>4</v>
      </c>
      <c r="K118" s="22" t="s">
        <v>45</v>
      </c>
      <c r="L118" s="23">
        <f>L119</f>
        <v>750000</v>
      </c>
      <c r="M118" s="7"/>
    </row>
    <row r="119" spans="1:13" x14ac:dyDescent="0.25">
      <c r="A119" s="8"/>
      <c r="B119" s="5"/>
      <c r="C119" s="56" t="s">
        <v>299</v>
      </c>
      <c r="D119" s="56"/>
      <c r="E119" s="56"/>
      <c r="F119" s="56"/>
      <c r="G119" s="56"/>
      <c r="H119" s="56"/>
      <c r="I119" s="56"/>
      <c r="J119" s="5" t="s">
        <v>4</v>
      </c>
      <c r="K119" s="9" t="s">
        <v>45</v>
      </c>
      <c r="L119" s="24">
        <v>750000</v>
      </c>
      <c r="M119" s="7"/>
    </row>
    <row r="120" spans="1:13" x14ac:dyDescent="0.25">
      <c r="A120" s="8"/>
      <c r="B120" s="5"/>
      <c r="C120" s="25"/>
      <c r="D120" s="25"/>
      <c r="E120" s="25"/>
      <c r="F120" s="25"/>
      <c r="G120" s="25"/>
      <c r="H120" s="25"/>
      <c r="I120" s="25"/>
      <c r="J120" s="5"/>
      <c r="K120" s="9"/>
      <c r="L120" s="24"/>
      <c r="M120" s="7"/>
    </row>
    <row r="121" spans="1:13" x14ac:dyDescent="0.25">
      <c r="A121" s="8"/>
      <c r="B121" s="5"/>
      <c r="C121" s="25"/>
      <c r="D121" s="25"/>
      <c r="E121" s="25"/>
      <c r="F121" s="25"/>
      <c r="G121" s="25"/>
      <c r="H121" s="25"/>
      <c r="I121" s="25"/>
      <c r="J121" s="5"/>
      <c r="K121" s="9"/>
      <c r="L121" s="24"/>
      <c r="M121" s="7"/>
    </row>
    <row r="122" spans="1:13" x14ac:dyDescent="0.25">
      <c r="A122" s="4" t="s">
        <v>120</v>
      </c>
      <c r="B122" s="5"/>
      <c r="C122" s="6"/>
      <c r="D122" s="5"/>
      <c r="E122" s="6"/>
      <c r="F122" s="57"/>
      <c r="G122" s="57"/>
      <c r="H122" s="6"/>
      <c r="I122" s="6"/>
      <c r="J122" s="6"/>
      <c r="K122" s="6"/>
      <c r="L122" s="6"/>
      <c r="M122" s="7"/>
    </row>
    <row r="123" spans="1:13" x14ac:dyDescent="0.25">
      <c r="A123" s="8" t="s">
        <v>121</v>
      </c>
      <c r="B123" s="5" t="s">
        <v>4</v>
      </c>
      <c r="C123" s="38">
        <v>17892000</v>
      </c>
      <c r="D123" s="5"/>
      <c r="E123" s="6"/>
      <c r="F123" s="26"/>
      <c r="G123" s="26"/>
      <c r="H123" s="6"/>
      <c r="I123" s="6"/>
      <c r="J123" s="6"/>
      <c r="K123" s="6"/>
      <c r="L123" s="6"/>
      <c r="M123" s="7"/>
    </row>
    <row r="124" spans="1:13" x14ac:dyDescent="0.25">
      <c r="A124" s="8" t="s">
        <v>122</v>
      </c>
      <c r="B124" s="5" t="s">
        <v>4</v>
      </c>
      <c r="C124" s="38">
        <v>32592000</v>
      </c>
      <c r="D124" s="5"/>
      <c r="E124" s="6"/>
      <c r="F124" s="26"/>
      <c r="G124" s="26"/>
      <c r="H124" s="6"/>
      <c r="I124" s="6"/>
      <c r="J124" s="6"/>
      <c r="K124" s="6"/>
      <c r="L124" s="6"/>
      <c r="M124" s="7"/>
    </row>
    <row r="125" spans="1:13" ht="15" customHeight="1" x14ac:dyDescent="0.25">
      <c r="A125" s="8" t="s">
        <v>123</v>
      </c>
      <c r="B125" s="5" t="s">
        <v>4</v>
      </c>
      <c r="C125" s="38">
        <v>162892000</v>
      </c>
      <c r="D125" s="5"/>
      <c r="E125" s="6"/>
      <c r="F125" s="26"/>
      <c r="G125" s="26"/>
      <c r="H125" s="6"/>
      <c r="I125" s="6"/>
      <c r="J125" s="6"/>
      <c r="K125" s="6"/>
      <c r="L125" s="6"/>
      <c r="M125" s="7"/>
    </row>
    <row r="126" spans="1:13" x14ac:dyDescent="0.25">
      <c r="A126" s="8" t="s">
        <v>124</v>
      </c>
      <c r="B126" s="5" t="s">
        <v>4</v>
      </c>
      <c r="C126" s="38">
        <v>17892000</v>
      </c>
      <c r="D126" s="5"/>
      <c r="E126" s="6"/>
      <c r="F126" s="26"/>
      <c r="G126" s="26"/>
      <c r="H126" s="6"/>
      <c r="I126" s="6"/>
      <c r="J126" s="6"/>
      <c r="K126" s="6"/>
      <c r="L126" s="6"/>
      <c r="M126" s="7"/>
    </row>
    <row r="127" spans="1:13" x14ac:dyDescent="0.25">
      <c r="A127" s="8" t="s">
        <v>125</v>
      </c>
      <c r="B127" s="5" t="s">
        <v>4</v>
      </c>
      <c r="C127" s="38">
        <v>17892000</v>
      </c>
      <c r="D127" s="5"/>
      <c r="E127" s="6"/>
      <c r="F127" s="26"/>
      <c r="G127" s="26"/>
      <c r="H127" s="6"/>
      <c r="I127" s="6"/>
      <c r="J127" s="6"/>
      <c r="K127" s="6"/>
      <c r="L127" s="6"/>
      <c r="M127" s="7"/>
    </row>
    <row r="128" spans="1:13" x14ac:dyDescent="0.25">
      <c r="A128" s="8" t="s">
        <v>126</v>
      </c>
      <c r="B128" s="5" t="s">
        <v>4</v>
      </c>
      <c r="C128" s="38">
        <v>17892000</v>
      </c>
      <c r="D128" s="5"/>
      <c r="E128" s="6"/>
      <c r="F128" s="26"/>
      <c r="G128" s="26"/>
      <c r="H128" s="6"/>
      <c r="I128" s="6"/>
      <c r="J128" s="6"/>
      <c r="K128" s="6"/>
      <c r="L128" s="6"/>
      <c r="M128" s="7"/>
    </row>
    <row r="129" spans="1:13" x14ac:dyDescent="0.25">
      <c r="A129" s="8" t="s">
        <v>127</v>
      </c>
      <c r="B129" s="5" t="s">
        <v>4</v>
      </c>
      <c r="C129" s="38">
        <v>17892000</v>
      </c>
      <c r="D129" s="5"/>
      <c r="E129" s="6"/>
      <c r="F129" s="26"/>
      <c r="G129" s="26"/>
      <c r="H129" s="6"/>
      <c r="I129" s="6"/>
      <c r="J129" s="6"/>
      <c r="K129" s="6"/>
      <c r="L129" s="6"/>
      <c r="M129" s="7"/>
    </row>
    <row r="130" spans="1:13" x14ac:dyDescent="0.25">
      <c r="A130" s="8" t="s">
        <v>128</v>
      </c>
      <c r="B130" s="5" t="s">
        <v>4</v>
      </c>
      <c r="C130" s="38">
        <v>17892000</v>
      </c>
      <c r="D130" s="5"/>
      <c r="E130" s="6"/>
      <c r="F130" s="26"/>
      <c r="G130" s="26"/>
      <c r="H130" s="6"/>
      <c r="I130" s="6"/>
      <c r="J130" s="6"/>
      <c r="K130" s="6"/>
      <c r="L130" s="6"/>
      <c r="M130" s="7"/>
    </row>
    <row r="131" spans="1:13" x14ac:dyDescent="0.25">
      <c r="A131" s="8" t="s">
        <v>129</v>
      </c>
      <c r="B131" s="5" t="s">
        <v>4</v>
      </c>
      <c r="C131" s="38">
        <v>17892000</v>
      </c>
      <c r="D131" s="5"/>
      <c r="E131" s="6"/>
      <c r="F131" s="26"/>
      <c r="G131" s="26"/>
      <c r="H131" s="6"/>
      <c r="I131" s="6"/>
      <c r="J131" s="6"/>
      <c r="K131" s="6"/>
      <c r="L131" s="6"/>
      <c r="M131" s="7"/>
    </row>
    <row r="132" spans="1:13" x14ac:dyDescent="0.25">
      <c r="A132" s="8" t="s">
        <v>130</v>
      </c>
      <c r="B132" s="5" t="s">
        <v>4</v>
      </c>
      <c r="C132" s="38">
        <v>75492000</v>
      </c>
      <c r="D132" s="5"/>
      <c r="E132" s="6"/>
      <c r="F132" s="26"/>
      <c r="G132" s="26"/>
      <c r="H132" s="6"/>
      <c r="I132" s="6"/>
      <c r="J132" s="6"/>
      <c r="K132" s="6"/>
      <c r="L132" s="6"/>
      <c r="M132" s="7"/>
    </row>
    <row r="133" spans="1:13" x14ac:dyDescent="0.25">
      <c r="A133" s="8" t="s">
        <v>131</v>
      </c>
      <c r="B133" s="5" t="s">
        <v>4</v>
      </c>
      <c r="C133" s="38">
        <v>17892000</v>
      </c>
      <c r="D133" s="5"/>
      <c r="E133" s="6"/>
      <c r="F133" s="26"/>
      <c r="G133" s="26"/>
      <c r="H133" s="6"/>
      <c r="I133" s="6"/>
      <c r="J133" s="6"/>
      <c r="K133" s="6"/>
      <c r="L133" s="6"/>
      <c r="M133" s="7"/>
    </row>
    <row r="134" spans="1:13" x14ac:dyDescent="0.25">
      <c r="A134" s="8" t="s">
        <v>132</v>
      </c>
      <c r="B134" s="5" t="s">
        <v>4</v>
      </c>
      <c r="C134" s="38">
        <v>17892000</v>
      </c>
      <c r="D134" s="6"/>
      <c r="E134" s="6"/>
      <c r="F134" s="6"/>
      <c r="G134" s="6"/>
      <c r="H134" s="6"/>
      <c r="I134" s="6"/>
      <c r="J134" s="6"/>
      <c r="K134" s="6"/>
      <c r="L134" s="6"/>
      <c r="M134" s="7"/>
    </row>
    <row r="135" spans="1:13" x14ac:dyDescent="0.25">
      <c r="A135" s="4" t="s">
        <v>133</v>
      </c>
      <c r="B135" s="5" t="s">
        <v>4</v>
      </c>
      <c r="C135" s="39">
        <f>SUM(C123:C134)</f>
        <v>432004000</v>
      </c>
      <c r="D135" s="6"/>
      <c r="E135" s="6"/>
      <c r="F135" s="6"/>
      <c r="G135" s="6"/>
      <c r="H135" s="6"/>
      <c r="I135" s="6"/>
      <c r="J135" s="6"/>
      <c r="K135" s="6" t="s">
        <v>50</v>
      </c>
      <c r="L135" s="6"/>
      <c r="M135" s="7"/>
    </row>
    <row r="136" spans="1:13" x14ac:dyDescent="0.25">
      <c r="A136" s="8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7"/>
    </row>
    <row r="137" spans="1:13" x14ac:dyDescent="0.25">
      <c r="A137" s="8" t="s">
        <v>51</v>
      </c>
      <c r="B137" s="5"/>
      <c r="C137" s="6"/>
      <c r="D137" s="6"/>
      <c r="E137" s="6"/>
      <c r="F137" s="6"/>
      <c r="G137" s="6"/>
      <c r="H137" s="6"/>
      <c r="I137" s="6"/>
      <c r="J137" s="6"/>
      <c r="K137" s="6" t="s">
        <v>52</v>
      </c>
      <c r="L137" s="6"/>
      <c r="M137" s="7"/>
    </row>
    <row r="138" spans="1:13" x14ac:dyDescent="0.25">
      <c r="A138" s="8" t="s">
        <v>53</v>
      </c>
      <c r="B138" s="5"/>
      <c r="C138" s="6"/>
      <c r="D138" s="6"/>
      <c r="E138" s="6"/>
      <c r="F138" s="6"/>
      <c r="G138" s="6"/>
      <c r="H138" s="6"/>
      <c r="I138" s="6"/>
      <c r="J138" s="6"/>
      <c r="K138" s="6" t="s">
        <v>54</v>
      </c>
      <c r="L138" s="6"/>
      <c r="M138" s="7"/>
    </row>
    <row r="139" spans="1:13" x14ac:dyDescent="0.25">
      <c r="A139" s="8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7"/>
    </row>
    <row r="140" spans="1:13" x14ac:dyDescent="0.25">
      <c r="A140" s="8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7"/>
    </row>
    <row r="141" spans="1:13" x14ac:dyDescent="0.25">
      <c r="A141" s="8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7"/>
    </row>
    <row r="142" spans="1:13" x14ac:dyDescent="0.25">
      <c r="A142" s="8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7"/>
    </row>
    <row r="143" spans="1:13" x14ac:dyDescent="0.25">
      <c r="A143" s="4" t="s">
        <v>411</v>
      </c>
      <c r="B143" s="5"/>
      <c r="C143" s="6"/>
      <c r="D143" s="6"/>
      <c r="E143" s="6"/>
      <c r="F143" s="6"/>
      <c r="G143" s="6"/>
      <c r="H143" s="6"/>
      <c r="I143" s="6"/>
      <c r="J143" s="6"/>
      <c r="K143" s="27" t="s">
        <v>55</v>
      </c>
      <c r="L143" s="6"/>
      <c r="M143" s="7"/>
    </row>
    <row r="144" spans="1:13" x14ac:dyDescent="0.25">
      <c r="A144" s="8" t="s">
        <v>414</v>
      </c>
      <c r="B144" s="5"/>
      <c r="C144" s="6"/>
      <c r="D144" s="6"/>
      <c r="E144" s="6"/>
      <c r="F144" s="6"/>
      <c r="G144" s="6"/>
      <c r="H144" s="6"/>
      <c r="I144" s="6"/>
      <c r="J144" s="6"/>
      <c r="K144" s="6" t="s">
        <v>413</v>
      </c>
      <c r="L144" s="6"/>
      <c r="M144" s="7"/>
    </row>
    <row r="145" spans="1:13" x14ac:dyDescent="0.25">
      <c r="A145" s="8" t="s">
        <v>412</v>
      </c>
      <c r="B145" s="5"/>
      <c r="C145" s="6"/>
      <c r="D145" s="6"/>
      <c r="E145" s="6"/>
      <c r="F145" s="6"/>
      <c r="G145" s="6"/>
      <c r="H145" s="6"/>
      <c r="I145" s="6"/>
      <c r="J145" s="6"/>
      <c r="K145" s="6" t="s">
        <v>57</v>
      </c>
      <c r="L145" s="6"/>
      <c r="M145" s="7"/>
    </row>
    <row r="146" spans="1:13" ht="15.75" thickBot="1" x14ac:dyDescent="0.3">
      <c r="A146" s="28"/>
      <c r="B146" s="29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1"/>
    </row>
  </sheetData>
  <mergeCells count="42">
    <mergeCell ref="C36:M36"/>
    <mergeCell ref="A1:M1"/>
    <mergeCell ref="A2:M2"/>
    <mergeCell ref="A3:M3"/>
    <mergeCell ref="E8:M8"/>
    <mergeCell ref="C34:M34"/>
    <mergeCell ref="C37:M37"/>
    <mergeCell ref="C42:I42"/>
    <mergeCell ref="C43:I43"/>
    <mergeCell ref="C44:I44"/>
    <mergeCell ref="C45:I45"/>
    <mergeCell ref="C75:I75"/>
    <mergeCell ref="C60:I60"/>
    <mergeCell ref="C62:I62"/>
    <mergeCell ref="C63:I63"/>
    <mergeCell ref="C46:I46"/>
    <mergeCell ref="C47:I47"/>
    <mergeCell ref="C90:I90"/>
    <mergeCell ref="F122:G122"/>
    <mergeCell ref="C48:I48"/>
    <mergeCell ref="C51:K51"/>
    <mergeCell ref="C53:K53"/>
    <mergeCell ref="C54:J54"/>
    <mergeCell ref="C76:I76"/>
    <mergeCell ref="C100:I100"/>
    <mergeCell ref="C78:I78"/>
    <mergeCell ref="C65:M65"/>
    <mergeCell ref="C67:M67"/>
    <mergeCell ref="C68:M68"/>
    <mergeCell ref="C88:I88"/>
    <mergeCell ref="C89:I89"/>
    <mergeCell ref="C73:I73"/>
    <mergeCell ref="C74:I74"/>
    <mergeCell ref="C116:I116"/>
    <mergeCell ref="C117:I117"/>
    <mergeCell ref="C118:I118"/>
    <mergeCell ref="C119:I119"/>
    <mergeCell ref="C101:I101"/>
    <mergeCell ref="C112:I112"/>
    <mergeCell ref="C113:I113"/>
    <mergeCell ref="C114:I114"/>
    <mergeCell ref="C115:I115"/>
  </mergeCells>
  <pageMargins left="0.7" right="0.7" top="0.75" bottom="0.75" header="0.3" footer="0.3"/>
  <pageSetup paperSize="25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2"/>
  <sheetViews>
    <sheetView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300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416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301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68" t="s">
        <v>303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6" t="s">
        <v>303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68" t="s">
        <v>302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68" t="s">
        <v>304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SUM(L42+L46)</f>
        <v>50000000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47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SUM(L43:L45)</f>
        <v>4000000</v>
      </c>
      <c r="M42" s="7"/>
    </row>
    <row r="43" spans="1:13" x14ac:dyDescent="0.25">
      <c r="A43" s="8"/>
      <c r="B43" s="5"/>
      <c r="C43" s="56" t="s">
        <v>48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1394500</v>
      </c>
      <c r="M43" s="7"/>
    </row>
    <row r="44" spans="1:13" x14ac:dyDescent="0.25">
      <c r="A44" s="8"/>
      <c r="B44" s="5"/>
      <c r="C44" s="56" t="s">
        <v>59</v>
      </c>
      <c r="D44" s="56"/>
      <c r="E44" s="56"/>
      <c r="F44" s="56"/>
      <c r="G44" s="56"/>
      <c r="H44" s="56"/>
      <c r="I44" s="56"/>
      <c r="J44" s="5" t="s">
        <v>4</v>
      </c>
      <c r="K44" s="9" t="s">
        <v>45</v>
      </c>
      <c r="L44" s="24">
        <v>805500</v>
      </c>
      <c r="M44" s="7"/>
    </row>
    <row r="45" spans="1:13" x14ac:dyDescent="0.25">
      <c r="A45" s="8"/>
      <c r="B45" s="5"/>
      <c r="C45" s="56" t="s">
        <v>60</v>
      </c>
      <c r="D45" s="56"/>
      <c r="E45" s="56"/>
      <c r="F45" s="56"/>
      <c r="G45" s="56"/>
      <c r="H45" s="56"/>
      <c r="I45" s="56"/>
      <c r="J45" s="5" t="s">
        <v>4</v>
      </c>
      <c r="K45" s="9" t="s">
        <v>45</v>
      </c>
      <c r="L45" s="24">
        <v>1800000</v>
      </c>
      <c r="M45" s="7"/>
    </row>
    <row r="46" spans="1:13" x14ac:dyDescent="0.25">
      <c r="A46" s="8"/>
      <c r="B46" s="5"/>
      <c r="C46" s="58" t="s">
        <v>305</v>
      </c>
      <c r="D46" s="58"/>
      <c r="E46" s="58"/>
      <c r="F46" s="58"/>
      <c r="G46" s="58"/>
      <c r="H46" s="58"/>
      <c r="I46" s="58"/>
      <c r="J46" s="21" t="s">
        <v>4</v>
      </c>
      <c r="K46" s="22" t="s">
        <v>45</v>
      </c>
      <c r="L46" s="23">
        <f>SUM(L47:L47)</f>
        <v>46000000</v>
      </c>
      <c r="M46" s="7"/>
    </row>
    <row r="47" spans="1:13" x14ac:dyDescent="0.25">
      <c r="A47" s="8"/>
      <c r="B47" s="5"/>
      <c r="C47" s="56" t="s">
        <v>306</v>
      </c>
      <c r="D47" s="56"/>
      <c r="E47" s="56"/>
      <c r="F47" s="56"/>
      <c r="G47" s="56"/>
      <c r="H47" s="56"/>
      <c r="I47" s="56"/>
      <c r="J47" s="5" t="s">
        <v>4</v>
      </c>
      <c r="K47" s="9" t="s">
        <v>45</v>
      </c>
      <c r="L47" s="24">
        <v>46000000</v>
      </c>
      <c r="M47" s="7"/>
    </row>
    <row r="48" spans="1:13" x14ac:dyDescent="0.25">
      <c r="A48" s="8"/>
      <c r="B48" s="5"/>
      <c r="C48" s="33"/>
      <c r="D48" s="33"/>
      <c r="E48" s="33"/>
      <c r="F48" s="33"/>
      <c r="G48" s="33"/>
      <c r="H48" s="33"/>
      <c r="I48" s="33"/>
      <c r="J48" s="5"/>
      <c r="K48" s="9"/>
      <c r="L48" s="24"/>
      <c r="M48" s="7"/>
    </row>
    <row r="49" spans="1:13" x14ac:dyDescent="0.25">
      <c r="A49" s="4"/>
      <c r="B49" s="5"/>
      <c r="C49" s="6"/>
      <c r="D49" s="5"/>
      <c r="E49" s="6"/>
      <c r="F49" s="57"/>
      <c r="G49" s="57"/>
      <c r="H49" s="6"/>
      <c r="I49" s="6"/>
      <c r="J49" s="6"/>
      <c r="K49" s="6"/>
      <c r="L49" s="6"/>
      <c r="M49" s="7"/>
    </row>
    <row r="50" spans="1:13" x14ac:dyDescent="0.25">
      <c r="A50" s="8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</row>
    <row r="51" spans="1:13" x14ac:dyDescent="0.25">
      <c r="A51" s="8"/>
      <c r="B51" s="5"/>
      <c r="C51" s="6"/>
      <c r="D51" s="6"/>
      <c r="E51" s="6"/>
      <c r="F51" s="6"/>
      <c r="G51" s="6"/>
      <c r="H51" s="6"/>
      <c r="I51" s="6"/>
      <c r="J51" s="6"/>
      <c r="K51" s="6" t="s">
        <v>50</v>
      </c>
      <c r="L51" s="6"/>
      <c r="M51" s="7"/>
    </row>
    <row r="52" spans="1:13" x14ac:dyDescent="0.25">
      <c r="A52" s="8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</row>
    <row r="53" spans="1:13" x14ac:dyDescent="0.25">
      <c r="A53" s="8" t="s">
        <v>51</v>
      </c>
      <c r="B53" s="5"/>
      <c r="C53" s="6"/>
      <c r="D53" s="6"/>
      <c r="E53" s="6"/>
      <c r="F53" s="6"/>
      <c r="G53" s="6"/>
      <c r="H53" s="6"/>
      <c r="I53" s="6"/>
      <c r="J53" s="6"/>
      <c r="K53" s="6" t="s">
        <v>52</v>
      </c>
      <c r="L53" s="6"/>
      <c r="M53" s="7"/>
    </row>
    <row r="54" spans="1:13" x14ac:dyDescent="0.25">
      <c r="A54" s="8" t="s">
        <v>53</v>
      </c>
      <c r="B54" s="5"/>
      <c r="C54" s="6"/>
      <c r="D54" s="6"/>
      <c r="E54" s="6"/>
      <c r="F54" s="6"/>
      <c r="G54" s="6"/>
      <c r="H54" s="6"/>
      <c r="I54" s="6"/>
      <c r="J54" s="6"/>
      <c r="K54" s="6" t="s">
        <v>54</v>
      </c>
      <c r="L54" s="6"/>
      <c r="M54" s="7"/>
    </row>
    <row r="55" spans="1:13" x14ac:dyDescent="0.25">
      <c r="A55" s="8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</row>
    <row r="56" spans="1:13" x14ac:dyDescent="0.25">
      <c r="A56" s="8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3" x14ac:dyDescent="0.25">
      <c r="A57" s="8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</row>
    <row r="58" spans="1:13" x14ac:dyDescent="0.25">
      <c r="A58" s="8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</row>
    <row r="59" spans="1:13" x14ac:dyDescent="0.25">
      <c r="A59" s="4" t="s">
        <v>417</v>
      </c>
      <c r="B59" s="5"/>
      <c r="C59" s="6"/>
      <c r="D59" s="6"/>
      <c r="E59" s="6"/>
      <c r="F59" s="6"/>
      <c r="G59" s="6"/>
      <c r="H59" s="6"/>
      <c r="I59" s="6"/>
      <c r="J59" s="6"/>
      <c r="K59" s="27" t="s">
        <v>55</v>
      </c>
      <c r="L59" s="6"/>
      <c r="M59" s="7"/>
    </row>
    <row r="60" spans="1:13" x14ac:dyDescent="0.25">
      <c r="A60" s="8" t="s">
        <v>56</v>
      </c>
      <c r="B60" s="5"/>
      <c r="C60" s="6"/>
      <c r="D60" s="6"/>
      <c r="E60" s="6"/>
      <c r="F60" s="6"/>
      <c r="G60" s="6"/>
      <c r="H60" s="6"/>
      <c r="I60" s="6"/>
      <c r="J60" s="6"/>
      <c r="K60" s="6" t="s">
        <v>413</v>
      </c>
      <c r="L60" s="6"/>
      <c r="M60" s="7"/>
    </row>
    <row r="61" spans="1:13" x14ac:dyDescent="0.25">
      <c r="A61" s="8" t="s">
        <v>418</v>
      </c>
      <c r="B61" s="5"/>
      <c r="C61" s="6"/>
      <c r="D61" s="6"/>
      <c r="E61" s="6"/>
      <c r="F61" s="6"/>
      <c r="G61" s="6"/>
      <c r="H61" s="6"/>
      <c r="I61" s="6"/>
      <c r="J61" s="6"/>
      <c r="K61" s="6" t="s">
        <v>57</v>
      </c>
      <c r="L61" s="6"/>
      <c r="M61" s="7"/>
    </row>
    <row r="62" spans="1:13" ht="15.75" thickBot="1" x14ac:dyDescent="0.3">
      <c r="A62" s="28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1"/>
    </row>
  </sheetData>
  <mergeCells count="14">
    <mergeCell ref="C47:I47"/>
    <mergeCell ref="F49:G49"/>
    <mergeCell ref="C37:M37"/>
    <mergeCell ref="C42:I42"/>
    <mergeCell ref="C43:I43"/>
    <mergeCell ref="C44:I44"/>
    <mergeCell ref="C45:I45"/>
    <mergeCell ref="C46:I46"/>
    <mergeCell ref="C36:M36"/>
    <mergeCell ref="A1:M1"/>
    <mergeCell ref="A2:M2"/>
    <mergeCell ref="A3:M3"/>
    <mergeCell ref="E8:M8"/>
    <mergeCell ref="C34:M34"/>
  </mergeCells>
  <pageMargins left="0.7" right="0.7" top="0.75" bottom="0.75" header="0.3" footer="0.3"/>
  <pageSetup paperSize="258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3"/>
  <sheetViews>
    <sheetView workbookViewId="0">
      <selection activeCell="C6" sqref="C6:M13"/>
    </sheetView>
  </sheetViews>
  <sheetFormatPr defaultRowHeight="15" x14ac:dyDescent="0.25"/>
  <cols>
    <col min="1" max="1" width="34.85546875" customWidth="1"/>
    <col min="3" max="3" width="22.7109375" customWidth="1"/>
    <col min="5" max="5" width="12.28515625" customWidth="1"/>
    <col min="12" max="12" width="20.7109375" customWidth="1"/>
    <col min="13" max="13" width="17.42578125" customWidth="1"/>
  </cols>
  <sheetData>
    <row r="1" spans="1:13" ht="18.7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18.75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27.75" customHeight="1" thickBot="1" x14ac:dyDescent="0.3">
      <c r="A3" s="65" t="s">
        <v>307</v>
      </c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66" t="s">
        <v>2</v>
      </c>
      <c r="L3" s="66" t="s">
        <v>2</v>
      </c>
      <c r="M3" s="67" t="s">
        <v>2</v>
      </c>
    </row>
    <row r="4" spans="1:13" ht="15.75" thickTop="1" x14ac:dyDescent="0.25">
      <c r="A4" s="1"/>
      <c r="B4" s="2"/>
      <c r="M4" s="3"/>
    </row>
    <row r="5" spans="1:13" x14ac:dyDescent="0.25">
      <c r="A5" s="4" t="s">
        <v>3</v>
      </c>
      <c r="B5" s="5" t="s">
        <v>4</v>
      </c>
      <c r="C5" s="6" t="s">
        <v>5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8"/>
      <c r="B6" s="5"/>
      <c r="C6" s="75" t="s">
        <v>6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x14ac:dyDescent="0.25">
      <c r="A7" s="8"/>
      <c r="B7" s="5"/>
      <c r="C7" s="75" t="s">
        <v>7</v>
      </c>
      <c r="D7" s="77" t="s">
        <v>4</v>
      </c>
      <c r="E7" s="75" t="s">
        <v>8</v>
      </c>
      <c r="F7" s="75"/>
      <c r="G7" s="75"/>
      <c r="H7" s="75"/>
      <c r="I7" s="75"/>
      <c r="J7" s="75"/>
      <c r="K7" s="75"/>
      <c r="L7" s="75"/>
      <c r="M7" s="76"/>
    </row>
    <row r="8" spans="1:13" ht="15" customHeight="1" x14ac:dyDescent="0.25">
      <c r="A8" s="8"/>
      <c r="B8" s="5"/>
      <c r="C8" s="75" t="s">
        <v>9</v>
      </c>
      <c r="D8" s="77" t="s">
        <v>4</v>
      </c>
      <c r="E8" s="78" t="s">
        <v>415</v>
      </c>
      <c r="F8" s="78"/>
      <c r="G8" s="78"/>
      <c r="H8" s="78"/>
      <c r="I8" s="78"/>
      <c r="J8" s="78"/>
      <c r="K8" s="78"/>
      <c r="L8" s="78"/>
      <c r="M8" s="79"/>
    </row>
    <row r="9" spans="1:13" x14ac:dyDescent="0.25">
      <c r="A9" s="8"/>
      <c r="B9" s="5"/>
      <c r="C9" s="75" t="s">
        <v>10</v>
      </c>
      <c r="D9" s="77" t="s">
        <v>4</v>
      </c>
      <c r="E9" s="75" t="s">
        <v>407</v>
      </c>
      <c r="F9" s="75"/>
      <c r="G9" s="75"/>
      <c r="H9" s="75"/>
      <c r="I9" s="75"/>
      <c r="J9" s="75"/>
      <c r="K9" s="75"/>
      <c r="L9" s="75"/>
      <c r="M9" s="76"/>
    </row>
    <row r="10" spans="1:13" ht="18" customHeight="1" x14ac:dyDescent="0.25">
      <c r="A10" s="1"/>
      <c r="B10" s="5"/>
      <c r="C10" s="80" t="s">
        <v>11</v>
      </c>
      <c r="D10" s="77" t="s">
        <v>4</v>
      </c>
      <c r="E10" s="81">
        <v>0.5</v>
      </c>
      <c r="F10" s="75"/>
      <c r="G10" s="75"/>
      <c r="H10" s="75"/>
      <c r="I10" s="75"/>
      <c r="J10" s="75"/>
      <c r="K10" s="75"/>
      <c r="L10" s="75"/>
      <c r="M10" s="76"/>
    </row>
    <row r="11" spans="1:13" x14ac:dyDescent="0.25">
      <c r="A11" s="8"/>
      <c r="B11" s="5"/>
      <c r="C11" s="75" t="s">
        <v>12</v>
      </c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3" x14ac:dyDescent="0.25">
      <c r="A12" s="8"/>
      <c r="B12" s="5"/>
      <c r="C12" s="82" t="s">
        <v>404</v>
      </c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x14ac:dyDescent="0.25">
      <c r="A13" s="8"/>
      <c r="B13" s="5"/>
      <c r="C13" s="83" t="s">
        <v>405</v>
      </c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x14ac:dyDescent="0.25">
      <c r="A14" s="8"/>
      <c r="B14" s="5"/>
      <c r="C14" s="6" t="s">
        <v>13</v>
      </c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8"/>
      <c r="B15" s="5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8"/>
      <c r="B16" s="5"/>
      <c r="C16" s="10" t="s">
        <v>15</v>
      </c>
      <c r="D16" s="5" t="s">
        <v>16</v>
      </c>
      <c r="E16" s="6" t="s">
        <v>17</v>
      </c>
      <c r="F16" s="6"/>
      <c r="G16" s="6"/>
      <c r="H16" s="6"/>
      <c r="I16" s="6"/>
      <c r="J16" s="11"/>
      <c r="K16" s="6"/>
      <c r="L16" s="6"/>
      <c r="M16" s="12">
        <v>0.1</v>
      </c>
    </row>
    <row r="17" spans="1:13" x14ac:dyDescent="0.25">
      <c r="A17" s="8"/>
      <c r="B17" s="5"/>
      <c r="C17" s="10"/>
      <c r="D17" s="5" t="s">
        <v>18</v>
      </c>
      <c r="E17" s="6" t="s">
        <v>19</v>
      </c>
      <c r="F17" s="6"/>
      <c r="G17" s="6"/>
      <c r="H17" s="6"/>
      <c r="I17" s="6"/>
      <c r="J17" s="11"/>
      <c r="K17" s="6"/>
      <c r="L17" s="6"/>
      <c r="M17" s="12">
        <v>0.65</v>
      </c>
    </row>
    <row r="18" spans="1:13" x14ac:dyDescent="0.25">
      <c r="A18" s="8"/>
      <c r="B18" s="5"/>
      <c r="C18" s="10"/>
      <c r="D18" s="5" t="s">
        <v>20</v>
      </c>
      <c r="E18" s="6" t="s">
        <v>21</v>
      </c>
      <c r="F18" s="6"/>
      <c r="G18" s="6"/>
      <c r="H18" s="6"/>
      <c r="I18" s="6"/>
      <c r="J18" s="11"/>
      <c r="K18" s="6"/>
      <c r="L18" s="6"/>
      <c r="M18" s="12">
        <v>1.34</v>
      </c>
    </row>
    <row r="19" spans="1:13" x14ac:dyDescent="0.25">
      <c r="A19" s="8"/>
      <c r="B19" s="5"/>
      <c r="C19" s="10"/>
      <c r="D19" s="5" t="s">
        <v>22</v>
      </c>
      <c r="E19" s="6" t="s">
        <v>23</v>
      </c>
      <c r="F19" s="6"/>
      <c r="G19" s="6"/>
      <c r="H19" s="6"/>
      <c r="I19" s="6"/>
      <c r="J19" s="11"/>
      <c r="K19" s="6"/>
      <c r="L19" s="6"/>
      <c r="M19" s="12">
        <v>0.5</v>
      </c>
    </row>
    <row r="20" spans="1:13" x14ac:dyDescent="0.25">
      <c r="A20" s="8"/>
      <c r="B20" s="5"/>
      <c r="C20" s="10"/>
      <c r="D20" s="5" t="s">
        <v>24</v>
      </c>
      <c r="E20" s="6" t="s">
        <v>25</v>
      </c>
      <c r="F20" s="6"/>
      <c r="G20" s="6"/>
      <c r="H20" s="6"/>
      <c r="I20" s="6"/>
      <c r="J20" s="11"/>
      <c r="K20" s="6"/>
      <c r="L20" s="6"/>
      <c r="M20" s="13" t="s">
        <v>26</v>
      </c>
    </row>
    <row r="21" spans="1:13" x14ac:dyDescent="0.25">
      <c r="A21" s="8"/>
      <c r="B21" s="5"/>
      <c r="C21" s="10"/>
      <c r="D21" s="5" t="s">
        <v>27</v>
      </c>
      <c r="E21" s="6" t="s">
        <v>28</v>
      </c>
      <c r="F21" s="6"/>
      <c r="G21" s="6"/>
      <c r="H21" s="6"/>
      <c r="I21" s="6"/>
      <c r="J21" s="11"/>
      <c r="K21" s="6"/>
      <c r="L21" s="6"/>
      <c r="M21" s="12">
        <v>0.59</v>
      </c>
    </row>
    <row r="22" spans="1:13" x14ac:dyDescent="0.25">
      <c r="A22" s="8"/>
      <c r="B22" s="5"/>
      <c r="C22" s="10"/>
      <c r="D22" s="5" t="s">
        <v>29</v>
      </c>
      <c r="E22" s="6" t="s">
        <v>30</v>
      </c>
      <c r="F22" s="6"/>
      <c r="G22" s="6"/>
      <c r="H22" s="6"/>
      <c r="I22" s="6"/>
      <c r="J22" s="11"/>
      <c r="K22" s="6"/>
      <c r="L22" s="6"/>
      <c r="M22" s="12">
        <v>0.01</v>
      </c>
    </row>
    <row r="23" spans="1:13" x14ac:dyDescent="0.25">
      <c r="A23" s="8"/>
      <c r="B23" s="5"/>
      <c r="C23" s="10" t="s">
        <v>31</v>
      </c>
      <c r="D23" s="5" t="s">
        <v>16</v>
      </c>
      <c r="E23" s="6" t="s">
        <v>17</v>
      </c>
      <c r="F23" s="6"/>
      <c r="G23" s="6"/>
      <c r="H23" s="6"/>
      <c r="I23" s="6"/>
      <c r="J23" s="11"/>
      <c r="K23" s="6"/>
      <c r="L23" s="6"/>
      <c r="M23" s="12">
        <v>0.2</v>
      </c>
    </row>
    <row r="24" spans="1:13" x14ac:dyDescent="0.25">
      <c r="A24" s="8"/>
      <c r="B24" s="5"/>
      <c r="C24" s="10"/>
      <c r="D24" s="5" t="s">
        <v>18</v>
      </c>
      <c r="E24" s="6" t="s">
        <v>19</v>
      </c>
      <c r="F24" s="6"/>
      <c r="G24" s="6"/>
      <c r="H24" s="6"/>
      <c r="I24" s="6"/>
      <c r="J24" s="11"/>
      <c r="K24" s="6"/>
      <c r="L24" s="6"/>
      <c r="M24" s="12">
        <v>0.71</v>
      </c>
    </row>
    <row r="25" spans="1:13" x14ac:dyDescent="0.25">
      <c r="A25" s="8"/>
      <c r="B25" s="5"/>
      <c r="C25" s="10"/>
      <c r="D25" s="5" t="s">
        <v>20</v>
      </c>
      <c r="E25" s="6" t="s">
        <v>21</v>
      </c>
      <c r="F25" s="6"/>
      <c r="G25" s="6"/>
      <c r="H25" s="6"/>
      <c r="I25" s="6"/>
      <c r="J25" s="11"/>
      <c r="K25" s="6"/>
      <c r="L25" s="6"/>
      <c r="M25" s="12">
        <v>1.41</v>
      </c>
    </row>
    <row r="26" spans="1:13" x14ac:dyDescent="0.25">
      <c r="A26" s="8"/>
      <c r="B26" s="5"/>
      <c r="C26" s="10"/>
      <c r="D26" s="5" t="s">
        <v>22</v>
      </c>
      <c r="E26" s="6" t="s">
        <v>23</v>
      </c>
      <c r="F26" s="6"/>
      <c r="G26" s="6"/>
      <c r="H26" s="6"/>
      <c r="I26" s="6"/>
      <c r="J26" s="11"/>
      <c r="K26" s="6"/>
      <c r="L26" s="6"/>
      <c r="M26" s="12">
        <v>0.52</v>
      </c>
    </row>
    <row r="27" spans="1:13" x14ac:dyDescent="0.25">
      <c r="A27" s="8"/>
      <c r="B27" s="5"/>
      <c r="C27" s="10"/>
      <c r="D27" s="5" t="s">
        <v>24</v>
      </c>
      <c r="E27" s="6" t="s">
        <v>25</v>
      </c>
      <c r="F27" s="6"/>
      <c r="G27" s="6"/>
      <c r="H27" s="6"/>
      <c r="I27" s="6"/>
      <c r="J27" s="11"/>
      <c r="K27" s="6"/>
      <c r="L27" s="6"/>
      <c r="M27" s="13" t="s">
        <v>32</v>
      </c>
    </row>
    <row r="28" spans="1:13" x14ac:dyDescent="0.25">
      <c r="A28" s="8"/>
      <c r="B28" s="5"/>
      <c r="C28" s="10"/>
      <c r="D28" s="5" t="s">
        <v>27</v>
      </c>
      <c r="E28" s="6" t="s">
        <v>28</v>
      </c>
      <c r="F28" s="6"/>
      <c r="G28" s="6"/>
      <c r="H28" s="6"/>
      <c r="I28" s="6"/>
      <c r="J28" s="11"/>
      <c r="K28" s="6"/>
      <c r="L28" s="6"/>
      <c r="M28" s="12">
        <v>0.62</v>
      </c>
    </row>
    <row r="29" spans="1:13" x14ac:dyDescent="0.25">
      <c r="A29" s="8"/>
      <c r="B29" s="5"/>
      <c r="C29" s="10"/>
      <c r="D29" s="5" t="s">
        <v>29</v>
      </c>
      <c r="E29" s="6" t="s">
        <v>30</v>
      </c>
      <c r="F29" s="6"/>
      <c r="G29" s="6"/>
      <c r="H29" s="6"/>
      <c r="I29" s="6"/>
      <c r="J29" s="11"/>
      <c r="K29" s="6"/>
      <c r="L29" s="6"/>
      <c r="M29" s="12">
        <v>0.01</v>
      </c>
    </row>
    <row r="30" spans="1:13" x14ac:dyDescent="0.25">
      <c r="A30" s="8"/>
      <c r="B30" s="5"/>
      <c r="C30" s="10" t="s">
        <v>33</v>
      </c>
      <c r="D30" s="5" t="s">
        <v>16</v>
      </c>
      <c r="E30" s="6" t="s">
        <v>23</v>
      </c>
      <c r="F30" s="6"/>
      <c r="G30" s="6"/>
      <c r="H30" s="6"/>
      <c r="I30" s="6"/>
      <c r="J30" s="6"/>
      <c r="K30" s="6"/>
      <c r="L30" s="6"/>
      <c r="M30" s="74">
        <v>0.5</v>
      </c>
    </row>
    <row r="31" spans="1:13" x14ac:dyDescent="0.25">
      <c r="A31" s="8"/>
      <c r="B31" s="5"/>
      <c r="C31" s="10"/>
      <c r="D31" s="5">
        <v>2</v>
      </c>
      <c r="E31" s="6" t="s">
        <v>34</v>
      </c>
      <c r="F31" s="6"/>
      <c r="G31" s="6"/>
      <c r="H31" s="6"/>
      <c r="I31" s="6"/>
      <c r="J31" s="6"/>
      <c r="K31" s="6"/>
      <c r="L31" s="6"/>
      <c r="M31" s="74">
        <v>0.5</v>
      </c>
    </row>
    <row r="32" spans="1:13" x14ac:dyDescent="0.25">
      <c r="A32" s="8"/>
      <c r="B32" s="5"/>
      <c r="C32" s="10"/>
      <c r="D32" s="5">
        <v>3</v>
      </c>
      <c r="E32" s="6" t="s">
        <v>21</v>
      </c>
      <c r="F32" s="6"/>
      <c r="G32" s="6"/>
      <c r="H32" s="6"/>
      <c r="I32" s="6"/>
      <c r="J32" s="6"/>
      <c r="K32" s="6"/>
      <c r="L32" s="6"/>
      <c r="M32" s="74">
        <v>1</v>
      </c>
    </row>
    <row r="33" spans="1:13" x14ac:dyDescent="0.25">
      <c r="A33" s="4" t="s">
        <v>72</v>
      </c>
      <c r="B33" s="5" t="s">
        <v>4</v>
      </c>
      <c r="C33" s="10" t="s">
        <v>307</v>
      </c>
      <c r="D33" s="5"/>
      <c r="E33" s="6"/>
      <c r="F33" s="6"/>
      <c r="G33" s="6"/>
      <c r="H33" s="6"/>
      <c r="I33" s="6"/>
      <c r="J33" s="6"/>
      <c r="K33" s="6"/>
      <c r="L33" s="6"/>
      <c r="M33" s="12"/>
    </row>
    <row r="34" spans="1:13" x14ac:dyDescent="0.25">
      <c r="A34" s="4" t="s">
        <v>35</v>
      </c>
      <c r="B34" s="5" t="s">
        <v>4</v>
      </c>
      <c r="C34" s="68" t="s">
        <v>308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1:13" x14ac:dyDescent="0.25">
      <c r="A35" s="4" t="s">
        <v>36</v>
      </c>
      <c r="B35" s="5" t="s">
        <v>4</v>
      </c>
      <c r="C35" s="6" t="s">
        <v>309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4" t="s">
        <v>37</v>
      </c>
      <c r="B36" s="5" t="s">
        <v>4</v>
      </c>
      <c r="C36" s="68" t="s">
        <v>310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x14ac:dyDescent="0.25">
      <c r="A37" s="4" t="s">
        <v>38</v>
      </c>
      <c r="B37" s="5" t="s">
        <v>4</v>
      </c>
      <c r="C37" s="73" t="s">
        <v>311</v>
      </c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1:13" x14ac:dyDescent="0.25">
      <c r="A38" s="4" t="s">
        <v>39</v>
      </c>
      <c r="B38" s="5" t="s">
        <v>4</v>
      </c>
      <c r="C38" s="6" t="s">
        <v>40</v>
      </c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4" t="s">
        <v>41</v>
      </c>
      <c r="B39" s="5" t="s">
        <v>4</v>
      </c>
      <c r="C39" s="6" t="s">
        <v>42</v>
      </c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4" t="s">
        <v>43</v>
      </c>
      <c r="B40" s="5" t="s">
        <v>4</v>
      </c>
      <c r="C40" s="16" t="s">
        <v>44</v>
      </c>
      <c r="D40" s="17"/>
      <c r="E40" s="17"/>
      <c r="F40" s="17"/>
      <c r="G40" s="17"/>
      <c r="H40" s="9"/>
      <c r="I40" s="9"/>
      <c r="J40" s="18" t="s">
        <v>4</v>
      </c>
      <c r="K40" s="16" t="s">
        <v>45</v>
      </c>
      <c r="L40" s="19">
        <f>SUM(L42+L46)</f>
        <v>500000000</v>
      </c>
      <c r="M40" s="7"/>
    </row>
    <row r="41" spans="1:13" x14ac:dyDescent="0.25">
      <c r="A41" s="8"/>
      <c r="B41" s="5"/>
      <c r="C41" s="9" t="s">
        <v>46</v>
      </c>
      <c r="D41" s="9"/>
      <c r="E41" s="9"/>
      <c r="F41" s="9"/>
      <c r="G41" s="9"/>
      <c r="H41" s="9"/>
      <c r="I41" s="9"/>
      <c r="J41" s="5" t="s">
        <v>4</v>
      </c>
      <c r="K41" s="9"/>
      <c r="L41" s="9"/>
      <c r="M41" s="7"/>
    </row>
    <row r="42" spans="1:13" x14ac:dyDescent="0.25">
      <c r="A42" s="8"/>
      <c r="B42" s="5"/>
      <c r="C42" s="58" t="s">
        <v>312</v>
      </c>
      <c r="D42" s="58"/>
      <c r="E42" s="58"/>
      <c r="F42" s="58"/>
      <c r="G42" s="58"/>
      <c r="H42" s="58"/>
      <c r="I42" s="58"/>
      <c r="J42" s="21" t="s">
        <v>4</v>
      </c>
      <c r="K42" s="22" t="s">
        <v>45</v>
      </c>
      <c r="L42" s="23">
        <f>SUM(L43:L45)</f>
        <v>500000000</v>
      </c>
      <c r="M42" s="7"/>
    </row>
    <row r="43" spans="1:13" x14ac:dyDescent="0.25">
      <c r="A43" s="8"/>
      <c r="B43" s="5"/>
      <c r="C43" s="56" t="s">
        <v>313</v>
      </c>
      <c r="D43" s="56"/>
      <c r="E43" s="56"/>
      <c r="F43" s="56"/>
      <c r="G43" s="56"/>
      <c r="H43" s="56"/>
      <c r="I43" s="56"/>
      <c r="J43" s="5" t="s">
        <v>4</v>
      </c>
      <c r="K43" s="9" t="s">
        <v>45</v>
      </c>
      <c r="L43" s="24">
        <v>500000000</v>
      </c>
      <c r="M43" s="7"/>
    </row>
    <row r="44" spans="1:13" x14ac:dyDescent="0.25">
      <c r="A44" s="8"/>
      <c r="B44" s="5"/>
      <c r="C44" s="56"/>
      <c r="D44" s="56"/>
      <c r="E44" s="56"/>
      <c r="F44" s="56"/>
      <c r="G44" s="56"/>
      <c r="H44" s="56"/>
      <c r="I44" s="56"/>
      <c r="J44" s="5"/>
      <c r="K44" s="9"/>
      <c r="L44" s="24"/>
      <c r="M44" s="7"/>
    </row>
    <row r="45" spans="1:13" x14ac:dyDescent="0.25">
      <c r="A45" s="4" t="s">
        <v>72</v>
      </c>
      <c r="B45" s="5" t="s">
        <v>4</v>
      </c>
      <c r="C45" s="10" t="s">
        <v>314</v>
      </c>
      <c r="D45" s="5"/>
      <c r="E45" s="6"/>
      <c r="F45" s="6"/>
      <c r="G45" s="6"/>
      <c r="H45" s="6"/>
      <c r="I45" s="6"/>
      <c r="J45" s="6"/>
      <c r="K45" s="6"/>
      <c r="L45" s="6"/>
      <c r="M45" s="12"/>
    </row>
    <row r="46" spans="1:13" x14ac:dyDescent="0.25">
      <c r="A46" s="4" t="s">
        <v>35</v>
      </c>
      <c r="B46" s="5" t="s">
        <v>4</v>
      </c>
      <c r="C46" s="68" t="s">
        <v>316</v>
      </c>
      <c r="D46" s="68"/>
      <c r="E46" s="68"/>
      <c r="F46" s="68"/>
      <c r="G46" s="68"/>
      <c r="H46" s="68"/>
      <c r="I46" s="68"/>
      <c r="J46" s="68"/>
      <c r="K46" s="68"/>
      <c r="L46" s="68"/>
      <c r="M46" s="69"/>
    </row>
    <row r="47" spans="1:13" x14ac:dyDescent="0.25">
      <c r="A47" s="4" t="s">
        <v>36</v>
      </c>
      <c r="B47" s="5" t="s">
        <v>4</v>
      </c>
      <c r="C47" s="6" t="s">
        <v>316</v>
      </c>
      <c r="D47" s="6"/>
      <c r="E47" s="6"/>
      <c r="F47" s="6"/>
      <c r="G47" s="6"/>
      <c r="H47" s="6"/>
      <c r="I47" s="6"/>
      <c r="J47" s="6"/>
      <c r="K47" s="6"/>
      <c r="L47" s="6"/>
      <c r="M47" s="7"/>
    </row>
    <row r="48" spans="1:13" x14ac:dyDescent="0.25">
      <c r="A48" s="4" t="s">
        <v>37</v>
      </c>
      <c r="B48" s="5" t="s">
        <v>4</v>
      </c>
      <c r="C48" s="68" t="s">
        <v>315</v>
      </c>
      <c r="D48" s="68"/>
      <c r="E48" s="68"/>
      <c r="F48" s="68"/>
      <c r="G48" s="68"/>
      <c r="H48" s="68"/>
      <c r="I48" s="68"/>
      <c r="J48" s="68"/>
      <c r="K48" s="68"/>
      <c r="L48" s="68"/>
      <c r="M48" s="69"/>
    </row>
    <row r="49" spans="1:13" x14ac:dyDescent="0.25">
      <c r="A49" s="4" t="s">
        <v>38</v>
      </c>
      <c r="B49" s="5" t="s">
        <v>4</v>
      </c>
      <c r="C49" s="73" t="s">
        <v>317</v>
      </c>
      <c r="D49" s="68"/>
      <c r="E49" s="68"/>
      <c r="F49" s="68"/>
      <c r="G49" s="68"/>
      <c r="H49" s="68"/>
      <c r="I49" s="68"/>
      <c r="J49" s="68"/>
      <c r="K49" s="68"/>
      <c r="L49" s="68"/>
      <c r="M49" s="69"/>
    </row>
    <row r="50" spans="1:13" x14ac:dyDescent="0.25">
      <c r="A50" s="4" t="s">
        <v>39</v>
      </c>
      <c r="B50" s="5" t="s">
        <v>4</v>
      </c>
      <c r="C50" s="6" t="s">
        <v>40</v>
      </c>
      <c r="D50" s="6"/>
      <c r="E50" s="6"/>
      <c r="F50" s="6"/>
      <c r="G50" s="6"/>
      <c r="H50" s="6"/>
      <c r="I50" s="6"/>
      <c r="J50" s="6"/>
      <c r="K50" s="6"/>
      <c r="L50" s="6"/>
      <c r="M50" s="7"/>
    </row>
    <row r="51" spans="1:13" x14ac:dyDescent="0.25">
      <c r="A51" s="4" t="s">
        <v>41</v>
      </c>
      <c r="B51" s="5" t="s">
        <v>4</v>
      </c>
      <c r="C51" s="6" t="s">
        <v>42</v>
      </c>
      <c r="D51" s="6"/>
      <c r="E51" s="6"/>
      <c r="F51" s="6"/>
      <c r="G51" s="6"/>
      <c r="H51" s="6"/>
      <c r="I51" s="6"/>
      <c r="J51" s="6"/>
      <c r="K51" s="6"/>
      <c r="L51" s="6"/>
      <c r="M51" s="7"/>
    </row>
    <row r="52" spans="1:13" x14ac:dyDescent="0.25">
      <c r="A52" s="4" t="s">
        <v>43</v>
      </c>
      <c r="B52" s="5" t="s">
        <v>4</v>
      </c>
      <c r="C52" s="16" t="s">
        <v>44</v>
      </c>
      <c r="D52" s="17"/>
      <c r="E52" s="17"/>
      <c r="F52" s="17"/>
      <c r="G52" s="17"/>
      <c r="H52" s="9"/>
      <c r="I52" s="9"/>
      <c r="J52" s="18" t="s">
        <v>4</v>
      </c>
      <c r="K52" s="16" t="s">
        <v>45</v>
      </c>
      <c r="L52" s="19">
        <f>SUM(L54+L60+L62+L65)</f>
        <v>890801000</v>
      </c>
      <c r="M52" s="7"/>
    </row>
    <row r="53" spans="1:13" x14ac:dyDescent="0.25">
      <c r="A53" s="8"/>
      <c r="B53" s="5"/>
      <c r="C53" s="9" t="s">
        <v>46</v>
      </c>
      <c r="D53" s="9"/>
      <c r="E53" s="9"/>
      <c r="F53" s="9"/>
      <c r="G53" s="9"/>
      <c r="H53" s="9"/>
      <c r="I53" s="9"/>
      <c r="J53" s="5" t="s">
        <v>4</v>
      </c>
      <c r="K53" s="9"/>
      <c r="L53" s="9"/>
      <c r="M53" s="7"/>
    </row>
    <row r="54" spans="1:13" x14ac:dyDescent="0.25">
      <c r="A54" s="8"/>
      <c r="B54" s="5"/>
      <c r="C54" s="58" t="s">
        <v>201</v>
      </c>
      <c r="D54" s="58"/>
      <c r="E54" s="58"/>
      <c r="F54" s="58"/>
      <c r="G54" s="58"/>
      <c r="H54" s="58"/>
      <c r="I54" s="58"/>
      <c r="J54" s="21" t="s">
        <v>4</v>
      </c>
      <c r="K54" s="22" t="s">
        <v>45</v>
      </c>
      <c r="L54" s="23">
        <f>SUM(L55:L59)</f>
        <v>190995000</v>
      </c>
      <c r="M54" s="7"/>
    </row>
    <row r="55" spans="1:13" x14ac:dyDescent="0.25">
      <c r="A55" s="8"/>
      <c r="B55" s="5"/>
      <c r="C55" s="56" t="s">
        <v>226</v>
      </c>
      <c r="D55" s="56"/>
      <c r="E55" s="56"/>
      <c r="F55" s="56"/>
      <c r="G55" s="56"/>
      <c r="H55" s="56"/>
      <c r="I55" s="56"/>
      <c r="J55" s="5" t="s">
        <v>4</v>
      </c>
      <c r="K55" s="9" t="s">
        <v>45</v>
      </c>
      <c r="L55" s="24">
        <v>45586000</v>
      </c>
      <c r="M55" s="7"/>
    </row>
    <row r="56" spans="1:13" x14ac:dyDescent="0.25">
      <c r="A56" s="8"/>
      <c r="B56" s="5"/>
      <c r="C56" s="56" t="s">
        <v>318</v>
      </c>
      <c r="D56" s="56"/>
      <c r="E56" s="56"/>
      <c r="F56" s="56"/>
      <c r="G56" s="56"/>
      <c r="H56" s="56"/>
      <c r="I56" s="56"/>
      <c r="J56" s="5" t="s">
        <v>4</v>
      </c>
      <c r="K56" s="9" t="s">
        <v>45</v>
      </c>
      <c r="L56" s="24">
        <v>30443300</v>
      </c>
      <c r="M56" s="7"/>
    </row>
    <row r="57" spans="1:13" x14ac:dyDescent="0.25">
      <c r="A57" s="8"/>
      <c r="B57" s="5"/>
      <c r="C57" s="56" t="s">
        <v>48</v>
      </c>
      <c r="D57" s="56"/>
      <c r="E57" s="56"/>
      <c r="F57" s="56"/>
      <c r="G57" s="56"/>
      <c r="H57" s="56"/>
      <c r="I57" s="56"/>
      <c r="J57" s="5" t="s">
        <v>4</v>
      </c>
      <c r="K57" s="9" t="s">
        <v>45</v>
      </c>
      <c r="L57" s="24">
        <v>7505700</v>
      </c>
      <c r="M57" s="7"/>
    </row>
    <row r="58" spans="1:13" x14ac:dyDescent="0.25">
      <c r="A58" s="8"/>
      <c r="B58" s="5"/>
      <c r="C58" s="56" t="s">
        <v>319</v>
      </c>
      <c r="D58" s="56"/>
      <c r="E58" s="56"/>
      <c r="F58" s="56"/>
      <c r="G58" s="56"/>
      <c r="H58" s="56"/>
      <c r="I58" s="56"/>
      <c r="J58" s="5" t="s">
        <v>4</v>
      </c>
      <c r="K58" s="9" t="s">
        <v>45</v>
      </c>
      <c r="L58" s="24">
        <v>3516000</v>
      </c>
      <c r="M58" s="7"/>
    </row>
    <row r="59" spans="1:13" x14ac:dyDescent="0.25">
      <c r="A59" s="8"/>
      <c r="B59" s="5"/>
      <c r="C59" s="56" t="s">
        <v>319</v>
      </c>
      <c r="D59" s="56"/>
      <c r="E59" s="56"/>
      <c r="F59" s="56"/>
      <c r="G59" s="56"/>
      <c r="H59" s="56"/>
      <c r="I59" s="56"/>
      <c r="J59" s="5" t="s">
        <v>4</v>
      </c>
      <c r="K59" s="9" t="s">
        <v>45</v>
      </c>
      <c r="L59" s="24">
        <v>103944000</v>
      </c>
      <c r="M59" s="7"/>
    </row>
    <row r="60" spans="1:13" x14ac:dyDescent="0.25">
      <c r="A60" s="8"/>
      <c r="B60" s="5"/>
      <c r="C60" s="58" t="s">
        <v>118</v>
      </c>
      <c r="D60" s="58"/>
      <c r="E60" s="58"/>
      <c r="F60" s="58"/>
      <c r="G60" s="58"/>
      <c r="H60" s="58"/>
      <c r="I60" s="58"/>
      <c r="J60" s="21" t="s">
        <v>4</v>
      </c>
      <c r="K60" s="22" t="s">
        <v>45</v>
      </c>
      <c r="L60" s="23">
        <f>L61</f>
        <v>194400000</v>
      </c>
      <c r="M60" s="7"/>
    </row>
    <row r="61" spans="1:13" x14ac:dyDescent="0.25">
      <c r="A61" s="8"/>
      <c r="B61" s="5"/>
      <c r="C61" s="56" t="s">
        <v>228</v>
      </c>
      <c r="D61" s="56"/>
      <c r="E61" s="56"/>
      <c r="F61" s="56"/>
      <c r="G61" s="56"/>
      <c r="H61" s="56"/>
      <c r="I61" s="56"/>
      <c r="J61" s="5" t="s">
        <v>4</v>
      </c>
      <c r="K61" s="9" t="s">
        <v>45</v>
      </c>
      <c r="L61" s="24">
        <v>194400000</v>
      </c>
      <c r="M61" s="7"/>
    </row>
    <row r="62" spans="1:13" x14ac:dyDescent="0.25">
      <c r="A62" s="8"/>
      <c r="B62" s="5"/>
      <c r="C62" s="58" t="s">
        <v>320</v>
      </c>
      <c r="D62" s="58"/>
      <c r="E62" s="58"/>
      <c r="F62" s="58"/>
      <c r="G62" s="58"/>
      <c r="H62" s="58"/>
      <c r="I62" s="58"/>
      <c r="J62" s="21" t="s">
        <v>4</v>
      </c>
      <c r="K62" s="22" t="s">
        <v>45</v>
      </c>
      <c r="L62" s="23">
        <f>SUM(L63:L64)</f>
        <v>100805000</v>
      </c>
      <c r="M62" s="7"/>
    </row>
    <row r="63" spans="1:13" x14ac:dyDescent="0.25">
      <c r="A63" s="8"/>
      <c r="B63" s="5"/>
      <c r="C63" s="56" t="s">
        <v>321</v>
      </c>
      <c r="D63" s="56"/>
      <c r="E63" s="56"/>
      <c r="F63" s="56"/>
      <c r="G63" s="56"/>
      <c r="H63" s="56"/>
      <c r="I63" s="56"/>
      <c r="J63" s="5" t="s">
        <v>4</v>
      </c>
      <c r="K63" s="9" t="s">
        <v>45</v>
      </c>
      <c r="L63" s="24">
        <v>14900000</v>
      </c>
      <c r="M63" s="7"/>
    </row>
    <row r="64" spans="1:13" x14ac:dyDescent="0.25">
      <c r="A64" s="8"/>
      <c r="B64" s="5"/>
      <c r="C64" s="56" t="s">
        <v>322</v>
      </c>
      <c r="D64" s="56"/>
      <c r="E64" s="56"/>
      <c r="F64" s="56"/>
      <c r="G64" s="56"/>
      <c r="H64" s="56"/>
      <c r="I64" s="56"/>
      <c r="J64" s="5" t="s">
        <v>4</v>
      </c>
      <c r="K64" s="9" t="s">
        <v>45</v>
      </c>
      <c r="L64" s="24">
        <v>85905000</v>
      </c>
      <c r="M64" s="7"/>
    </row>
    <row r="65" spans="1:13" x14ac:dyDescent="0.25">
      <c r="A65" s="8"/>
      <c r="B65" s="5"/>
      <c r="C65" s="58" t="s">
        <v>323</v>
      </c>
      <c r="D65" s="58"/>
      <c r="E65" s="58"/>
      <c r="F65" s="58"/>
      <c r="G65" s="58"/>
      <c r="H65" s="58"/>
      <c r="I65" s="58"/>
      <c r="J65" s="21" t="s">
        <v>4</v>
      </c>
      <c r="K65" s="22" t="s">
        <v>45</v>
      </c>
      <c r="L65" s="23">
        <f>SUM(L66:L87)</f>
        <v>404601000</v>
      </c>
      <c r="M65" s="7"/>
    </row>
    <row r="66" spans="1:13" x14ac:dyDescent="0.25">
      <c r="A66" s="8"/>
      <c r="B66" s="5"/>
      <c r="C66" s="56" t="s">
        <v>324</v>
      </c>
      <c r="D66" s="56"/>
      <c r="E66" s="56"/>
      <c r="F66" s="56"/>
      <c r="G66" s="56"/>
      <c r="H66" s="56"/>
      <c r="I66" s="56"/>
      <c r="J66" s="5" t="s">
        <v>4</v>
      </c>
      <c r="K66" s="9" t="s">
        <v>45</v>
      </c>
      <c r="L66" s="24">
        <v>58500000</v>
      </c>
      <c r="M66" s="7"/>
    </row>
    <row r="67" spans="1:13" x14ac:dyDescent="0.25">
      <c r="A67" s="8"/>
      <c r="B67" s="5"/>
      <c r="C67" s="33"/>
      <c r="D67" s="33"/>
      <c r="E67" s="33"/>
      <c r="F67" s="33"/>
      <c r="G67" s="33"/>
      <c r="H67" s="33"/>
      <c r="I67" s="33"/>
      <c r="J67" s="5"/>
      <c r="K67" s="9"/>
      <c r="L67" s="24"/>
      <c r="M67" s="7"/>
    </row>
    <row r="68" spans="1:13" x14ac:dyDescent="0.25">
      <c r="A68" s="4" t="s">
        <v>72</v>
      </c>
      <c r="B68" s="5" t="s">
        <v>4</v>
      </c>
      <c r="C68" s="10" t="s">
        <v>325</v>
      </c>
      <c r="D68" s="5"/>
      <c r="E68" s="6"/>
      <c r="F68" s="6"/>
      <c r="G68" s="6"/>
      <c r="H68" s="6"/>
      <c r="I68" s="6"/>
      <c r="J68" s="6"/>
      <c r="K68" s="6"/>
      <c r="L68" s="6"/>
      <c r="M68" s="12"/>
    </row>
    <row r="69" spans="1:13" ht="15" customHeight="1" x14ac:dyDescent="0.25">
      <c r="A69" s="4" t="s">
        <v>35</v>
      </c>
      <c r="B69" s="5" t="s">
        <v>4</v>
      </c>
      <c r="C69" s="68" t="s">
        <v>328</v>
      </c>
      <c r="D69" s="68"/>
      <c r="E69" s="68"/>
      <c r="F69" s="68"/>
      <c r="G69" s="68"/>
      <c r="H69" s="68"/>
      <c r="I69" s="68"/>
      <c r="J69" s="68"/>
      <c r="K69" s="68"/>
      <c r="L69" s="68"/>
      <c r="M69" s="69"/>
    </row>
    <row r="70" spans="1:13" x14ac:dyDescent="0.25">
      <c r="A70" s="4" t="s">
        <v>36</v>
      </c>
      <c r="B70" s="5" t="s">
        <v>4</v>
      </c>
      <c r="C70" s="6" t="s">
        <v>327</v>
      </c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ht="15" customHeight="1" x14ac:dyDescent="0.25">
      <c r="A71" s="4" t="s">
        <v>37</v>
      </c>
      <c r="B71" s="5" t="s">
        <v>4</v>
      </c>
      <c r="C71" s="68" t="s">
        <v>326</v>
      </c>
      <c r="D71" s="68"/>
      <c r="E71" s="68"/>
      <c r="F71" s="68"/>
      <c r="G71" s="68"/>
      <c r="H71" s="68"/>
      <c r="I71" s="68"/>
      <c r="J71" s="68"/>
      <c r="K71" s="68"/>
      <c r="L71" s="68"/>
      <c r="M71" s="69"/>
    </row>
    <row r="72" spans="1:13" ht="15" customHeight="1" x14ac:dyDescent="0.25">
      <c r="A72" s="4" t="s">
        <v>38</v>
      </c>
      <c r="B72" s="5" t="s">
        <v>4</v>
      </c>
      <c r="C72" s="73" t="s">
        <v>329</v>
      </c>
      <c r="D72" s="68"/>
      <c r="E72" s="68"/>
      <c r="F72" s="68"/>
      <c r="G72" s="68"/>
      <c r="H72" s="68"/>
      <c r="I72" s="68"/>
      <c r="J72" s="68"/>
      <c r="K72" s="68"/>
      <c r="L72" s="68"/>
      <c r="M72" s="69"/>
    </row>
    <row r="73" spans="1:13" x14ac:dyDescent="0.25">
      <c r="A73" s="4" t="s">
        <v>39</v>
      </c>
      <c r="B73" s="5" t="s">
        <v>4</v>
      </c>
      <c r="C73" s="6" t="s">
        <v>40</v>
      </c>
      <c r="D73" s="6"/>
      <c r="E73" s="6"/>
      <c r="F73" s="6"/>
      <c r="G73" s="6"/>
      <c r="H73" s="6"/>
      <c r="I73" s="6"/>
      <c r="J73" s="6"/>
      <c r="K73" s="6"/>
      <c r="L73" s="6"/>
      <c r="M73" s="7"/>
    </row>
    <row r="74" spans="1:13" x14ac:dyDescent="0.25">
      <c r="A74" s="4" t="s">
        <v>41</v>
      </c>
      <c r="B74" s="5" t="s">
        <v>4</v>
      </c>
      <c r="C74" s="6" t="s">
        <v>42</v>
      </c>
      <c r="D74" s="6"/>
      <c r="E74" s="6"/>
      <c r="F74" s="6"/>
      <c r="G74" s="6"/>
      <c r="H74" s="6"/>
      <c r="I74" s="6"/>
      <c r="J74" s="6"/>
      <c r="K74" s="6"/>
      <c r="L74" s="6"/>
      <c r="M74" s="7"/>
    </row>
    <row r="75" spans="1:13" x14ac:dyDescent="0.25">
      <c r="A75" s="4" t="s">
        <v>43</v>
      </c>
      <c r="B75" s="5" t="s">
        <v>4</v>
      </c>
      <c r="C75" s="16" t="s">
        <v>44</v>
      </c>
      <c r="D75" s="17"/>
      <c r="E75" s="17"/>
      <c r="F75" s="17"/>
      <c r="G75" s="17"/>
      <c r="H75" s="9"/>
      <c r="I75" s="9"/>
      <c r="J75" s="18" t="s">
        <v>4</v>
      </c>
      <c r="K75" s="16" t="s">
        <v>45</v>
      </c>
      <c r="L75" s="19">
        <f>SUM(L77+L81+L83)</f>
        <v>115367000</v>
      </c>
      <c r="M75" s="7"/>
    </row>
    <row r="76" spans="1:13" x14ac:dyDescent="0.25">
      <c r="A76" s="8"/>
      <c r="B76" s="5"/>
      <c r="C76" s="9" t="s">
        <v>46</v>
      </c>
      <c r="D76" s="9"/>
      <c r="E76" s="9"/>
      <c r="F76" s="9"/>
      <c r="G76" s="9"/>
      <c r="H76" s="9"/>
      <c r="I76" s="9"/>
      <c r="J76" s="5" t="s">
        <v>4</v>
      </c>
      <c r="K76" s="9"/>
      <c r="L76" s="9"/>
      <c r="M76" s="7"/>
    </row>
    <row r="77" spans="1:13" x14ac:dyDescent="0.25">
      <c r="A77" s="8"/>
      <c r="B77" s="5"/>
      <c r="C77" s="58" t="s">
        <v>201</v>
      </c>
      <c r="D77" s="58"/>
      <c r="E77" s="58"/>
      <c r="F77" s="58"/>
      <c r="G77" s="58"/>
      <c r="H77" s="58"/>
      <c r="I77" s="58"/>
      <c r="J77" s="21" t="s">
        <v>4</v>
      </c>
      <c r="K77" s="22" t="s">
        <v>45</v>
      </c>
      <c r="L77" s="23">
        <f>SUM(L78:L79)</f>
        <v>1122000</v>
      </c>
      <c r="M77" s="7"/>
    </row>
    <row r="78" spans="1:13" x14ac:dyDescent="0.25">
      <c r="A78" s="8"/>
      <c r="B78" s="5"/>
      <c r="C78" s="56" t="s">
        <v>330</v>
      </c>
      <c r="D78" s="56"/>
      <c r="E78" s="56"/>
      <c r="F78" s="56"/>
      <c r="G78" s="56"/>
      <c r="H78" s="56"/>
      <c r="I78" s="56"/>
      <c r="J78" s="5" t="s">
        <v>4</v>
      </c>
      <c r="K78" s="9" t="s">
        <v>45</v>
      </c>
      <c r="L78" s="24">
        <v>956400</v>
      </c>
      <c r="M78" s="7"/>
    </row>
    <row r="79" spans="1:13" x14ac:dyDescent="0.25">
      <c r="A79" s="8"/>
      <c r="B79" s="5"/>
      <c r="C79" s="56" t="s">
        <v>331</v>
      </c>
      <c r="D79" s="56"/>
      <c r="E79" s="56"/>
      <c r="F79" s="56"/>
      <c r="G79" s="56"/>
      <c r="H79" s="56"/>
      <c r="I79" s="56"/>
      <c r="J79" s="5" t="s">
        <v>4</v>
      </c>
      <c r="K79" s="9" t="s">
        <v>45</v>
      </c>
      <c r="L79" s="24">
        <v>165600</v>
      </c>
      <c r="M79" s="7"/>
    </row>
    <row r="80" spans="1:13" x14ac:dyDescent="0.25">
      <c r="A80" s="8"/>
      <c r="B80" s="5"/>
      <c r="C80" s="56" t="s">
        <v>332</v>
      </c>
      <c r="D80" s="56"/>
      <c r="E80" s="56"/>
      <c r="F80" s="56"/>
      <c r="G80" s="56"/>
      <c r="H80" s="56"/>
      <c r="I80" s="56"/>
      <c r="J80" s="5" t="s">
        <v>4</v>
      </c>
      <c r="K80" s="9" t="s">
        <v>45</v>
      </c>
      <c r="L80" s="24">
        <v>0</v>
      </c>
      <c r="M80" s="7"/>
    </row>
    <row r="81" spans="1:13" x14ac:dyDescent="0.25">
      <c r="A81" s="8"/>
      <c r="B81" s="5"/>
      <c r="C81" s="58" t="s">
        <v>118</v>
      </c>
      <c r="D81" s="58"/>
      <c r="E81" s="58"/>
      <c r="F81" s="58"/>
      <c r="G81" s="58"/>
      <c r="H81" s="58"/>
      <c r="I81" s="58"/>
      <c r="J81" s="21" t="s">
        <v>4</v>
      </c>
      <c r="K81" s="22" t="s">
        <v>45</v>
      </c>
      <c r="L81" s="23">
        <f>L82</f>
        <v>67200000</v>
      </c>
      <c r="M81" s="7"/>
    </row>
    <row r="82" spans="1:13" x14ac:dyDescent="0.25">
      <c r="A82" s="8"/>
      <c r="B82" s="5"/>
      <c r="C82" s="56" t="s">
        <v>333</v>
      </c>
      <c r="D82" s="56"/>
      <c r="E82" s="56"/>
      <c r="F82" s="56"/>
      <c r="G82" s="56"/>
      <c r="H82" s="56"/>
      <c r="I82" s="56"/>
      <c r="J82" s="5" t="s">
        <v>4</v>
      </c>
      <c r="K82" s="9" t="s">
        <v>45</v>
      </c>
      <c r="L82" s="24">
        <v>67200000</v>
      </c>
      <c r="M82" s="7"/>
    </row>
    <row r="83" spans="1:13" x14ac:dyDescent="0.25">
      <c r="A83" s="8"/>
      <c r="B83" s="5"/>
      <c r="C83" s="58" t="s">
        <v>334</v>
      </c>
      <c r="D83" s="58"/>
      <c r="E83" s="58"/>
      <c r="F83" s="58"/>
      <c r="G83" s="58"/>
      <c r="H83" s="58"/>
      <c r="I83" s="58"/>
      <c r="J83" s="21" t="s">
        <v>4</v>
      </c>
      <c r="K83" s="22" t="s">
        <v>45</v>
      </c>
      <c r="L83" s="23">
        <f>SUM(L84:L88)</f>
        <v>47045000</v>
      </c>
      <c r="M83" s="7"/>
    </row>
    <row r="84" spans="1:13" x14ac:dyDescent="0.25">
      <c r="A84" s="8"/>
      <c r="B84" s="5"/>
      <c r="C84" s="56" t="s">
        <v>335</v>
      </c>
      <c r="D84" s="56"/>
      <c r="E84" s="56"/>
      <c r="F84" s="56"/>
      <c r="G84" s="56"/>
      <c r="H84" s="56"/>
      <c r="I84" s="56"/>
      <c r="J84" s="5" t="s">
        <v>4</v>
      </c>
      <c r="K84" s="9" t="s">
        <v>45</v>
      </c>
      <c r="L84" s="24">
        <v>47045000</v>
      </c>
      <c r="M84" s="7"/>
    </row>
    <row r="85" spans="1:13" x14ac:dyDescent="0.25">
      <c r="A85" s="8"/>
      <c r="B85" s="5"/>
      <c r="C85" s="33"/>
      <c r="D85" s="33"/>
      <c r="E85" s="33"/>
      <c r="F85" s="33"/>
      <c r="G85" s="33"/>
      <c r="H85" s="33"/>
      <c r="I85" s="33"/>
      <c r="J85" s="5"/>
      <c r="K85" s="9"/>
      <c r="L85" s="24"/>
      <c r="M85" s="7"/>
    </row>
    <row r="86" spans="1:13" x14ac:dyDescent="0.25">
      <c r="A86" s="8"/>
      <c r="B86" s="5"/>
      <c r="C86" s="33"/>
      <c r="D86" s="33"/>
      <c r="E86" s="33"/>
      <c r="F86" s="33"/>
      <c r="G86" s="33"/>
      <c r="H86" s="33"/>
      <c r="I86" s="33"/>
      <c r="J86" s="5"/>
      <c r="K86" s="9"/>
      <c r="L86" s="24"/>
      <c r="M86" s="7"/>
    </row>
    <row r="87" spans="1:13" ht="15" customHeight="1" x14ac:dyDescent="0.25">
      <c r="A87" s="4" t="s">
        <v>120</v>
      </c>
      <c r="B87" s="5"/>
      <c r="C87" s="6"/>
      <c r="D87" s="33"/>
      <c r="E87" s="33"/>
      <c r="F87" s="33"/>
      <c r="G87" s="33"/>
      <c r="H87" s="33"/>
      <c r="I87" s="33"/>
      <c r="J87" s="5"/>
      <c r="K87" s="9"/>
      <c r="L87" s="24"/>
      <c r="M87" s="7"/>
    </row>
    <row r="88" spans="1:13" ht="15" customHeight="1" x14ac:dyDescent="0.25">
      <c r="A88" s="8" t="s">
        <v>121</v>
      </c>
      <c r="B88" s="5" t="s">
        <v>4</v>
      </c>
      <c r="C88" s="42">
        <v>76593000</v>
      </c>
      <c r="D88" s="33"/>
      <c r="E88" s="33"/>
      <c r="F88" s="33"/>
      <c r="G88" s="33"/>
      <c r="H88" s="33"/>
      <c r="I88" s="33"/>
      <c r="J88" s="5"/>
      <c r="K88" s="9"/>
      <c r="L88" s="24"/>
      <c r="M88" s="7"/>
    </row>
    <row r="89" spans="1:13" ht="15" customHeight="1" x14ac:dyDescent="0.25">
      <c r="A89" s="8" t="s">
        <v>122</v>
      </c>
      <c r="B89" s="5" t="s">
        <v>4</v>
      </c>
      <c r="C89" s="38">
        <v>527549400</v>
      </c>
      <c r="D89" s="5"/>
      <c r="E89" s="6"/>
      <c r="F89" s="57"/>
      <c r="G89" s="57"/>
      <c r="H89" s="6"/>
      <c r="I89" s="6"/>
      <c r="J89" s="6"/>
      <c r="K89" s="6"/>
      <c r="L89" s="6"/>
      <c r="M89" s="7"/>
    </row>
    <row r="90" spans="1:13" ht="15" customHeight="1" x14ac:dyDescent="0.25">
      <c r="A90" s="8" t="s">
        <v>123</v>
      </c>
      <c r="B90" s="5" t="s">
        <v>4</v>
      </c>
      <c r="C90" s="38">
        <v>51593000</v>
      </c>
      <c r="D90" s="5"/>
      <c r="E90" s="6"/>
      <c r="F90" s="32"/>
      <c r="G90" s="32"/>
      <c r="H90" s="6"/>
      <c r="I90" s="6"/>
      <c r="J90" s="6"/>
      <c r="K90" s="6"/>
      <c r="L90" s="6"/>
      <c r="M90" s="7"/>
    </row>
    <row r="91" spans="1:13" ht="15" customHeight="1" x14ac:dyDescent="0.25">
      <c r="A91" s="8" t="s">
        <v>124</v>
      </c>
      <c r="B91" s="5" t="s">
        <v>4</v>
      </c>
      <c r="C91" s="38">
        <v>51593000</v>
      </c>
      <c r="D91" s="5"/>
      <c r="E91" s="6"/>
      <c r="F91" s="32"/>
      <c r="G91" s="32"/>
      <c r="H91" s="6"/>
      <c r="I91" s="6"/>
      <c r="J91" s="6"/>
      <c r="K91" s="6"/>
      <c r="L91" s="6"/>
      <c r="M91" s="7"/>
    </row>
    <row r="92" spans="1:13" ht="15" customHeight="1" x14ac:dyDescent="0.25">
      <c r="A92" s="8" t="s">
        <v>125</v>
      </c>
      <c r="B92" s="5" t="s">
        <v>4</v>
      </c>
      <c r="C92" s="38">
        <v>51593000</v>
      </c>
      <c r="D92" s="5"/>
      <c r="E92" s="6"/>
      <c r="F92" s="32"/>
      <c r="G92" s="32"/>
      <c r="H92" s="6"/>
      <c r="I92" s="6"/>
      <c r="J92" s="6"/>
      <c r="K92" s="6"/>
      <c r="L92" s="6"/>
      <c r="M92" s="7"/>
    </row>
    <row r="93" spans="1:13" ht="15" customHeight="1" x14ac:dyDescent="0.25">
      <c r="A93" s="8" t="s">
        <v>126</v>
      </c>
      <c r="B93" s="5" t="s">
        <v>4</v>
      </c>
      <c r="C93" s="38">
        <v>51593000</v>
      </c>
      <c r="D93" s="5"/>
      <c r="E93" s="6"/>
      <c r="F93" s="32"/>
      <c r="G93" s="32"/>
      <c r="H93" s="6"/>
      <c r="I93" s="6"/>
      <c r="J93" s="6"/>
      <c r="K93" s="6"/>
      <c r="L93" s="6"/>
      <c r="M93" s="7"/>
    </row>
    <row r="94" spans="1:13" ht="15" customHeight="1" x14ac:dyDescent="0.25">
      <c r="A94" s="8" t="s">
        <v>127</v>
      </c>
      <c r="B94" s="5" t="s">
        <v>4</v>
      </c>
      <c r="C94" s="38">
        <v>51593000</v>
      </c>
      <c r="D94" s="5"/>
      <c r="E94" s="6"/>
      <c r="F94" s="32"/>
      <c r="G94" s="32"/>
      <c r="H94" s="6"/>
      <c r="I94" s="6"/>
      <c r="J94" s="6"/>
      <c r="K94" s="6"/>
      <c r="L94" s="6"/>
      <c r="M94" s="7"/>
    </row>
    <row r="95" spans="1:13" ht="15" customHeight="1" x14ac:dyDescent="0.25">
      <c r="A95" s="8" t="s">
        <v>128</v>
      </c>
      <c r="B95" s="5" t="s">
        <v>4</v>
      </c>
      <c r="C95" s="38">
        <v>51593000</v>
      </c>
      <c r="D95" s="5"/>
      <c r="E95" s="6"/>
      <c r="F95" s="32"/>
      <c r="G95" s="32"/>
      <c r="H95" s="6"/>
      <c r="I95" s="6"/>
      <c r="J95" s="6"/>
      <c r="K95" s="6"/>
      <c r="L95" s="6"/>
      <c r="M95" s="7"/>
    </row>
    <row r="96" spans="1:13" ht="15" customHeight="1" x14ac:dyDescent="0.25">
      <c r="A96" s="8" t="s">
        <v>129</v>
      </c>
      <c r="B96" s="5" t="s">
        <v>4</v>
      </c>
      <c r="C96" s="38">
        <v>51593000</v>
      </c>
      <c r="D96" s="5"/>
      <c r="E96" s="6"/>
      <c r="F96" s="32"/>
      <c r="G96" s="32"/>
      <c r="H96" s="6"/>
      <c r="I96" s="6"/>
      <c r="J96" s="6"/>
      <c r="K96" s="6"/>
      <c r="L96" s="6"/>
      <c r="M96" s="7"/>
    </row>
    <row r="97" spans="1:13" ht="15" customHeight="1" x14ac:dyDescent="0.25">
      <c r="A97" s="8" t="s">
        <v>130</v>
      </c>
      <c r="B97" s="5" t="s">
        <v>4</v>
      </c>
      <c r="C97" s="38">
        <v>91593000</v>
      </c>
      <c r="D97" s="5"/>
      <c r="E97" s="6"/>
      <c r="F97" s="32"/>
      <c r="G97" s="32"/>
      <c r="H97" s="6"/>
      <c r="I97" s="6"/>
      <c r="J97" s="6"/>
      <c r="K97" s="6"/>
      <c r="L97" s="6"/>
      <c r="M97" s="7"/>
    </row>
    <row r="98" spans="1:13" ht="15" customHeight="1" x14ac:dyDescent="0.25">
      <c r="A98" s="8" t="s">
        <v>131</v>
      </c>
      <c r="B98" s="5" t="s">
        <v>4</v>
      </c>
      <c r="C98" s="38">
        <v>51593000</v>
      </c>
      <c r="D98" s="5"/>
      <c r="E98" s="6"/>
      <c r="F98" s="32"/>
      <c r="G98" s="32"/>
      <c r="H98" s="6"/>
      <c r="I98" s="6"/>
      <c r="J98" s="6"/>
      <c r="K98" s="6"/>
      <c r="L98" s="6"/>
      <c r="M98" s="7"/>
    </row>
    <row r="99" spans="1:13" ht="15" customHeight="1" x14ac:dyDescent="0.25">
      <c r="A99" s="8" t="s">
        <v>132</v>
      </c>
      <c r="B99" s="5" t="s">
        <v>4</v>
      </c>
      <c r="C99" s="38">
        <v>51587600</v>
      </c>
      <c r="D99" s="5"/>
      <c r="E99" s="6"/>
      <c r="F99" s="32"/>
      <c r="G99" s="32"/>
      <c r="H99" s="6"/>
      <c r="I99" s="6"/>
      <c r="J99" s="6"/>
      <c r="K99" s="6"/>
      <c r="L99" s="6"/>
      <c r="M99" s="7"/>
    </row>
    <row r="100" spans="1:13" ht="15" customHeight="1" x14ac:dyDescent="0.25">
      <c r="A100" s="4" t="s">
        <v>133</v>
      </c>
      <c r="B100" s="5" t="s">
        <v>4</v>
      </c>
      <c r="C100" s="39">
        <f>SUM(C88:C99)</f>
        <v>1160067000</v>
      </c>
      <c r="D100" s="5"/>
      <c r="E100" s="6"/>
      <c r="F100" s="32"/>
      <c r="G100" s="32"/>
      <c r="H100" s="6"/>
      <c r="I100" s="6"/>
      <c r="J100" s="6"/>
      <c r="K100" s="6"/>
      <c r="L100" s="6"/>
      <c r="M100" s="7"/>
    </row>
    <row r="101" spans="1:13" x14ac:dyDescent="0.25">
      <c r="A101" s="8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7"/>
    </row>
    <row r="102" spans="1:13" x14ac:dyDescent="0.25">
      <c r="A102" s="8"/>
      <c r="B102" s="5"/>
      <c r="C102" s="6"/>
      <c r="D102" s="6"/>
      <c r="E102" s="6"/>
      <c r="F102" s="6"/>
      <c r="G102" s="6"/>
      <c r="H102" s="6"/>
      <c r="I102" s="6"/>
      <c r="J102" s="6"/>
      <c r="K102" s="6" t="s">
        <v>50</v>
      </c>
      <c r="L102" s="6"/>
      <c r="M102" s="7"/>
    </row>
    <row r="103" spans="1:13" x14ac:dyDescent="0.25">
      <c r="A103" s="8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7"/>
    </row>
    <row r="104" spans="1:13" x14ac:dyDescent="0.25">
      <c r="A104" s="8" t="s">
        <v>51</v>
      </c>
      <c r="B104" s="5"/>
      <c r="C104" s="6"/>
      <c r="D104" s="6"/>
      <c r="E104" s="6"/>
      <c r="F104" s="6"/>
      <c r="G104" s="6"/>
      <c r="H104" s="6"/>
      <c r="I104" s="6"/>
      <c r="J104" s="6"/>
      <c r="K104" s="6" t="s">
        <v>52</v>
      </c>
      <c r="L104" s="6"/>
      <c r="M104" s="7"/>
    </row>
    <row r="105" spans="1:13" x14ac:dyDescent="0.25">
      <c r="A105" s="8" t="s">
        <v>53</v>
      </c>
      <c r="B105" s="5"/>
      <c r="C105" s="6"/>
      <c r="D105" s="6"/>
      <c r="E105" s="6"/>
      <c r="F105" s="6"/>
      <c r="G105" s="6"/>
      <c r="H105" s="6"/>
      <c r="I105" s="6"/>
      <c r="J105" s="6"/>
      <c r="K105" s="6" t="s">
        <v>54</v>
      </c>
      <c r="L105" s="6"/>
      <c r="M105" s="7"/>
    </row>
    <row r="106" spans="1:13" x14ac:dyDescent="0.25">
      <c r="A106" s="8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7"/>
    </row>
    <row r="107" spans="1:13" x14ac:dyDescent="0.25">
      <c r="A107" s="8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7"/>
    </row>
    <row r="108" spans="1:13" x14ac:dyDescent="0.25">
      <c r="A108" s="8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7"/>
    </row>
    <row r="109" spans="1:13" x14ac:dyDescent="0.25">
      <c r="A109" s="8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7"/>
    </row>
    <row r="110" spans="1:13" x14ac:dyDescent="0.25">
      <c r="A110" s="4" t="s">
        <v>419</v>
      </c>
      <c r="B110" s="5"/>
      <c r="C110" s="6"/>
      <c r="D110" s="6"/>
      <c r="E110" s="6"/>
      <c r="F110" s="6"/>
      <c r="G110" s="6"/>
      <c r="H110" s="6"/>
      <c r="I110" s="6"/>
      <c r="J110" s="6"/>
      <c r="K110" s="27" t="s">
        <v>55</v>
      </c>
      <c r="L110" s="6"/>
      <c r="M110" s="7"/>
    </row>
    <row r="111" spans="1:13" x14ac:dyDescent="0.25">
      <c r="A111" s="8" t="s">
        <v>56</v>
      </c>
      <c r="B111" s="5"/>
      <c r="C111" s="6"/>
      <c r="D111" s="6"/>
      <c r="E111" s="6"/>
      <c r="F111" s="6"/>
      <c r="G111" s="6"/>
      <c r="H111" s="6"/>
      <c r="I111" s="6"/>
      <c r="J111" s="6"/>
      <c r="K111" s="6" t="s">
        <v>413</v>
      </c>
      <c r="L111" s="6"/>
      <c r="M111" s="7"/>
    </row>
    <row r="112" spans="1:13" x14ac:dyDescent="0.25">
      <c r="A112" s="8" t="s">
        <v>420</v>
      </c>
      <c r="B112" s="5"/>
      <c r="C112" s="6"/>
      <c r="D112" s="6"/>
      <c r="E112" s="6"/>
      <c r="F112" s="6"/>
      <c r="G112" s="6"/>
      <c r="H112" s="6"/>
      <c r="I112" s="6"/>
      <c r="J112" s="6"/>
      <c r="K112" s="6" t="s">
        <v>57</v>
      </c>
      <c r="L112" s="6"/>
      <c r="M112" s="7"/>
    </row>
    <row r="113" spans="1:13" ht="15.75" thickBot="1" x14ac:dyDescent="0.3">
      <c r="A113" s="28"/>
      <c r="B113" s="29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1"/>
    </row>
  </sheetData>
  <mergeCells count="38">
    <mergeCell ref="C81:I81"/>
    <mergeCell ref="C82:I82"/>
    <mergeCell ref="C83:I83"/>
    <mergeCell ref="C84:I84"/>
    <mergeCell ref="C78:I78"/>
    <mergeCell ref="C79:I79"/>
    <mergeCell ref="C80:I80"/>
    <mergeCell ref="C71:M71"/>
    <mergeCell ref="C72:M72"/>
    <mergeCell ref="C77:I77"/>
    <mergeCell ref="C65:I65"/>
    <mergeCell ref="C66:I66"/>
    <mergeCell ref="C64:I64"/>
    <mergeCell ref="F89:G89"/>
    <mergeCell ref="C46:M46"/>
    <mergeCell ref="C48:M48"/>
    <mergeCell ref="C49:M49"/>
    <mergeCell ref="C54:I54"/>
    <mergeCell ref="C55:I55"/>
    <mergeCell ref="C56:I56"/>
    <mergeCell ref="C57:I57"/>
    <mergeCell ref="C58:I58"/>
    <mergeCell ref="C59:I59"/>
    <mergeCell ref="C60:I60"/>
    <mergeCell ref="C61:I61"/>
    <mergeCell ref="C62:I62"/>
    <mergeCell ref="C63:I63"/>
    <mergeCell ref="C69:M69"/>
    <mergeCell ref="C37:M37"/>
    <mergeCell ref="C42:I42"/>
    <mergeCell ref="C43:I43"/>
    <mergeCell ref="C44:I44"/>
    <mergeCell ref="A1:M1"/>
    <mergeCell ref="A2:M2"/>
    <mergeCell ref="A3:M3"/>
    <mergeCell ref="E8:M8"/>
    <mergeCell ref="C34:M34"/>
    <mergeCell ref="C36:M36"/>
  </mergeCells>
  <pageMargins left="0.7" right="0.7" top="0.75" bottom="0.75" header="0.3" footer="0.3"/>
  <pageSetup paperSize="2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01</vt:lpstr>
      <vt:lpstr>02</vt:lpstr>
      <vt:lpstr>05</vt:lpstr>
      <vt:lpstr>06</vt:lpstr>
      <vt:lpstr>07</vt:lpstr>
      <vt:lpstr>08</vt:lpstr>
      <vt:lpstr>09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ARIZAL</dc:creator>
  <cp:lastModifiedBy>ARIZAL</cp:lastModifiedBy>
  <dcterms:created xsi:type="dcterms:W3CDTF">2021-10-13T07:45:31Z</dcterms:created>
  <dcterms:modified xsi:type="dcterms:W3CDTF">2021-10-18T06:26:34Z</dcterms:modified>
</cp:coreProperties>
</file>