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NILAIAN SAQ 2022\BID 2\"/>
    </mc:Choice>
  </mc:AlternateContent>
  <xr:revisionPtr revIDLastSave="0" documentId="8_{CF79AFC3-1E54-4E72-8B3E-A64B4B4F2E18}" xr6:coauthVersionLast="36" xr6:coauthVersionMax="36" xr10:uidLastSave="{00000000-0000-0000-0000-000000000000}"/>
  <bookViews>
    <workbookView xWindow="0" yWindow="0" windowWidth="20445" windowHeight="7215" xr2:uid="{78002009-9965-4E3C-8D04-F7C839795A49}"/>
  </bookViews>
  <sheets>
    <sheet name="PERIOD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5" i="1"/>
  <c r="F34" i="1" s="1"/>
  <c r="F18" i="1"/>
  <c r="F24" i="1"/>
  <c r="F35" i="1"/>
  <c r="F52" i="1" s="1"/>
  <c r="F43" i="1"/>
  <c r="F46" i="1"/>
  <c r="F53" i="1"/>
  <c r="F60" i="1"/>
  <c r="F61" i="1"/>
  <c r="F66" i="1" s="1"/>
  <c r="F135" i="1" s="1"/>
  <c r="F63" i="1"/>
  <c r="F67" i="1"/>
  <c r="F74" i="1"/>
  <c r="F84" i="1"/>
  <c r="F94" i="1"/>
  <c r="F101" i="1"/>
  <c r="F112" i="1"/>
  <c r="F113" i="1"/>
  <c r="F124" i="1"/>
  <c r="F134" i="1"/>
</calcChain>
</file>

<file path=xl/sharedStrings.xml><?xml version="1.0" encoding="utf-8"?>
<sst xmlns="http://schemas.openxmlformats.org/spreadsheetml/2006/main" count="479" uniqueCount="157">
  <si>
    <t>NIP. 19720620 199203 1 002</t>
  </si>
  <si>
    <t>Pembina Tingkat I</t>
  </si>
  <si>
    <t>SUNDORO BUDHI KARYANTO, S.Sos</t>
  </si>
  <si>
    <t>KABUPATEN KARANGANYAR</t>
  </si>
  <si>
    <t>KEPALA  DINAS PEMBERDAYAAN MASYARAKAT DAN DESA</t>
  </si>
  <si>
    <t>JUMLAH SE KABUPATEN</t>
  </si>
  <si>
    <t xml:space="preserve">JUMLAH </t>
  </si>
  <si>
    <t>Renovasi Drainase jalan Dusun Gedangan Kidul RW.19</t>
  </si>
  <si>
    <t>-</t>
  </si>
  <si>
    <t>Kaliwuluh</t>
  </si>
  <si>
    <t>Kebakkramat</t>
  </si>
  <si>
    <t>Pengaspalan/sand sheet jalan Dukuh Seketeng RT.03, RT.04 RW.15</t>
  </si>
  <si>
    <t>Pengaspalan/sand sheet Jalan Dukuh Jomblang RT.01, RT.03 RW.09</t>
  </si>
  <si>
    <t>Pembangunan sumur dalam Dukuh Gedong Rejo RT.01 RW.15</t>
  </si>
  <si>
    <t>Pembangunan Betonisasi Jalan Dukuh Jomblang RT.03 RW.10</t>
  </si>
  <si>
    <t>Pembangunan Balai Desa Kaliwuluh</t>
  </si>
  <si>
    <t>Betonisasi jalan Dusun Seketeng RT.04 RW.15</t>
  </si>
  <si>
    <t>Pengaspalan/sand sheet Jalan Dusun Kaliwuluh Lor RT.03, RT.04 RW. 13</t>
  </si>
  <si>
    <t>Pembangunan Drainase jalan, Dukuh Teken RT.01 RW.03</t>
  </si>
  <si>
    <t xml:space="preserve"> Bantuan Keuangan Sarana dan Prasarana Desa Kaliwuluh Kecamatan Kebakkramat</t>
  </si>
  <si>
    <t>Pembangunan gedung pertemuan Dusun Jetis, Tempel RT.03 RW.07</t>
  </si>
  <si>
    <t>Alastuwo</t>
  </si>
  <si>
    <t>Pembangunan gapura Dusun Mojotelu</t>
  </si>
  <si>
    <t>Renovasi Lumbung di Dusun Kalangkedan RT. 04 RW. 07</t>
  </si>
  <si>
    <t>Pembangunan Saluran Air dan Pengurangan Jalan Ngigoh RT. 02 RW. 04</t>
  </si>
  <si>
    <t xml:space="preserve">Pembangunan sumur air bersih Dukuh Alastuwo RT. 03 dan RT. 03 RW. 02 </t>
  </si>
  <si>
    <t>Renovasi Kantor Desa Alastuwo</t>
  </si>
  <si>
    <t>Renovasi Balai Desa Alastuwo</t>
  </si>
  <si>
    <t>Renovasi Jalan Dukuh Sarirejo RT.01 RW.12</t>
  </si>
  <si>
    <t>Pembangunan Poskamling Dusun Alastuwo RT.01 RW.01</t>
  </si>
  <si>
    <t>Pembangunan gudang bolopecah Dukuh Surobayan</t>
  </si>
  <si>
    <t xml:space="preserve"> Bantuan Keuangan Sarana dan Prasarana Desa Alastuwo Kecamatan Kebakkramat</t>
  </si>
  <si>
    <t>Renovasi kantor kelembagaan di Kantor Desa Wonosari</t>
  </si>
  <si>
    <t>Wonosari</t>
  </si>
  <si>
    <t>Gondangrejo</t>
  </si>
  <si>
    <t>Pembangunan Balai Kampung Silir RT.01 RW.06</t>
  </si>
  <si>
    <t>Pembangunan talud jalan Dukuh Sumberejo RT.04 RW.06</t>
  </si>
  <si>
    <t>Pembangunan Gapura Dusun Randusari</t>
  </si>
  <si>
    <t>Betonisasi Jalan Dusun Tinjuharjo</t>
  </si>
  <si>
    <t>Betonisasi Jalan Dusun Kadiloyo</t>
  </si>
  <si>
    <t>Betonisasi Jalan Dusun Gemblung - Munggur</t>
  </si>
  <si>
    <t>Pembangunan Talud Dusun Randusari RT.02 RW.04</t>
  </si>
  <si>
    <t>Pembangunan Gudang Bolopecah Dusun Silir</t>
  </si>
  <si>
    <t>Pembangunan Gudang Bolopecah Dusun Gemblung Wetan</t>
  </si>
  <si>
    <t xml:space="preserve"> Bantuan Keuangan Sarana dan Prasarana Desa Wonosari Kecamatan Gondangrejo</t>
  </si>
  <si>
    <t>Betonisasi Jalan Dusun Geretan - Dusun Garas Desa Kragan</t>
  </si>
  <si>
    <t>Kragan</t>
  </si>
  <si>
    <t>Betonisasi dan Talud Jalan Dusun Kragan - Bodo</t>
  </si>
  <si>
    <t>Betonisasi dan Talud Jalan Dusun Kanilan</t>
  </si>
  <si>
    <t>Pengaspalan Jalan Dusun Kragan</t>
  </si>
  <si>
    <t>Pengaspalan Jalan Dusun Kadipaten - Geretan</t>
  </si>
  <si>
    <t>Pembangunan Talud Dusun Ngabeyan - Bulak</t>
  </si>
  <si>
    <t xml:space="preserve"> Bantuan Keuangan Sarana dan Prasarana Desa Kragan Kec. Gondangrejo</t>
  </si>
  <si>
    <t>Betonisasi Jalan Kampung Watuireng RW.04 ( 3 RT )</t>
  </si>
  <si>
    <t>Rejosari</t>
  </si>
  <si>
    <t>Pembangunan Talud, Drainase, Trotoar, dan Penataan Lapangan Desa Rejosari</t>
  </si>
  <si>
    <t>Pembangunan Talud Saluran Air dan Mushola Lingkungan Desa Rejosari</t>
  </si>
  <si>
    <t>Pembangunan Lanjutan Pagar dan Gedung Serbaguna Kantor Desa Rejosari</t>
  </si>
  <si>
    <t xml:space="preserve">Pembangunan Kantor Desa Rejosari </t>
  </si>
  <si>
    <t xml:space="preserve">Pengaspalan/sand sheet jalan Dukuh Watuireng RT.03 RW.03 </t>
  </si>
  <si>
    <t>Betonisasi jalan penghubung Dusun Ngamban dengan Dusun Rejosari Desa Rejosari</t>
  </si>
  <si>
    <t>Betonisasi jalan Kampung Ngamban RT.01 RW.02</t>
  </si>
  <si>
    <t>Betonisasi Jalan Kricikan RT.02 RW.06</t>
  </si>
  <si>
    <t xml:space="preserve"> Bantuan Keuangan Sarana dan Prasarana Desa Rejosari Kec. Gondangrejo</t>
  </si>
  <si>
    <t>Pengaspalan/sand sheet jalan Dukuh Watudakon RT.05 RW.06</t>
  </si>
  <si>
    <t>Bulurejo</t>
  </si>
  <si>
    <t xml:space="preserve">Pengaspalan/sand sheet jalan Dukuh Mendungsari RT.02 RT.03 RW.03 </t>
  </si>
  <si>
    <t>Pengaspalan/sand sheet jalan Kampung Gunungduk</t>
  </si>
  <si>
    <t>Pengaspalan/sand sheet jalan Kampung Babatan RT.02</t>
  </si>
  <si>
    <t>Renovasi Lapangan Bola Voli Dukuh Cinet</t>
  </si>
  <si>
    <t>Pembangunan talud jalan Dusun Watudakon RT.06 RW.07</t>
  </si>
  <si>
    <t>Pembangunan gapura Dusun Mendungsari RT.03, RT.04 RW. 03</t>
  </si>
  <si>
    <t>Betonisasi Jalan Dusun Jengglong RT.03 RW.07</t>
  </si>
  <si>
    <t>Betonisasi Jalan Dusun Gunungduk RT.03 RW.05</t>
  </si>
  <si>
    <t xml:space="preserve"> Bantuan Keuangan Sarana dan Prasarana Desa Bulurejo Kecamatan Gondangrejo</t>
  </si>
  <si>
    <t>Betonisasi Jalan Kampung Dalon Kidul RT.01 - RT.02 RW.10</t>
  </si>
  <si>
    <t>Plesungan</t>
  </si>
  <si>
    <t xml:space="preserve">Pengaspalan/sand sheet jalan Dusun Dalon RT.03 RW.10 </t>
  </si>
  <si>
    <t>Renovasi Talud/Drainase Dusun Sulurejo</t>
  </si>
  <si>
    <t>Betonisasi Jalan Dusun Grumbulpring RT.02, RT.06 RW.15</t>
  </si>
  <si>
    <t>Pembangunan Talud Dusun Mojorejo RT.03 RW.06</t>
  </si>
  <si>
    <t>Pembangunan Gudang Bolopecah Dusun Sulurejo RT.08 RW.09</t>
  </si>
  <si>
    <t xml:space="preserve"> Bantuan Keuangan Sarana dan Prasarana Desa Plesungan Kec. Gondangrejo</t>
  </si>
  <si>
    <t>Betonisasi Jalan RT.03 RW.05 Dusun Bendungan</t>
  </si>
  <si>
    <t>Klodran</t>
  </si>
  <si>
    <t>Colomadu</t>
  </si>
  <si>
    <t>Pembangunan Drainase Jalan RT.04 RW.01 Dusun Klodran</t>
  </si>
  <si>
    <t xml:space="preserve"> Bantuan Keuangan Sarana dan Prasarana Desa Klodran Kecamatan Colomadu</t>
  </si>
  <si>
    <t>Pembuatan dua gapura RT.01 RT.02 RT.03 Dusun Klegen</t>
  </si>
  <si>
    <t>Malangjiwan</t>
  </si>
  <si>
    <t xml:space="preserve"> Bantuan Keuangan Sarana dan Prasarana Desa Malangjiwan Kecamatan Colomadu</t>
  </si>
  <si>
    <t>Pembangunan Lapangan voli Dusun Wagal RT.03 RW.01</t>
  </si>
  <si>
    <t>Wonolopo</t>
  </si>
  <si>
    <t>Tasikmadu</t>
  </si>
  <si>
    <t>Pembangunan Gapura Dusun Wagal RT. 05</t>
  </si>
  <si>
    <t>Pembangunan Gapura Dusun Ngemplak</t>
  </si>
  <si>
    <t>Pelebaran Jalan Dusun Wonolopo RT. 02 RW. 02</t>
  </si>
  <si>
    <t>Pembangunan Talud dan Saluran Wonolopo, Dukuh Wonolopo RT.01 RT.02</t>
  </si>
  <si>
    <t>Pembangunan Sumur Dalam di Tanah Kas Desa, Botohan</t>
  </si>
  <si>
    <t xml:space="preserve"> Bantuan Keuangan Sarana dan Prasarana Desa Wonolopo Kecamatan Tasikmadu </t>
  </si>
  <si>
    <t>Pembangunan Talud Dusun Gopel RT.01 RW.03</t>
  </si>
  <si>
    <t>Gondangmanis</t>
  </si>
  <si>
    <t>Karangpandan</t>
  </si>
  <si>
    <t>Pembangunan Lingkungan Embung Watu Tanggal</t>
  </si>
  <si>
    <t>Pembangunan Poskamling Dusun Modinan</t>
  </si>
  <si>
    <t>Betonisasi Jalan Dusun Gopel</t>
  </si>
  <si>
    <t>Renovasi Gudang bolopecah, Dusun Cangkir RT.02 RW.14</t>
  </si>
  <si>
    <t xml:space="preserve"> Bantuan Keuangan Sarana dan Prasarana Desa Gondangmanis Kecamatan Karangpandan</t>
  </si>
  <si>
    <t>Perbaikan Lapangan Sepak Bola Desa Karangpandan</t>
  </si>
  <si>
    <t>Pembangunan Balai Desa Karangpandan</t>
  </si>
  <si>
    <t xml:space="preserve"> Bantuan Keuangan Sarana dan Prasarana Desa Karangpandan Kecamatan Karangpandan</t>
  </si>
  <si>
    <t>Renovasi gudang bolopecah Dusun Sapitan RT.02 RW.09</t>
  </si>
  <si>
    <t>Ngemplak</t>
  </si>
  <si>
    <t>Pengaspalan/sand sheet jalan Dukuh Talpitu</t>
  </si>
  <si>
    <t>Pembangunan Talud Dusun Ngablak RT.02 RW.07</t>
  </si>
  <si>
    <t>Pembangunan gudang bolopecah Dusun Serorejo RT.02 RW.01</t>
  </si>
  <si>
    <t>Pengaspalan/sand sheet jalan Dusun Genjahan RT.04 RW.01</t>
  </si>
  <si>
    <t>Pengaspalan/sand sheet jalan Dusun Bulan RT.01 - RT.02 RW.08</t>
  </si>
  <si>
    <t>Pembangunan Gapura Dusun Singit RT.02 RW.10</t>
  </si>
  <si>
    <t xml:space="preserve"> Bantuan Keuangan Sarana dan Prasarana Desa Ngemplak Kecamatan Karangpandan</t>
  </si>
  <si>
    <t>Pembangunan lapangan sepak bola Desa Dukuh</t>
  </si>
  <si>
    <t>Dukuh</t>
  </si>
  <si>
    <t>Ngargoyoso</t>
  </si>
  <si>
    <t>Pengaspalan/shandsheet jalan Dusun Gemawang RW.04</t>
  </si>
  <si>
    <t>Pembangunan Talud, Dukuh Pandan Anom RT.01 RW.02</t>
  </si>
  <si>
    <t>Pembangunan gudang bolopecah, Dusun Ngledok RT.01 RW.05</t>
  </si>
  <si>
    <t>Pembangunan gudang bolopecah, Dusun Gemawang RT.03 RW.04</t>
  </si>
  <si>
    <t>Pembangunan gudang bolopecah, Dusun Gemawang RT.02 RW.04</t>
  </si>
  <si>
    <t>Pembangunan gudang bolopecah, Dusun Gemawang RT.01 RW.04</t>
  </si>
  <si>
    <t>Pembangunan gapura, Dusun Segempol RT.02 RW.01</t>
  </si>
  <si>
    <t>Pembangunan gudang bolopecah Dusun Jugosari RT.01 RW.03</t>
  </si>
  <si>
    <t xml:space="preserve"> Bantuan Keuangan Sarana dan Prasarana Desa Dukuh Kecamatan Ngargoyoso</t>
  </si>
  <si>
    <t>Pengaspalan Jalan Dukuh Tengklikrejo RT.01 RW.08</t>
  </si>
  <si>
    <t>Nglegok</t>
  </si>
  <si>
    <t xml:space="preserve">Pembangunan talud Dukuh Talok RT.01 RW.12 </t>
  </si>
  <si>
    <t xml:space="preserve">Pembangunan Kamar mandi/ruang ganti Lapangan Sekarung </t>
  </si>
  <si>
    <t>Pembangunan Gedung Pertemuan RT Dukuh Dali RT.02 RW.03</t>
  </si>
  <si>
    <t>Betonisasi Jalan Menuju Lapangan Sekarung, Dusun Ngiyono</t>
  </si>
  <si>
    <t xml:space="preserve"> Bantuan Keuangan Sarana dan Prasarana Desa Nglegok Kecamatan Ngargoyoso</t>
  </si>
  <si>
    <t>Pembangunan Poskamling Dukuh Nglarangan RT.02 RW.15</t>
  </si>
  <si>
    <t>Kemuning</t>
  </si>
  <si>
    <t>Pembangunan Gedung Pertemuan Dukuh Sepelem RT.01 RW.13</t>
  </si>
  <si>
    <t xml:space="preserve"> Bantuan Keuangan Sarana dan Prasarana Desa Kemuning Kecamatan Ngargoyoso</t>
  </si>
  <si>
    <t>Pengaspalan Jalan, Dusun Seledok RT.03 RW.08</t>
  </si>
  <si>
    <t>Girimulyo</t>
  </si>
  <si>
    <t>Pengaspalan Jalan, Dusun Puton RT.02 RW.04</t>
  </si>
  <si>
    <t>Pembangunan Talud Dusun Munggur RT.01 RW.02</t>
  </si>
  <si>
    <t>Betonisasi Jalan, Dusun Gadungan RT.02 RW.13</t>
  </si>
  <si>
    <t>Bantuan Keuangan Sarana dan Prasarana Desa Girimulyo Kecamatan Ngargoyoso</t>
  </si>
  <si>
    <t>JUMLAH BANTUAN KEUANGAN YANG DIMINTAKAN PENCAIRAN</t>
  </si>
  <si>
    <t>KEGIATAN</t>
  </si>
  <si>
    <t>DESA</t>
  </si>
  <si>
    <t>KEC</t>
  </si>
  <si>
    <t>NO</t>
  </si>
  <si>
    <t>TAHUN ANGGARAN 2022  KABUPATEN KARANGANYAR</t>
  </si>
  <si>
    <t>TAHAP I PERIODE 3 (TIGA)  UNTUK 17 DESA</t>
  </si>
  <si>
    <t xml:space="preserve"> REKAPITULASI PERMOHONAN PENCAIRAN BANTUAN KEUANGAN SARANA DAN PRASARANA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</si>
</sst>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_(@_)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Bookman Old Style"/>
      <family val="1"/>
    </font>
    <font>
      <b/>
      <u/>
      <sz val="12"/>
      <color theme="1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2"/>
      <name val="Bookman Old Style"/>
      <family val="1"/>
    </font>
    <font>
      <b/>
      <sz val="12"/>
      <color theme="1"/>
      <name val="Bookman Old Style"/>
      <family val="1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  <font>
      <sz val="10"/>
      <color rgb="FF000000"/>
      <name val="Bookman Old Style"/>
      <family val="1"/>
    </font>
    <font>
      <b/>
      <sz val="10"/>
      <color rgb="FF000000"/>
      <name val="Bookman Old Style"/>
      <family val="1"/>
    </font>
    <font>
      <b/>
      <sz val="11"/>
      <color theme="1"/>
      <name val="Bookman Old Style"/>
      <family val="1"/>
    </font>
    <font>
      <b/>
      <sz val="11"/>
      <color rgb="FF000000"/>
      <name val="Bookman Old Style"/>
      <family val="1"/>
    </font>
    <font>
      <b/>
      <sz val="14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2" fillId="0" borderId="0" xfId="0" applyFont="1" applyAlignment="1">
      <alignment horizontal="left" vertical="center" indent="26"/>
    </xf>
    <xf numFmtId="0" fontId="3" fillId="0" borderId="0" xfId="0" applyFont="1" applyAlignment="1">
      <alignment horizontal="left" vertical="center" indent="26"/>
    </xf>
    <xf numFmtId="164" fontId="5" fillId="2" borderId="0" xfId="2" applyNumberFormat="1" applyFont="1" applyFill="1" applyAlignment="1">
      <alignment horizontal="left" indent="26"/>
    </xf>
    <xf numFmtId="0" fontId="6" fillId="2" borderId="0" xfId="2" applyFont="1" applyFill="1" applyAlignment="1">
      <alignment horizontal="left" indent="26"/>
    </xf>
    <xf numFmtId="164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top"/>
    </xf>
    <xf numFmtId="0" fontId="9" fillId="0" borderId="6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64" fontId="9" fillId="0" borderId="1" xfId="0" applyNumberFormat="1" applyFont="1" applyBorder="1" applyAlignment="1">
      <alignment vertical="top" shrinkToFit="1"/>
    </xf>
    <xf numFmtId="0" fontId="9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right" vertical="top"/>
    </xf>
    <xf numFmtId="0" fontId="10" fillId="0" borderId="5" xfId="0" applyFont="1" applyBorder="1" applyAlignment="1">
      <alignment horizontal="left" vertical="top"/>
    </xf>
    <xf numFmtId="0" fontId="10" fillId="0" borderId="5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vertical="top" wrapText="1"/>
    </xf>
    <xf numFmtId="0" fontId="8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left" vertical="top" shrinkToFit="1"/>
    </xf>
    <xf numFmtId="164" fontId="8" fillId="0" borderId="1" xfId="0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top"/>
    </xf>
    <xf numFmtId="0" fontId="8" fillId="0" borderId="3" xfId="0" applyFont="1" applyBorder="1" applyAlignment="1">
      <alignment horizontal="left" vertical="top"/>
    </xf>
    <xf numFmtId="164" fontId="8" fillId="2" borderId="1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top"/>
    </xf>
    <xf numFmtId="0" fontId="9" fillId="2" borderId="6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top"/>
    </xf>
    <xf numFmtId="1" fontId="9" fillId="0" borderId="1" xfId="1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_Sheet1" xfId="2" xr:uid="{53EEFB94-2967-4628-A155-B8009CC80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43F54-6983-461D-9935-9F9D7980E182}">
  <dimension ref="A1:F147"/>
  <sheetViews>
    <sheetView tabSelected="1" workbookViewId="0">
      <selection activeCell="E139" sqref="E139:E147"/>
    </sheetView>
  </sheetViews>
  <sheetFormatPr defaultRowHeight="15" x14ac:dyDescent="0.25"/>
  <cols>
    <col min="1" max="1" width="5.42578125" customWidth="1"/>
    <col min="2" max="2" width="15.140625" customWidth="1"/>
    <col min="3" max="3" width="15.42578125" customWidth="1"/>
    <col min="4" max="4" width="1.7109375" customWidth="1"/>
    <col min="5" max="5" width="89" customWidth="1"/>
    <col min="6" max="6" width="20.28515625" customWidth="1"/>
  </cols>
  <sheetData>
    <row r="1" spans="1:6" ht="18" x14ac:dyDescent="0.25">
      <c r="A1" s="43" t="s">
        <v>156</v>
      </c>
      <c r="B1" s="43"/>
      <c r="C1" s="43"/>
      <c r="D1" s="43"/>
      <c r="E1" s="43"/>
      <c r="F1" s="43"/>
    </row>
    <row r="2" spans="1:6" ht="18" x14ac:dyDescent="0.25">
      <c r="A2" s="43" t="s">
        <v>155</v>
      </c>
      <c r="B2" s="43"/>
      <c r="C2" s="43"/>
      <c r="D2" s="43"/>
      <c r="E2" s="43"/>
      <c r="F2" s="43"/>
    </row>
    <row r="3" spans="1:6" ht="18" x14ac:dyDescent="0.25">
      <c r="A3" s="43" t="s">
        <v>154</v>
      </c>
      <c r="B3" s="43"/>
      <c r="C3" s="43"/>
      <c r="D3" s="43"/>
      <c r="E3" s="43"/>
      <c r="F3" s="43"/>
    </row>
    <row r="8" spans="1:6" ht="90" x14ac:dyDescent="0.25">
      <c r="A8" s="42" t="s">
        <v>153</v>
      </c>
      <c r="B8" s="42" t="s">
        <v>152</v>
      </c>
      <c r="C8" s="42" t="s">
        <v>151</v>
      </c>
      <c r="D8" s="41"/>
      <c r="E8" s="40" t="s">
        <v>150</v>
      </c>
      <c r="F8" s="39" t="s">
        <v>149</v>
      </c>
    </row>
    <row r="9" spans="1:6" x14ac:dyDescent="0.25">
      <c r="A9" s="18">
        <v>1</v>
      </c>
      <c r="B9" s="18">
        <v>2</v>
      </c>
      <c r="C9" s="18">
        <v>3</v>
      </c>
      <c r="D9" s="38"/>
      <c r="E9" s="37">
        <v>4</v>
      </c>
      <c r="F9" s="36">
        <v>5</v>
      </c>
    </row>
    <row r="10" spans="1:6" x14ac:dyDescent="0.25">
      <c r="A10" s="23">
        <v>1</v>
      </c>
      <c r="B10" s="28" t="s">
        <v>122</v>
      </c>
      <c r="C10" s="28" t="s">
        <v>144</v>
      </c>
      <c r="D10" s="27"/>
      <c r="E10" s="20" t="s">
        <v>148</v>
      </c>
      <c r="F10" s="26">
        <f>SUM(F11:F14)</f>
        <v>145000000</v>
      </c>
    </row>
    <row r="11" spans="1:6" x14ac:dyDescent="0.25">
      <c r="A11" s="18"/>
      <c r="B11" s="11" t="s">
        <v>122</v>
      </c>
      <c r="C11" s="11" t="s">
        <v>144</v>
      </c>
      <c r="D11" s="16" t="s">
        <v>8</v>
      </c>
      <c r="E11" s="15" t="s">
        <v>147</v>
      </c>
      <c r="F11" s="25">
        <v>25000000</v>
      </c>
    </row>
    <row r="12" spans="1:6" x14ac:dyDescent="0.25">
      <c r="A12" s="18"/>
      <c r="B12" s="11" t="s">
        <v>122</v>
      </c>
      <c r="C12" s="11" t="s">
        <v>144</v>
      </c>
      <c r="D12" s="16" t="s">
        <v>8</v>
      </c>
      <c r="E12" s="15" t="s">
        <v>146</v>
      </c>
      <c r="F12" s="25">
        <v>50000000</v>
      </c>
    </row>
    <row r="13" spans="1:6" x14ac:dyDescent="0.25">
      <c r="A13" s="18"/>
      <c r="B13" s="11" t="s">
        <v>122</v>
      </c>
      <c r="C13" s="11" t="s">
        <v>144</v>
      </c>
      <c r="D13" s="16" t="s">
        <v>8</v>
      </c>
      <c r="E13" s="15" t="s">
        <v>145</v>
      </c>
      <c r="F13" s="25">
        <v>30000000</v>
      </c>
    </row>
    <row r="14" spans="1:6" x14ac:dyDescent="0.25">
      <c r="A14" s="18"/>
      <c r="B14" s="11" t="s">
        <v>122</v>
      </c>
      <c r="C14" s="11" t="s">
        <v>144</v>
      </c>
      <c r="D14" s="16" t="s">
        <v>8</v>
      </c>
      <c r="E14" s="15" t="s">
        <v>143</v>
      </c>
      <c r="F14" s="25">
        <v>40000000</v>
      </c>
    </row>
    <row r="15" spans="1:6" x14ac:dyDescent="0.25">
      <c r="A15" s="23">
        <v>2</v>
      </c>
      <c r="B15" s="28" t="s">
        <v>122</v>
      </c>
      <c r="C15" s="28" t="s">
        <v>140</v>
      </c>
      <c r="D15" s="27"/>
      <c r="E15" s="20" t="s">
        <v>142</v>
      </c>
      <c r="F15" s="26">
        <f>SUM(F16:F17)</f>
        <v>60000000</v>
      </c>
    </row>
    <row r="16" spans="1:6" x14ac:dyDescent="0.25">
      <c r="A16" s="18"/>
      <c r="B16" s="11" t="s">
        <v>122</v>
      </c>
      <c r="C16" s="11" t="s">
        <v>140</v>
      </c>
      <c r="D16" s="16" t="s">
        <v>8</v>
      </c>
      <c r="E16" s="15" t="s">
        <v>141</v>
      </c>
      <c r="F16" s="25">
        <v>35000000</v>
      </c>
    </row>
    <row r="17" spans="1:6" x14ac:dyDescent="0.25">
      <c r="A17" s="18"/>
      <c r="B17" s="11" t="s">
        <v>122</v>
      </c>
      <c r="C17" s="11" t="s">
        <v>140</v>
      </c>
      <c r="D17" s="16" t="s">
        <v>8</v>
      </c>
      <c r="E17" s="15" t="s">
        <v>139</v>
      </c>
      <c r="F17" s="25">
        <v>25000000</v>
      </c>
    </row>
    <row r="18" spans="1:6" x14ac:dyDescent="0.25">
      <c r="A18" s="23">
        <v>3</v>
      </c>
      <c r="B18" s="28" t="s">
        <v>122</v>
      </c>
      <c r="C18" s="28" t="s">
        <v>133</v>
      </c>
      <c r="D18" s="27"/>
      <c r="E18" s="20" t="s">
        <v>138</v>
      </c>
      <c r="F18" s="26">
        <f>SUM(F19:F23)</f>
        <v>260000000</v>
      </c>
    </row>
    <row r="19" spans="1:6" x14ac:dyDescent="0.25">
      <c r="A19" s="18"/>
      <c r="B19" s="11" t="s">
        <v>122</v>
      </c>
      <c r="C19" s="11" t="s">
        <v>133</v>
      </c>
      <c r="D19" s="16" t="s">
        <v>8</v>
      </c>
      <c r="E19" s="15" t="s">
        <v>137</v>
      </c>
      <c r="F19" s="25">
        <v>100000000</v>
      </c>
    </row>
    <row r="20" spans="1:6" x14ac:dyDescent="0.25">
      <c r="A20" s="18"/>
      <c r="B20" s="11" t="s">
        <v>122</v>
      </c>
      <c r="C20" s="11" t="s">
        <v>133</v>
      </c>
      <c r="D20" s="16" t="s">
        <v>8</v>
      </c>
      <c r="E20" s="15" t="s">
        <v>136</v>
      </c>
      <c r="F20" s="25">
        <v>50000000</v>
      </c>
    </row>
    <row r="21" spans="1:6" x14ac:dyDescent="0.25">
      <c r="A21" s="18"/>
      <c r="B21" s="11" t="s">
        <v>122</v>
      </c>
      <c r="C21" s="11" t="s">
        <v>133</v>
      </c>
      <c r="D21" s="16" t="s">
        <v>8</v>
      </c>
      <c r="E21" s="15" t="s">
        <v>135</v>
      </c>
      <c r="F21" s="25">
        <v>25000000</v>
      </c>
    </row>
    <row r="22" spans="1:6" x14ac:dyDescent="0.25">
      <c r="A22" s="18"/>
      <c r="B22" s="11" t="s">
        <v>122</v>
      </c>
      <c r="C22" s="11" t="s">
        <v>133</v>
      </c>
      <c r="D22" s="16" t="s">
        <v>8</v>
      </c>
      <c r="E22" s="15" t="s">
        <v>134</v>
      </c>
      <c r="F22" s="25">
        <v>35000000</v>
      </c>
    </row>
    <row r="23" spans="1:6" x14ac:dyDescent="0.25">
      <c r="A23" s="18"/>
      <c r="B23" s="11" t="s">
        <v>122</v>
      </c>
      <c r="C23" s="11" t="s">
        <v>133</v>
      </c>
      <c r="D23" s="16" t="s">
        <v>8</v>
      </c>
      <c r="E23" s="15" t="s">
        <v>132</v>
      </c>
      <c r="F23" s="25">
        <v>50000000</v>
      </c>
    </row>
    <row r="24" spans="1:6" x14ac:dyDescent="0.25">
      <c r="A24" s="23">
        <v>4</v>
      </c>
      <c r="B24" s="28" t="s">
        <v>122</v>
      </c>
      <c r="C24" s="28" t="s">
        <v>121</v>
      </c>
      <c r="D24" s="27"/>
      <c r="E24" s="20" t="s">
        <v>131</v>
      </c>
      <c r="F24" s="26">
        <f>SUM(F25:F33)</f>
        <v>240000000</v>
      </c>
    </row>
    <row r="25" spans="1:6" x14ac:dyDescent="0.25">
      <c r="A25" s="18"/>
      <c r="B25" s="11" t="s">
        <v>122</v>
      </c>
      <c r="C25" s="11" t="s">
        <v>121</v>
      </c>
      <c r="D25" s="16" t="s">
        <v>8</v>
      </c>
      <c r="E25" s="15" t="s">
        <v>130</v>
      </c>
      <c r="F25" s="25">
        <v>25000000</v>
      </c>
    </row>
    <row r="26" spans="1:6" x14ac:dyDescent="0.25">
      <c r="A26" s="18"/>
      <c r="B26" s="11" t="s">
        <v>122</v>
      </c>
      <c r="C26" s="11" t="s">
        <v>121</v>
      </c>
      <c r="D26" s="16" t="s">
        <v>8</v>
      </c>
      <c r="E26" s="15" t="s">
        <v>129</v>
      </c>
      <c r="F26" s="25">
        <v>15000000</v>
      </c>
    </row>
    <row r="27" spans="1:6" x14ac:dyDescent="0.25">
      <c r="A27" s="18"/>
      <c r="B27" s="11" t="s">
        <v>122</v>
      </c>
      <c r="C27" s="11" t="s">
        <v>121</v>
      </c>
      <c r="D27" s="16" t="s">
        <v>8</v>
      </c>
      <c r="E27" s="15" t="s">
        <v>128</v>
      </c>
      <c r="F27" s="25">
        <v>25000000</v>
      </c>
    </row>
    <row r="28" spans="1:6" x14ac:dyDescent="0.25">
      <c r="A28" s="18"/>
      <c r="B28" s="11" t="s">
        <v>122</v>
      </c>
      <c r="C28" s="11" t="s">
        <v>121</v>
      </c>
      <c r="D28" s="16" t="s">
        <v>8</v>
      </c>
      <c r="E28" s="15" t="s">
        <v>127</v>
      </c>
      <c r="F28" s="25">
        <v>25000000</v>
      </c>
    </row>
    <row r="29" spans="1:6" x14ac:dyDescent="0.25">
      <c r="A29" s="18"/>
      <c r="B29" s="11" t="s">
        <v>122</v>
      </c>
      <c r="C29" s="11" t="s">
        <v>121</v>
      </c>
      <c r="D29" s="16" t="s">
        <v>8</v>
      </c>
      <c r="E29" s="15" t="s">
        <v>126</v>
      </c>
      <c r="F29" s="25">
        <v>25000000</v>
      </c>
    </row>
    <row r="30" spans="1:6" x14ac:dyDescent="0.25">
      <c r="A30" s="18"/>
      <c r="B30" s="11" t="s">
        <v>122</v>
      </c>
      <c r="C30" s="11" t="s">
        <v>121</v>
      </c>
      <c r="D30" s="16" t="s">
        <v>8</v>
      </c>
      <c r="E30" s="15" t="s">
        <v>125</v>
      </c>
      <c r="F30" s="25">
        <v>25000000</v>
      </c>
    </row>
    <row r="31" spans="1:6" x14ac:dyDescent="0.25">
      <c r="A31" s="18"/>
      <c r="B31" s="11" t="s">
        <v>122</v>
      </c>
      <c r="C31" s="11" t="s">
        <v>121</v>
      </c>
      <c r="D31" s="16" t="s">
        <v>8</v>
      </c>
      <c r="E31" s="15" t="s">
        <v>124</v>
      </c>
      <c r="F31" s="25">
        <v>25000000</v>
      </c>
    </row>
    <row r="32" spans="1:6" x14ac:dyDescent="0.25">
      <c r="A32" s="18"/>
      <c r="B32" s="11" t="s">
        <v>122</v>
      </c>
      <c r="C32" s="11" t="s">
        <v>121</v>
      </c>
      <c r="D32" s="16" t="s">
        <v>8</v>
      </c>
      <c r="E32" s="15" t="s">
        <v>123</v>
      </c>
      <c r="F32" s="25">
        <v>75000000</v>
      </c>
    </row>
    <row r="33" spans="1:6" x14ac:dyDescent="0.25">
      <c r="A33" s="18"/>
      <c r="B33" s="11" t="s">
        <v>122</v>
      </c>
      <c r="C33" s="11" t="s">
        <v>121</v>
      </c>
      <c r="D33" s="16" t="s">
        <v>8</v>
      </c>
      <c r="E33" s="15" t="s">
        <v>120</v>
      </c>
      <c r="F33" s="25"/>
    </row>
    <row r="34" spans="1:6" x14ac:dyDescent="0.25">
      <c r="A34" s="35"/>
      <c r="B34" s="34"/>
      <c r="C34" s="33"/>
      <c r="D34" s="32"/>
      <c r="E34" s="31" t="s">
        <v>6</v>
      </c>
      <c r="F34" s="30">
        <f>SUM(F10:F33)/2</f>
        <v>705000000</v>
      </c>
    </row>
    <row r="35" spans="1:6" x14ac:dyDescent="0.25">
      <c r="A35" s="23">
        <v>5</v>
      </c>
      <c r="B35" s="28" t="s">
        <v>102</v>
      </c>
      <c r="C35" s="28" t="s">
        <v>112</v>
      </c>
      <c r="D35" s="27"/>
      <c r="E35" s="29" t="s">
        <v>119</v>
      </c>
      <c r="F35" s="26">
        <f>SUM(F36:F42)</f>
        <v>390000000</v>
      </c>
    </row>
    <row r="36" spans="1:6" x14ac:dyDescent="0.25">
      <c r="A36" s="18"/>
      <c r="B36" s="11" t="s">
        <v>102</v>
      </c>
      <c r="C36" s="11" t="s">
        <v>112</v>
      </c>
      <c r="D36" s="16" t="s">
        <v>8</v>
      </c>
      <c r="E36" s="15" t="s">
        <v>118</v>
      </c>
      <c r="F36" s="25">
        <v>20000000</v>
      </c>
    </row>
    <row r="37" spans="1:6" x14ac:dyDescent="0.25">
      <c r="A37" s="18"/>
      <c r="B37" s="11" t="s">
        <v>102</v>
      </c>
      <c r="C37" s="11" t="s">
        <v>112</v>
      </c>
      <c r="D37" s="16" t="s">
        <v>8</v>
      </c>
      <c r="E37" s="15" t="s">
        <v>117</v>
      </c>
      <c r="F37" s="25">
        <v>150000000</v>
      </c>
    </row>
    <row r="38" spans="1:6" x14ac:dyDescent="0.25">
      <c r="A38" s="18"/>
      <c r="B38" s="11" t="s">
        <v>102</v>
      </c>
      <c r="C38" s="11" t="s">
        <v>112</v>
      </c>
      <c r="D38" s="16" t="s">
        <v>8</v>
      </c>
      <c r="E38" s="15" t="s">
        <v>116</v>
      </c>
      <c r="F38" s="25">
        <v>100000000</v>
      </c>
    </row>
    <row r="39" spans="1:6" x14ac:dyDescent="0.25">
      <c r="A39" s="18"/>
      <c r="B39" s="11" t="s">
        <v>102</v>
      </c>
      <c r="C39" s="11" t="s">
        <v>112</v>
      </c>
      <c r="D39" s="16" t="s">
        <v>8</v>
      </c>
      <c r="E39" s="15" t="s">
        <v>115</v>
      </c>
      <c r="F39" s="25">
        <v>25000000</v>
      </c>
    </row>
    <row r="40" spans="1:6" x14ac:dyDescent="0.25">
      <c r="A40" s="18"/>
      <c r="B40" s="11" t="s">
        <v>102</v>
      </c>
      <c r="C40" s="11" t="s">
        <v>112</v>
      </c>
      <c r="D40" s="16" t="s">
        <v>8</v>
      </c>
      <c r="E40" s="15" t="s">
        <v>114</v>
      </c>
      <c r="F40" s="25">
        <v>25000000</v>
      </c>
    </row>
    <row r="41" spans="1:6" x14ac:dyDescent="0.25">
      <c r="A41" s="18"/>
      <c r="B41" s="11" t="s">
        <v>102</v>
      </c>
      <c r="C41" s="11" t="s">
        <v>112</v>
      </c>
      <c r="D41" s="16" t="s">
        <v>8</v>
      </c>
      <c r="E41" s="15" t="s">
        <v>113</v>
      </c>
      <c r="F41" s="25">
        <v>60000000</v>
      </c>
    </row>
    <row r="42" spans="1:6" x14ac:dyDescent="0.25">
      <c r="A42" s="18"/>
      <c r="B42" s="11" t="s">
        <v>102</v>
      </c>
      <c r="C42" s="11" t="s">
        <v>112</v>
      </c>
      <c r="D42" s="16" t="s">
        <v>8</v>
      </c>
      <c r="E42" s="15" t="s">
        <v>111</v>
      </c>
      <c r="F42" s="25">
        <v>10000000</v>
      </c>
    </row>
    <row r="43" spans="1:6" x14ac:dyDescent="0.25">
      <c r="A43" s="23">
        <v>6</v>
      </c>
      <c r="B43" s="28" t="s">
        <v>102</v>
      </c>
      <c r="C43" s="28" t="s">
        <v>102</v>
      </c>
      <c r="D43" s="27"/>
      <c r="E43" s="29" t="s">
        <v>110</v>
      </c>
      <c r="F43" s="26">
        <f>SUM(F44:F45)</f>
        <v>225000000</v>
      </c>
    </row>
    <row r="44" spans="1:6" x14ac:dyDescent="0.25">
      <c r="A44" s="18"/>
      <c r="B44" s="11" t="s">
        <v>102</v>
      </c>
      <c r="C44" s="11" t="s">
        <v>102</v>
      </c>
      <c r="D44" s="16" t="s">
        <v>8</v>
      </c>
      <c r="E44" s="15" t="s">
        <v>109</v>
      </c>
      <c r="F44" s="25">
        <v>75000000</v>
      </c>
    </row>
    <row r="45" spans="1:6" x14ac:dyDescent="0.25">
      <c r="A45" s="18"/>
      <c r="B45" s="11" t="s">
        <v>102</v>
      </c>
      <c r="C45" s="11" t="s">
        <v>102</v>
      </c>
      <c r="D45" s="16" t="s">
        <v>8</v>
      </c>
      <c r="E45" s="15" t="s">
        <v>108</v>
      </c>
      <c r="F45" s="25">
        <v>150000000</v>
      </c>
    </row>
    <row r="46" spans="1:6" x14ac:dyDescent="0.25">
      <c r="A46" s="23">
        <v>7</v>
      </c>
      <c r="B46" s="28" t="s">
        <v>102</v>
      </c>
      <c r="C46" s="28" t="s">
        <v>101</v>
      </c>
      <c r="D46" s="27"/>
      <c r="E46" s="29" t="s">
        <v>107</v>
      </c>
      <c r="F46" s="26">
        <f>SUM(F47:F51)</f>
        <v>70000000</v>
      </c>
    </row>
    <row r="47" spans="1:6" x14ac:dyDescent="0.25">
      <c r="A47" s="18"/>
      <c r="B47" s="11" t="s">
        <v>102</v>
      </c>
      <c r="C47" s="11" t="s">
        <v>101</v>
      </c>
      <c r="D47" s="16" t="s">
        <v>8</v>
      </c>
      <c r="E47" s="15" t="s">
        <v>106</v>
      </c>
      <c r="F47" s="25">
        <v>20000000</v>
      </c>
    </row>
    <row r="48" spans="1:6" x14ac:dyDescent="0.25">
      <c r="A48" s="18"/>
      <c r="B48" s="11" t="s">
        <v>102</v>
      </c>
      <c r="C48" s="11" t="s">
        <v>101</v>
      </c>
      <c r="D48" s="16" t="s">
        <v>8</v>
      </c>
      <c r="E48" s="15" t="s">
        <v>105</v>
      </c>
      <c r="F48" s="25">
        <v>0</v>
      </c>
    </row>
    <row r="49" spans="1:6" x14ac:dyDescent="0.25">
      <c r="A49" s="18"/>
      <c r="B49" s="11" t="s">
        <v>102</v>
      </c>
      <c r="C49" s="11" t="s">
        <v>101</v>
      </c>
      <c r="D49" s="16" t="s">
        <v>8</v>
      </c>
      <c r="E49" s="15" t="s">
        <v>104</v>
      </c>
      <c r="F49" s="25">
        <v>20000000</v>
      </c>
    </row>
    <row r="50" spans="1:6" x14ac:dyDescent="0.25">
      <c r="A50" s="18"/>
      <c r="B50" s="11" t="s">
        <v>102</v>
      </c>
      <c r="C50" s="11" t="s">
        <v>101</v>
      </c>
      <c r="D50" s="16" t="s">
        <v>8</v>
      </c>
      <c r="E50" s="15" t="s">
        <v>103</v>
      </c>
      <c r="F50" s="25">
        <v>0</v>
      </c>
    </row>
    <row r="51" spans="1:6" x14ac:dyDescent="0.25">
      <c r="A51" s="18"/>
      <c r="B51" s="11" t="s">
        <v>102</v>
      </c>
      <c r="C51" s="11" t="s">
        <v>101</v>
      </c>
      <c r="D51" s="16" t="s">
        <v>8</v>
      </c>
      <c r="E51" s="15" t="s">
        <v>100</v>
      </c>
      <c r="F51" s="25">
        <v>30000000</v>
      </c>
    </row>
    <row r="52" spans="1:6" x14ac:dyDescent="0.25">
      <c r="A52" s="13"/>
      <c r="B52" s="12"/>
      <c r="C52" s="11"/>
      <c r="D52" s="10"/>
      <c r="E52" s="9" t="s">
        <v>6</v>
      </c>
      <c r="F52" s="8">
        <f>SUM(F35:F51)/2</f>
        <v>685000000</v>
      </c>
    </row>
    <row r="53" spans="1:6" x14ac:dyDescent="0.25">
      <c r="A53" s="23">
        <v>8</v>
      </c>
      <c r="B53" s="28" t="s">
        <v>93</v>
      </c>
      <c r="C53" s="28" t="s">
        <v>92</v>
      </c>
      <c r="D53" s="27"/>
      <c r="E53" s="20" t="s">
        <v>99</v>
      </c>
      <c r="F53" s="26">
        <f>SUM(F54:F59)</f>
        <v>30000000</v>
      </c>
    </row>
    <row r="54" spans="1:6" x14ac:dyDescent="0.25">
      <c r="A54" s="18"/>
      <c r="B54" s="11" t="s">
        <v>93</v>
      </c>
      <c r="C54" s="11" t="s">
        <v>92</v>
      </c>
      <c r="D54" s="16" t="s">
        <v>8</v>
      </c>
      <c r="E54" s="15" t="s">
        <v>98</v>
      </c>
      <c r="F54" s="25"/>
    </row>
    <row r="55" spans="1:6" x14ac:dyDescent="0.25">
      <c r="A55" s="18"/>
      <c r="B55" s="11" t="s">
        <v>93</v>
      </c>
      <c r="C55" s="11" t="s">
        <v>92</v>
      </c>
      <c r="D55" s="16" t="s">
        <v>8</v>
      </c>
      <c r="E55" s="15" t="s">
        <v>97</v>
      </c>
      <c r="F55" s="25"/>
    </row>
    <row r="56" spans="1:6" x14ac:dyDescent="0.25">
      <c r="A56" s="18"/>
      <c r="B56" s="11" t="s">
        <v>93</v>
      </c>
      <c r="C56" s="11" t="s">
        <v>92</v>
      </c>
      <c r="D56" s="16" t="s">
        <v>8</v>
      </c>
      <c r="E56" s="15" t="s">
        <v>96</v>
      </c>
      <c r="F56" s="25"/>
    </row>
    <row r="57" spans="1:6" x14ac:dyDescent="0.25">
      <c r="A57" s="18"/>
      <c r="B57" s="11" t="s">
        <v>93</v>
      </c>
      <c r="C57" s="11" t="s">
        <v>92</v>
      </c>
      <c r="D57" s="16" t="s">
        <v>8</v>
      </c>
      <c r="E57" s="15" t="s">
        <v>95</v>
      </c>
      <c r="F57" s="25"/>
    </row>
    <row r="58" spans="1:6" x14ac:dyDescent="0.25">
      <c r="A58" s="18"/>
      <c r="B58" s="11" t="s">
        <v>93</v>
      </c>
      <c r="C58" s="11" t="s">
        <v>92</v>
      </c>
      <c r="D58" s="16" t="s">
        <v>8</v>
      </c>
      <c r="E58" s="15" t="s">
        <v>94</v>
      </c>
      <c r="F58" s="25">
        <v>30000000</v>
      </c>
    </row>
    <row r="59" spans="1:6" x14ac:dyDescent="0.25">
      <c r="A59" s="18"/>
      <c r="B59" s="11" t="s">
        <v>93</v>
      </c>
      <c r="C59" s="11" t="s">
        <v>92</v>
      </c>
      <c r="D59" s="16" t="s">
        <v>8</v>
      </c>
      <c r="E59" s="15" t="s">
        <v>91</v>
      </c>
      <c r="F59" s="25"/>
    </row>
    <row r="60" spans="1:6" x14ac:dyDescent="0.25">
      <c r="A60" s="13"/>
      <c r="B60" s="12"/>
      <c r="C60" s="11"/>
      <c r="D60" s="10"/>
      <c r="E60" s="9" t="s">
        <v>6</v>
      </c>
      <c r="F60" s="8">
        <f>SUM(F53:F59)/2</f>
        <v>30000000</v>
      </c>
    </row>
    <row r="61" spans="1:6" x14ac:dyDescent="0.25">
      <c r="A61" s="23">
        <v>9</v>
      </c>
      <c r="B61" s="22" t="s">
        <v>85</v>
      </c>
      <c r="C61" s="22" t="s">
        <v>89</v>
      </c>
      <c r="D61" s="21"/>
      <c r="E61" s="20" t="s">
        <v>90</v>
      </c>
      <c r="F61" s="19">
        <f>SUM(F62)</f>
        <v>50000000</v>
      </c>
    </row>
    <row r="62" spans="1:6" x14ac:dyDescent="0.25">
      <c r="A62" s="18"/>
      <c r="B62" s="17" t="s">
        <v>85</v>
      </c>
      <c r="C62" s="17" t="s">
        <v>89</v>
      </c>
      <c r="D62" s="16" t="s">
        <v>8</v>
      </c>
      <c r="E62" s="15" t="s">
        <v>88</v>
      </c>
      <c r="F62" s="14">
        <v>50000000</v>
      </c>
    </row>
    <row r="63" spans="1:6" x14ac:dyDescent="0.25">
      <c r="A63" s="23">
        <v>10</v>
      </c>
      <c r="B63" s="22" t="s">
        <v>85</v>
      </c>
      <c r="C63" s="22" t="s">
        <v>84</v>
      </c>
      <c r="D63" s="21"/>
      <c r="E63" s="20" t="s">
        <v>87</v>
      </c>
      <c r="F63" s="19">
        <f>SUM(F64:F65)</f>
        <v>90000000</v>
      </c>
    </row>
    <row r="64" spans="1:6" x14ac:dyDescent="0.25">
      <c r="A64" s="18"/>
      <c r="B64" s="17" t="s">
        <v>85</v>
      </c>
      <c r="C64" s="17" t="s">
        <v>84</v>
      </c>
      <c r="D64" s="16" t="s">
        <v>8</v>
      </c>
      <c r="E64" s="15" t="s">
        <v>86</v>
      </c>
      <c r="F64" s="14">
        <v>55000000</v>
      </c>
    </row>
    <row r="65" spans="1:6" x14ac:dyDescent="0.25">
      <c r="A65" s="18"/>
      <c r="B65" s="17" t="s">
        <v>85</v>
      </c>
      <c r="C65" s="17" t="s">
        <v>84</v>
      </c>
      <c r="D65" s="16" t="s">
        <v>8</v>
      </c>
      <c r="E65" s="15" t="s">
        <v>83</v>
      </c>
      <c r="F65" s="14">
        <v>35000000</v>
      </c>
    </row>
    <row r="66" spans="1:6" x14ac:dyDescent="0.25">
      <c r="A66" s="13"/>
      <c r="B66" s="12"/>
      <c r="C66" s="11"/>
      <c r="D66" s="10"/>
      <c r="E66" s="9" t="s">
        <v>6</v>
      </c>
      <c r="F66" s="8">
        <f>SUM(F61:F65)/2</f>
        <v>140000000</v>
      </c>
    </row>
    <row r="67" spans="1:6" x14ac:dyDescent="0.25">
      <c r="A67" s="23">
        <v>11</v>
      </c>
      <c r="B67" s="22" t="s">
        <v>34</v>
      </c>
      <c r="C67" s="22" t="s">
        <v>76</v>
      </c>
      <c r="D67" s="21"/>
      <c r="E67" s="20" t="s">
        <v>82</v>
      </c>
      <c r="F67" s="19">
        <f>SUM(F68:F73)</f>
        <v>255000000</v>
      </c>
    </row>
    <row r="68" spans="1:6" x14ac:dyDescent="0.25">
      <c r="A68" s="18"/>
      <c r="B68" s="17" t="s">
        <v>34</v>
      </c>
      <c r="C68" s="17" t="s">
        <v>76</v>
      </c>
      <c r="D68" s="16" t="s">
        <v>8</v>
      </c>
      <c r="E68" s="15" t="s">
        <v>81</v>
      </c>
      <c r="F68" s="14">
        <v>25000000</v>
      </c>
    </row>
    <row r="69" spans="1:6" x14ac:dyDescent="0.25">
      <c r="A69" s="18"/>
      <c r="B69" s="17" t="s">
        <v>34</v>
      </c>
      <c r="C69" s="17" t="s">
        <v>76</v>
      </c>
      <c r="D69" s="16" t="s">
        <v>8</v>
      </c>
      <c r="E69" s="15" t="s">
        <v>80</v>
      </c>
      <c r="F69" s="14">
        <v>20000000</v>
      </c>
    </row>
    <row r="70" spans="1:6" x14ac:dyDescent="0.25">
      <c r="A70" s="18"/>
      <c r="B70" s="17" t="s">
        <v>34</v>
      </c>
      <c r="C70" s="17" t="s">
        <v>76</v>
      </c>
      <c r="D70" s="16" t="s">
        <v>8</v>
      </c>
      <c r="E70" s="15" t="s">
        <v>79</v>
      </c>
      <c r="F70" s="14">
        <v>20000000</v>
      </c>
    </row>
    <row r="71" spans="1:6" x14ac:dyDescent="0.25">
      <c r="A71" s="18"/>
      <c r="B71" s="17" t="s">
        <v>34</v>
      </c>
      <c r="C71" s="17" t="s">
        <v>76</v>
      </c>
      <c r="D71" s="16" t="s">
        <v>8</v>
      </c>
      <c r="E71" s="15" t="s">
        <v>78</v>
      </c>
      <c r="F71" s="14">
        <v>100000000</v>
      </c>
    </row>
    <row r="72" spans="1:6" x14ac:dyDescent="0.25">
      <c r="A72" s="18"/>
      <c r="B72" s="17" t="s">
        <v>34</v>
      </c>
      <c r="C72" s="17" t="s">
        <v>76</v>
      </c>
      <c r="D72" s="16" t="s">
        <v>8</v>
      </c>
      <c r="E72" s="15" t="s">
        <v>77</v>
      </c>
      <c r="F72" s="14">
        <v>50000000</v>
      </c>
    </row>
    <row r="73" spans="1:6" x14ac:dyDescent="0.25">
      <c r="A73" s="18"/>
      <c r="B73" s="17" t="s">
        <v>34</v>
      </c>
      <c r="C73" s="17" t="s">
        <v>76</v>
      </c>
      <c r="D73" s="16" t="s">
        <v>8</v>
      </c>
      <c r="E73" s="15" t="s">
        <v>75</v>
      </c>
      <c r="F73" s="14">
        <v>40000000</v>
      </c>
    </row>
    <row r="74" spans="1:6" x14ac:dyDescent="0.25">
      <c r="A74" s="23">
        <v>12</v>
      </c>
      <c r="B74" s="22" t="s">
        <v>34</v>
      </c>
      <c r="C74" s="22" t="s">
        <v>65</v>
      </c>
      <c r="D74" s="21"/>
      <c r="E74" s="20" t="s">
        <v>74</v>
      </c>
      <c r="F74" s="19">
        <f>SUM(F75:F83)</f>
        <v>540000000</v>
      </c>
    </row>
    <row r="75" spans="1:6" x14ac:dyDescent="0.25">
      <c r="A75" s="18"/>
      <c r="B75" s="17" t="s">
        <v>34</v>
      </c>
      <c r="C75" s="17" t="s">
        <v>65</v>
      </c>
      <c r="D75" s="16" t="s">
        <v>8</v>
      </c>
      <c r="E75" s="15" t="s">
        <v>73</v>
      </c>
      <c r="F75" s="14">
        <v>20000000</v>
      </c>
    </row>
    <row r="76" spans="1:6" x14ac:dyDescent="0.25">
      <c r="A76" s="18"/>
      <c r="B76" s="17" t="s">
        <v>34</v>
      </c>
      <c r="C76" s="17" t="s">
        <v>65</v>
      </c>
      <c r="D76" s="16" t="s">
        <v>8</v>
      </c>
      <c r="E76" s="15" t="s">
        <v>72</v>
      </c>
      <c r="F76" s="14">
        <v>20000000</v>
      </c>
    </row>
    <row r="77" spans="1:6" x14ac:dyDescent="0.25">
      <c r="A77" s="18"/>
      <c r="B77" s="17" t="s">
        <v>34</v>
      </c>
      <c r="C77" s="17" t="s">
        <v>65</v>
      </c>
      <c r="D77" s="16" t="s">
        <v>8</v>
      </c>
      <c r="E77" s="15" t="s">
        <v>71</v>
      </c>
      <c r="F77" s="14">
        <v>25000000</v>
      </c>
    </row>
    <row r="78" spans="1:6" x14ac:dyDescent="0.25">
      <c r="A78" s="18"/>
      <c r="B78" s="17" t="s">
        <v>34</v>
      </c>
      <c r="C78" s="17" t="s">
        <v>65</v>
      </c>
      <c r="D78" s="16" t="s">
        <v>8</v>
      </c>
      <c r="E78" s="15" t="s">
        <v>70</v>
      </c>
      <c r="F78" s="14">
        <v>50000000</v>
      </c>
    </row>
    <row r="79" spans="1:6" x14ac:dyDescent="0.25">
      <c r="A79" s="18"/>
      <c r="B79" s="17" t="s">
        <v>34</v>
      </c>
      <c r="C79" s="17" t="s">
        <v>65</v>
      </c>
      <c r="D79" s="16" t="s">
        <v>8</v>
      </c>
      <c r="E79" s="15" t="s">
        <v>69</v>
      </c>
      <c r="F79" s="14">
        <v>25000000</v>
      </c>
    </row>
    <row r="80" spans="1:6" x14ac:dyDescent="0.25">
      <c r="A80" s="18"/>
      <c r="B80" s="17" t="s">
        <v>34</v>
      </c>
      <c r="C80" s="17" t="s">
        <v>65</v>
      </c>
      <c r="D80" s="16" t="s">
        <v>8</v>
      </c>
      <c r="E80" s="15" t="s">
        <v>68</v>
      </c>
      <c r="F80" s="14">
        <v>50000000</v>
      </c>
    </row>
    <row r="81" spans="1:6" x14ac:dyDescent="0.25">
      <c r="A81" s="18"/>
      <c r="B81" s="17" t="s">
        <v>34</v>
      </c>
      <c r="C81" s="17" t="s">
        <v>65</v>
      </c>
      <c r="D81" s="16" t="s">
        <v>8</v>
      </c>
      <c r="E81" s="15" t="s">
        <v>67</v>
      </c>
      <c r="F81" s="14">
        <v>200000000</v>
      </c>
    </row>
    <row r="82" spans="1:6" x14ac:dyDescent="0.25">
      <c r="A82" s="18"/>
      <c r="B82" s="17" t="s">
        <v>34</v>
      </c>
      <c r="C82" s="17" t="s">
        <v>65</v>
      </c>
      <c r="D82" s="16" t="s">
        <v>8</v>
      </c>
      <c r="E82" s="15" t="s">
        <v>66</v>
      </c>
      <c r="F82" s="14">
        <v>100000000</v>
      </c>
    </row>
    <row r="83" spans="1:6" x14ac:dyDescent="0.25">
      <c r="A83" s="18"/>
      <c r="B83" s="17" t="s">
        <v>34</v>
      </c>
      <c r="C83" s="17" t="s">
        <v>65</v>
      </c>
      <c r="D83" s="16" t="s">
        <v>8</v>
      </c>
      <c r="E83" s="15" t="s">
        <v>64</v>
      </c>
      <c r="F83" s="14">
        <v>50000000</v>
      </c>
    </row>
    <row r="84" spans="1:6" x14ac:dyDescent="0.25">
      <c r="A84" s="23">
        <v>13</v>
      </c>
      <c r="B84" s="22" t="s">
        <v>34</v>
      </c>
      <c r="C84" s="22" t="s">
        <v>54</v>
      </c>
      <c r="D84" s="21"/>
      <c r="E84" s="20" t="s">
        <v>63</v>
      </c>
      <c r="F84" s="19">
        <f>SUM(F85:F93)</f>
        <v>790000000</v>
      </c>
    </row>
    <row r="85" spans="1:6" x14ac:dyDescent="0.25">
      <c r="A85" s="18"/>
      <c r="B85" s="17" t="s">
        <v>34</v>
      </c>
      <c r="C85" s="17" t="s">
        <v>54</v>
      </c>
      <c r="D85" s="16" t="s">
        <v>8</v>
      </c>
      <c r="E85" s="15" t="s">
        <v>62</v>
      </c>
      <c r="F85" s="14">
        <v>100000000</v>
      </c>
    </row>
    <row r="86" spans="1:6" x14ac:dyDescent="0.25">
      <c r="A86" s="18"/>
      <c r="B86" s="17" t="s">
        <v>34</v>
      </c>
      <c r="C86" s="17" t="s">
        <v>54</v>
      </c>
      <c r="D86" s="16" t="s">
        <v>8</v>
      </c>
      <c r="E86" s="15" t="s">
        <v>61</v>
      </c>
      <c r="F86" s="14">
        <v>50000000</v>
      </c>
    </row>
    <row r="87" spans="1:6" x14ac:dyDescent="0.25">
      <c r="A87" s="18"/>
      <c r="B87" s="17" t="s">
        <v>34</v>
      </c>
      <c r="C87" s="17" t="s">
        <v>54</v>
      </c>
      <c r="D87" s="16" t="s">
        <v>8</v>
      </c>
      <c r="E87" s="15" t="s">
        <v>60</v>
      </c>
      <c r="F87" s="14">
        <v>50000000</v>
      </c>
    </row>
    <row r="88" spans="1:6" x14ac:dyDescent="0.25">
      <c r="A88" s="18"/>
      <c r="B88" s="17" t="s">
        <v>34</v>
      </c>
      <c r="C88" s="17" t="s">
        <v>54</v>
      </c>
      <c r="D88" s="16" t="s">
        <v>8</v>
      </c>
      <c r="E88" s="15" t="s">
        <v>59</v>
      </c>
      <c r="F88" s="14">
        <v>0</v>
      </c>
    </row>
    <row r="89" spans="1:6" x14ac:dyDescent="0.25">
      <c r="A89" s="18"/>
      <c r="B89" s="17" t="s">
        <v>34</v>
      </c>
      <c r="C89" s="17" t="s">
        <v>54</v>
      </c>
      <c r="D89" s="16" t="s">
        <v>8</v>
      </c>
      <c r="E89" s="15" t="s">
        <v>58</v>
      </c>
      <c r="F89" s="14">
        <v>150000000</v>
      </c>
    </row>
    <row r="90" spans="1:6" x14ac:dyDescent="0.25">
      <c r="A90" s="18"/>
      <c r="B90" s="17" t="s">
        <v>34</v>
      </c>
      <c r="C90" s="17" t="s">
        <v>54</v>
      </c>
      <c r="D90" s="16" t="s">
        <v>8</v>
      </c>
      <c r="E90" s="15" t="s">
        <v>57</v>
      </c>
      <c r="F90" s="14">
        <v>120000000</v>
      </c>
    </row>
    <row r="91" spans="1:6" x14ac:dyDescent="0.25">
      <c r="A91" s="18"/>
      <c r="B91" s="17" t="s">
        <v>34</v>
      </c>
      <c r="C91" s="17" t="s">
        <v>54</v>
      </c>
      <c r="D91" s="16" t="s">
        <v>8</v>
      </c>
      <c r="E91" s="15" t="s">
        <v>56</v>
      </c>
      <c r="F91" s="14">
        <v>100000000</v>
      </c>
    </row>
    <row r="92" spans="1:6" x14ac:dyDescent="0.25">
      <c r="A92" s="18"/>
      <c r="B92" s="17" t="s">
        <v>34</v>
      </c>
      <c r="C92" s="17" t="s">
        <v>54</v>
      </c>
      <c r="D92" s="16" t="s">
        <v>8</v>
      </c>
      <c r="E92" s="15" t="s">
        <v>55</v>
      </c>
      <c r="F92" s="14">
        <v>100000000</v>
      </c>
    </row>
    <row r="93" spans="1:6" x14ac:dyDescent="0.25">
      <c r="A93" s="18"/>
      <c r="B93" s="17" t="s">
        <v>34</v>
      </c>
      <c r="C93" s="17" t="s">
        <v>54</v>
      </c>
      <c r="D93" s="16" t="s">
        <v>8</v>
      </c>
      <c r="E93" s="15" t="s">
        <v>53</v>
      </c>
      <c r="F93" s="14">
        <v>120000000</v>
      </c>
    </row>
    <row r="94" spans="1:6" x14ac:dyDescent="0.25">
      <c r="A94" s="23">
        <v>14</v>
      </c>
      <c r="B94" s="22" t="s">
        <v>34</v>
      </c>
      <c r="C94" s="22" t="s">
        <v>46</v>
      </c>
      <c r="D94" s="21"/>
      <c r="E94" s="20" t="s">
        <v>52</v>
      </c>
      <c r="F94" s="19">
        <f>SUM(F95:F100)</f>
        <v>390000000</v>
      </c>
    </row>
    <row r="95" spans="1:6" x14ac:dyDescent="0.25">
      <c r="A95" s="18"/>
      <c r="B95" s="17" t="s">
        <v>34</v>
      </c>
      <c r="C95" s="17" t="s">
        <v>46</v>
      </c>
      <c r="D95" s="16" t="s">
        <v>8</v>
      </c>
      <c r="E95" s="15" t="s">
        <v>51</v>
      </c>
      <c r="F95" s="14">
        <v>50000000</v>
      </c>
    </row>
    <row r="96" spans="1:6" x14ac:dyDescent="0.25">
      <c r="A96" s="18"/>
      <c r="B96" s="17" t="s">
        <v>34</v>
      </c>
      <c r="C96" s="17" t="s">
        <v>46</v>
      </c>
      <c r="D96" s="16" t="s">
        <v>8</v>
      </c>
      <c r="E96" s="15" t="s">
        <v>50</v>
      </c>
      <c r="F96" s="14">
        <v>100000000</v>
      </c>
    </row>
    <row r="97" spans="1:6" x14ac:dyDescent="0.25">
      <c r="A97" s="18"/>
      <c r="B97" s="17" t="s">
        <v>34</v>
      </c>
      <c r="C97" s="17" t="s">
        <v>46</v>
      </c>
      <c r="D97" s="16" t="s">
        <v>8</v>
      </c>
      <c r="E97" s="15" t="s">
        <v>49</v>
      </c>
      <c r="F97" s="14">
        <v>75000000</v>
      </c>
    </row>
    <row r="98" spans="1:6" x14ac:dyDescent="0.25">
      <c r="A98" s="18"/>
      <c r="B98" s="17" t="s">
        <v>34</v>
      </c>
      <c r="C98" s="17" t="s">
        <v>46</v>
      </c>
      <c r="D98" s="16" t="s">
        <v>8</v>
      </c>
      <c r="E98" s="15" t="s">
        <v>48</v>
      </c>
      <c r="F98" s="14">
        <v>40000000</v>
      </c>
    </row>
    <row r="99" spans="1:6" x14ac:dyDescent="0.25">
      <c r="A99" s="18"/>
      <c r="B99" s="17" t="s">
        <v>34</v>
      </c>
      <c r="C99" s="17" t="s">
        <v>46</v>
      </c>
      <c r="D99" s="16" t="s">
        <v>8</v>
      </c>
      <c r="E99" s="15" t="s">
        <v>47</v>
      </c>
      <c r="F99" s="14">
        <v>75000000</v>
      </c>
    </row>
    <row r="100" spans="1:6" x14ac:dyDescent="0.25">
      <c r="A100" s="18"/>
      <c r="B100" s="17" t="s">
        <v>34</v>
      </c>
      <c r="C100" s="17" t="s">
        <v>46</v>
      </c>
      <c r="D100" s="16" t="s">
        <v>8</v>
      </c>
      <c r="E100" s="15" t="s">
        <v>45</v>
      </c>
      <c r="F100" s="14">
        <v>50000000</v>
      </c>
    </row>
    <row r="101" spans="1:6" x14ac:dyDescent="0.25">
      <c r="A101" s="23">
        <v>15</v>
      </c>
      <c r="B101" s="22" t="s">
        <v>34</v>
      </c>
      <c r="C101" s="22" t="s">
        <v>33</v>
      </c>
      <c r="D101" s="21"/>
      <c r="E101" s="20" t="s">
        <v>44</v>
      </c>
      <c r="F101" s="19">
        <f>SUM(F102:F111)</f>
        <v>420000000</v>
      </c>
    </row>
    <row r="102" spans="1:6" x14ac:dyDescent="0.25">
      <c r="A102" s="18"/>
      <c r="B102" s="17" t="s">
        <v>34</v>
      </c>
      <c r="C102" s="17" t="s">
        <v>33</v>
      </c>
      <c r="D102" s="16" t="s">
        <v>8</v>
      </c>
      <c r="E102" s="15" t="s">
        <v>43</v>
      </c>
      <c r="F102" s="14">
        <v>25000000</v>
      </c>
    </row>
    <row r="103" spans="1:6" x14ac:dyDescent="0.25">
      <c r="A103" s="18"/>
      <c r="B103" s="17" t="s">
        <v>34</v>
      </c>
      <c r="C103" s="17" t="s">
        <v>33</v>
      </c>
      <c r="D103" s="16" t="s">
        <v>8</v>
      </c>
      <c r="E103" s="15" t="s">
        <v>42</v>
      </c>
      <c r="F103" s="14">
        <v>25000000</v>
      </c>
    </row>
    <row r="104" spans="1:6" x14ac:dyDescent="0.25">
      <c r="A104" s="18"/>
      <c r="B104" s="17" t="s">
        <v>34</v>
      </c>
      <c r="C104" s="17" t="s">
        <v>33</v>
      </c>
      <c r="D104" s="16" t="s">
        <v>8</v>
      </c>
      <c r="E104" s="15" t="s">
        <v>41</v>
      </c>
      <c r="F104" s="14">
        <v>20000000</v>
      </c>
    </row>
    <row r="105" spans="1:6" x14ac:dyDescent="0.25">
      <c r="A105" s="18"/>
      <c r="B105" s="17" t="s">
        <v>34</v>
      </c>
      <c r="C105" s="17" t="s">
        <v>33</v>
      </c>
      <c r="D105" s="16" t="s">
        <v>8</v>
      </c>
      <c r="E105" s="15" t="s">
        <v>40</v>
      </c>
      <c r="F105" s="14">
        <v>75000000</v>
      </c>
    </row>
    <row r="106" spans="1:6" x14ac:dyDescent="0.25">
      <c r="A106" s="18"/>
      <c r="B106" s="17" t="s">
        <v>34</v>
      </c>
      <c r="C106" s="17" t="s">
        <v>33</v>
      </c>
      <c r="D106" s="16" t="s">
        <v>8</v>
      </c>
      <c r="E106" s="15" t="s">
        <v>39</v>
      </c>
      <c r="F106" s="14">
        <v>20000000</v>
      </c>
    </row>
    <row r="107" spans="1:6" x14ac:dyDescent="0.25">
      <c r="A107" s="18"/>
      <c r="B107" s="17" t="s">
        <v>34</v>
      </c>
      <c r="C107" s="17" t="s">
        <v>33</v>
      </c>
      <c r="D107" s="16" t="s">
        <v>8</v>
      </c>
      <c r="E107" s="15" t="s">
        <v>38</v>
      </c>
      <c r="F107" s="14">
        <v>20000000</v>
      </c>
    </row>
    <row r="108" spans="1:6" x14ac:dyDescent="0.25">
      <c r="A108" s="18"/>
      <c r="B108" s="17" t="s">
        <v>34</v>
      </c>
      <c r="C108" s="17" t="s">
        <v>33</v>
      </c>
      <c r="D108" s="16" t="s">
        <v>8</v>
      </c>
      <c r="E108" s="15" t="s">
        <v>37</v>
      </c>
      <c r="F108" s="14">
        <v>35000000</v>
      </c>
    </row>
    <row r="109" spans="1:6" x14ac:dyDescent="0.25">
      <c r="A109" s="18"/>
      <c r="B109" s="17" t="s">
        <v>34</v>
      </c>
      <c r="C109" s="17" t="s">
        <v>33</v>
      </c>
      <c r="D109" s="16" t="s">
        <v>8</v>
      </c>
      <c r="E109" s="15" t="s">
        <v>36</v>
      </c>
      <c r="F109" s="14">
        <v>50000000</v>
      </c>
    </row>
    <row r="110" spans="1:6" x14ac:dyDescent="0.25">
      <c r="A110" s="18"/>
      <c r="B110" s="17" t="s">
        <v>34</v>
      </c>
      <c r="C110" s="17" t="s">
        <v>33</v>
      </c>
      <c r="D110" s="16" t="s">
        <v>8</v>
      </c>
      <c r="E110" s="15" t="s">
        <v>35</v>
      </c>
      <c r="F110" s="14">
        <v>100000000</v>
      </c>
    </row>
    <row r="111" spans="1:6" x14ac:dyDescent="0.25">
      <c r="A111" s="18"/>
      <c r="B111" s="17" t="s">
        <v>34</v>
      </c>
      <c r="C111" s="17" t="s">
        <v>33</v>
      </c>
      <c r="D111" s="16" t="s">
        <v>8</v>
      </c>
      <c r="E111" s="15" t="s">
        <v>32</v>
      </c>
      <c r="F111" s="14">
        <v>50000000</v>
      </c>
    </row>
    <row r="112" spans="1:6" x14ac:dyDescent="0.25">
      <c r="A112" s="24"/>
      <c r="B112" s="12"/>
      <c r="C112" s="11"/>
      <c r="D112" s="10"/>
      <c r="E112" s="9" t="s">
        <v>6</v>
      </c>
      <c r="F112" s="8">
        <f>SUM(F67:F111)/2</f>
        <v>2395000000</v>
      </c>
    </row>
    <row r="113" spans="1:6" x14ac:dyDescent="0.25">
      <c r="A113" s="23">
        <v>16</v>
      </c>
      <c r="B113" s="22" t="s">
        <v>10</v>
      </c>
      <c r="C113" s="22" t="s">
        <v>21</v>
      </c>
      <c r="D113" s="21"/>
      <c r="E113" s="20" t="s">
        <v>31</v>
      </c>
      <c r="F113" s="19">
        <f>SUM(F114:F123)</f>
        <v>525000000</v>
      </c>
    </row>
    <row r="114" spans="1:6" x14ac:dyDescent="0.25">
      <c r="A114" s="18"/>
      <c r="B114" s="17" t="s">
        <v>10</v>
      </c>
      <c r="C114" s="17" t="s">
        <v>21</v>
      </c>
      <c r="D114" s="16" t="s">
        <v>8</v>
      </c>
      <c r="E114" s="15" t="s">
        <v>30</v>
      </c>
      <c r="F114" s="14">
        <v>35000000</v>
      </c>
    </row>
    <row r="115" spans="1:6" x14ac:dyDescent="0.25">
      <c r="A115" s="18"/>
      <c r="B115" s="17" t="s">
        <v>10</v>
      </c>
      <c r="C115" s="17" t="s">
        <v>21</v>
      </c>
      <c r="D115" s="16" t="s">
        <v>8</v>
      </c>
      <c r="E115" s="15" t="s">
        <v>29</v>
      </c>
      <c r="F115" s="14">
        <v>10000000</v>
      </c>
    </row>
    <row r="116" spans="1:6" x14ac:dyDescent="0.25">
      <c r="A116" s="18"/>
      <c r="B116" s="17" t="s">
        <v>10</v>
      </c>
      <c r="C116" s="17" t="s">
        <v>21</v>
      </c>
      <c r="D116" s="16" t="s">
        <v>8</v>
      </c>
      <c r="E116" s="15" t="s">
        <v>28</v>
      </c>
      <c r="F116" s="14">
        <v>25000000</v>
      </c>
    </row>
    <row r="117" spans="1:6" x14ac:dyDescent="0.25">
      <c r="A117" s="18"/>
      <c r="B117" s="17" t="s">
        <v>10</v>
      </c>
      <c r="C117" s="17" t="s">
        <v>21</v>
      </c>
      <c r="D117" s="16" t="s">
        <v>8</v>
      </c>
      <c r="E117" s="15" t="s">
        <v>27</v>
      </c>
      <c r="F117" s="14">
        <v>35000000</v>
      </c>
    </row>
    <row r="118" spans="1:6" x14ac:dyDescent="0.25">
      <c r="A118" s="18"/>
      <c r="B118" s="17" t="s">
        <v>10</v>
      </c>
      <c r="C118" s="17" t="s">
        <v>21</v>
      </c>
      <c r="D118" s="16" t="s">
        <v>8</v>
      </c>
      <c r="E118" s="15" t="s">
        <v>26</v>
      </c>
      <c r="F118" s="14">
        <v>40000000</v>
      </c>
    </row>
    <row r="119" spans="1:6" x14ac:dyDescent="0.25">
      <c r="A119" s="18"/>
      <c r="B119" s="17" t="s">
        <v>10</v>
      </c>
      <c r="C119" s="17" t="s">
        <v>21</v>
      </c>
      <c r="D119" s="16" t="s">
        <v>8</v>
      </c>
      <c r="E119" s="15" t="s">
        <v>25</v>
      </c>
      <c r="F119" s="14">
        <v>150000000</v>
      </c>
    </row>
    <row r="120" spans="1:6" x14ac:dyDescent="0.25">
      <c r="A120" s="18"/>
      <c r="B120" s="17" t="s">
        <v>10</v>
      </c>
      <c r="C120" s="17" t="s">
        <v>21</v>
      </c>
      <c r="D120" s="16" t="s">
        <v>8</v>
      </c>
      <c r="E120" s="15" t="s">
        <v>24</v>
      </c>
      <c r="F120" s="14">
        <v>50000000</v>
      </c>
    </row>
    <row r="121" spans="1:6" x14ac:dyDescent="0.25">
      <c r="A121" s="18"/>
      <c r="B121" s="17" t="s">
        <v>10</v>
      </c>
      <c r="C121" s="17" t="s">
        <v>21</v>
      </c>
      <c r="D121" s="16" t="s">
        <v>8</v>
      </c>
      <c r="E121" s="15" t="s">
        <v>23</v>
      </c>
      <c r="F121" s="14">
        <v>50000000</v>
      </c>
    </row>
    <row r="122" spans="1:6" x14ac:dyDescent="0.25">
      <c r="A122" s="18"/>
      <c r="B122" s="17" t="s">
        <v>10</v>
      </c>
      <c r="C122" s="17" t="s">
        <v>21</v>
      </c>
      <c r="D122" s="16" t="s">
        <v>8</v>
      </c>
      <c r="E122" s="15" t="s">
        <v>22</v>
      </c>
      <c r="F122" s="14">
        <v>30000000</v>
      </c>
    </row>
    <row r="123" spans="1:6" x14ac:dyDescent="0.25">
      <c r="A123" s="18"/>
      <c r="B123" s="17" t="s">
        <v>10</v>
      </c>
      <c r="C123" s="17" t="s">
        <v>21</v>
      </c>
      <c r="D123" s="16" t="s">
        <v>8</v>
      </c>
      <c r="E123" s="15" t="s">
        <v>20</v>
      </c>
      <c r="F123" s="14">
        <v>100000000</v>
      </c>
    </row>
    <row r="124" spans="1:6" x14ac:dyDescent="0.25">
      <c r="A124" s="23">
        <v>17</v>
      </c>
      <c r="B124" s="22" t="s">
        <v>10</v>
      </c>
      <c r="C124" s="22" t="s">
        <v>9</v>
      </c>
      <c r="D124" s="21"/>
      <c r="E124" s="20" t="s">
        <v>19</v>
      </c>
      <c r="F124" s="19">
        <f>SUM(F125:F133)</f>
        <v>960000000</v>
      </c>
    </row>
    <row r="125" spans="1:6" x14ac:dyDescent="0.25">
      <c r="A125" s="18"/>
      <c r="B125" s="17" t="s">
        <v>10</v>
      </c>
      <c r="C125" s="17" t="s">
        <v>9</v>
      </c>
      <c r="D125" s="16" t="s">
        <v>8</v>
      </c>
      <c r="E125" s="15" t="s">
        <v>18</v>
      </c>
      <c r="F125" s="14">
        <v>50000000</v>
      </c>
    </row>
    <row r="126" spans="1:6" x14ac:dyDescent="0.25">
      <c r="A126" s="18"/>
      <c r="B126" s="17" t="s">
        <v>10</v>
      </c>
      <c r="C126" s="17" t="s">
        <v>9</v>
      </c>
      <c r="D126" s="16" t="s">
        <v>8</v>
      </c>
      <c r="E126" s="15" t="s">
        <v>17</v>
      </c>
      <c r="F126" s="14">
        <v>120000000</v>
      </c>
    </row>
    <row r="127" spans="1:6" x14ac:dyDescent="0.25">
      <c r="A127" s="18"/>
      <c r="B127" s="17" t="s">
        <v>10</v>
      </c>
      <c r="C127" s="17" t="s">
        <v>9</v>
      </c>
      <c r="D127" s="16" t="s">
        <v>8</v>
      </c>
      <c r="E127" s="15" t="s">
        <v>16</v>
      </c>
      <c r="F127" s="14">
        <v>50000000</v>
      </c>
    </row>
    <row r="128" spans="1:6" x14ac:dyDescent="0.25">
      <c r="A128" s="18"/>
      <c r="B128" s="17" t="s">
        <v>10</v>
      </c>
      <c r="C128" s="17" t="s">
        <v>9</v>
      </c>
      <c r="D128" s="16" t="s">
        <v>8</v>
      </c>
      <c r="E128" s="15" t="s">
        <v>15</v>
      </c>
      <c r="F128" s="14">
        <v>200000000</v>
      </c>
    </row>
    <row r="129" spans="1:6" x14ac:dyDescent="0.25">
      <c r="A129" s="18"/>
      <c r="B129" s="17" t="s">
        <v>10</v>
      </c>
      <c r="C129" s="17" t="s">
        <v>9</v>
      </c>
      <c r="D129" s="16" t="s">
        <v>8</v>
      </c>
      <c r="E129" s="15" t="s">
        <v>14</v>
      </c>
      <c r="F129" s="14">
        <v>100000000</v>
      </c>
    </row>
    <row r="130" spans="1:6" x14ac:dyDescent="0.25">
      <c r="A130" s="18"/>
      <c r="B130" s="17" t="s">
        <v>10</v>
      </c>
      <c r="C130" s="17" t="s">
        <v>9</v>
      </c>
      <c r="D130" s="16" t="s">
        <v>8</v>
      </c>
      <c r="E130" s="15" t="s">
        <v>13</v>
      </c>
      <c r="F130" s="14">
        <v>200000000</v>
      </c>
    </row>
    <row r="131" spans="1:6" x14ac:dyDescent="0.25">
      <c r="A131" s="18"/>
      <c r="B131" s="17" t="s">
        <v>10</v>
      </c>
      <c r="C131" s="17" t="s">
        <v>9</v>
      </c>
      <c r="D131" s="16" t="s">
        <v>8</v>
      </c>
      <c r="E131" s="15" t="s">
        <v>12</v>
      </c>
      <c r="F131" s="14">
        <v>100000000</v>
      </c>
    </row>
    <row r="132" spans="1:6" x14ac:dyDescent="0.25">
      <c r="A132" s="18"/>
      <c r="B132" s="17" t="s">
        <v>10</v>
      </c>
      <c r="C132" s="17" t="s">
        <v>9</v>
      </c>
      <c r="D132" s="16" t="s">
        <v>8</v>
      </c>
      <c r="E132" s="15" t="s">
        <v>11</v>
      </c>
      <c r="F132" s="14">
        <v>100000000</v>
      </c>
    </row>
    <row r="133" spans="1:6" x14ac:dyDescent="0.25">
      <c r="A133" s="18"/>
      <c r="B133" s="17" t="s">
        <v>10</v>
      </c>
      <c r="C133" s="17" t="s">
        <v>9</v>
      </c>
      <c r="D133" s="16" t="s">
        <v>8</v>
      </c>
      <c r="E133" s="15" t="s">
        <v>7</v>
      </c>
      <c r="F133" s="14">
        <v>40000000</v>
      </c>
    </row>
    <row r="134" spans="1:6" x14ac:dyDescent="0.25">
      <c r="A134" s="13"/>
      <c r="B134" s="12"/>
      <c r="C134" s="11"/>
      <c r="D134" s="10"/>
      <c r="E134" s="9" t="s">
        <v>6</v>
      </c>
      <c r="F134" s="8">
        <f>SUM(F113:F133)/2</f>
        <v>1485000000</v>
      </c>
    </row>
    <row r="135" spans="1:6" ht="15.75" x14ac:dyDescent="0.25">
      <c r="A135" s="7" t="s">
        <v>5</v>
      </c>
      <c r="B135" s="7"/>
      <c r="C135" s="7"/>
      <c r="D135" s="7"/>
      <c r="E135" s="6"/>
      <c r="F135" s="5">
        <f>F134+F112+F66+F60+F52+F34</f>
        <v>5440000000</v>
      </c>
    </row>
    <row r="139" spans="1:6" ht="15.75" x14ac:dyDescent="0.25">
      <c r="E139" s="4" t="s">
        <v>4</v>
      </c>
    </row>
    <row r="140" spans="1:6" ht="15.75" x14ac:dyDescent="0.25">
      <c r="E140" s="4" t="s">
        <v>3</v>
      </c>
    </row>
    <row r="141" spans="1:6" ht="15.75" x14ac:dyDescent="0.25">
      <c r="E141" s="4"/>
    </row>
    <row r="142" spans="1:6" ht="15.75" x14ac:dyDescent="0.25">
      <c r="E142" s="4"/>
    </row>
    <row r="143" spans="1:6" ht="15.75" x14ac:dyDescent="0.25">
      <c r="E143" s="4"/>
    </row>
    <row r="144" spans="1:6" x14ac:dyDescent="0.25">
      <c r="E144" s="3"/>
    </row>
    <row r="145" spans="5:5" ht="15.75" x14ac:dyDescent="0.25">
      <c r="E145" s="2" t="s">
        <v>2</v>
      </c>
    </row>
    <row r="146" spans="5:5" ht="15.75" x14ac:dyDescent="0.25">
      <c r="E146" s="1" t="s">
        <v>1</v>
      </c>
    </row>
    <row r="147" spans="5:5" ht="15.75" x14ac:dyDescent="0.25">
      <c r="E147" s="1" t="s">
        <v>0</v>
      </c>
    </row>
  </sheetData>
  <mergeCells count="4">
    <mergeCell ref="A1:F1"/>
    <mergeCell ref="A2:F2"/>
    <mergeCell ref="A3:F3"/>
    <mergeCell ref="A135:E135"/>
  </mergeCells>
  <pageMargins left="0.70866141732283472" right="0.70866141732283472" top="0.74803149606299213" bottom="0.74803149606299213" header="0.31496062992125984" footer="0.31496062992125984"/>
  <pageSetup paperSize="300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PERIODE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2022-10-03T04:32:10Z</dcterms:created>
  <dcterms:modified xsi:type="dcterms:W3CDTF">2022-10-03T04:32:26Z</dcterms:modified>
</cp:coreProperties>
</file>