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"/>
    </mc:Choice>
  </mc:AlternateContent>
  <xr:revisionPtr revIDLastSave="0" documentId="8_{2880C129-1B55-4DA6-905C-7CEB55B7A018}" xr6:coauthVersionLast="43" xr6:coauthVersionMax="43" xr10:uidLastSave="{00000000-0000-0000-0000-000000000000}"/>
  <bookViews>
    <workbookView xWindow="-120" yWindow="-120" windowWidth="20730" windowHeight="11160" xr2:uid="{4EBA28E5-4A0D-4CF5-8706-E65D04212E55}"/>
  </bookViews>
  <sheets>
    <sheet name="Rekapitulasi 2" sheetId="1" r:id="rId1"/>
    <sheet name="Penambahan" sheetId="2" r:id="rId2"/>
    <sheet name="Pengurangan" sheetId="3" r:id="rId3"/>
  </sheets>
  <externalReferences>
    <externalReference r:id="rId4"/>
  </externalReferences>
  <definedNames>
    <definedName name="_xlnm.Print_Area" localSheetId="1">Penambahan!$A$1:$R$76</definedName>
    <definedName name="_xlnm.Print_Area" localSheetId="2">Pengurangan!$A$1:$Q$76</definedName>
    <definedName name="_xlnm.Print_Area" localSheetId="0">'Rekapitulasi 2'!$A$1:$J$76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75" i="3" l="1"/>
  <c r="I75" i="3"/>
  <c r="C75" i="3"/>
  <c r="O74" i="3"/>
  <c r="I74" i="3"/>
  <c r="C74" i="3"/>
  <c r="O67" i="3"/>
  <c r="O63" i="3" s="1"/>
  <c r="N67" i="3"/>
  <c r="M67" i="3"/>
  <c r="L67" i="3"/>
  <c r="K67" i="3"/>
  <c r="J67" i="3"/>
  <c r="I67" i="3"/>
  <c r="H67" i="3"/>
  <c r="G67" i="3"/>
  <c r="F67" i="3"/>
  <c r="E67" i="3"/>
  <c r="D67" i="3"/>
  <c r="Q67" i="3" s="1"/>
  <c r="C67" i="3"/>
  <c r="P67" i="3" s="1"/>
  <c r="O66" i="3"/>
  <c r="N66" i="3"/>
  <c r="N63" i="3" s="1"/>
  <c r="M66" i="3"/>
  <c r="L66" i="3"/>
  <c r="K66" i="3"/>
  <c r="J66" i="3"/>
  <c r="I66" i="3"/>
  <c r="H66" i="3"/>
  <c r="G66" i="3"/>
  <c r="F66" i="3"/>
  <c r="F63" i="3" s="1"/>
  <c r="E66" i="3"/>
  <c r="D66" i="3"/>
  <c r="Q66" i="3" s="1"/>
  <c r="C66" i="3"/>
  <c r="P66" i="3" s="1"/>
  <c r="O65" i="3"/>
  <c r="N65" i="3"/>
  <c r="M65" i="3"/>
  <c r="M63" i="3" s="1"/>
  <c r="L65" i="3"/>
  <c r="K65" i="3"/>
  <c r="J65" i="3"/>
  <c r="J63" i="3" s="1"/>
  <c r="I65" i="3"/>
  <c r="H65" i="3"/>
  <c r="G65" i="3"/>
  <c r="F65" i="3"/>
  <c r="E65" i="3"/>
  <c r="E63" i="3" s="1"/>
  <c r="D65" i="3"/>
  <c r="Q65" i="3" s="1"/>
  <c r="C65" i="3"/>
  <c r="P65" i="3" s="1"/>
  <c r="O64" i="3"/>
  <c r="N64" i="3"/>
  <c r="M64" i="3"/>
  <c r="L64" i="3"/>
  <c r="L63" i="3" s="1"/>
  <c r="K64" i="3"/>
  <c r="K63" i="3" s="1"/>
  <c r="J64" i="3"/>
  <c r="I64" i="3"/>
  <c r="I63" i="3" s="1"/>
  <c r="H64" i="3"/>
  <c r="G64" i="3"/>
  <c r="F64" i="3"/>
  <c r="E64" i="3"/>
  <c r="D64" i="3"/>
  <c r="D63" i="3" s="1"/>
  <c r="C64" i="3"/>
  <c r="C63" i="3" s="1"/>
  <c r="H63" i="3"/>
  <c r="G63" i="3"/>
  <c r="J61" i="3"/>
  <c r="O60" i="3"/>
  <c r="N60" i="3"/>
  <c r="N61" i="3" s="1"/>
  <c r="M60" i="3"/>
  <c r="L60" i="3"/>
  <c r="K60" i="3"/>
  <c r="J60" i="3"/>
  <c r="I60" i="3"/>
  <c r="H60" i="3"/>
  <c r="H61" i="3" s="1"/>
  <c r="G60" i="3"/>
  <c r="F60" i="3"/>
  <c r="E60" i="3"/>
  <c r="P60" i="3" s="1"/>
  <c r="D60" i="3"/>
  <c r="Q60" i="3" s="1"/>
  <c r="C60" i="3"/>
  <c r="C61" i="3" s="1"/>
  <c r="H58" i="3"/>
  <c r="C58" i="3"/>
  <c r="O57" i="3"/>
  <c r="N57" i="3"/>
  <c r="N58" i="3" s="1"/>
  <c r="N51" i="3" s="1"/>
  <c r="M57" i="3"/>
  <c r="L57" i="3"/>
  <c r="K57" i="3"/>
  <c r="J57" i="3"/>
  <c r="J58" i="3" s="1"/>
  <c r="I57" i="3"/>
  <c r="H57" i="3"/>
  <c r="G57" i="3"/>
  <c r="F57" i="3"/>
  <c r="E57" i="3"/>
  <c r="E58" i="3" s="1"/>
  <c r="D57" i="3"/>
  <c r="Q57" i="3" s="1"/>
  <c r="C57" i="3"/>
  <c r="P57" i="3" s="1"/>
  <c r="P58" i="3" s="1"/>
  <c r="O55" i="3"/>
  <c r="N55" i="3"/>
  <c r="M55" i="3"/>
  <c r="L55" i="3"/>
  <c r="K55" i="3"/>
  <c r="J55" i="3"/>
  <c r="I55" i="3"/>
  <c r="Q55" i="3" s="1"/>
  <c r="H55" i="3"/>
  <c r="G55" i="3"/>
  <c r="F55" i="3"/>
  <c r="E55" i="3"/>
  <c r="D55" i="3"/>
  <c r="C55" i="3"/>
  <c r="P55" i="3" s="1"/>
  <c r="O53" i="3"/>
  <c r="N53" i="3"/>
  <c r="M53" i="3"/>
  <c r="L53" i="3"/>
  <c r="K53" i="3"/>
  <c r="J53" i="3"/>
  <c r="I53" i="3"/>
  <c r="Q53" i="3" s="1"/>
  <c r="Q51" i="3" s="1"/>
  <c r="H53" i="3"/>
  <c r="P53" i="3" s="1"/>
  <c r="G53" i="3"/>
  <c r="F53" i="3"/>
  <c r="E53" i="3"/>
  <c r="D53" i="3"/>
  <c r="C53" i="3"/>
  <c r="C51" i="3" s="1"/>
  <c r="O47" i="3"/>
  <c r="N47" i="3"/>
  <c r="M47" i="3"/>
  <c r="L47" i="3"/>
  <c r="K47" i="3"/>
  <c r="J47" i="3"/>
  <c r="I47" i="3"/>
  <c r="H47" i="3"/>
  <c r="G47" i="3"/>
  <c r="F47" i="3"/>
  <c r="E47" i="3"/>
  <c r="D47" i="3"/>
  <c r="Q47" i="3" s="1"/>
  <c r="C47" i="3"/>
  <c r="P47" i="3" s="1"/>
  <c r="O46" i="3"/>
  <c r="N46" i="3"/>
  <c r="M46" i="3"/>
  <c r="L46" i="3"/>
  <c r="K46" i="3"/>
  <c r="J46" i="3"/>
  <c r="I46" i="3"/>
  <c r="H46" i="3"/>
  <c r="G46" i="3"/>
  <c r="F46" i="3"/>
  <c r="E46" i="3"/>
  <c r="D46" i="3"/>
  <c r="Q46" i="3" s="1"/>
  <c r="C46" i="3"/>
  <c r="P46" i="3" s="1"/>
  <c r="O45" i="3"/>
  <c r="N45" i="3"/>
  <c r="M45" i="3"/>
  <c r="L45" i="3"/>
  <c r="K45" i="3"/>
  <c r="J45" i="3"/>
  <c r="I45" i="3"/>
  <c r="Q45" i="3" s="1"/>
  <c r="H45" i="3"/>
  <c r="G45" i="3"/>
  <c r="F45" i="3"/>
  <c r="E45" i="3"/>
  <c r="D45" i="3"/>
  <c r="C45" i="3"/>
  <c r="P45" i="3" s="1"/>
  <c r="O44" i="3"/>
  <c r="N44" i="3"/>
  <c r="M44" i="3"/>
  <c r="L44" i="3"/>
  <c r="K44" i="3"/>
  <c r="J44" i="3"/>
  <c r="J39" i="3" s="1"/>
  <c r="I44" i="3"/>
  <c r="H44" i="3"/>
  <c r="P44" i="3" s="1"/>
  <c r="G44" i="3"/>
  <c r="F44" i="3"/>
  <c r="E44" i="3"/>
  <c r="D44" i="3"/>
  <c r="Q44" i="3" s="1"/>
  <c r="C44" i="3"/>
  <c r="O43" i="3"/>
  <c r="N43" i="3"/>
  <c r="M43" i="3"/>
  <c r="L43" i="3"/>
  <c r="K43" i="3"/>
  <c r="J43" i="3"/>
  <c r="I43" i="3"/>
  <c r="Q43" i="3" s="1"/>
  <c r="H43" i="3"/>
  <c r="G43" i="3"/>
  <c r="P43" i="3" s="1"/>
  <c r="F43" i="3"/>
  <c r="E43" i="3"/>
  <c r="D43" i="3"/>
  <c r="C43" i="3"/>
  <c r="O42" i="3"/>
  <c r="N42" i="3"/>
  <c r="M42" i="3"/>
  <c r="L42" i="3"/>
  <c r="K42" i="3"/>
  <c r="J42" i="3"/>
  <c r="I42" i="3"/>
  <c r="H42" i="3"/>
  <c r="P42" i="3" s="1"/>
  <c r="G42" i="3"/>
  <c r="F42" i="3"/>
  <c r="E42" i="3"/>
  <c r="D42" i="3"/>
  <c r="Q42" i="3" s="1"/>
  <c r="C42" i="3"/>
  <c r="O41" i="3"/>
  <c r="O39" i="3" s="1"/>
  <c r="N41" i="3"/>
  <c r="M41" i="3"/>
  <c r="M39" i="3" s="1"/>
  <c r="L41" i="3"/>
  <c r="K41" i="3"/>
  <c r="J41" i="3"/>
  <c r="I41" i="3"/>
  <c r="H41" i="3"/>
  <c r="G41" i="3"/>
  <c r="G39" i="3" s="1"/>
  <c r="F41" i="3"/>
  <c r="E41" i="3"/>
  <c r="E39" i="3" s="1"/>
  <c r="D41" i="3"/>
  <c r="Q41" i="3" s="1"/>
  <c r="C41" i="3"/>
  <c r="P41" i="3" s="1"/>
  <c r="O40" i="3"/>
  <c r="N40" i="3"/>
  <c r="N39" i="3" s="1"/>
  <c r="M40" i="3"/>
  <c r="L40" i="3"/>
  <c r="L39" i="3" s="1"/>
  <c r="K40" i="3"/>
  <c r="J40" i="3"/>
  <c r="I40" i="3"/>
  <c r="H40" i="3"/>
  <c r="G40" i="3"/>
  <c r="F40" i="3"/>
  <c r="F39" i="3" s="1"/>
  <c r="E40" i="3"/>
  <c r="D40" i="3"/>
  <c r="D39" i="3" s="1"/>
  <c r="C40" i="3"/>
  <c r="P40" i="3" s="1"/>
  <c r="P39" i="3" s="1"/>
  <c r="K39" i="3"/>
  <c r="C39" i="3"/>
  <c r="O38" i="3"/>
  <c r="N38" i="3"/>
  <c r="M38" i="3"/>
  <c r="L38" i="3"/>
  <c r="L34" i="3" s="1"/>
  <c r="K38" i="3"/>
  <c r="J38" i="3"/>
  <c r="I38" i="3"/>
  <c r="H38" i="3"/>
  <c r="G38" i="3"/>
  <c r="F38" i="3"/>
  <c r="E38" i="3"/>
  <c r="D38" i="3"/>
  <c r="Q38" i="3" s="1"/>
  <c r="C38" i="3"/>
  <c r="P38" i="3" s="1"/>
  <c r="O37" i="3"/>
  <c r="N37" i="3"/>
  <c r="M37" i="3"/>
  <c r="L37" i="3"/>
  <c r="K37" i="3"/>
  <c r="K34" i="3" s="1"/>
  <c r="J37" i="3"/>
  <c r="I37" i="3"/>
  <c r="Q37" i="3" s="1"/>
  <c r="H37" i="3"/>
  <c r="G37" i="3"/>
  <c r="F37" i="3"/>
  <c r="E37" i="3"/>
  <c r="D37" i="3"/>
  <c r="C37" i="3"/>
  <c r="P37" i="3" s="1"/>
  <c r="O36" i="3"/>
  <c r="N36" i="3"/>
  <c r="M36" i="3"/>
  <c r="L36" i="3"/>
  <c r="K36" i="3"/>
  <c r="J36" i="3"/>
  <c r="J34" i="3" s="1"/>
  <c r="I36" i="3"/>
  <c r="H36" i="3"/>
  <c r="H34" i="3" s="1"/>
  <c r="G36" i="3"/>
  <c r="F36" i="3"/>
  <c r="E36" i="3"/>
  <c r="D36" i="3"/>
  <c r="Q36" i="3" s="1"/>
  <c r="C36" i="3"/>
  <c r="O35" i="3"/>
  <c r="O34" i="3" s="1"/>
  <c r="N35" i="3"/>
  <c r="M35" i="3"/>
  <c r="L35" i="3"/>
  <c r="K35" i="3"/>
  <c r="J35" i="3"/>
  <c r="I35" i="3"/>
  <c r="I34" i="3" s="1"/>
  <c r="H35" i="3"/>
  <c r="G35" i="3"/>
  <c r="G34" i="3" s="1"/>
  <c r="F35" i="3"/>
  <c r="E35" i="3"/>
  <c r="D35" i="3"/>
  <c r="C35" i="3"/>
  <c r="P35" i="3" s="1"/>
  <c r="N34" i="3"/>
  <c r="M34" i="3"/>
  <c r="F34" i="3"/>
  <c r="E34" i="3"/>
  <c r="O33" i="3"/>
  <c r="O29" i="3" s="1"/>
  <c r="N33" i="3"/>
  <c r="M33" i="3"/>
  <c r="L33" i="3"/>
  <c r="K33" i="3"/>
  <c r="J33" i="3"/>
  <c r="I33" i="3"/>
  <c r="H33" i="3"/>
  <c r="G33" i="3"/>
  <c r="G29" i="3" s="1"/>
  <c r="F33" i="3"/>
  <c r="E33" i="3"/>
  <c r="D33" i="3"/>
  <c r="Q33" i="3" s="1"/>
  <c r="C33" i="3"/>
  <c r="P33" i="3" s="1"/>
  <c r="O32" i="3"/>
  <c r="N32" i="3"/>
  <c r="N29" i="3" s="1"/>
  <c r="M32" i="3"/>
  <c r="L32" i="3"/>
  <c r="K32" i="3"/>
  <c r="J32" i="3"/>
  <c r="I32" i="3"/>
  <c r="H32" i="3"/>
  <c r="G32" i="3"/>
  <c r="F32" i="3"/>
  <c r="F29" i="3" s="1"/>
  <c r="E32" i="3"/>
  <c r="D32" i="3"/>
  <c r="Q32" i="3" s="1"/>
  <c r="C32" i="3"/>
  <c r="P32" i="3" s="1"/>
  <c r="O31" i="3"/>
  <c r="N31" i="3"/>
  <c r="M31" i="3"/>
  <c r="M29" i="3" s="1"/>
  <c r="L31" i="3"/>
  <c r="K31" i="3"/>
  <c r="K29" i="3" s="1"/>
  <c r="J31" i="3"/>
  <c r="I31" i="3"/>
  <c r="H31" i="3"/>
  <c r="G31" i="3"/>
  <c r="F31" i="3"/>
  <c r="E31" i="3"/>
  <c r="E29" i="3" s="1"/>
  <c r="D31" i="3"/>
  <c r="Q31" i="3" s="1"/>
  <c r="C31" i="3"/>
  <c r="C29" i="3" s="1"/>
  <c r="O30" i="3"/>
  <c r="N30" i="3"/>
  <c r="M30" i="3"/>
  <c r="L30" i="3"/>
  <c r="L29" i="3" s="1"/>
  <c r="K30" i="3"/>
  <c r="J30" i="3"/>
  <c r="J29" i="3" s="1"/>
  <c r="I30" i="3"/>
  <c r="H30" i="3"/>
  <c r="G30" i="3"/>
  <c r="F30" i="3"/>
  <c r="E30" i="3"/>
  <c r="D30" i="3"/>
  <c r="D29" i="3" s="1"/>
  <c r="C30" i="3"/>
  <c r="P30" i="3" s="1"/>
  <c r="I29" i="3"/>
  <c r="H29" i="3"/>
  <c r="O28" i="3"/>
  <c r="N28" i="3"/>
  <c r="M28" i="3"/>
  <c r="L28" i="3"/>
  <c r="K28" i="3"/>
  <c r="J28" i="3"/>
  <c r="I28" i="3"/>
  <c r="H28" i="3"/>
  <c r="P28" i="3" s="1"/>
  <c r="G28" i="3"/>
  <c r="F28" i="3"/>
  <c r="E28" i="3"/>
  <c r="D28" i="3"/>
  <c r="Q28" i="3" s="1"/>
  <c r="C28" i="3"/>
  <c r="O27" i="3"/>
  <c r="N27" i="3"/>
  <c r="M27" i="3"/>
  <c r="L27" i="3"/>
  <c r="K27" i="3"/>
  <c r="J27" i="3"/>
  <c r="I27" i="3"/>
  <c r="Q27" i="3" s="1"/>
  <c r="H27" i="3"/>
  <c r="G27" i="3"/>
  <c r="F27" i="3"/>
  <c r="E27" i="3"/>
  <c r="D27" i="3"/>
  <c r="C27" i="3"/>
  <c r="P27" i="3" s="1"/>
  <c r="O26" i="3"/>
  <c r="N26" i="3"/>
  <c r="M26" i="3"/>
  <c r="L26" i="3"/>
  <c r="K26" i="3"/>
  <c r="J26" i="3"/>
  <c r="I26" i="3"/>
  <c r="H26" i="3"/>
  <c r="P26" i="3" s="1"/>
  <c r="G26" i="3"/>
  <c r="F26" i="3"/>
  <c r="E26" i="3"/>
  <c r="D26" i="3"/>
  <c r="Q26" i="3" s="1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Q25" i="3" s="1"/>
  <c r="C25" i="3"/>
  <c r="P25" i="3" s="1"/>
  <c r="O24" i="3"/>
  <c r="N24" i="3"/>
  <c r="M24" i="3"/>
  <c r="L24" i="3"/>
  <c r="K24" i="3"/>
  <c r="J24" i="3"/>
  <c r="I24" i="3"/>
  <c r="H24" i="3"/>
  <c r="G24" i="3"/>
  <c r="F24" i="3"/>
  <c r="E24" i="3"/>
  <c r="D24" i="3"/>
  <c r="Q24" i="3" s="1"/>
  <c r="C24" i="3"/>
  <c r="P24" i="3" s="1"/>
  <c r="O23" i="3"/>
  <c r="N23" i="3"/>
  <c r="M23" i="3"/>
  <c r="L23" i="3"/>
  <c r="K23" i="3"/>
  <c r="J23" i="3"/>
  <c r="I23" i="3"/>
  <c r="H23" i="3"/>
  <c r="G23" i="3"/>
  <c r="F23" i="3"/>
  <c r="E23" i="3"/>
  <c r="D23" i="3"/>
  <c r="Q23" i="3" s="1"/>
  <c r="C23" i="3"/>
  <c r="P23" i="3" s="1"/>
  <c r="O22" i="3"/>
  <c r="N22" i="3"/>
  <c r="M22" i="3"/>
  <c r="L22" i="3"/>
  <c r="K22" i="3"/>
  <c r="J22" i="3"/>
  <c r="I22" i="3"/>
  <c r="H22" i="3"/>
  <c r="G22" i="3"/>
  <c r="F22" i="3"/>
  <c r="E22" i="3"/>
  <c r="D22" i="3"/>
  <c r="Q22" i="3" s="1"/>
  <c r="C22" i="3"/>
  <c r="P22" i="3" s="1"/>
  <c r="O21" i="3"/>
  <c r="N21" i="3"/>
  <c r="M21" i="3"/>
  <c r="L21" i="3"/>
  <c r="K21" i="3"/>
  <c r="J21" i="3"/>
  <c r="I21" i="3"/>
  <c r="Q21" i="3" s="1"/>
  <c r="H21" i="3"/>
  <c r="G21" i="3"/>
  <c r="F21" i="3"/>
  <c r="E21" i="3"/>
  <c r="D21" i="3"/>
  <c r="C21" i="3"/>
  <c r="P21" i="3" s="1"/>
  <c r="O20" i="3"/>
  <c r="N20" i="3"/>
  <c r="M20" i="3"/>
  <c r="L20" i="3"/>
  <c r="K20" i="3"/>
  <c r="J20" i="3"/>
  <c r="I20" i="3"/>
  <c r="H20" i="3"/>
  <c r="P20" i="3" s="1"/>
  <c r="G20" i="3"/>
  <c r="F20" i="3"/>
  <c r="E20" i="3"/>
  <c r="D20" i="3"/>
  <c r="Q20" i="3" s="1"/>
  <c r="C20" i="3"/>
  <c r="O19" i="3"/>
  <c r="N19" i="3"/>
  <c r="M19" i="3"/>
  <c r="L19" i="3"/>
  <c r="K19" i="3"/>
  <c r="J19" i="3"/>
  <c r="I19" i="3"/>
  <c r="Q19" i="3" s="1"/>
  <c r="H19" i="3"/>
  <c r="G19" i="3"/>
  <c r="F19" i="3"/>
  <c r="E19" i="3"/>
  <c r="D19" i="3"/>
  <c r="C19" i="3"/>
  <c r="P19" i="3" s="1"/>
  <c r="O18" i="3"/>
  <c r="N18" i="3"/>
  <c r="M18" i="3"/>
  <c r="L18" i="3"/>
  <c r="K18" i="3"/>
  <c r="J18" i="3"/>
  <c r="I18" i="3"/>
  <c r="H18" i="3"/>
  <c r="P18" i="3" s="1"/>
  <c r="G18" i="3"/>
  <c r="F18" i="3"/>
  <c r="E18" i="3"/>
  <c r="D18" i="3"/>
  <c r="Q18" i="3" s="1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Q17" i="3" s="1"/>
  <c r="C17" i="3"/>
  <c r="P17" i="3" s="1"/>
  <c r="O16" i="3"/>
  <c r="N16" i="3"/>
  <c r="M16" i="3"/>
  <c r="L16" i="3"/>
  <c r="K16" i="3"/>
  <c r="J16" i="3"/>
  <c r="I16" i="3"/>
  <c r="H16" i="3"/>
  <c r="G16" i="3"/>
  <c r="F16" i="3"/>
  <c r="E16" i="3"/>
  <c r="D16" i="3"/>
  <c r="Q16" i="3" s="1"/>
  <c r="C16" i="3"/>
  <c r="P16" i="3" s="1"/>
  <c r="O15" i="3"/>
  <c r="N15" i="3"/>
  <c r="M15" i="3"/>
  <c r="L15" i="3"/>
  <c r="K15" i="3"/>
  <c r="J15" i="3"/>
  <c r="I15" i="3"/>
  <c r="H15" i="3"/>
  <c r="G15" i="3"/>
  <c r="F15" i="3"/>
  <c r="E15" i="3"/>
  <c r="D15" i="3"/>
  <c r="Q15" i="3" s="1"/>
  <c r="C15" i="3"/>
  <c r="P15" i="3" s="1"/>
  <c r="O14" i="3"/>
  <c r="N14" i="3"/>
  <c r="M14" i="3"/>
  <c r="L14" i="3"/>
  <c r="L9" i="3" s="1"/>
  <c r="K14" i="3"/>
  <c r="J14" i="3"/>
  <c r="I14" i="3"/>
  <c r="H14" i="3"/>
  <c r="G14" i="3"/>
  <c r="F14" i="3"/>
  <c r="E14" i="3"/>
  <c r="D14" i="3"/>
  <c r="Q14" i="3" s="1"/>
  <c r="C14" i="3"/>
  <c r="P14" i="3" s="1"/>
  <c r="O13" i="3"/>
  <c r="N13" i="3"/>
  <c r="M13" i="3"/>
  <c r="L13" i="3"/>
  <c r="K13" i="3"/>
  <c r="K9" i="3" s="1"/>
  <c r="J13" i="3"/>
  <c r="I13" i="3"/>
  <c r="Q13" i="3" s="1"/>
  <c r="H13" i="3"/>
  <c r="G13" i="3"/>
  <c r="F13" i="3"/>
  <c r="E13" i="3"/>
  <c r="D13" i="3"/>
  <c r="C13" i="3"/>
  <c r="P13" i="3" s="1"/>
  <c r="O12" i="3"/>
  <c r="N12" i="3"/>
  <c r="M12" i="3"/>
  <c r="L12" i="3"/>
  <c r="K12" i="3"/>
  <c r="J12" i="3"/>
  <c r="J9" i="3" s="1"/>
  <c r="I12" i="3"/>
  <c r="H12" i="3"/>
  <c r="P12" i="3" s="1"/>
  <c r="G12" i="3"/>
  <c r="F12" i="3"/>
  <c r="E12" i="3"/>
  <c r="D12" i="3"/>
  <c r="Q12" i="3" s="1"/>
  <c r="C12" i="3"/>
  <c r="O11" i="3"/>
  <c r="O9" i="3" s="1"/>
  <c r="N11" i="3"/>
  <c r="M11" i="3"/>
  <c r="L11" i="3"/>
  <c r="K11" i="3"/>
  <c r="J11" i="3"/>
  <c r="I11" i="3"/>
  <c r="Q11" i="3" s="1"/>
  <c r="H11" i="3"/>
  <c r="G11" i="3"/>
  <c r="G9" i="3" s="1"/>
  <c r="F11" i="3"/>
  <c r="E11" i="3"/>
  <c r="D11" i="3"/>
  <c r="C11" i="3"/>
  <c r="P11" i="3" s="1"/>
  <c r="O10" i="3"/>
  <c r="N10" i="3"/>
  <c r="N9" i="3" s="1"/>
  <c r="M10" i="3"/>
  <c r="L10" i="3"/>
  <c r="K10" i="3"/>
  <c r="J10" i="3"/>
  <c r="I10" i="3"/>
  <c r="H10" i="3"/>
  <c r="H9" i="3" s="1"/>
  <c r="G10" i="3"/>
  <c r="F10" i="3"/>
  <c r="F9" i="3" s="1"/>
  <c r="E10" i="3"/>
  <c r="D10" i="3"/>
  <c r="Q10" i="3" s="1"/>
  <c r="C10" i="3"/>
  <c r="M9" i="3"/>
  <c r="E9" i="3"/>
  <c r="O8" i="3"/>
  <c r="O48" i="3" s="1"/>
  <c r="N8" i="3"/>
  <c r="N48" i="3" s="1"/>
  <c r="N49" i="3" s="1"/>
  <c r="M8" i="3"/>
  <c r="M48" i="3" s="1"/>
  <c r="L8" i="3"/>
  <c r="K8" i="3"/>
  <c r="J8" i="3"/>
  <c r="J48" i="3" s="1"/>
  <c r="I8" i="3"/>
  <c r="H8" i="3"/>
  <c r="G8" i="3"/>
  <c r="F8" i="3"/>
  <c r="F48" i="3" s="1"/>
  <c r="E8" i="3"/>
  <c r="E48" i="3" s="1"/>
  <c r="D8" i="3"/>
  <c r="C8" i="3"/>
  <c r="G4" i="3"/>
  <c r="B3" i="3"/>
  <c r="A2" i="3"/>
  <c r="O75" i="2"/>
  <c r="I75" i="2"/>
  <c r="C75" i="2"/>
  <c r="O74" i="2"/>
  <c r="I74" i="2"/>
  <c r="C74" i="2"/>
  <c r="O67" i="2"/>
  <c r="N67" i="2"/>
  <c r="N63" i="2" s="1"/>
  <c r="M67" i="2"/>
  <c r="L67" i="2"/>
  <c r="K67" i="2"/>
  <c r="J67" i="2"/>
  <c r="I67" i="2"/>
  <c r="Q67" i="2" s="1"/>
  <c r="H67" i="2"/>
  <c r="G67" i="2"/>
  <c r="F67" i="2"/>
  <c r="F63" i="2" s="1"/>
  <c r="E67" i="2"/>
  <c r="D67" i="2"/>
  <c r="R67" i="2" s="1"/>
  <c r="C67" i="2"/>
  <c r="R66" i="2"/>
  <c r="O66" i="2"/>
  <c r="N66" i="2"/>
  <c r="M66" i="2"/>
  <c r="M63" i="2" s="1"/>
  <c r="L66" i="2"/>
  <c r="K66" i="2"/>
  <c r="K63" i="2" s="1"/>
  <c r="J66" i="2"/>
  <c r="I66" i="2"/>
  <c r="H66" i="2"/>
  <c r="G66" i="2"/>
  <c r="F66" i="2"/>
  <c r="E66" i="2"/>
  <c r="E63" i="2" s="1"/>
  <c r="D66" i="2"/>
  <c r="C66" i="2"/>
  <c r="C63" i="2" s="1"/>
  <c r="O65" i="2"/>
  <c r="N65" i="2"/>
  <c r="M65" i="2"/>
  <c r="L65" i="2"/>
  <c r="L63" i="2" s="1"/>
  <c r="K65" i="2"/>
  <c r="J65" i="2"/>
  <c r="J63" i="2" s="1"/>
  <c r="I65" i="2"/>
  <c r="H65" i="2"/>
  <c r="H63" i="2" s="1"/>
  <c r="G65" i="2"/>
  <c r="F65" i="2"/>
  <c r="E65" i="2"/>
  <c r="D65" i="2"/>
  <c r="D63" i="2" s="1"/>
  <c r="C65" i="2"/>
  <c r="R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Q64" i="2" s="1"/>
  <c r="P63" i="2"/>
  <c r="O63" i="2"/>
  <c r="I63" i="2"/>
  <c r="G63" i="2"/>
  <c r="P60" i="2"/>
  <c r="O60" i="2"/>
  <c r="N61" i="2" s="1"/>
  <c r="N60" i="2"/>
  <c r="M60" i="2"/>
  <c r="L60" i="2"/>
  <c r="K60" i="2"/>
  <c r="K61" i="2" s="1"/>
  <c r="J60" i="2"/>
  <c r="I60" i="2"/>
  <c r="I61" i="2" s="1"/>
  <c r="H60" i="2"/>
  <c r="G60" i="2"/>
  <c r="Q60" i="2" s="1"/>
  <c r="Q61" i="2" s="1"/>
  <c r="F60" i="2"/>
  <c r="E60" i="2"/>
  <c r="E61" i="2" s="1"/>
  <c r="D60" i="2"/>
  <c r="R60" i="2" s="1"/>
  <c r="C60" i="2"/>
  <c r="C61" i="2" s="1"/>
  <c r="I58" i="2"/>
  <c r="I51" i="2" s="1"/>
  <c r="P57" i="2"/>
  <c r="O57" i="2"/>
  <c r="N58" i="2" s="1"/>
  <c r="N57" i="2"/>
  <c r="M57" i="2"/>
  <c r="L57" i="2"/>
  <c r="K57" i="2"/>
  <c r="K58" i="2" s="1"/>
  <c r="J57" i="2"/>
  <c r="I57" i="2"/>
  <c r="H57" i="2"/>
  <c r="G57" i="2"/>
  <c r="F57" i="2"/>
  <c r="E57" i="2"/>
  <c r="E58" i="2" s="1"/>
  <c r="D57" i="2"/>
  <c r="R57" i="2" s="1"/>
  <c r="C57" i="2"/>
  <c r="C58" i="2" s="1"/>
  <c r="O55" i="2"/>
  <c r="N55" i="2"/>
  <c r="N51" i="2" s="1"/>
  <c r="M55" i="2"/>
  <c r="L55" i="2"/>
  <c r="K55" i="2"/>
  <c r="J55" i="2"/>
  <c r="I55" i="2"/>
  <c r="H55" i="2"/>
  <c r="G55" i="2"/>
  <c r="F55" i="2"/>
  <c r="E55" i="2"/>
  <c r="D55" i="2"/>
  <c r="R55" i="2" s="1"/>
  <c r="C55" i="2"/>
  <c r="Q55" i="2" s="1"/>
  <c r="O53" i="2"/>
  <c r="N53" i="2"/>
  <c r="M53" i="2"/>
  <c r="L53" i="2"/>
  <c r="K53" i="2"/>
  <c r="K51" i="2" s="1"/>
  <c r="J53" i="2"/>
  <c r="I53" i="2"/>
  <c r="H53" i="2"/>
  <c r="G53" i="2"/>
  <c r="F53" i="2"/>
  <c r="E53" i="2"/>
  <c r="D53" i="2"/>
  <c r="R53" i="2" s="1"/>
  <c r="C53" i="2"/>
  <c r="C51" i="2" s="1"/>
  <c r="P47" i="2"/>
  <c r="O47" i="2"/>
  <c r="N47" i="2"/>
  <c r="M47" i="2"/>
  <c r="L47" i="2"/>
  <c r="K47" i="2"/>
  <c r="J47" i="2"/>
  <c r="I47" i="2"/>
  <c r="H47" i="2"/>
  <c r="G47" i="2"/>
  <c r="Q47" i="2" s="1"/>
  <c r="F47" i="2"/>
  <c r="E47" i="2"/>
  <c r="D47" i="2"/>
  <c r="R47" i="2" s="1"/>
  <c r="C47" i="2"/>
  <c r="P46" i="2"/>
  <c r="O46" i="2"/>
  <c r="N46" i="2"/>
  <c r="M46" i="2"/>
  <c r="L46" i="2"/>
  <c r="K46" i="2"/>
  <c r="J46" i="2"/>
  <c r="I46" i="2"/>
  <c r="H46" i="2"/>
  <c r="G46" i="2"/>
  <c r="Q46" i="2" s="1"/>
  <c r="F46" i="2"/>
  <c r="E46" i="2"/>
  <c r="D46" i="2"/>
  <c r="R46" i="2" s="1"/>
  <c r="C46" i="2"/>
  <c r="P45" i="2"/>
  <c r="O45" i="2"/>
  <c r="N45" i="2"/>
  <c r="M45" i="2"/>
  <c r="L45" i="2"/>
  <c r="K45" i="2"/>
  <c r="J45" i="2"/>
  <c r="I45" i="2"/>
  <c r="H45" i="2"/>
  <c r="G45" i="2"/>
  <c r="Q45" i="2" s="1"/>
  <c r="F45" i="2"/>
  <c r="E45" i="2"/>
  <c r="D45" i="2"/>
  <c r="R45" i="2" s="1"/>
  <c r="C45" i="2"/>
  <c r="P44" i="2"/>
  <c r="O44" i="2"/>
  <c r="N44" i="2"/>
  <c r="M44" i="2"/>
  <c r="L44" i="2"/>
  <c r="K44" i="2"/>
  <c r="J44" i="2"/>
  <c r="I44" i="2"/>
  <c r="H44" i="2"/>
  <c r="G44" i="2"/>
  <c r="Q44" i="2" s="1"/>
  <c r="F44" i="2"/>
  <c r="E44" i="2"/>
  <c r="D44" i="2"/>
  <c r="R44" i="2" s="1"/>
  <c r="C44" i="2"/>
  <c r="P43" i="2"/>
  <c r="O43" i="2"/>
  <c r="N43" i="2"/>
  <c r="M43" i="2"/>
  <c r="L43" i="2"/>
  <c r="K43" i="2"/>
  <c r="J43" i="2"/>
  <c r="I43" i="2"/>
  <c r="H43" i="2"/>
  <c r="G43" i="2"/>
  <c r="Q43" i="2" s="1"/>
  <c r="F43" i="2"/>
  <c r="E43" i="2"/>
  <c r="D43" i="2"/>
  <c r="R43" i="2" s="1"/>
  <c r="C43" i="2"/>
  <c r="P42" i="2"/>
  <c r="O42" i="2"/>
  <c r="N42" i="2"/>
  <c r="M42" i="2"/>
  <c r="L42" i="2"/>
  <c r="K42" i="2"/>
  <c r="J42" i="2"/>
  <c r="I42" i="2"/>
  <c r="H42" i="2"/>
  <c r="G42" i="2"/>
  <c r="Q42" i="2" s="1"/>
  <c r="F42" i="2"/>
  <c r="E42" i="2"/>
  <c r="D42" i="2"/>
  <c r="R42" i="2" s="1"/>
  <c r="C42" i="2"/>
  <c r="P41" i="2"/>
  <c r="O41" i="2"/>
  <c r="N41" i="2"/>
  <c r="M41" i="2"/>
  <c r="L41" i="2"/>
  <c r="K41" i="2"/>
  <c r="J41" i="2"/>
  <c r="I41" i="2"/>
  <c r="H41" i="2"/>
  <c r="G41" i="2"/>
  <c r="Q41" i="2" s="1"/>
  <c r="F41" i="2"/>
  <c r="E41" i="2"/>
  <c r="D41" i="2"/>
  <c r="R41" i="2" s="1"/>
  <c r="C41" i="2"/>
  <c r="P40" i="2"/>
  <c r="O40" i="2"/>
  <c r="N40" i="2"/>
  <c r="M40" i="2"/>
  <c r="L40" i="2"/>
  <c r="K40" i="2"/>
  <c r="J40" i="2"/>
  <c r="I40" i="2"/>
  <c r="H40" i="2"/>
  <c r="G40" i="2"/>
  <c r="Q40" i="2" s="1"/>
  <c r="F40" i="2"/>
  <c r="E40" i="2"/>
  <c r="D40" i="2"/>
  <c r="R40" i="2" s="1"/>
  <c r="C40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P38" i="2"/>
  <c r="O38" i="2"/>
  <c r="N38" i="2"/>
  <c r="M38" i="2"/>
  <c r="L38" i="2"/>
  <c r="K38" i="2"/>
  <c r="J38" i="2"/>
  <c r="I38" i="2"/>
  <c r="Q38" i="2" s="1"/>
  <c r="H38" i="2"/>
  <c r="G38" i="2"/>
  <c r="F38" i="2"/>
  <c r="E38" i="2"/>
  <c r="D38" i="2"/>
  <c r="R38" i="2" s="1"/>
  <c r="C38" i="2"/>
  <c r="P37" i="2"/>
  <c r="O37" i="2"/>
  <c r="N37" i="2"/>
  <c r="M37" i="2"/>
  <c r="L37" i="2"/>
  <c r="K37" i="2"/>
  <c r="J37" i="2"/>
  <c r="I37" i="2"/>
  <c r="Q37" i="2" s="1"/>
  <c r="H37" i="2"/>
  <c r="G37" i="2"/>
  <c r="F37" i="2"/>
  <c r="E37" i="2"/>
  <c r="D37" i="2"/>
  <c r="R37" i="2" s="1"/>
  <c r="C37" i="2"/>
  <c r="P36" i="2"/>
  <c r="O36" i="2"/>
  <c r="N36" i="2"/>
  <c r="M36" i="2"/>
  <c r="L36" i="2"/>
  <c r="K36" i="2"/>
  <c r="J36" i="2"/>
  <c r="I36" i="2"/>
  <c r="Q36" i="2" s="1"/>
  <c r="H36" i="2"/>
  <c r="G36" i="2"/>
  <c r="F36" i="2"/>
  <c r="E36" i="2"/>
  <c r="D36" i="2"/>
  <c r="R36" i="2" s="1"/>
  <c r="C36" i="2"/>
  <c r="P35" i="2"/>
  <c r="O35" i="2"/>
  <c r="N35" i="2"/>
  <c r="M35" i="2"/>
  <c r="L35" i="2"/>
  <c r="K35" i="2"/>
  <c r="J35" i="2"/>
  <c r="I35" i="2"/>
  <c r="Q35" i="2" s="1"/>
  <c r="Q34" i="2" s="1"/>
  <c r="H35" i="2"/>
  <c r="G35" i="2"/>
  <c r="F35" i="2"/>
  <c r="E35" i="2"/>
  <c r="D35" i="2"/>
  <c r="R35" i="2" s="1"/>
  <c r="C35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P33" i="2"/>
  <c r="O33" i="2"/>
  <c r="N33" i="2"/>
  <c r="M33" i="2"/>
  <c r="L33" i="2"/>
  <c r="K33" i="2"/>
  <c r="J33" i="2"/>
  <c r="I33" i="2"/>
  <c r="Q33" i="2" s="1"/>
  <c r="H33" i="2"/>
  <c r="G33" i="2"/>
  <c r="F33" i="2"/>
  <c r="E33" i="2"/>
  <c r="D33" i="2"/>
  <c r="R33" i="2" s="1"/>
  <c r="C33" i="2"/>
  <c r="P32" i="2"/>
  <c r="O32" i="2"/>
  <c r="N32" i="2"/>
  <c r="M32" i="2"/>
  <c r="L32" i="2"/>
  <c r="K32" i="2"/>
  <c r="J32" i="2"/>
  <c r="I32" i="2"/>
  <c r="Q32" i="2" s="1"/>
  <c r="H32" i="2"/>
  <c r="G32" i="2"/>
  <c r="F32" i="2"/>
  <c r="E32" i="2"/>
  <c r="D32" i="2"/>
  <c r="R32" i="2" s="1"/>
  <c r="C32" i="2"/>
  <c r="P31" i="2"/>
  <c r="O31" i="2"/>
  <c r="N31" i="2"/>
  <c r="M31" i="2"/>
  <c r="L31" i="2"/>
  <c r="K31" i="2"/>
  <c r="J31" i="2"/>
  <c r="I31" i="2"/>
  <c r="Q31" i="2" s="1"/>
  <c r="H31" i="2"/>
  <c r="G31" i="2"/>
  <c r="F31" i="2"/>
  <c r="E31" i="2"/>
  <c r="D31" i="2"/>
  <c r="R31" i="2" s="1"/>
  <c r="C31" i="2"/>
  <c r="P30" i="2"/>
  <c r="O30" i="2"/>
  <c r="N30" i="2"/>
  <c r="M30" i="2"/>
  <c r="L30" i="2"/>
  <c r="K30" i="2"/>
  <c r="J30" i="2"/>
  <c r="I30" i="2"/>
  <c r="Q30" i="2" s="1"/>
  <c r="H30" i="2"/>
  <c r="G30" i="2"/>
  <c r="F30" i="2"/>
  <c r="E30" i="2"/>
  <c r="D30" i="2"/>
  <c r="R30" i="2" s="1"/>
  <c r="R29" i="2" s="1"/>
  <c r="C30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P28" i="2"/>
  <c r="O28" i="2"/>
  <c r="N28" i="2"/>
  <c r="M28" i="2"/>
  <c r="L28" i="2"/>
  <c r="K28" i="2"/>
  <c r="J28" i="2"/>
  <c r="I28" i="2"/>
  <c r="Q28" i="2" s="1"/>
  <c r="H28" i="2"/>
  <c r="G28" i="2"/>
  <c r="F28" i="2"/>
  <c r="E28" i="2"/>
  <c r="D28" i="2"/>
  <c r="R28" i="2" s="1"/>
  <c r="C28" i="2"/>
  <c r="P27" i="2"/>
  <c r="O27" i="2"/>
  <c r="N27" i="2"/>
  <c r="M27" i="2"/>
  <c r="L27" i="2"/>
  <c r="K27" i="2"/>
  <c r="J27" i="2"/>
  <c r="I27" i="2"/>
  <c r="Q27" i="2" s="1"/>
  <c r="H27" i="2"/>
  <c r="G27" i="2"/>
  <c r="F27" i="2"/>
  <c r="E27" i="2"/>
  <c r="D27" i="2"/>
  <c r="R27" i="2" s="1"/>
  <c r="C27" i="2"/>
  <c r="P26" i="2"/>
  <c r="O26" i="2"/>
  <c r="N26" i="2"/>
  <c r="M26" i="2"/>
  <c r="L26" i="2"/>
  <c r="K26" i="2"/>
  <c r="J26" i="2"/>
  <c r="I26" i="2"/>
  <c r="Q26" i="2" s="1"/>
  <c r="H26" i="2"/>
  <c r="G26" i="2"/>
  <c r="F26" i="2"/>
  <c r="E26" i="2"/>
  <c r="D26" i="2"/>
  <c r="R26" i="2" s="1"/>
  <c r="C26" i="2"/>
  <c r="P25" i="2"/>
  <c r="O25" i="2"/>
  <c r="N25" i="2"/>
  <c r="M25" i="2"/>
  <c r="L25" i="2"/>
  <c r="K25" i="2"/>
  <c r="J25" i="2"/>
  <c r="I25" i="2"/>
  <c r="Q25" i="2" s="1"/>
  <c r="H25" i="2"/>
  <c r="G25" i="2"/>
  <c r="F25" i="2"/>
  <c r="E25" i="2"/>
  <c r="D25" i="2"/>
  <c r="R25" i="2" s="1"/>
  <c r="C25" i="2"/>
  <c r="P24" i="2"/>
  <c r="O24" i="2"/>
  <c r="N24" i="2"/>
  <c r="M24" i="2"/>
  <c r="L24" i="2"/>
  <c r="K24" i="2"/>
  <c r="J24" i="2"/>
  <c r="I24" i="2"/>
  <c r="Q24" i="2" s="1"/>
  <c r="H24" i="2"/>
  <c r="G24" i="2"/>
  <c r="F24" i="2"/>
  <c r="E24" i="2"/>
  <c r="D24" i="2"/>
  <c r="R24" i="2" s="1"/>
  <c r="C24" i="2"/>
  <c r="P23" i="2"/>
  <c r="O23" i="2"/>
  <c r="N23" i="2"/>
  <c r="M23" i="2"/>
  <c r="L23" i="2"/>
  <c r="K23" i="2"/>
  <c r="J23" i="2"/>
  <c r="I23" i="2"/>
  <c r="Q23" i="2" s="1"/>
  <c r="H23" i="2"/>
  <c r="G23" i="2"/>
  <c r="F23" i="2"/>
  <c r="E23" i="2"/>
  <c r="D23" i="2"/>
  <c r="R23" i="2" s="1"/>
  <c r="C23" i="2"/>
  <c r="P22" i="2"/>
  <c r="O22" i="2"/>
  <c r="N22" i="2"/>
  <c r="M22" i="2"/>
  <c r="L22" i="2"/>
  <c r="K22" i="2"/>
  <c r="J22" i="2"/>
  <c r="I22" i="2"/>
  <c r="Q22" i="2" s="1"/>
  <c r="H22" i="2"/>
  <c r="G22" i="2"/>
  <c r="F22" i="2"/>
  <c r="E22" i="2"/>
  <c r="D22" i="2"/>
  <c r="R22" i="2" s="1"/>
  <c r="C22" i="2"/>
  <c r="P21" i="2"/>
  <c r="O21" i="2"/>
  <c r="N21" i="2"/>
  <c r="M21" i="2"/>
  <c r="L21" i="2"/>
  <c r="K21" i="2"/>
  <c r="J21" i="2"/>
  <c r="I21" i="2"/>
  <c r="Q21" i="2" s="1"/>
  <c r="H21" i="2"/>
  <c r="G21" i="2"/>
  <c r="F21" i="2"/>
  <c r="E21" i="2"/>
  <c r="D21" i="2"/>
  <c r="R21" i="2" s="1"/>
  <c r="C21" i="2"/>
  <c r="P20" i="2"/>
  <c r="O20" i="2"/>
  <c r="N20" i="2"/>
  <c r="M20" i="2"/>
  <c r="L20" i="2"/>
  <c r="K20" i="2"/>
  <c r="J20" i="2"/>
  <c r="I20" i="2"/>
  <c r="Q20" i="2" s="1"/>
  <c r="H20" i="2"/>
  <c r="G20" i="2"/>
  <c r="F20" i="2"/>
  <c r="E20" i="2"/>
  <c r="D20" i="2"/>
  <c r="R20" i="2" s="1"/>
  <c r="C20" i="2"/>
  <c r="P19" i="2"/>
  <c r="O19" i="2"/>
  <c r="N19" i="2"/>
  <c r="M19" i="2"/>
  <c r="L19" i="2"/>
  <c r="K19" i="2"/>
  <c r="J19" i="2"/>
  <c r="I19" i="2"/>
  <c r="Q19" i="2" s="1"/>
  <c r="H19" i="2"/>
  <c r="G19" i="2"/>
  <c r="F19" i="2"/>
  <c r="E19" i="2"/>
  <c r="D19" i="2"/>
  <c r="R19" i="2" s="1"/>
  <c r="C19" i="2"/>
  <c r="P18" i="2"/>
  <c r="O18" i="2"/>
  <c r="N18" i="2"/>
  <c r="M18" i="2"/>
  <c r="L18" i="2"/>
  <c r="K18" i="2"/>
  <c r="J18" i="2"/>
  <c r="I18" i="2"/>
  <c r="Q18" i="2" s="1"/>
  <c r="H18" i="2"/>
  <c r="G18" i="2"/>
  <c r="F18" i="2"/>
  <c r="E18" i="2"/>
  <c r="D18" i="2"/>
  <c r="R18" i="2" s="1"/>
  <c r="C18" i="2"/>
  <c r="P17" i="2"/>
  <c r="O17" i="2"/>
  <c r="N17" i="2"/>
  <c r="M17" i="2"/>
  <c r="L17" i="2"/>
  <c r="K17" i="2"/>
  <c r="J17" i="2"/>
  <c r="I17" i="2"/>
  <c r="Q17" i="2" s="1"/>
  <c r="H17" i="2"/>
  <c r="G17" i="2"/>
  <c r="F17" i="2"/>
  <c r="E17" i="2"/>
  <c r="D17" i="2"/>
  <c r="R17" i="2" s="1"/>
  <c r="C17" i="2"/>
  <c r="P16" i="2"/>
  <c r="O16" i="2"/>
  <c r="N16" i="2"/>
  <c r="M16" i="2"/>
  <c r="L16" i="2"/>
  <c r="K16" i="2"/>
  <c r="J16" i="2"/>
  <c r="I16" i="2"/>
  <c r="Q16" i="2" s="1"/>
  <c r="H16" i="2"/>
  <c r="G16" i="2"/>
  <c r="F16" i="2"/>
  <c r="E16" i="2"/>
  <c r="D16" i="2"/>
  <c r="R16" i="2" s="1"/>
  <c r="C16" i="2"/>
  <c r="P15" i="2"/>
  <c r="O15" i="2"/>
  <c r="N15" i="2"/>
  <c r="M15" i="2"/>
  <c r="L15" i="2"/>
  <c r="K15" i="2"/>
  <c r="J15" i="2"/>
  <c r="I15" i="2"/>
  <c r="Q15" i="2" s="1"/>
  <c r="H15" i="2"/>
  <c r="G15" i="2"/>
  <c r="F15" i="2"/>
  <c r="E15" i="2"/>
  <c r="D15" i="2"/>
  <c r="R15" i="2" s="1"/>
  <c r="C15" i="2"/>
  <c r="P14" i="2"/>
  <c r="O14" i="2"/>
  <c r="N14" i="2"/>
  <c r="M14" i="2"/>
  <c r="L14" i="2"/>
  <c r="K14" i="2"/>
  <c r="J14" i="2"/>
  <c r="I14" i="2"/>
  <c r="Q14" i="2" s="1"/>
  <c r="H14" i="2"/>
  <c r="G14" i="2"/>
  <c r="F14" i="2"/>
  <c r="E14" i="2"/>
  <c r="D14" i="2"/>
  <c r="R14" i="2" s="1"/>
  <c r="C14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R13" i="2" s="1"/>
  <c r="C13" i="2"/>
  <c r="P12" i="2"/>
  <c r="O12" i="2"/>
  <c r="N12" i="2"/>
  <c r="M12" i="2"/>
  <c r="L12" i="2"/>
  <c r="K12" i="2"/>
  <c r="J12" i="2"/>
  <c r="I12" i="2"/>
  <c r="Q12" i="2" s="1"/>
  <c r="H12" i="2"/>
  <c r="G12" i="2"/>
  <c r="F12" i="2"/>
  <c r="E12" i="2"/>
  <c r="D12" i="2"/>
  <c r="R12" i="2" s="1"/>
  <c r="C12" i="2"/>
  <c r="P11" i="2"/>
  <c r="O11" i="2"/>
  <c r="N11" i="2"/>
  <c r="M11" i="2"/>
  <c r="L11" i="2"/>
  <c r="K11" i="2"/>
  <c r="J11" i="2"/>
  <c r="I11" i="2"/>
  <c r="Q11" i="2" s="1"/>
  <c r="H11" i="2"/>
  <c r="G11" i="2"/>
  <c r="F11" i="2"/>
  <c r="E11" i="2"/>
  <c r="D11" i="2"/>
  <c r="R11" i="2" s="1"/>
  <c r="C11" i="2"/>
  <c r="Q10" i="2"/>
  <c r="Q9" i="2" s="1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R10" i="2" s="1"/>
  <c r="C10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P8" i="2"/>
  <c r="P48" i="2" s="1"/>
  <c r="O8" i="2"/>
  <c r="O48" i="2" s="1"/>
  <c r="N8" i="2"/>
  <c r="N48" i="2" s="1"/>
  <c r="N49" i="2" s="1"/>
  <c r="M8" i="2"/>
  <c r="M48" i="2" s="1"/>
  <c r="L8" i="2"/>
  <c r="L48" i="2" s="1"/>
  <c r="K8" i="2"/>
  <c r="K48" i="2" s="1"/>
  <c r="K49" i="2" s="1"/>
  <c r="J8" i="2"/>
  <c r="J48" i="2" s="1"/>
  <c r="I8" i="2"/>
  <c r="H8" i="2"/>
  <c r="H48" i="2" s="1"/>
  <c r="G8" i="2"/>
  <c r="G48" i="2" s="1"/>
  <c r="F8" i="2"/>
  <c r="F48" i="2" s="1"/>
  <c r="E8" i="2"/>
  <c r="E48" i="2" s="1"/>
  <c r="D8" i="2"/>
  <c r="R8" i="2" s="1"/>
  <c r="C8" i="2"/>
  <c r="C48" i="2" s="1"/>
  <c r="G4" i="2"/>
  <c r="B3" i="2"/>
  <c r="A2" i="2"/>
  <c r="A1" i="2"/>
  <c r="I75" i="1"/>
  <c r="F75" i="1"/>
  <c r="C75" i="1"/>
  <c r="I74" i="1"/>
  <c r="F74" i="1"/>
  <c r="C74" i="1"/>
  <c r="H67" i="1"/>
  <c r="G67" i="1"/>
  <c r="F67" i="1"/>
  <c r="E67" i="1"/>
  <c r="D67" i="1"/>
  <c r="J67" i="1" s="1"/>
  <c r="C67" i="1"/>
  <c r="I67" i="1" s="1"/>
  <c r="H66" i="1"/>
  <c r="G66" i="1"/>
  <c r="F66" i="1"/>
  <c r="E66" i="1"/>
  <c r="D66" i="1"/>
  <c r="J66" i="1" s="1"/>
  <c r="C66" i="1"/>
  <c r="I66" i="1" s="1"/>
  <c r="H65" i="1"/>
  <c r="G65" i="1"/>
  <c r="F65" i="1"/>
  <c r="E65" i="1"/>
  <c r="D65" i="1"/>
  <c r="J65" i="1" s="1"/>
  <c r="C65" i="1"/>
  <c r="I65" i="1" s="1"/>
  <c r="H64" i="1"/>
  <c r="G64" i="1"/>
  <c r="F64" i="1"/>
  <c r="E64" i="1"/>
  <c r="D64" i="1"/>
  <c r="J64" i="1" s="1"/>
  <c r="C64" i="1"/>
  <c r="I64" i="1" s="1"/>
  <c r="H63" i="1"/>
  <c r="G63" i="1"/>
  <c r="F63" i="1"/>
  <c r="E63" i="1"/>
  <c r="D63" i="1"/>
  <c r="C63" i="1"/>
  <c r="H60" i="1"/>
  <c r="G60" i="1"/>
  <c r="G61" i="1" s="1"/>
  <c r="F60" i="1"/>
  <c r="E60" i="1"/>
  <c r="E61" i="1" s="1"/>
  <c r="E51" i="1" s="1"/>
  <c r="D60" i="1"/>
  <c r="J60" i="1" s="1"/>
  <c r="C60" i="1"/>
  <c r="C61" i="1" s="1"/>
  <c r="E58" i="1"/>
  <c r="C58" i="1"/>
  <c r="H57" i="1"/>
  <c r="G57" i="1"/>
  <c r="G58" i="1" s="1"/>
  <c r="G51" i="1" s="1"/>
  <c r="F57" i="1"/>
  <c r="E57" i="1"/>
  <c r="D57" i="1"/>
  <c r="J57" i="1" s="1"/>
  <c r="C57" i="1"/>
  <c r="I57" i="1" s="1"/>
  <c r="H55" i="1"/>
  <c r="G55" i="1"/>
  <c r="F55" i="1"/>
  <c r="E55" i="1"/>
  <c r="D55" i="1"/>
  <c r="J55" i="1" s="1"/>
  <c r="C55" i="1"/>
  <c r="I55" i="1" s="1"/>
  <c r="H53" i="1"/>
  <c r="G53" i="1"/>
  <c r="F53" i="1"/>
  <c r="E53" i="1"/>
  <c r="D53" i="1"/>
  <c r="J53" i="1" s="1"/>
  <c r="C53" i="1"/>
  <c r="H47" i="1"/>
  <c r="G47" i="1"/>
  <c r="F47" i="1"/>
  <c r="E47" i="1"/>
  <c r="D47" i="1"/>
  <c r="J47" i="1" s="1"/>
  <c r="C47" i="1"/>
  <c r="I47" i="1" s="1"/>
  <c r="H46" i="1"/>
  <c r="G46" i="1"/>
  <c r="F46" i="1"/>
  <c r="E46" i="1"/>
  <c r="D46" i="1"/>
  <c r="J46" i="1" s="1"/>
  <c r="C46" i="1"/>
  <c r="I46" i="1" s="1"/>
  <c r="H45" i="1"/>
  <c r="G45" i="1"/>
  <c r="F45" i="1"/>
  <c r="E45" i="1"/>
  <c r="D45" i="1"/>
  <c r="J45" i="1" s="1"/>
  <c r="C45" i="1"/>
  <c r="I45" i="1" s="1"/>
  <c r="H44" i="1"/>
  <c r="G44" i="1"/>
  <c r="F44" i="1"/>
  <c r="E44" i="1"/>
  <c r="D44" i="1"/>
  <c r="J44" i="1" s="1"/>
  <c r="C44" i="1"/>
  <c r="I44" i="1" s="1"/>
  <c r="H43" i="1"/>
  <c r="G43" i="1"/>
  <c r="F43" i="1"/>
  <c r="E43" i="1"/>
  <c r="D43" i="1"/>
  <c r="J43" i="1" s="1"/>
  <c r="C43" i="1"/>
  <c r="I43" i="1" s="1"/>
  <c r="H42" i="1"/>
  <c r="G42" i="1"/>
  <c r="F42" i="1"/>
  <c r="E42" i="1"/>
  <c r="D42" i="1"/>
  <c r="J42" i="1" s="1"/>
  <c r="C42" i="1"/>
  <c r="I42" i="1" s="1"/>
  <c r="H41" i="1"/>
  <c r="G41" i="1"/>
  <c r="F41" i="1"/>
  <c r="E41" i="1"/>
  <c r="D41" i="1"/>
  <c r="J41" i="1" s="1"/>
  <c r="C41" i="1"/>
  <c r="I41" i="1" s="1"/>
  <c r="I40" i="1"/>
  <c r="H40" i="1"/>
  <c r="G40" i="1"/>
  <c r="F40" i="1"/>
  <c r="E40" i="1"/>
  <c r="D40" i="1"/>
  <c r="J40" i="1" s="1"/>
  <c r="C40" i="1"/>
  <c r="C39" i="1" s="1"/>
  <c r="H39" i="1"/>
  <c r="G39" i="1"/>
  <c r="F39" i="1"/>
  <c r="E39" i="1"/>
  <c r="D39" i="1"/>
  <c r="H38" i="1"/>
  <c r="G38" i="1"/>
  <c r="F38" i="1"/>
  <c r="E38" i="1"/>
  <c r="D38" i="1"/>
  <c r="J38" i="1" s="1"/>
  <c r="C38" i="1"/>
  <c r="I38" i="1" s="1"/>
  <c r="H37" i="1"/>
  <c r="G37" i="1"/>
  <c r="F37" i="1"/>
  <c r="E37" i="1"/>
  <c r="D37" i="1"/>
  <c r="J37" i="1" s="1"/>
  <c r="C37" i="1"/>
  <c r="I37" i="1" s="1"/>
  <c r="I36" i="1"/>
  <c r="H36" i="1"/>
  <c r="G36" i="1"/>
  <c r="F36" i="1"/>
  <c r="E36" i="1"/>
  <c r="D36" i="1"/>
  <c r="J36" i="1" s="1"/>
  <c r="C36" i="1"/>
  <c r="I35" i="1"/>
  <c r="H35" i="1"/>
  <c r="G35" i="1"/>
  <c r="F35" i="1"/>
  <c r="E35" i="1"/>
  <c r="D35" i="1"/>
  <c r="J35" i="1" s="1"/>
  <c r="J34" i="1" s="1"/>
  <c r="C35" i="1"/>
  <c r="H34" i="1"/>
  <c r="G34" i="1"/>
  <c r="F34" i="1"/>
  <c r="E34" i="1"/>
  <c r="D34" i="1"/>
  <c r="H33" i="1"/>
  <c r="G33" i="1"/>
  <c r="F33" i="1"/>
  <c r="E33" i="1"/>
  <c r="D33" i="1"/>
  <c r="J33" i="1" s="1"/>
  <c r="C33" i="1"/>
  <c r="I33" i="1" s="1"/>
  <c r="I32" i="1"/>
  <c r="H32" i="1"/>
  <c r="G32" i="1"/>
  <c r="F32" i="1"/>
  <c r="E32" i="1"/>
  <c r="D32" i="1"/>
  <c r="J32" i="1" s="1"/>
  <c r="C32" i="1"/>
  <c r="I31" i="1"/>
  <c r="H31" i="1"/>
  <c r="G31" i="1"/>
  <c r="F31" i="1"/>
  <c r="E31" i="1"/>
  <c r="D31" i="1"/>
  <c r="J31" i="1" s="1"/>
  <c r="C31" i="1"/>
  <c r="H30" i="1"/>
  <c r="G30" i="1"/>
  <c r="F30" i="1"/>
  <c r="E30" i="1"/>
  <c r="D30" i="1"/>
  <c r="J30" i="1" s="1"/>
  <c r="C30" i="1"/>
  <c r="I30" i="1" s="1"/>
  <c r="H29" i="1"/>
  <c r="G29" i="1"/>
  <c r="F29" i="1"/>
  <c r="E29" i="1"/>
  <c r="D29" i="1"/>
  <c r="I28" i="1"/>
  <c r="H28" i="1"/>
  <c r="G28" i="1"/>
  <c r="F28" i="1"/>
  <c r="E28" i="1"/>
  <c r="D28" i="1"/>
  <c r="J28" i="1" s="1"/>
  <c r="C28" i="1"/>
  <c r="I27" i="1"/>
  <c r="H27" i="1"/>
  <c r="G27" i="1"/>
  <c r="F27" i="1"/>
  <c r="E27" i="1"/>
  <c r="D27" i="1"/>
  <c r="J27" i="1" s="1"/>
  <c r="C27" i="1"/>
  <c r="H26" i="1"/>
  <c r="G26" i="1"/>
  <c r="F26" i="1"/>
  <c r="E26" i="1"/>
  <c r="D26" i="1"/>
  <c r="J26" i="1" s="1"/>
  <c r="C26" i="1"/>
  <c r="I26" i="1" s="1"/>
  <c r="H25" i="1"/>
  <c r="G25" i="1"/>
  <c r="F25" i="1"/>
  <c r="E25" i="1"/>
  <c r="D25" i="1"/>
  <c r="J25" i="1" s="1"/>
  <c r="C25" i="1"/>
  <c r="I25" i="1" s="1"/>
  <c r="I24" i="1"/>
  <c r="H24" i="1"/>
  <c r="G24" i="1"/>
  <c r="F24" i="1"/>
  <c r="E24" i="1"/>
  <c r="D24" i="1"/>
  <c r="J24" i="1" s="1"/>
  <c r="C24" i="1"/>
  <c r="I23" i="1"/>
  <c r="H23" i="1"/>
  <c r="G23" i="1"/>
  <c r="F23" i="1"/>
  <c r="E23" i="1"/>
  <c r="D23" i="1"/>
  <c r="J23" i="1" s="1"/>
  <c r="C23" i="1"/>
  <c r="H22" i="1"/>
  <c r="G22" i="1"/>
  <c r="F22" i="1"/>
  <c r="E22" i="1"/>
  <c r="D22" i="1"/>
  <c r="J22" i="1" s="1"/>
  <c r="C22" i="1"/>
  <c r="I22" i="1" s="1"/>
  <c r="H21" i="1"/>
  <c r="G21" i="1"/>
  <c r="F21" i="1"/>
  <c r="E21" i="1"/>
  <c r="D21" i="1"/>
  <c r="J21" i="1" s="1"/>
  <c r="C21" i="1"/>
  <c r="I21" i="1" s="1"/>
  <c r="I20" i="1"/>
  <c r="H20" i="1"/>
  <c r="G20" i="1"/>
  <c r="F20" i="1"/>
  <c r="E20" i="1"/>
  <c r="D20" i="1"/>
  <c r="J20" i="1" s="1"/>
  <c r="C20" i="1"/>
  <c r="I19" i="1"/>
  <c r="H19" i="1"/>
  <c r="G19" i="1"/>
  <c r="F19" i="1"/>
  <c r="E19" i="1"/>
  <c r="D19" i="1"/>
  <c r="J19" i="1" s="1"/>
  <c r="C19" i="1"/>
  <c r="H18" i="1"/>
  <c r="G18" i="1"/>
  <c r="F18" i="1"/>
  <c r="E18" i="1"/>
  <c r="D18" i="1"/>
  <c r="J18" i="1" s="1"/>
  <c r="C18" i="1"/>
  <c r="I18" i="1" s="1"/>
  <c r="H17" i="1"/>
  <c r="G17" i="1"/>
  <c r="F17" i="1"/>
  <c r="E17" i="1"/>
  <c r="D17" i="1"/>
  <c r="J17" i="1" s="1"/>
  <c r="C17" i="1"/>
  <c r="I17" i="1" s="1"/>
  <c r="I16" i="1"/>
  <c r="H16" i="1"/>
  <c r="G16" i="1"/>
  <c r="F16" i="1"/>
  <c r="E16" i="1"/>
  <c r="D16" i="1"/>
  <c r="J16" i="1" s="1"/>
  <c r="C16" i="1"/>
  <c r="I15" i="1"/>
  <c r="H15" i="1"/>
  <c r="G15" i="1"/>
  <c r="F15" i="1"/>
  <c r="E15" i="1"/>
  <c r="D15" i="1"/>
  <c r="J15" i="1" s="1"/>
  <c r="C15" i="1"/>
  <c r="H14" i="1"/>
  <c r="G14" i="1"/>
  <c r="F14" i="1"/>
  <c r="E14" i="1"/>
  <c r="D14" i="1"/>
  <c r="J14" i="1" s="1"/>
  <c r="C14" i="1"/>
  <c r="I14" i="1" s="1"/>
  <c r="H13" i="1"/>
  <c r="G13" i="1"/>
  <c r="F13" i="1"/>
  <c r="E13" i="1"/>
  <c r="D13" i="1"/>
  <c r="J13" i="1" s="1"/>
  <c r="C13" i="1"/>
  <c r="I13" i="1" s="1"/>
  <c r="I12" i="1"/>
  <c r="H12" i="1"/>
  <c r="G12" i="1"/>
  <c r="F12" i="1"/>
  <c r="E12" i="1"/>
  <c r="D12" i="1"/>
  <c r="J12" i="1" s="1"/>
  <c r="C12" i="1"/>
  <c r="I11" i="1"/>
  <c r="H11" i="1"/>
  <c r="G11" i="1"/>
  <c r="F11" i="1"/>
  <c r="E11" i="1"/>
  <c r="D11" i="1"/>
  <c r="J11" i="1" s="1"/>
  <c r="C11" i="1"/>
  <c r="H10" i="1"/>
  <c r="G10" i="1"/>
  <c r="F10" i="1"/>
  <c r="E10" i="1"/>
  <c r="D10" i="1"/>
  <c r="D9" i="1" s="1"/>
  <c r="C10" i="1"/>
  <c r="C9" i="1" s="1"/>
  <c r="H9" i="1"/>
  <c r="G9" i="1"/>
  <c r="F9" i="1"/>
  <c r="E9" i="1"/>
  <c r="I8" i="1"/>
  <c r="H8" i="1"/>
  <c r="H48" i="1" s="1"/>
  <c r="G8" i="1"/>
  <c r="G48" i="1" s="1"/>
  <c r="F8" i="1"/>
  <c r="F48" i="1" s="1"/>
  <c r="E8" i="1"/>
  <c r="E48" i="1" s="1"/>
  <c r="E49" i="1" s="1"/>
  <c r="D8" i="1"/>
  <c r="D48" i="1" s="1"/>
  <c r="C8" i="1"/>
  <c r="I4" i="1"/>
  <c r="C4" i="1"/>
  <c r="B3" i="1"/>
  <c r="A2" i="1"/>
  <c r="A1" i="1"/>
  <c r="I39" i="1" l="1"/>
  <c r="I29" i="1"/>
  <c r="I34" i="1"/>
  <c r="C29" i="1"/>
  <c r="I10" i="1"/>
  <c r="I9" i="1" s="1"/>
  <c r="Q29" i="2"/>
  <c r="E51" i="2"/>
  <c r="G49" i="1"/>
  <c r="I53" i="1"/>
  <c r="C51" i="1"/>
  <c r="I63" i="1"/>
  <c r="I48" i="2"/>
  <c r="I49" i="2" s="1"/>
  <c r="Q8" i="2"/>
  <c r="R9" i="2"/>
  <c r="R48" i="2" s="1"/>
  <c r="R34" i="2"/>
  <c r="D48" i="3"/>
  <c r="L48" i="3"/>
  <c r="P61" i="3"/>
  <c r="J63" i="1"/>
  <c r="Q39" i="2"/>
  <c r="E49" i="3"/>
  <c r="P51" i="3"/>
  <c r="C34" i="1"/>
  <c r="C48" i="1" s="1"/>
  <c r="C49" i="1" s="1"/>
  <c r="R63" i="2"/>
  <c r="I48" i="1"/>
  <c r="G48" i="3"/>
  <c r="J39" i="1"/>
  <c r="I58" i="1"/>
  <c r="E49" i="2"/>
  <c r="H48" i="3"/>
  <c r="J51" i="3"/>
  <c r="J29" i="1"/>
  <c r="R39" i="2"/>
  <c r="K48" i="3"/>
  <c r="J49" i="3" s="1"/>
  <c r="Q9" i="3"/>
  <c r="P34" i="3"/>
  <c r="I60" i="1"/>
  <c r="I61" i="1" s="1"/>
  <c r="Q57" i="2"/>
  <c r="Q58" i="2" s="1"/>
  <c r="P8" i="3"/>
  <c r="I9" i="3"/>
  <c r="I48" i="3" s="1"/>
  <c r="D48" i="2"/>
  <c r="C49" i="2" s="1"/>
  <c r="Q53" i="2"/>
  <c r="Q51" i="2" s="1"/>
  <c r="Q66" i="2"/>
  <c r="Q8" i="3"/>
  <c r="P31" i="3"/>
  <c r="P29" i="3" s="1"/>
  <c r="C34" i="3"/>
  <c r="H39" i="3"/>
  <c r="Q40" i="3"/>
  <c r="Q39" i="3" s="1"/>
  <c r="Q65" i="2"/>
  <c r="Q63" i="2" s="1"/>
  <c r="C9" i="3"/>
  <c r="C48" i="3" s="1"/>
  <c r="C49" i="3" s="1"/>
  <c r="D34" i="3"/>
  <c r="I39" i="3"/>
  <c r="H51" i="3"/>
  <c r="E61" i="3"/>
  <c r="E51" i="3" s="1"/>
  <c r="R65" i="2"/>
  <c r="D9" i="3"/>
  <c r="Q30" i="3"/>
  <c r="Q29" i="3" s="1"/>
  <c r="P64" i="3"/>
  <c r="P63" i="3" s="1"/>
  <c r="P36" i="3"/>
  <c r="Q64" i="3"/>
  <c r="Q63" i="3" s="1"/>
  <c r="J8" i="1"/>
  <c r="J10" i="1"/>
  <c r="J9" i="1" s="1"/>
  <c r="P10" i="3"/>
  <c r="P9" i="3" s="1"/>
  <c r="Q35" i="3"/>
  <c r="Q34" i="3" s="1"/>
  <c r="H49" i="3" l="1"/>
  <c r="I51" i="1"/>
  <c r="P48" i="3"/>
  <c r="P49" i="3" s="1"/>
  <c r="J48" i="1"/>
  <c r="I49" i="1"/>
  <c r="Q48" i="2"/>
  <c r="Q49" i="2" s="1"/>
  <c r="Q48" i="3"/>
</calcChain>
</file>

<file path=xl/sharedStrings.xml><?xml version="1.0" encoding="utf-8"?>
<sst xmlns="http://schemas.openxmlformats.org/spreadsheetml/2006/main" count="364" uniqueCount="120">
  <si>
    <t>Nama Aset (Permendagri 108 Tahun 2016)</t>
  </si>
  <si>
    <t>Penambahan</t>
  </si>
  <si>
    <t>Pengurangan</t>
  </si>
  <si>
    <t>Perolehan</t>
  </si>
  <si>
    <t xml:space="preserve">Akumulasi </t>
  </si>
  <si>
    <t>1.3.1</t>
  </si>
  <si>
    <t>TANAH</t>
  </si>
  <si>
    <t>1.3.2</t>
  </si>
  <si>
    <t>PERALATAN DAN MESIN</t>
  </si>
  <si>
    <t>1.3.2.1</t>
  </si>
  <si>
    <t>ALAT BESAR</t>
  </si>
  <si>
    <t>1.3.2.2</t>
  </si>
  <si>
    <t>ALAT ANGKUTAN</t>
  </si>
  <si>
    <t>1.3.2.3</t>
  </si>
  <si>
    <t>ALAT BENGKEL DAN ALAT UKUR</t>
  </si>
  <si>
    <t>1.3.2.4</t>
  </si>
  <si>
    <t>ALAT PERTANIAN</t>
  </si>
  <si>
    <t>1.3.2.5</t>
  </si>
  <si>
    <t xml:space="preserve">ALAT KANTOR DAN RUMAH TANGGA </t>
  </si>
  <si>
    <t>1.3.2.6</t>
  </si>
  <si>
    <t>ALAT STUDIO, KOMUNIKASI DAN PEMANCAR</t>
  </si>
  <si>
    <t>1.3.2.7</t>
  </si>
  <si>
    <t>ALAT KEDOKTERAN DAN KESEHATAN</t>
  </si>
  <si>
    <t>1.3.2.8</t>
  </si>
  <si>
    <t>ALAT LABORATORIUM</t>
  </si>
  <si>
    <t>1.3.2.9</t>
  </si>
  <si>
    <t>ALAT PERSENJATAAN</t>
  </si>
  <si>
    <t>1.3.2.10</t>
  </si>
  <si>
    <t>KOMPUTER</t>
  </si>
  <si>
    <t>1.3.2.11</t>
  </si>
  <si>
    <t>ALAT EKSPLORASI</t>
  </si>
  <si>
    <t>1.3.2.12</t>
  </si>
  <si>
    <t>ALAT PENGEBORAN</t>
  </si>
  <si>
    <t>1.3.2.13</t>
  </si>
  <si>
    <t>ALAT PRODUKSI, PENGOLAHAN DAN PEMURNIAN</t>
  </si>
  <si>
    <t>1.3.2.14</t>
  </si>
  <si>
    <t>ALAT BANTU EKSPLORASI</t>
  </si>
  <si>
    <t>1.3.2.15</t>
  </si>
  <si>
    <t>ALAT KESELAMATAN KERJA</t>
  </si>
  <si>
    <t>1.3.2.16</t>
  </si>
  <si>
    <t>ALAT PERAGA</t>
  </si>
  <si>
    <t>1.3.2.17</t>
  </si>
  <si>
    <t>PERALATAN PROSES/PRODUKSI</t>
  </si>
  <si>
    <t>1.3.2.18</t>
  </si>
  <si>
    <t>RAMBU - RAMBU</t>
  </si>
  <si>
    <t>1.3.2.19</t>
  </si>
  <si>
    <t>PERALATAN OLAH RAGA</t>
  </si>
  <si>
    <t>1.3.3</t>
  </si>
  <si>
    <t>GEDUNG DAN BANGUNAN</t>
  </si>
  <si>
    <t>1.3.3.1</t>
  </si>
  <si>
    <t>BANGUNAN GEDUNG</t>
  </si>
  <si>
    <t>1.3.3.2</t>
  </si>
  <si>
    <t>MONUMEN</t>
  </si>
  <si>
    <t>1.3.3.3</t>
  </si>
  <si>
    <t>BANGUNAN MENARA</t>
  </si>
  <si>
    <t>1.3.3.4</t>
  </si>
  <si>
    <t>TUGU TITIK KONTROL/PASTI</t>
  </si>
  <si>
    <t>1.3.4</t>
  </si>
  <si>
    <t>JALAN, JARINGAN DAN IRIGASI</t>
  </si>
  <si>
    <t>1.3.4.1</t>
  </si>
  <si>
    <t>JALAN DAN JEMBATAN</t>
  </si>
  <si>
    <t>1.3.4.2</t>
  </si>
  <si>
    <t>BANGUNAN AIR</t>
  </si>
  <si>
    <t>1.3.4.3</t>
  </si>
  <si>
    <t>INSTALASI</t>
  </si>
  <si>
    <t>1.3.4.4</t>
  </si>
  <si>
    <t>JARINGAN</t>
  </si>
  <si>
    <t>1.3.5</t>
  </si>
  <si>
    <t>ASET TETAP LAINNYA</t>
  </si>
  <si>
    <t>1.3.5.1</t>
  </si>
  <si>
    <t>BAHAN PERPUSTAKAAN</t>
  </si>
  <si>
    <t>1.3.5.2</t>
  </si>
  <si>
    <t>BARANG BERCORAK KESENIAN/KEBUDAYAAN/OLAHRAGA</t>
  </si>
  <si>
    <t>1.3.5.3</t>
  </si>
  <si>
    <t>HEWAN</t>
  </si>
  <si>
    <t>1.3.5.4</t>
  </si>
  <si>
    <t>BIOTA PERAIRAN</t>
  </si>
  <si>
    <t>1.3.5.5</t>
  </si>
  <si>
    <t>TANAMAN</t>
  </si>
  <si>
    <t>1.3.5.6</t>
  </si>
  <si>
    <t>BARANG KOLEKSI NON BUDAYA</t>
  </si>
  <si>
    <t>1.3.5.7</t>
  </si>
  <si>
    <t>ASET TETAP DALAM RENOVASI</t>
  </si>
  <si>
    <t>1.3.6</t>
  </si>
  <si>
    <t>KONSTRUKSI DALAM PENGERJAAN</t>
  </si>
  <si>
    <t>Jumlah Aset Tetap</t>
  </si>
  <si>
    <t>Jumlah Aset Tetap (Netto)</t>
  </si>
  <si>
    <t>Aset Lain-Lain</t>
  </si>
  <si>
    <t>Tagihan Jangka Panjang</t>
  </si>
  <si>
    <t>Kemitraan dengan Pihak Ketiga</t>
  </si>
  <si>
    <t>Aset Tidak Berwujud</t>
  </si>
  <si>
    <t>Aset Tak Berwujud (Simda Keuangan)</t>
  </si>
  <si>
    <t>Aset Kondisi Rusak Berat/Hilang/Lainnya</t>
  </si>
  <si>
    <t>Aset Lain-Lain (Simda Keuangan)</t>
  </si>
  <si>
    <t>Ekstrakompatabel</t>
  </si>
  <si>
    <t>Peralatan dan Mesin</t>
  </si>
  <si>
    <t>Gedung dan Bangunan</t>
  </si>
  <si>
    <t>Jalan, Irigasi dan Jaringan</t>
  </si>
  <si>
    <t>1.5.4</t>
  </si>
  <si>
    <t>Bendahara Pengeluaran</t>
  </si>
  <si>
    <t>Pengurus Barang</t>
  </si>
  <si>
    <t>Bidang Aset</t>
  </si>
  <si>
    <t>Koreksi</t>
  </si>
  <si>
    <t>Jumlah</t>
  </si>
  <si>
    <t>Realisasi Belanja</t>
  </si>
  <si>
    <t>Lain-Lain</t>
  </si>
  <si>
    <t>Beban Penyusutan</t>
  </si>
  <si>
    <t>Nilai</t>
  </si>
  <si>
    <t>Belum Tercatat</t>
  </si>
  <si>
    <t>Belanja Modal</t>
  </si>
  <si>
    <t>Non Belanja Modal</t>
  </si>
  <si>
    <t>Transfer AntarOPD</t>
  </si>
  <si>
    <t>Hibah</t>
  </si>
  <si>
    <t>Reklasifikasi Antarakun</t>
  </si>
  <si>
    <t>Penghapusan</t>
  </si>
  <si>
    <t>Akumulasi</t>
  </si>
  <si>
    <t>LEMBAR MUTASI PENGURANGAN ASET TETAP TAHUN 2020</t>
  </si>
  <si>
    <t>Pencatatan Ganda</t>
  </si>
  <si>
    <t>Belanja Modal (Bukan Aset Tetap)</t>
  </si>
  <si>
    <t>Barang Extrakompatibel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</si>
</sst>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/>
    <xf numFmtId="164" fontId="2" fillId="2" borderId="1" xfId="1" applyFont="1" applyFill="1" applyBorder="1"/>
    <xf numFmtId="49" fontId="3" fillId="0" borderId="1" xfId="0" applyNumberFormat="1" applyFont="1" applyBorder="1"/>
    <xf numFmtId="0" fontId="3" fillId="0" borderId="1" xfId="0" applyFont="1" applyBorder="1"/>
    <xf numFmtId="164" fontId="3" fillId="0" borderId="1" xfId="1" applyFont="1" applyBorder="1"/>
    <xf numFmtId="49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1" xfId="1" applyFont="1" applyFill="1" applyBorder="1"/>
    <xf numFmtId="49" fontId="4" fillId="0" borderId="1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165" fontId="5" fillId="0" borderId="0" xfId="0" applyNumberFormat="1" applyFont="1"/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2" borderId="1" xfId="0" applyNumberFormat="1" applyFont="1" applyFill="1" applyBorder="1"/>
    <xf numFmtId="164" fontId="6" fillId="2" borderId="1" xfId="1" applyFont="1" applyFill="1" applyBorder="1"/>
    <xf numFmtId="49" fontId="5" fillId="0" borderId="1" xfId="0" applyNumberFormat="1" applyFont="1" applyBorder="1"/>
    <xf numFmtId="0" fontId="5" fillId="0" borderId="1" xfId="0" applyFont="1" applyBorder="1"/>
    <xf numFmtId="164" fontId="5" fillId="0" borderId="1" xfId="1" applyFont="1" applyBorder="1"/>
    <xf numFmtId="49" fontId="6" fillId="3" borderId="1" xfId="0" applyNumberFormat="1" applyFont="1" applyFill="1" applyBorder="1"/>
    <xf numFmtId="0" fontId="6" fillId="3" borderId="1" xfId="0" applyFont="1" applyFill="1" applyBorder="1"/>
    <xf numFmtId="164" fontId="6" fillId="3" borderId="1" xfId="1" applyFont="1" applyFill="1" applyBorder="1"/>
    <xf numFmtId="49" fontId="5" fillId="0" borderId="0" xfId="0" applyNumberFormat="1" applyFont="1"/>
    <xf numFmtId="164" fontId="2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PUSDA/Downloads/14.21.2.Dinas%20Kearsipan%20dan%20Perpustaka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Data Awal"/>
      <sheetName val="Penambahan 1"/>
      <sheetName val="Pengurangan 1"/>
      <sheetName val="Rekapitulasi 1"/>
      <sheetName val="Penambahan 2"/>
      <sheetName val="Pengurangan 2"/>
      <sheetName val="Rekapitulasi 2"/>
      <sheetName val="Penambahan"/>
      <sheetName val="Pengurangan"/>
      <sheetName val="Rekapitulasi"/>
      <sheetName val="Cek Data"/>
      <sheetName val="Jurnal"/>
      <sheetName val="Penyusutan"/>
    </sheetNames>
    <sheetDataSet>
      <sheetData sheetId="0">
        <row r="2">
          <cell r="B2" t="str">
            <v>Dinas Kearsipan dan Perpustakaan</v>
          </cell>
        </row>
        <row r="12">
          <cell r="B12">
            <v>2021</v>
          </cell>
        </row>
        <row r="14">
          <cell r="B14" t="str">
            <v>Periode 1 Juli 2021 - 31 Desember 2021</v>
          </cell>
        </row>
        <row r="15">
          <cell r="B15" t="str">
            <v>Periode 1 Januari 2021 - 31 Desember 2021</v>
          </cell>
        </row>
      </sheetData>
      <sheetData sheetId="1"/>
      <sheetData sheetId="2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3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4">
        <row r="8">
          <cell r="I8">
            <v>253750000</v>
          </cell>
          <cell r="J8">
            <v>0</v>
          </cell>
        </row>
        <row r="10">
          <cell r="I10">
            <v>3200000</v>
          </cell>
          <cell r="J10">
            <v>1233327</v>
          </cell>
        </row>
        <row r="11">
          <cell r="I11">
            <v>1182602161</v>
          </cell>
          <cell r="J11">
            <v>986639872</v>
          </cell>
        </row>
        <row r="12">
          <cell r="I12">
            <v>0</v>
          </cell>
          <cell r="J12">
            <v>0</v>
          </cell>
        </row>
        <row r="13">
          <cell r="I13">
            <v>0</v>
          </cell>
          <cell r="J13">
            <v>0</v>
          </cell>
        </row>
        <row r="14">
          <cell r="I14">
            <v>1282572165</v>
          </cell>
          <cell r="J14">
            <v>608677725</v>
          </cell>
        </row>
        <row r="15">
          <cell r="I15">
            <v>32177500</v>
          </cell>
          <cell r="J15">
            <v>21985000</v>
          </cell>
        </row>
        <row r="16">
          <cell r="I16">
            <v>0</v>
          </cell>
          <cell r="J16">
            <v>0</v>
          </cell>
        </row>
        <row r="17">
          <cell r="I17">
            <v>0</v>
          </cell>
          <cell r="J17">
            <v>0</v>
          </cell>
        </row>
        <row r="18">
          <cell r="I18">
            <v>0</v>
          </cell>
          <cell r="J18">
            <v>0</v>
          </cell>
        </row>
        <row r="19">
          <cell r="I19">
            <v>641185680</v>
          </cell>
          <cell r="J19">
            <v>474904732</v>
          </cell>
        </row>
        <row r="20">
          <cell r="I20">
            <v>0</v>
          </cell>
          <cell r="J20">
            <v>0</v>
          </cell>
        </row>
        <row r="21">
          <cell r="I21">
            <v>0</v>
          </cell>
          <cell r="J21">
            <v>0</v>
          </cell>
        </row>
        <row r="22">
          <cell r="I22">
            <v>0</v>
          </cell>
          <cell r="J22">
            <v>0</v>
          </cell>
        </row>
        <row r="23">
          <cell r="I23">
            <v>0</v>
          </cell>
          <cell r="J23">
            <v>0</v>
          </cell>
        </row>
        <row r="24">
          <cell r="I24">
            <v>0</v>
          </cell>
          <cell r="J24">
            <v>0</v>
          </cell>
        </row>
        <row r="25"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I27">
            <v>0</v>
          </cell>
          <cell r="J27">
            <v>0</v>
          </cell>
        </row>
        <row r="28">
          <cell r="I28">
            <v>0</v>
          </cell>
          <cell r="J28">
            <v>0</v>
          </cell>
        </row>
        <row r="30">
          <cell r="I30">
            <v>5175079200</v>
          </cell>
          <cell r="J30">
            <v>407941078</v>
          </cell>
        </row>
        <row r="31">
          <cell r="I31">
            <v>0</v>
          </cell>
          <cell r="J31">
            <v>0</v>
          </cell>
        </row>
        <row r="32">
          <cell r="I32">
            <v>0</v>
          </cell>
          <cell r="J32">
            <v>0</v>
          </cell>
        </row>
        <row r="33">
          <cell r="I33">
            <v>0</v>
          </cell>
          <cell r="J33">
            <v>0</v>
          </cell>
        </row>
        <row r="35">
          <cell r="I35">
            <v>0</v>
          </cell>
          <cell r="J35">
            <v>0</v>
          </cell>
        </row>
        <row r="36">
          <cell r="I36">
            <v>0</v>
          </cell>
          <cell r="J36">
            <v>0</v>
          </cell>
        </row>
        <row r="37">
          <cell r="I37">
            <v>0</v>
          </cell>
          <cell r="J37">
            <v>0</v>
          </cell>
        </row>
        <row r="38">
          <cell r="I38">
            <v>6000000</v>
          </cell>
          <cell r="J38">
            <v>1187500</v>
          </cell>
        </row>
        <row r="40">
          <cell r="I40">
            <v>1395854018</v>
          </cell>
          <cell r="J40">
            <v>0</v>
          </cell>
        </row>
        <row r="41">
          <cell r="I41">
            <v>0</v>
          </cell>
          <cell r="J41">
            <v>0</v>
          </cell>
        </row>
        <row r="42">
          <cell r="I42">
            <v>0</v>
          </cell>
          <cell r="J42">
            <v>0</v>
          </cell>
        </row>
        <row r="43">
          <cell r="I43">
            <v>0</v>
          </cell>
          <cell r="J43">
            <v>0</v>
          </cell>
        </row>
        <row r="44">
          <cell r="I44">
            <v>0</v>
          </cell>
          <cell r="J44">
            <v>0</v>
          </cell>
        </row>
        <row r="45">
          <cell r="I45">
            <v>0</v>
          </cell>
          <cell r="J45">
            <v>0</v>
          </cell>
        </row>
        <row r="46">
          <cell r="I46">
            <v>0</v>
          </cell>
          <cell r="J46">
            <v>0</v>
          </cell>
        </row>
        <row r="47">
          <cell r="I47">
            <v>0</v>
          </cell>
          <cell r="J47">
            <v>0</v>
          </cell>
        </row>
        <row r="53">
          <cell r="I53">
            <v>0</v>
          </cell>
          <cell r="J53">
            <v>0</v>
          </cell>
        </row>
        <row r="55">
          <cell r="I55">
            <v>0</v>
          </cell>
          <cell r="J55">
            <v>0</v>
          </cell>
        </row>
        <row r="57">
          <cell r="I57">
            <v>72000000</v>
          </cell>
          <cell r="J57">
            <v>48958333</v>
          </cell>
        </row>
        <row r="60">
          <cell r="I60">
            <v>708444802.00100005</v>
          </cell>
          <cell r="J60">
            <v>175020299</v>
          </cell>
        </row>
        <row r="64">
          <cell r="I64">
            <v>80244718</v>
          </cell>
          <cell r="J64">
            <v>0</v>
          </cell>
        </row>
        <row r="65">
          <cell r="I65">
            <v>0</v>
          </cell>
          <cell r="J65">
            <v>0</v>
          </cell>
        </row>
        <row r="66">
          <cell r="I66">
            <v>0</v>
          </cell>
          <cell r="J66">
            <v>0</v>
          </cell>
        </row>
        <row r="67">
          <cell r="I67">
            <v>0</v>
          </cell>
          <cell r="J67">
            <v>0</v>
          </cell>
        </row>
      </sheetData>
      <sheetData sheetId="5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299993400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299993400</v>
          </cell>
          <cell r="Q8">
            <v>0</v>
          </cell>
        </row>
        <row r="10">
          <cell r="P10">
            <v>0</v>
          </cell>
          <cell r="Q10">
            <v>0</v>
          </cell>
        </row>
        <row r="11">
          <cell r="P11">
            <v>0</v>
          </cell>
          <cell r="Q11">
            <v>0</v>
          </cell>
        </row>
        <row r="12">
          <cell r="P12">
            <v>0</v>
          </cell>
          <cell r="Q12">
            <v>0</v>
          </cell>
        </row>
        <row r="13">
          <cell r="P13">
            <v>0</v>
          </cell>
          <cell r="Q13">
            <v>0</v>
          </cell>
        </row>
        <row r="14">
          <cell r="G14">
            <v>23320000</v>
          </cell>
          <cell r="H14">
            <v>375962000</v>
          </cell>
          <cell r="M14">
            <v>30360000</v>
          </cell>
          <cell r="P14">
            <v>429642000</v>
          </cell>
          <cell r="Q14">
            <v>0</v>
          </cell>
        </row>
        <row r="15">
          <cell r="H15">
            <v>44225000</v>
          </cell>
          <cell r="M15">
            <v>12000000</v>
          </cell>
          <cell r="P15">
            <v>56225000</v>
          </cell>
          <cell r="Q15">
            <v>0</v>
          </cell>
        </row>
        <row r="16">
          <cell r="P16">
            <v>0</v>
          </cell>
          <cell r="Q16">
            <v>0</v>
          </cell>
        </row>
        <row r="17">
          <cell r="G17">
            <v>26260000</v>
          </cell>
          <cell r="P17">
            <v>26260000</v>
          </cell>
          <cell r="Q17">
            <v>0</v>
          </cell>
        </row>
        <row r="18">
          <cell r="P18">
            <v>0</v>
          </cell>
          <cell r="Q18">
            <v>0</v>
          </cell>
        </row>
        <row r="19">
          <cell r="G19">
            <v>129165000</v>
          </cell>
          <cell r="H19">
            <v>20000000</v>
          </cell>
          <cell r="P19">
            <v>149165000</v>
          </cell>
          <cell r="Q19">
            <v>0</v>
          </cell>
        </row>
        <row r="20">
          <cell r="P20">
            <v>0</v>
          </cell>
          <cell r="Q20">
            <v>0</v>
          </cell>
        </row>
        <row r="21">
          <cell r="P21">
            <v>0</v>
          </cell>
          <cell r="Q21">
            <v>0</v>
          </cell>
        </row>
        <row r="22">
          <cell r="P22">
            <v>0</v>
          </cell>
          <cell r="Q22">
            <v>0</v>
          </cell>
        </row>
        <row r="23">
          <cell r="P23">
            <v>0</v>
          </cell>
          <cell r="Q23">
            <v>0</v>
          </cell>
        </row>
        <row r="24">
          <cell r="P24">
            <v>0</v>
          </cell>
          <cell r="Q24">
            <v>0</v>
          </cell>
        </row>
        <row r="25">
          <cell r="P25">
            <v>0</v>
          </cell>
          <cell r="Q25">
            <v>0</v>
          </cell>
        </row>
        <row r="26">
          <cell r="P26">
            <v>0</v>
          </cell>
          <cell r="Q26">
            <v>0</v>
          </cell>
        </row>
        <row r="27">
          <cell r="P27">
            <v>0</v>
          </cell>
          <cell r="Q27">
            <v>0</v>
          </cell>
        </row>
        <row r="28">
          <cell r="P28">
            <v>0</v>
          </cell>
          <cell r="Q28">
            <v>0</v>
          </cell>
        </row>
        <row r="30">
          <cell r="G30">
            <v>1235460000</v>
          </cell>
          <cell r="P30">
            <v>1235460000</v>
          </cell>
          <cell r="Q30">
            <v>0</v>
          </cell>
        </row>
        <row r="31">
          <cell r="P31">
            <v>0</v>
          </cell>
          <cell r="Q31">
            <v>0</v>
          </cell>
        </row>
        <row r="32">
          <cell r="P32">
            <v>0</v>
          </cell>
          <cell r="Q32">
            <v>0</v>
          </cell>
        </row>
        <row r="33">
          <cell r="P33">
            <v>0</v>
          </cell>
          <cell r="Q33">
            <v>0</v>
          </cell>
        </row>
        <row r="35">
          <cell r="P35">
            <v>0</v>
          </cell>
          <cell r="Q35">
            <v>0</v>
          </cell>
        </row>
        <row r="36">
          <cell r="P36">
            <v>0</v>
          </cell>
          <cell r="Q36">
            <v>0</v>
          </cell>
        </row>
        <row r="37">
          <cell r="P37">
            <v>0</v>
          </cell>
          <cell r="Q37">
            <v>0</v>
          </cell>
        </row>
        <row r="38">
          <cell r="P38">
            <v>0</v>
          </cell>
          <cell r="Q38">
            <v>0</v>
          </cell>
        </row>
        <row r="40">
          <cell r="G40">
            <v>105760000</v>
          </cell>
          <cell r="P40">
            <v>105760000</v>
          </cell>
          <cell r="Q40">
            <v>0</v>
          </cell>
        </row>
        <row r="41">
          <cell r="P41">
            <v>0</v>
          </cell>
          <cell r="Q41">
            <v>0</v>
          </cell>
        </row>
        <row r="42">
          <cell r="P42">
            <v>0</v>
          </cell>
          <cell r="Q42">
            <v>0</v>
          </cell>
        </row>
        <row r="43">
          <cell r="P43">
            <v>0</v>
          </cell>
          <cell r="Q43">
            <v>0</v>
          </cell>
        </row>
        <row r="44">
          <cell r="P44">
            <v>0</v>
          </cell>
          <cell r="Q44">
            <v>0</v>
          </cell>
        </row>
        <row r="45">
          <cell r="P45">
            <v>0</v>
          </cell>
          <cell r="Q45">
            <v>0</v>
          </cell>
        </row>
        <row r="46">
          <cell r="P46">
            <v>0</v>
          </cell>
          <cell r="Q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53">
          <cell r="P53">
            <v>0</v>
          </cell>
          <cell r="Q53">
            <v>0</v>
          </cell>
        </row>
        <row r="55">
          <cell r="P55">
            <v>0</v>
          </cell>
          <cell r="Q55">
            <v>0</v>
          </cell>
        </row>
        <row r="57">
          <cell r="P57">
            <v>0</v>
          </cell>
          <cell r="Q57">
            <v>0</v>
          </cell>
        </row>
        <row r="60">
          <cell r="P60">
            <v>0</v>
          </cell>
          <cell r="Q60">
            <v>0</v>
          </cell>
        </row>
        <row r="64">
          <cell r="G64">
            <v>5600000</v>
          </cell>
          <cell r="P64">
            <v>5600000</v>
          </cell>
          <cell r="Q64">
            <v>0</v>
          </cell>
        </row>
        <row r="65">
          <cell r="P65">
            <v>0</v>
          </cell>
          <cell r="Q65">
            <v>0</v>
          </cell>
        </row>
        <row r="66">
          <cell r="P66">
            <v>0</v>
          </cell>
          <cell r="Q66">
            <v>0</v>
          </cell>
        </row>
        <row r="67">
          <cell r="P67">
            <v>0</v>
          </cell>
          <cell r="Q67">
            <v>0</v>
          </cell>
        </row>
      </sheetData>
      <sheetData sheetId="6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10">
          <cell r="P10">
            <v>0</v>
          </cell>
          <cell r="Q10">
            <v>0</v>
          </cell>
        </row>
        <row r="11">
          <cell r="P11">
            <v>0</v>
          </cell>
          <cell r="Q11">
            <v>0</v>
          </cell>
        </row>
        <row r="12">
          <cell r="P12">
            <v>0</v>
          </cell>
          <cell r="Q12">
            <v>0</v>
          </cell>
        </row>
        <row r="13">
          <cell r="P13">
            <v>0</v>
          </cell>
          <cell r="Q13">
            <v>0</v>
          </cell>
        </row>
        <row r="14">
          <cell r="L14">
            <v>5600000</v>
          </cell>
          <cell r="P14">
            <v>5600000</v>
          </cell>
          <cell r="Q14">
            <v>0</v>
          </cell>
        </row>
        <row r="15">
          <cell r="P15">
            <v>0</v>
          </cell>
          <cell r="Q15">
            <v>0</v>
          </cell>
        </row>
        <row r="16">
          <cell r="P16">
            <v>0</v>
          </cell>
          <cell r="Q16">
            <v>0</v>
          </cell>
        </row>
        <row r="17">
          <cell r="M17">
            <v>26260000</v>
          </cell>
          <cell r="P17">
            <v>26260000</v>
          </cell>
          <cell r="Q17">
            <v>0</v>
          </cell>
        </row>
        <row r="18">
          <cell r="P18">
            <v>0</v>
          </cell>
          <cell r="Q18">
            <v>0</v>
          </cell>
        </row>
        <row r="19">
          <cell r="M19">
            <v>16100000</v>
          </cell>
          <cell r="P19">
            <v>16100000</v>
          </cell>
          <cell r="Q19">
            <v>0</v>
          </cell>
        </row>
        <row r="20">
          <cell r="P20">
            <v>0</v>
          </cell>
          <cell r="Q20">
            <v>0</v>
          </cell>
        </row>
        <row r="21">
          <cell r="P21">
            <v>0</v>
          </cell>
          <cell r="Q21">
            <v>0</v>
          </cell>
        </row>
        <row r="22">
          <cell r="P22">
            <v>0</v>
          </cell>
          <cell r="Q22">
            <v>0</v>
          </cell>
        </row>
        <row r="23">
          <cell r="P23">
            <v>0</v>
          </cell>
          <cell r="Q23">
            <v>0</v>
          </cell>
        </row>
        <row r="24">
          <cell r="P24">
            <v>0</v>
          </cell>
          <cell r="Q24">
            <v>0</v>
          </cell>
        </row>
        <row r="25">
          <cell r="P25">
            <v>0</v>
          </cell>
          <cell r="Q25">
            <v>0</v>
          </cell>
        </row>
        <row r="26">
          <cell r="P26">
            <v>0</v>
          </cell>
          <cell r="Q26">
            <v>0</v>
          </cell>
        </row>
        <row r="27">
          <cell r="P27">
            <v>0</v>
          </cell>
          <cell r="Q27">
            <v>0</v>
          </cell>
        </row>
        <row r="28">
          <cell r="P28">
            <v>0</v>
          </cell>
          <cell r="Q28">
            <v>0</v>
          </cell>
        </row>
        <row r="30">
          <cell r="P30">
            <v>0</v>
          </cell>
          <cell r="Q30">
            <v>0</v>
          </cell>
        </row>
        <row r="31">
          <cell r="P31">
            <v>0</v>
          </cell>
          <cell r="Q31">
            <v>0</v>
          </cell>
        </row>
        <row r="32">
          <cell r="P32">
            <v>0</v>
          </cell>
          <cell r="Q32">
            <v>0</v>
          </cell>
        </row>
        <row r="33">
          <cell r="P33">
            <v>0</v>
          </cell>
          <cell r="Q33">
            <v>0</v>
          </cell>
        </row>
        <row r="35">
          <cell r="P35">
            <v>0</v>
          </cell>
          <cell r="Q35">
            <v>0</v>
          </cell>
        </row>
        <row r="36">
          <cell r="P36">
            <v>0</v>
          </cell>
          <cell r="Q36">
            <v>0</v>
          </cell>
        </row>
        <row r="37">
          <cell r="P37">
            <v>0</v>
          </cell>
          <cell r="Q37">
            <v>0</v>
          </cell>
        </row>
        <row r="38">
          <cell r="P38">
            <v>0</v>
          </cell>
          <cell r="Q38">
            <v>0</v>
          </cell>
        </row>
        <row r="40">
          <cell r="P40">
            <v>0</v>
          </cell>
          <cell r="Q40">
            <v>0</v>
          </cell>
        </row>
        <row r="41">
          <cell r="P41">
            <v>0</v>
          </cell>
          <cell r="Q41">
            <v>0</v>
          </cell>
        </row>
        <row r="42">
          <cell r="P42">
            <v>0</v>
          </cell>
          <cell r="Q42">
            <v>0</v>
          </cell>
        </row>
        <row r="43">
          <cell r="P43">
            <v>0</v>
          </cell>
          <cell r="Q43">
            <v>0</v>
          </cell>
        </row>
        <row r="44">
          <cell r="P44">
            <v>0</v>
          </cell>
          <cell r="Q44">
            <v>0</v>
          </cell>
        </row>
        <row r="45">
          <cell r="P45">
            <v>0</v>
          </cell>
          <cell r="Q45">
            <v>0</v>
          </cell>
        </row>
        <row r="46">
          <cell r="P46">
            <v>0</v>
          </cell>
          <cell r="Q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53">
          <cell r="P53">
            <v>0</v>
          </cell>
          <cell r="Q53">
            <v>0</v>
          </cell>
        </row>
        <row r="55">
          <cell r="P55">
            <v>0</v>
          </cell>
          <cell r="Q55">
            <v>0</v>
          </cell>
        </row>
        <row r="57">
          <cell r="P57">
            <v>0</v>
          </cell>
          <cell r="Q57">
            <v>0</v>
          </cell>
        </row>
        <row r="60">
          <cell r="P60">
            <v>0</v>
          </cell>
          <cell r="Q60">
            <v>0</v>
          </cell>
        </row>
        <row r="64">
          <cell r="P64">
            <v>0</v>
          </cell>
          <cell r="Q64">
            <v>0</v>
          </cell>
        </row>
        <row r="65">
          <cell r="P65">
            <v>0</v>
          </cell>
          <cell r="Q65">
            <v>0</v>
          </cell>
        </row>
        <row r="66">
          <cell r="P66">
            <v>0</v>
          </cell>
          <cell r="Q66">
            <v>0</v>
          </cell>
        </row>
        <row r="67">
          <cell r="P67">
            <v>0</v>
          </cell>
          <cell r="Q67">
            <v>0</v>
          </cell>
        </row>
      </sheetData>
      <sheetData sheetId="7"/>
      <sheetData sheetId="8"/>
      <sheetData sheetId="9"/>
      <sheetData sheetId="10"/>
      <sheetData sheetId="11">
        <row r="2">
          <cell r="I2">
            <v>0</v>
          </cell>
        </row>
        <row r="3">
          <cell r="I3">
            <v>400002</v>
          </cell>
        </row>
        <row r="4">
          <cell r="I4">
            <v>40546089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273176319</v>
          </cell>
        </row>
        <row r="8">
          <cell r="I8">
            <v>14141750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99131132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107539394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150000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9">
          <cell r="I39">
            <v>9875000</v>
          </cell>
        </row>
        <row r="40">
          <cell r="I40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6C23-FDC3-4FEE-976A-882B7EA866DA}">
  <sheetPr>
    <tabColor rgb="FFFFFF00"/>
    <pageSetUpPr fitToPage="1"/>
  </sheetPr>
  <dimension ref="A1:J75"/>
  <sheetViews>
    <sheetView tabSelected="1" workbookViewId="0">
      <selection activeCell="A2" sqref="A2:Q2"/>
    </sheetView>
  </sheetViews>
  <sheetFormatPr defaultColWidth="9.140625" defaultRowHeight="12" x14ac:dyDescent="0.2"/>
  <cols>
    <col min="1" max="1" width="6.7109375" style="3" customWidth="1"/>
    <col min="2" max="2" width="30.7109375" style="3" customWidth="1"/>
    <col min="3" max="10" width="18.7109375" style="2" customWidth="1"/>
    <col min="11" max="16384" width="9.140625" style="2"/>
  </cols>
  <sheetData>
    <row r="1" spans="1:10" x14ac:dyDescent="0.2">
      <c r="A1" s="1" t="str">
        <f>"LEMBAR REKONSILIASI ASET TETAP TAHUN "&amp;[1]Parameter!B12</f>
        <v>LEMBAR REKONSILIASI ASET TETAP TAHUN 2021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 t="str">
        <f>[1]Parameter!B14</f>
        <v>Periode 1 Juli 2021 - 31 Desember 2021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B3" s="2" t="str">
        <f>[1]Parameter!B2</f>
        <v>Dinas Kearsipan dan Perpustakaan</v>
      </c>
    </row>
    <row r="4" spans="1:10" ht="12.2" customHeight="1" x14ac:dyDescent="0.2">
      <c r="A4" s="4" t="s">
        <v>0</v>
      </c>
      <c r="B4" s="4"/>
      <c r="C4" s="5" t="str">
        <f>"Saldo Per 30 Juni "&amp;[1]Parameter!B12</f>
        <v>Saldo Per 30 Juni 2021</v>
      </c>
      <c r="D4" s="5"/>
      <c r="E4" s="6" t="s">
        <v>1</v>
      </c>
      <c r="F4" s="6"/>
      <c r="G4" s="6" t="s">
        <v>2</v>
      </c>
      <c r="H4" s="6"/>
      <c r="I4" s="6" t="str">
        <f>"Saldo Per 31 Desember "&amp;[1]Parameter!B12</f>
        <v>Saldo Per 31 Desember 2021</v>
      </c>
      <c r="J4" s="6"/>
    </row>
    <row r="5" spans="1:10" ht="12.2" customHeight="1" x14ac:dyDescent="0.2">
      <c r="A5" s="4"/>
      <c r="B5" s="4"/>
      <c r="C5" s="5"/>
      <c r="D5" s="5"/>
      <c r="E5" s="6"/>
      <c r="F5" s="6"/>
      <c r="G5" s="6"/>
      <c r="H5" s="6"/>
      <c r="I5" s="6"/>
      <c r="J5" s="6"/>
    </row>
    <row r="6" spans="1:10" x14ac:dyDescent="0.2">
      <c r="A6" s="4"/>
      <c r="B6" s="4"/>
      <c r="C6" s="5"/>
      <c r="D6" s="5"/>
      <c r="E6" s="6"/>
      <c r="F6" s="6"/>
      <c r="G6" s="6"/>
      <c r="H6" s="6"/>
      <c r="I6" s="6"/>
      <c r="J6" s="6"/>
    </row>
    <row r="7" spans="1:10" x14ac:dyDescent="0.2">
      <c r="A7" s="4"/>
      <c r="B7" s="4"/>
      <c r="C7" s="7" t="s">
        <v>3</v>
      </c>
      <c r="D7" s="7" t="s">
        <v>4</v>
      </c>
      <c r="E7" s="7" t="s">
        <v>3</v>
      </c>
      <c r="F7" s="7" t="s">
        <v>4</v>
      </c>
      <c r="G7" s="7" t="s">
        <v>3</v>
      </c>
      <c r="H7" s="7" t="s">
        <v>4</v>
      </c>
      <c r="I7" s="7" t="s">
        <v>3</v>
      </c>
      <c r="J7" s="7" t="s">
        <v>4</v>
      </c>
    </row>
    <row r="8" spans="1:10" x14ac:dyDescent="0.2">
      <c r="A8" s="8" t="s">
        <v>5</v>
      </c>
      <c r="B8" s="8" t="s">
        <v>6</v>
      </c>
      <c r="C8" s="9">
        <f>'[1]Rekapitulasi 1'!I8</f>
        <v>253750000</v>
      </c>
      <c r="D8" s="9">
        <f>'[1]Rekapitulasi 1'!J8</f>
        <v>0</v>
      </c>
      <c r="E8" s="9">
        <f>'[1]Penambahan 2'!P8</f>
        <v>299993400</v>
      </c>
      <c r="F8" s="9">
        <f>'[1]Penambahan 2'!Q8</f>
        <v>0</v>
      </c>
      <c r="G8" s="9">
        <f>'[1]Pengurangan 2'!P8</f>
        <v>0</v>
      </c>
      <c r="H8" s="9">
        <f>'[1]Pengurangan 2'!Q8</f>
        <v>0</v>
      </c>
      <c r="I8" s="9">
        <f>C8+E8-G8</f>
        <v>553743400</v>
      </c>
      <c r="J8" s="9">
        <f>D8+F8-H8</f>
        <v>0</v>
      </c>
    </row>
    <row r="9" spans="1:10" x14ac:dyDescent="0.2">
      <c r="A9" s="8" t="s">
        <v>7</v>
      </c>
      <c r="B9" s="8" t="s">
        <v>8</v>
      </c>
      <c r="C9" s="9">
        <f>SUM(C10:C28)</f>
        <v>3141737506</v>
      </c>
      <c r="D9" s="9">
        <f t="shared" ref="D9:J9" si="0">SUM(D10:D28)</f>
        <v>2093440656</v>
      </c>
      <c r="E9" s="9">
        <f t="shared" si="0"/>
        <v>661292000</v>
      </c>
      <c r="F9" s="9">
        <f t="shared" si="0"/>
        <v>0</v>
      </c>
      <c r="G9" s="9">
        <f t="shared" si="0"/>
        <v>47960000</v>
      </c>
      <c r="H9" s="9">
        <f t="shared" si="0"/>
        <v>0</v>
      </c>
      <c r="I9" s="9">
        <f t="shared" si="0"/>
        <v>3755069506</v>
      </c>
      <c r="J9" s="9">
        <f t="shared" si="0"/>
        <v>2093440656</v>
      </c>
    </row>
    <row r="10" spans="1:10" x14ac:dyDescent="0.2">
      <c r="A10" s="10" t="s">
        <v>9</v>
      </c>
      <c r="B10" s="11" t="s">
        <v>10</v>
      </c>
      <c r="C10" s="12">
        <f>'[1]Rekapitulasi 1'!I10</f>
        <v>3200000</v>
      </c>
      <c r="D10" s="12">
        <f>'[1]Rekapitulasi 1'!J10</f>
        <v>1233327</v>
      </c>
      <c r="E10" s="12">
        <f>'[1]Penambahan 2'!P10</f>
        <v>0</v>
      </c>
      <c r="F10" s="12">
        <f>'[1]Penambahan 2'!Q10</f>
        <v>0</v>
      </c>
      <c r="G10" s="12">
        <f>'[1]Pengurangan 2'!P10</f>
        <v>0</v>
      </c>
      <c r="H10" s="12">
        <f>'[1]Pengurangan 2'!Q10</f>
        <v>0</v>
      </c>
      <c r="I10" s="12">
        <f t="shared" ref="I10:J28" si="1">C10+E10-G10</f>
        <v>3200000</v>
      </c>
      <c r="J10" s="12">
        <f t="shared" si="1"/>
        <v>1233327</v>
      </c>
    </row>
    <row r="11" spans="1:10" x14ac:dyDescent="0.2">
      <c r="A11" s="10" t="s">
        <v>11</v>
      </c>
      <c r="B11" s="11" t="s">
        <v>12</v>
      </c>
      <c r="C11" s="12">
        <f>'[1]Rekapitulasi 1'!I11</f>
        <v>1182602161</v>
      </c>
      <c r="D11" s="12">
        <f>'[1]Rekapitulasi 1'!J11</f>
        <v>986639872</v>
      </c>
      <c r="E11" s="12">
        <f>'[1]Penambahan 2'!P11</f>
        <v>0</v>
      </c>
      <c r="F11" s="12">
        <f>'[1]Penambahan 2'!Q11</f>
        <v>0</v>
      </c>
      <c r="G11" s="12">
        <f>'[1]Pengurangan 2'!P11</f>
        <v>0</v>
      </c>
      <c r="H11" s="12">
        <f>'[1]Pengurangan 2'!Q11</f>
        <v>0</v>
      </c>
      <c r="I11" s="12">
        <f t="shared" si="1"/>
        <v>1182602161</v>
      </c>
      <c r="J11" s="12">
        <f t="shared" si="1"/>
        <v>986639872</v>
      </c>
    </row>
    <row r="12" spans="1:10" x14ac:dyDescent="0.2">
      <c r="A12" s="10" t="s">
        <v>13</v>
      </c>
      <c r="B12" s="11" t="s">
        <v>14</v>
      </c>
      <c r="C12" s="12">
        <f>'[1]Rekapitulasi 1'!I12</f>
        <v>0</v>
      </c>
      <c r="D12" s="12">
        <f>'[1]Rekapitulasi 1'!J12</f>
        <v>0</v>
      </c>
      <c r="E12" s="12">
        <f>'[1]Penambahan 2'!P12</f>
        <v>0</v>
      </c>
      <c r="F12" s="12">
        <f>'[1]Penambahan 2'!Q12</f>
        <v>0</v>
      </c>
      <c r="G12" s="12">
        <f>'[1]Pengurangan 2'!P12</f>
        <v>0</v>
      </c>
      <c r="H12" s="12">
        <f>'[1]Pengurangan 2'!Q12</f>
        <v>0</v>
      </c>
      <c r="I12" s="12">
        <f t="shared" si="1"/>
        <v>0</v>
      </c>
      <c r="J12" s="12">
        <f t="shared" si="1"/>
        <v>0</v>
      </c>
    </row>
    <row r="13" spans="1:10" x14ac:dyDescent="0.2">
      <c r="A13" s="10" t="s">
        <v>15</v>
      </c>
      <c r="B13" s="10" t="s">
        <v>16</v>
      </c>
      <c r="C13" s="12">
        <f>'[1]Rekapitulasi 1'!I13</f>
        <v>0</v>
      </c>
      <c r="D13" s="12">
        <f>'[1]Rekapitulasi 1'!J13</f>
        <v>0</v>
      </c>
      <c r="E13" s="12">
        <f>'[1]Penambahan 2'!P13</f>
        <v>0</v>
      </c>
      <c r="F13" s="12">
        <f>'[1]Penambahan 2'!Q13</f>
        <v>0</v>
      </c>
      <c r="G13" s="12">
        <f>'[1]Pengurangan 2'!P13</f>
        <v>0</v>
      </c>
      <c r="H13" s="12">
        <f>'[1]Pengurangan 2'!Q13</f>
        <v>0</v>
      </c>
      <c r="I13" s="12">
        <f t="shared" si="1"/>
        <v>0</v>
      </c>
      <c r="J13" s="12">
        <f t="shared" si="1"/>
        <v>0</v>
      </c>
    </row>
    <row r="14" spans="1:10" x14ac:dyDescent="0.2">
      <c r="A14" s="10" t="s">
        <v>17</v>
      </c>
      <c r="B14" s="10" t="s">
        <v>18</v>
      </c>
      <c r="C14" s="12">
        <f>'[1]Rekapitulasi 1'!I14</f>
        <v>1282572165</v>
      </c>
      <c r="D14" s="12">
        <f>'[1]Rekapitulasi 1'!J14</f>
        <v>608677725</v>
      </c>
      <c r="E14" s="12">
        <f>'[1]Penambahan 2'!P14</f>
        <v>429642000</v>
      </c>
      <c r="F14" s="12">
        <f>'[1]Penambahan 2'!Q14</f>
        <v>0</v>
      </c>
      <c r="G14" s="12">
        <f>'[1]Pengurangan 2'!P14</f>
        <v>5600000</v>
      </c>
      <c r="H14" s="12">
        <f>'[1]Pengurangan 2'!Q14</f>
        <v>0</v>
      </c>
      <c r="I14" s="12">
        <f t="shared" si="1"/>
        <v>1706614165</v>
      </c>
      <c r="J14" s="12">
        <f t="shared" si="1"/>
        <v>608677725</v>
      </c>
    </row>
    <row r="15" spans="1:10" x14ac:dyDescent="0.2">
      <c r="A15" s="10" t="s">
        <v>19</v>
      </c>
      <c r="B15" s="10" t="s">
        <v>20</v>
      </c>
      <c r="C15" s="12">
        <f>'[1]Rekapitulasi 1'!I15</f>
        <v>32177500</v>
      </c>
      <c r="D15" s="12">
        <f>'[1]Rekapitulasi 1'!J15</f>
        <v>21985000</v>
      </c>
      <c r="E15" s="12">
        <f>'[1]Penambahan 2'!P15</f>
        <v>56225000</v>
      </c>
      <c r="F15" s="12">
        <f>'[1]Penambahan 2'!Q15</f>
        <v>0</v>
      </c>
      <c r="G15" s="12">
        <f>'[1]Pengurangan 2'!P15</f>
        <v>0</v>
      </c>
      <c r="H15" s="12">
        <f>'[1]Pengurangan 2'!Q15</f>
        <v>0</v>
      </c>
      <c r="I15" s="12">
        <f t="shared" si="1"/>
        <v>88402500</v>
      </c>
      <c r="J15" s="12">
        <f t="shared" si="1"/>
        <v>21985000</v>
      </c>
    </row>
    <row r="16" spans="1:10" x14ac:dyDescent="0.2">
      <c r="A16" s="10" t="s">
        <v>21</v>
      </c>
      <c r="B16" s="10" t="s">
        <v>22</v>
      </c>
      <c r="C16" s="12">
        <f>'[1]Rekapitulasi 1'!I16</f>
        <v>0</v>
      </c>
      <c r="D16" s="12">
        <f>'[1]Rekapitulasi 1'!J16</f>
        <v>0</v>
      </c>
      <c r="E16" s="12">
        <f>'[1]Penambahan 2'!P16</f>
        <v>0</v>
      </c>
      <c r="F16" s="12">
        <f>'[1]Penambahan 2'!Q16</f>
        <v>0</v>
      </c>
      <c r="G16" s="12">
        <f>'[1]Pengurangan 2'!P16</f>
        <v>0</v>
      </c>
      <c r="H16" s="12">
        <f>'[1]Pengurangan 2'!Q16</f>
        <v>0</v>
      </c>
      <c r="I16" s="12">
        <f t="shared" si="1"/>
        <v>0</v>
      </c>
      <c r="J16" s="12">
        <f t="shared" si="1"/>
        <v>0</v>
      </c>
    </row>
    <row r="17" spans="1:10" x14ac:dyDescent="0.2">
      <c r="A17" s="10" t="s">
        <v>23</v>
      </c>
      <c r="B17" s="10" t="s">
        <v>24</v>
      </c>
      <c r="C17" s="12">
        <f>'[1]Rekapitulasi 1'!I17</f>
        <v>0</v>
      </c>
      <c r="D17" s="12">
        <f>'[1]Rekapitulasi 1'!J17</f>
        <v>0</v>
      </c>
      <c r="E17" s="12">
        <f>'[1]Penambahan 2'!P17</f>
        <v>26260000</v>
      </c>
      <c r="F17" s="12">
        <f>'[1]Penambahan 2'!Q17</f>
        <v>0</v>
      </c>
      <c r="G17" s="12">
        <f>'[1]Pengurangan 2'!P17</f>
        <v>26260000</v>
      </c>
      <c r="H17" s="12">
        <f>'[1]Pengurangan 2'!Q17</f>
        <v>0</v>
      </c>
      <c r="I17" s="12">
        <f t="shared" si="1"/>
        <v>0</v>
      </c>
      <c r="J17" s="12">
        <f t="shared" si="1"/>
        <v>0</v>
      </c>
    </row>
    <row r="18" spans="1:10" x14ac:dyDescent="0.2">
      <c r="A18" s="10" t="s">
        <v>25</v>
      </c>
      <c r="B18" s="10" t="s">
        <v>26</v>
      </c>
      <c r="C18" s="12">
        <f>'[1]Rekapitulasi 1'!I18</f>
        <v>0</v>
      </c>
      <c r="D18" s="12">
        <f>'[1]Rekapitulasi 1'!J18</f>
        <v>0</v>
      </c>
      <c r="E18" s="12">
        <f>'[1]Penambahan 2'!P18</f>
        <v>0</v>
      </c>
      <c r="F18" s="12">
        <f>'[1]Penambahan 2'!Q18</f>
        <v>0</v>
      </c>
      <c r="G18" s="12">
        <f>'[1]Pengurangan 2'!P18</f>
        <v>0</v>
      </c>
      <c r="H18" s="12">
        <f>'[1]Pengurangan 2'!Q18</f>
        <v>0</v>
      </c>
      <c r="I18" s="12">
        <f t="shared" si="1"/>
        <v>0</v>
      </c>
      <c r="J18" s="12">
        <f t="shared" si="1"/>
        <v>0</v>
      </c>
    </row>
    <row r="19" spans="1:10" x14ac:dyDescent="0.2">
      <c r="A19" s="10" t="s">
        <v>27</v>
      </c>
      <c r="B19" s="10" t="s">
        <v>28</v>
      </c>
      <c r="C19" s="12">
        <f>'[1]Rekapitulasi 1'!I19</f>
        <v>641185680</v>
      </c>
      <c r="D19" s="12">
        <f>'[1]Rekapitulasi 1'!J19</f>
        <v>474904732</v>
      </c>
      <c r="E19" s="12">
        <f>'[1]Penambahan 2'!P19</f>
        <v>149165000</v>
      </c>
      <c r="F19" s="12">
        <f>'[1]Penambahan 2'!Q19</f>
        <v>0</v>
      </c>
      <c r="G19" s="12">
        <f>'[1]Pengurangan 2'!P19</f>
        <v>16100000</v>
      </c>
      <c r="H19" s="12">
        <f>'[1]Pengurangan 2'!Q19</f>
        <v>0</v>
      </c>
      <c r="I19" s="12">
        <f t="shared" si="1"/>
        <v>774250680</v>
      </c>
      <c r="J19" s="12">
        <f t="shared" si="1"/>
        <v>474904732</v>
      </c>
    </row>
    <row r="20" spans="1:10" x14ac:dyDescent="0.2">
      <c r="A20" s="10" t="s">
        <v>29</v>
      </c>
      <c r="B20" s="10" t="s">
        <v>30</v>
      </c>
      <c r="C20" s="12">
        <f>'[1]Rekapitulasi 1'!I20</f>
        <v>0</v>
      </c>
      <c r="D20" s="12">
        <f>'[1]Rekapitulasi 1'!J20</f>
        <v>0</v>
      </c>
      <c r="E20" s="12">
        <f>'[1]Penambahan 2'!P20</f>
        <v>0</v>
      </c>
      <c r="F20" s="12">
        <f>'[1]Penambahan 2'!Q20</f>
        <v>0</v>
      </c>
      <c r="G20" s="12">
        <f>'[1]Pengurangan 2'!P20</f>
        <v>0</v>
      </c>
      <c r="H20" s="12">
        <f>'[1]Pengurangan 2'!Q20</f>
        <v>0</v>
      </c>
      <c r="I20" s="12">
        <f t="shared" si="1"/>
        <v>0</v>
      </c>
      <c r="J20" s="12">
        <f t="shared" si="1"/>
        <v>0</v>
      </c>
    </row>
    <row r="21" spans="1:10" x14ac:dyDescent="0.2">
      <c r="A21" s="10" t="s">
        <v>31</v>
      </c>
      <c r="B21" s="10" t="s">
        <v>32</v>
      </c>
      <c r="C21" s="12">
        <f>'[1]Rekapitulasi 1'!I21</f>
        <v>0</v>
      </c>
      <c r="D21" s="12">
        <f>'[1]Rekapitulasi 1'!J21</f>
        <v>0</v>
      </c>
      <c r="E21" s="12">
        <f>'[1]Penambahan 2'!P21</f>
        <v>0</v>
      </c>
      <c r="F21" s="12">
        <f>'[1]Penambahan 2'!Q21</f>
        <v>0</v>
      </c>
      <c r="G21" s="12">
        <f>'[1]Pengurangan 2'!P21</f>
        <v>0</v>
      </c>
      <c r="H21" s="12">
        <f>'[1]Pengurangan 2'!Q21</f>
        <v>0</v>
      </c>
      <c r="I21" s="12">
        <f t="shared" si="1"/>
        <v>0</v>
      </c>
      <c r="J21" s="12">
        <f t="shared" si="1"/>
        <v>0</v>
      </c>
    </row>
    <row r="22" spans="1:10" x14ac:dyDescent="0.2">
      <c r="A22" s="10" t="s">
        <v>33</v>
      </c>
      <c r="B22" s="10" t="s">
        <v>34</v>
      </c>
      <c r="C22" s="12">
        <f>'[1]Rekapitulasi 1'!I22</f>
        <v>0</v>
      </c>
      <c r="D22" s="12">
        <f>'[1]Rekapitulasi 1'!J22</f>
        <v>0</v>
      </c>
      <c r="E22" s="12">
        <f>'[1]Penambahan 2'!P22</f>
        <v>0</v>
      </c>
      <c r="F22" s="12">
        <f>'[1]Penambahan 2'!Q22</f>
        <v>0</v>
      </c>
      <c r="G22" s="12">
        <f>'[1]Pengurangan 2'!P22</f>
        <v>0</v>
      </c>
      <c r="H22" s="12">
        <f>'[1]Pengurangan 2'!Q22</f>
        <v>0</v>
      </c>
      <c r="I22" s="12">
        <f t="shared" si="1"/>
        <v>0</v>
      </c>
      <c r="J22" s="12">
        <f t="shared" si="1"/>
        <v>0</v>
      </c>
    </row>
    <row r="23" spans="1:10" x14ac:dyDescent="0.2">
      <c r="A23" s="10" t="s">
        <v>35</v>
      </c>
      <c r="B23" s="10" t="s">
        <v>36</v>
      </c>
      <c r="C23" s="12">
        <f>'[1]Rekapitulasi 1'!I23</f>
        <v>0</v>
      </c>
      <c r="D23" s="12">
        <f>'[1]Rekapitulasi 1'!J23</f>
        <v>0</v>
      </c>
      <c r="E23" s="12">
        <f>'[1]Penambahan 2'!P23</f>
        <v>0</v>
      </c>
      <c r="F23" s="12">
        <f>'[1]Penambahan 2'!Q23</f>
        <v>0</v>
      </c>
      <c r="G23" s="12">
        <f>'[1]Pengurangan 2'!P23</f>
        <v>0</v>
      </c>
      <c r="H23" s="12">
        <f>'[1]Pengurangan 2'!Q23</f>
        <v>0</v>
      </c>
      <c r="I23" s="12">
        <f t="shared" si="1"/>
        <v>0</v>
      </c>
      <c r="J23" s="12">
        <f t="shared" si="1"/>
        <v>0</v>
      </c>
    </row>
    <row r="24" spans="1:10" x14ac:dyDescent="0.2">
      <c r="A24" s="10" t="s">
        <v>37</v>
      </c>
      <c r="B24" s="10" t="s">
        <v>38</v>
      </c>
      <c r="C24" s="12">
        <f>'[1]Rekapitulasi 1'!I24</f>
        <v>0</v>
      </c>
      <c r="D24" s="12">
        <f>'[1]Rekapitulasi 1'!J24</f>
        <v>0</v>
      </c>
      <c r="E24" s="12">
        <f>'[1]Penambahan 2'!P24</f>
        <v>0</v>
      </c>
      <c r="F24" s="12">
        <f>'[1]Penambahan 2'!Q24</f>
        <v>0</v>
      </c>
      <c r="G24" s="12">
        <f>'[1]Pengurangan 2'!P24</f>
        <v>0</v>
      </c>
      <c r="H24" s="12">
        <f>'[1]Pengurangan 2'!Q24</f>
        <v>0</v>
      </c>
      <c r="I24" s="12">
        <f t="shared" si="1"/>
        <v>0</v>
      </c>
      <c r="J24" s="12">
        <f t="shared" si="1"/>
        <v>0</v>
      </c>
    </row>
    <row r="25" spans="1:10" x14ac:dyDescent="0.2">
      <c r="A25" s="10" t="s">
        <v>39</v>
      </c>
      <c r="B25" s="10" t="s">
        <v>40</v>
      </c>
      <c r="C25" s="12">
        <f>'[1]Rekapitulasi 1'!I25</f>
        <v>0</v>
      </c>
      <c r="D25" s="12">
        <f>'[1]Rekapitulasi 1'!J25</f>
        <v>0</v>
      </c>
      <c r="E25" s="12">
        <f>'[1]Penambahan 2'!P25</f>
        <v>0</v>
      </c>
      <c r="F25" s="12">
        <f>'[1]Penambahan 2'!Q25</f>
        <v>0</v>
      </c>
      <c r="G25" s="12">
        <f>'[1]Pengurangan 2'!P25</f>
        <v>0</v>
      </c>
      <c r="H25" s="12">
        <f>'[1]Pengurangan 2'!Q25</f>
        <v>0</v>
      </c>
      <c r="I25" s="12">
        <f t="shared" si="1"/>
        <v>0</v>
      </c>
      <c r="J25" s="12">
        <f t="shared" si="1"/>
        <v>0</v>
      </c>
    </row>
    <row r="26" spans="1:10" x14ac:dyDescent="0.2">
      <c r="A26" s="10" t="s">
        <v>41</v>
      </c>
      <c r="B26" s="10" t="s">
        <v>42</v>
      </c>
      <c r="C26" s="12">
        <f>'[1]Rekapitulasi 1'!I26</f>
        <v>0</v>
      </c>
      <c r="D26" s="12">
        <f>'[1]Rekapitulasi 1'!J26</f>
        <v>0</v>
      </c>
      <c r="E26" s="12">
        <f>'[1]Penambahan 2'!P26</f>
        <v>0</v>
      </c>
      <c r="F26" s="12">
        <f>'[1]Penambahan 2'!Q26</f>
        <v>0</v>
      </c>
      <c r="G26" s="12">
        <f>'[1]Pengurangan 2'!P26</f>
        <v>0</v>
      </c>
      <c r="H26" s="12">
        <f>'[1]Pengurangan 2'!Q26</f>
        <v>0</v>
      </c>
      <c r="I26" s="12">
        <f t="shared" si="1"/>
        <v>0</v>
      </c>
      <c r="J26" s="12">
        <f t="shared" si="1"/>
        <v>0</v>
      </c>
    </row>
    <row r="27" spans="1:10" x14ac:dyDescent="0.2">
      <c r="A27" s="10" t="s">
        <v>43</v>
      </c>
      <c r="B27" s="10" t="s">
        <v>44</v>
      </c>
      <c r="C27" s="12">
        <f>'[1]Rekapitulasi 1'!I27</f>
        <v>0</v>
      </c>
      <c r="D27" s="12">
        <f>'[1]Rekapitulasi 1'!J27</f>
        <v>0</v>
      </c>
      <c r="E27" s="12">
        <f>'[1]Penambahan 2'!P27</f>
        <v>0</v>
      </c>
      <c r="F27" s="12">
        <f>'[1]Penambahan 2'!Q27</f>
        <v>0</v>
      </c>
      <c r="G27" s="12">
        <f>'[1]Pengurangan 2'!P27</f>
        <v>0</v>
      </c>
      <c r="H27" s="12">
        <f>'[1]Pengurangan 2'!Q27</f>
        <v>0</v>
      </c>
      <c r="I27" s="12">
        <f t="shared" si="1"/>
        <v>0</v>
      </c>
      <c r="J27" s="12">
        <f t="shared" si="1"/>
        <v>0</v>
      </c>
    </row>
    <row r="28" spans="1:10" x14ac:dyDescent="0.2">
      <c r="A28" s="10" t="s">
        <v>45</v>
      </c>
      <c r="B28" s="10" t="s">
        <v>46</v>
      </c>
      <c r="C28" s="12">
        <f>'[1]Rekapitulasi 1'!I28</f>
        <v>0</v>
      </c>
      <c r="D28" s="12">
        <f>'[1]Rekapitulasi 1'!J28</f>
        <v>0</v>
      </c>
      <c r="E28" s="12">
        <f>'[1]Penambahan 2'!P28</f>
        <v>0</v>
      </c>
      <c r="F28" s="12">
        <f>'[1]Penambahan 2'!Q28</f>
        <v>0</v>
      </c>
      <c r="G28" s="12">
        <f>'[1]Pengurangan 2'!P28</f>
        <v>0</v>
      </c>
      <c r="H28" s="12">
        <f>'[1]Pengurangan 2'!Q28</f>
        <v>0</v>
      </c>
      <c r="I28" s="12">
        <f t="shared" si="1"/>
        <v>0</v>
      </c>
      <c r="J28" s="12">
        <f t="shared" si="1"/>
        <v>0</v>
      </c>
    </row>
    <row r="29" spans="1:10" x14ac:dyDescent="0.2">
      <c r="A29" s="8" t="s">
        <v>47</v>
      </c>
      <c r="B29" s="8" t="s">
        <v>48</v>
      </c>
      <c r="C29" s="9">
        <f>SUM(C30:C33)</f>
        <v>5175079200</v>
      </c>
      <c r="D29" s="9">
        <f t="shared" ref="D29:J29" si="2">SUM(D30:D33)</f>
        <v>407941078</v>
      </c>
      <c r="E29" s="9">
        <f t="shared" si="2"/>
        <v>1235460000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6410539200</v>
      </c>
      <c r="J29" s="9">
        <f t="shared" si="2"/>
        <v>407941078</v>
      </c>
    </row>
    <row r="30" spans="1:10" x14ac:dyDescent="0.2">
      <c r="A30" s="10" t="s">
        <v>49</v>
      </c>
      <c r="B30" s="10" t="s">
        <v>50</v>
      </c>
      <c r="C30" s="12">
        <f>'[1]Rekapitulasi 1'!I30</f>
        <v>5175079200</v>
      </c>
      <c r="D30" s="12">
        <f>'[1]Rekapitulasi 1'!J30</f>
        <v>407941078</v>
      </c>
      <c r="E30" s="12">
        <f>'[1]Penambahan 2'!P30</f>
        <v>1235460000</v>
      </c>
      <c r="F30" s="12">
        <f>'[1]Penambahan 2'!Q30</f>
        <v>0</v>
      </c>
      <c r="G30" s="12">
        <f>'[1]Pengurangan 2'!P30</f>
        <v>0</v>
      </c>
      <c r="H30" s="12">
        <f>'[1]Pengurangan 2'!Q30</f>
        <v>0</v>
      </c>
      <c r="I30" s="12">
        <f t="shared" ref="I30:J33" si="3">C30+E30-G30</f>
        <v>6410539200</v>
      </c>
      <c r="J30" s="12">
        <f t="shared" si="3"/>
        <v>407941078</v>
      </c>
    </row>
    <row r="31" spans="1:10" x14ac:dyDescent="0.2">
      <c r="A31" s="10" t="s">
        <v>51</v>
      </c>
      <c r="B31" s="10" t="s">
        <v>52</v>
      </c>
      <c r="C31" s="12">
        <f>'[1]Rekapitulasi 1'!I31</f>
        <v>0</v>
      </c>
      <c r="D31" s="12">
        <f>'[1]Rekapitulasi 1'!J31</f>
        <v>0</v>
      </c>
      <c r="E31" s="12">
        <f>'[1]Penambahan 2'!P31</f>
        <v>0</v>
      </c>
      <c r="F31" s="12">
        <f>'[1]Penambahan 2'!Q31</f>
        <v>0</v>
      </c>
      <c r="G31" s="12">
        <f>'[1]Pengurangan 2'!P31</f>
        <v>0</v>
      </c>
      <c r="H31" s="12">
        <f>'[1]Pengurangan 2'!Q31</f>
        <v>0</v>
      </c>
      <c r="I31" s="12">
        <f t="shared" si="3"/>
        <v>0</v>
      </c>
      <c r="J31" s="12">
        <f t="shared" si="3"/>
        <v>0</v>
      </c>
    </row>
    <row r="32" spans="1:10" x14ac:dyDescent="0.2">
      <c r="A32" s="10" t="s">
        <v>53</v>
      </c>
      <c r="B32" s="10" t="s">
        <v>54</v>
      </c>
      <c r="C32" s="12">
        <f>'[1]Rekapitulasi 1'!I32</f>
        <v>0</v>
      </c>
      <c r="D32" s="12">
        <f>'[1]Rekapitulasi 1'!J32</f>
        <v>0</v>
      </c>
      <c r="E32" s="12">
        <f>'[1]Penambahan 2'!P32</f>
        <v>0</v>
      </c>
      <c r="F32" s="12">
        <f>'[1]Penambahan 2'!Q32</f>
        <v>0</v>
      </c>
      <c r="G32" s="12">
        <f>'[1]Pengurangan 2'!P32</f>
        <v>0</v>
      </c>
      <c r="H32" s="12">
        <f>'[1]Pengurangan 2'!Q32</f>
        <v>0</v>
      </c>
      <c r="I32" s="12">
        <f t="shared" si="3"/>
        <v>0</v>
      </c>
      <c r="J32" s="12">
        <f t="shared" si="3"/>
        <v>0</v>
      </c>
    </row>
    <row r="33" spans="1:10" x14ac:dyDescent="0.2">
      <c r="A33" s="10" t="s">
        <v>55</v>
      </c>
      <c r="B33" s="10" t="s">
        <v>56</v>
      </c>
      <c r="C33" s="12">
        <f>'[1]Rekapitulasi 1'!I33</f>
        <v>0</v>
      </c>
      <c r="D33" s="12">
        <f>'[1]Rekapitulasi 1'!J33</f>
        <v>0</v>
      </c>
      <c r="E33" s="12">
        <f>'[1]Penambahan 2'!P33</f>
        <v>0</v>
      </c>
      <c r="F33" s="12">
        <f>'[1]Penambahan 2'!Q33</f>
        <v>0</v>
      </c>
      <c r="G33" s="12">
        <f>'[1]Pengurangan 2'!P33</f>
        <v>0</v>
      </c>
      <c r="H33" s="12">
        <f>'[1]Pengurangan 2'!Q33</f>
        <v>0</v>
      </c>
      <c r="I33" s="12">
        <f t="shared" si="3"/>
        <v>0</v>
      </c>
      <c r="J33" s="12">
        <f t="shared" si="3"/>
        <v>0</v>
      </c>
    </row>
    <row r="34" spans="1:10" x14ac:dyDescent="0.2">
      <c r="A34" s="8" t="s">
        <v>57</v>
      </c>
      <c r="B34" s="8" t="s">
        <v>58</v>
      </c>
      <c r="C34" s="9">
        <f>SUM(C35:C38)</f>
        <v>6000000</v>
      </c>
      <c r="D34" s="9">
        <f t="shared" ref="D34:J34" si="4">SUM(D35:D38)</f>
        <v>1187500</v>
      </c>
      <c r="E34" s="9">
        <f t="shared" si="4"/>
        <v>0</v>
      </c>
      <c r="F34" s="9">
        <f t="shared" si="4"/>
        <v>0</v>
      </c>
      <c r="G34" s="9">
        <f t="shared" si="4"/>
        <v>0</v>
      </c>
      <c r="H34" s="9">
        <f t="shared" si="4"/>
        <v>0</v>
      </c>
      <c r="I34" s="9">
        <f t="shared" si="4"/>
        <v>6000000</v>
      </c>
      <c r="J34" s="9">
        <f t="shared" si="4"/>
        <v>1187500</v>
      </c>
    </row>
    <row r="35" spans="1:10" x14ac:dyDescent="0.2">
      <c r="A35" s="10" t="s">
        <v>59</v>
      </c>
      <c r="B35" s="10" t="s">
        <v>60</v>
      </c>
      <c r="C35" s="12">
        <f>'[1]Rekapitulasi 1'!I35</f>
        <v>0</v>
      </c>
      <c r="D35" s="12">
        <f>'[1]Rekapitulasi 1'!J35</f>
        <v>0</v>
      </c>
      <c r="E35" s="12">
        <f>'[1]Penambahan 2'!P35</f>
        <v>0</v>
      </c>
      <c r="F35" s="12">
        <f>'[1]Penambahan 2'!Q35</f>
        <v>0</v>
      </c>
      <c r="G35" s="12">
        <f>'[1]Pengurangan 2'!P35</f>
        <v>0</v>
      </c>
      <c r="H35" s="12">
        <f>'[1]Pengurangan 2'!Q35</f>
        <v>0</v>
      </c>
      <c r="I35" s="12">
        <f t="shared" ref="I35:J38" si="5">C35+E35-G35</f>
        <v>0</v>
      </c>
      <c r="J35" s="12">
        <f t="shared" si="5"/>
        <v>0</v>
      </c>
    </row>
    <row r="36" spans="1:10" x14ac:dyDescent="0.2">
      <c r="A36" s="10" t="s">
        <v>61</v>
      </c>
      <c r="B36" s="10" t="s">
        <v>62</v>
      </c>
      <c r="C36" s="12">
        <f>'[1]Rekapitulasi 1'!I36</f>
        <v>0</v>
      </c>
      <c r="D36" s="12">
        <f>'[1]Rekapitulasi 1'!J36</f>
        <v>0</v>
      </c>
      <c r="E36" s="12">
        <f>'[1]Penambahan 2'!P36</f>
        <v>0</v>
      </c>
      <c r="F36" s="12">
        <f>'[1]Penambahan 2'!Q36</f>
        <v>0</v>
      </c>
      <c r="G36" s="12">
        <f>'[1]Pengurangan 2'!P36</f>
        <v>0</v>
      </c>
      <c r="H36" s="12">
        <f>'[1]Pengurangan 2'!Q36</f>
        <v>0</v>
      </c>
      <c r="I36" s="12">
        <f t="shared" si="5"/>
        <v>0</v>
      </c>
      <c r="J36" s="12">
        <f t="shared" si="5"/>
        <v>0</v>
      </c>
    </row>
    <row r="37" spans="1:10" x14ac:dyDescent="0.2">
      <c r="A37" s="10" t="s">
        <v>63</v>
      </c>
      <c r="B37" s="10" t="s">
        <v>64</v>
      </c>
      <c r="C37" s="12">
        <f>'[1]Rekapitulasi 1'!I37</f>
        <v>0</v>
      </c>
      <c r="D37" s="12">
        <f>'[1]Rekapitulasi 1'!J37</f>
        <v>0</v>
      </c>
      <c r="E37" s="12">
        <f>'[1]Penambahan 2'!P37</f>
        <v>0</v>
      </c>
      <c r="F37" s="12">
        <f>'[1]Penambahan 2'!Q37</f>
        <v>0</v>
      </c>
      <c r="G37" s="12">
        <f>'[1]Pengurangan 2'!P37</f>
        <v>0</v>
      </c>
      <c r="H37" s="12">
        <f>'[1]Pengurangan 2'!Q37</f>
        <v>0</v>
      </c>
      <c r="I37" s="12">
        <f t="shared" si="5"/>
        <v>0</v>
      </c>
      <c r="J37" s="12">
        <f t="shared" si="5"/>
        <v>0</v>
      </c>
    </row>
    <row r="38" spans="1:10" x14ac:dyDescent="0.2">
      <c r="A38" s="10" t="s">
        <v>65</v>
      </c>
      <c r="B38" s="10" t="s">
        <v>66</v>
      </c>
      <c r="C38" s="12">
        <f>'[1]Rekapitulasi 1'!I38</f>
        <v>6000000</v>
      </c>
      <c r="D38" s="12">
        <f>'[1]Rekapitulasi 1'!J38</f>
        <v>1187500</v>
      </c>
      <c r="E38" s="12">
        <f>'[1]Penambahan 2'!P38</f>
        <v>0</v>
      </c>
      <c r="F38" s="12">
        <f>'[1]Penambahan 2'!Q38</f>
        <v>0</v>
      </c>
      <c r="G38" s="12">
        <f>'[1]Pengurangan 2'!P38</f>
        <v>0</v>
      </c>
      <c r="H38" s="12">
        <f>'[1]Pengurangan 2'!Q38</f>
        <v>0</v>
      </c>
      <c r="I38" s="12">
        <f t="shared" si="5"/>
        <v>6000000</v>
      </c>
      <c r="J38" s="12">
        <f t="shared" si="5"/>
        <v>1187500</v>
      </c>
    </row>
    <row r="39" spans="1:10" x14ac:dyDescent="0.2">
      <c r="A39" s="8" t="s">
        <v>67</v>
      </c>
      <c r="B39" s="8" t="s">
        <v>68</v>
      </c>
      <c r="C39" s="9">
        <f>SUM(C40:C46)</f>
        <v>1395854018</v>
      </c>
      <c r="D39" s="9">
        <f t="shared" ref="D39:J39" si="6">SUM(D40:D46)</f>
        <v>0</v>
      </c>
      <c r="E39" s="9">
        <f t="shared" si="6"/>
        <v>105760000</v>
      </c>
      <c r="F39" s="9">
        <f t="shared" si="6"/>
        <v>0</v>
      </c>
      <c r="G39" s="9">
        <f t="shared" si="6"/>
        <v>0</v>
      </c>
      <c r="H39" s="9">
        <f t="shared" si="6"/>
        <v>0</v>
      </c>
      <c r="I39" s="9">
        <f t="shared" si="6"/>
        <v>1501614018</v>
      </c>
      <c r="J39" s="9">
        <f t="shared" si="6"/>
        <v>0</v>
      </c>
    </row>
    <row r="40" spans="1:10" x14ac:dyDescent="0.2">
      <c r="A40" s="10" t="s">
        <v>69</v>
      </c>
      <c r="B40" s="10" t="s">
        <v>70</v>
      </c>
      <c r="C40" s="12">
        <f>'[1]Rekapitulasi 1'!I40</f>
        <v>1395854018</v>
      </c>
      <c r="D40" s="12">
        <f>'[1]Rekapitulasi 1'!J40</f>
        <v>0</v>
      </c>
      <c r="E40" s="12">
        <f>'[1]Penambahan 2'!P40</f>
        <v>105760000</v>
      </c>
      <c r="F40" s="12">
        <f>'[1]Penambahan 2'!Q40</f>
        <v>0</v>
      </c>
      <c r="G40" s="12">
        <f>'[1]Pengurangan 2'!P40</f>
        <v>0</v>
      </c>
      <c r="H40" s="12">
        <f>'[1]Pengurangan 2'!Q40</f>
        <v>0</v>
      </c>
      <c r="I40" s="12">
        <f t="shared" ref="I40:J47" si="7">C40+E40-G40</f>
        <v>1501614018</v>
      </c>
      <c r="J40" s="12">
        <f t="shared" si="7"/>
        <v>0</v>
      </c>
    </row>
    <row r="41" spans="1:10" x14ac:dyDescent="0.2">
      <c r="A41" s="10" t="s">
        <v>71</v>
      </c>
      <c r="B41" s="10" t="s">
        <v>72</v>
      </c>
      <c r="C41" s="12">
        <f>'[1]Rekapitulasi 1'!I41</f>
        <v>0</v>
      </c>
      <c r="D41" s="12">
        <f>'[1]Rekapitulasi 1'!J41</f>
        <v>0</v>
      </c>
      <c r="E41" s="12">
        <f>'[1]Penambahan 2'!P41</f>
        <v>0</v>
      </c>
      <c r="F41" s="12">
        <f>'[1]Penambahan 2'!Q41</f>
        <v>0</v>
      </c>
      <c r="G41" s="12">
        <f>'[1]Pengurangan 2'!P41</f>
        <v>0</v>
      </c>
      <c r="H41" s="12">
        <f>'[1]Pengurangan 2'!Q41</f>
        <v>0</v>
      </c>
      <c r="I41" s="12">
        <f t="shared" si="7"/>
        <v>0</v>
      </c>
      <c r="J41" s="12">
        <f t="shared" si="7"/>
        <v>0</v>
      </c>
    </row>
    <row r="42" spans="1:10" x14ac:dyDescent="0.2">
      <c r="A42" s="10" t="s">
        <v>73</v>
      </c>
      <c r="B42" s="10" t="s">
        <v>74</v>
      </c>
      <c r="C42" s="12">
        <f>'[1]Rekapitulasi 1'!I42</f>
        <v>0</v>
      </c>
      <c r="D42" s="12">
        <f>'[1]Rekapitulasi 1'!J42</f>
        <v>0</v>
      </c>
      <c r="E42" s="12">
        <f>'[1]Penambahan 2'!P42</f>
        <v>0</v>
      </c>
      <c r="F42" s="12">
        <f>'[1]Penambahan 2'!Q42</f>
        <v>0</v>
      </c>
      <c r="G42" s="12">
        <f>'[1]Pengurangan 2'!P42</f>
        <v>0</v>
      </c>
      <c r="H42" s="12">
        <f>'[1]Pengurangan 2'!Q42</f>
        <v>0</v>
      </c>
      <c r="I42" s="12">
        <f t="shared" si="7"/>
        <v>0</v>
      </c>
      <c r="J42" s="12">
        <f t="shared" si="7"/>
        <v>0</v>
      </c>
    </row>
    <row r="43" spans="1:10" x14ac:dyDescent="0.2">
      <c r="A43" s="10" t="s">
        <v>75</v>
      </c>
      <c r="B43" s="10" t="s">
        <v>76</v>
      </c>
      <c r="C43" s="12">
        <f>'[1]Rekapitulasi 1'!I43</f>
        <v>0</v>
      </c>
      <c r="D43" s="12">
        <f>'[1]Rekapitulasi 1'!J43</f>
        <v>0</v>
      </c>
      <c r="E43" s="12">
        <f>'[1]Penambahan 2'!P43</f>
        <v>0</v>
      </c>
      <c r="F43" s="12">
        <f>'[1]Penambahan 2'!Q43</f>
        <v>0</v>
      </c>
      <c r="G43" s="12">
        <f>'[1]Pengurangan 2'!P43</f>
        <v>0</v>
      </c>
      <c r="H43" s="12">
        <f>'[1]Pengurangan 2'!Q43</f>
        <v>0</v>
      </c>
      <c r="I43" s="12">
        <f t="shared" si="7"/>
        <v>0</v>
      </c>
      <c r="J43" s="12">
        <f t="shared" si="7"/>
        <v>0</v>
      </c>
    </row>
    <row r="44" spans="1:10" x14ac:dyDescent="0.2">
      <c r="A44" s="10" t="s">
        <v>77</v>
      </c>
      <c r="B44" s="10" t="s">
        <v>78</v>
      </c>
      <c r="C44" s="12">
        <f>'[1]Rekapitulasi 1'!I44</f>
        <v>0</v>
      </c>
      <c r="D44" s="12">
        <f>'[1]Rekapitulasi 1'!J44</f>
        <v>0</v>
      </c>
      <c r="E44" s="12">
        <f>'[1]Penambahan 2'!P44</f>
        <v>0</v>
      </c>
      <c r="F44" s="12">
        <f>'[1]Penambahan 2'!Q44</f>
        <v>0</v>
      </c>
      <c r="G44" s="12">
        <f>'[1]Pengurangan 2'!P44</f>
        <v>0</v>
      </c>
      <c r="H44" s="12">
        <f>'[1]Pengurangan 2'!Q44</f>
        <v>0</v>
      </c>
      <c r="I44" s="12">
        <f t="shared" si="7"/>
        <v>0</v>
      </c>
      <c r="J44" s="12">
        <f t="shared" si="7"/>
        <v>0</v>
      </c>
    </row>
    <row r="45" spans="1:10" x14ac:dyDescent="0.2">
      <c r="A45" s="10" t="s">
        <v>79</v>
      </c>
      <c r="B45" s="10" t="s">
        <v>80</v>
      </c>
      <c r="C45" s="12">
        <f>'[1]Rekapitulasi 1'!I45</f>
        <v>0</v>
      </c>
      <c r="D45" s="12">
        <f>'[1]Rekapitulasi 1'!J45</f>
        <v>0</v>
      </c>
      <c r="E45" s="12">
        <f>'[1]Penambahan 2'!P45</f>
        <v>0</v>
      </c>
      <c r="F45" s="12">
        <f>'[1]Penambahan 2'!Q45</f>
        <v>0</v>
      </c>
      <c r="G45" s="12">
        <f>'[1]Pengurangan 2'!P45</f>
        <v>0</v>
      </c>
      <c r="H45" s="12">
        <f>'[1]Pengurangan 2'!Q45</f>
        <v>0</v>
      </c>
      <c r="I45" s="12">
        <f t="shared" si="7"/>
        <v>0</v>
      </c>
      <c r="J45" s="12">
        <f t="shared" si="7"/>
        <v>0</v>
      </c>
    </row>
    <row r="46" spans="1:10" x14ac:dyDescent="0.2">
      <c r="A46" s="10" t="s">
        <v>81</v>
      </c>
      <c r="B46" s="10" t="s">
        <v>82</v>
      </c>
      <c r="C46" s="12">
        <f>'[1]Rekapitulasi 1'!I46</f>
        <v>0</v>
      </c>
      <c r="D46" s="12">
        <f>'[1]Rekapitulasi 1'!J46</f>
        <v>0</v>
      </c>
      <c r="E46" s="12">
        <f>'[1]Penambahan 2'!P46</f>
        <v>0</v>
      </c>
      <c r="F46" s="12">
        <f>'[1]Penambahan 2'!Q46</f>
        <v>0</v>
      </c>
      <c r="G46" s="12">
        <f>'[1]Pengurangan 2'!P46</f>
        <v>0</v>
      </c>
      <c r="H46" s="12">
        <f>'[1]Pengurangan 2'!Q46</f>
        <v>0</v>
      </c>
      <c r="I46" s="12">
        <f t="shared" si="7"/>
        <v>0</v>
      </c>
      <c r="J46" s="12">
        <f t="shared" si="7"/>
        <v>0</v>
      </c>
    </row>
    <row r="47" spans="1:10" x14ac:dyDescent="0.2">
      <c r="A47" s="8" t="s">
        <v>83</v>
      </c>
      <c r="B47" s="8" t="s">
        <v>84</v>
      </c>
      <c r="C47" s="9">
        <f>'[1]Rekapitulasi 1'!I47</f>
        <v>0</v>
      </c>
      <c r="D47" s="9">
        <f>'[1]Rekapitulasi 1'!J47</f>
        <v>0</v>
      </c>
      <c r="E47" s="9">
        <f>'[1]Penambahan 2'!P47</f>
        <v>0</v>
      </c>
      <c r="F47" s="9">
        <f>'[1]Penambahan 2'!Q47</f>
        <v>0</v>
      </c>
      <c r="G47" s="9">
        <f>'[1]Pengurangan 2'!P47</f>
        <v>0</v>
      </c>
      <c r="H47" s="9">
        <f>'[1]Pengurangan 2'!Q47</f>
        <v>0</v>
      </c>
      <c r="I47" s="9">
        <f t="shared" si="7"/>
        <v>0</v>
      </c>
      <c r="J47" s="9">
        <f t="shared" si="7"/>
        <v>0</v>
      </c>
    </row>
    <row r="48" spans="1:10" x14ac:dyDescent="0.2">
      <c r="A48" s="13"/>
      <c r="B48" s="14" t="s">
        <v>85</v>
      </c>
      <c r="C48" s="15">
        <f>SUM(C8,C9,C29,C34,C39,C47)</f>
        <v>9972420724</v>
      </c>
      <c r="D48" s="15">
        <f t="shared" ref="D48:J48" si="8">SUM(D8,D9,D29,D34,D39,D47)</f>
        <v>2502569234</v>
      </c>
      <c r="E48" s="15">
        <f t="shared" si="8"/>
        <v>2302505400</v>
      </c>
      <c r="F48" s="15">
        <f t="shared" si="8"/>
        <v>0</v>
      </c>
      <c r="G48" s="15">
        <f t="shared" si="8"/>
        <v>47960000</v>
      </c>
      <c r="H48" s="15">
        <f t="shared" si="8"/>
        <v>0</v>
      </c>
      <c r="I48" s="15">
        <f>SUM(I8,I9,I29,I34,I39,I47)</f>
        <v>12226966124</v>
      </c>
      <c r="J48" s="15">
        <f t="shared" si="8"/>
        <v>2502569234</v>
      </c>
    </row>
    <row r="49" spans="1:10" x14ac:dyDescent="0.2">
      <c r="A49" s="13"/>
      <c r="B49" s="14" t="s">
        <v>86</v>
      </c>
      <c r="C49" s="15">
        <f>C48-D48</f>
        <v>7469851490</v>
      </c>
      <c r="D49" s="15"/>
      <c r="E49" s="15">
        <f>E48-F48</f>
        <v>2302505400</v>
      </c>
      <c r="F49" s="15"/>
      <c r="G49" s="15">
        <f>G48-H48</f>
        <v>47960000</v>
      </c>
      <c r="H49" s="15"/>
      <c r="I49" s="15">
        <f>I48-J48</f>
        <v>9724396890</v>
      </c>
      <c r="J49" s="15"/>
    </row>
    <row r="50" spans="1:10" x14ac:dyDescent="0.2">
      <c r="A50" s="10"/>
      <c r="B50" s="10"/>
      <c r="C50" s="12"/>
      <c r="D50" s="12"/>
      <c r="E50" s="12"/>
      <c r="F50" s="12"/>
      <c r="G50" s="12"/>
      <c r="H50" s="12"/>
      <c r="I50" s="12"/>
      <c r="J50" s="12"/>
    </row>
    <row r="51" spans="1:10" x14ac:dyDescent="0.2">
      <c r="A51" s="13"/>
      <c r="B51" s="14" t="s">
        <v>87</v>
      </c>
      <c r="C51" s="15">
        <f>SUM(C53,C55,C58,C61)</f>
        <v>556466170.00100005</v>
      </c>
      <c r="D51" s="15"/>
      <c r="E51" s="15">
        <f>SUM(E53,E55,E58,E61)</f>
        <v>0</v>
      </c>
      <c r="F51" s="15"/>
      <c r="G51" s="15">
        <f>SUM(G53,G55,G58,G61)</f>
        <v>0</v>
      </c>
      <c r="H51" s="15"/>
      <c r="I51" s="15">
        <f>SUM(I53,I55,I58,I61)</f>
        <v>556466170.00100005</v>
      </c>
      <c r="J51" s="15"/>
    </row>
    <row r="52" spans="1:10" x14ac:dyDescent="0.2">
      <c r="A52" s="10"/>
      <c r="B52" s="11"/>
      <c r="C52" s="12"/>
      <c r="D52" s="12"/>
      <c r="E52" s="12"/>
      <c r="F52" s="12"/>
      <c r="G52" s="12"/>
      <c r="H52" s="12"/>
      <c r="I52" s="12"/>
      <c r="J52" s="12"/>
    </row>
    <row r="53" spans="1:10" x14ac:dyDescent="0.2">
      <c r="A53" s="10"/>
      <c r="B53" s="11" t="s">
        <v>88</v>
      </c>
      <c r="C53" s="12">
        <f>'[1]Rekapitulasi 1'!I53</f>
        <v>0</v>
      </c>
      <c r="D53" s="12">
        <f>'[1]Rekapitulasi 1'!J53</f>
        <v>0</v>
      </c>
      <c r="E53" s="12">
        <f>'[1]Penambahan 2'!P53</f>
        <v>0</v>
      </c>
      <c r="F53" s="12">
        <f>'[1]Penambahan 2'!Q53</f>
        <v>0</v>
      </c>
      <c r="G53" s="12">
        <f>'[1]Pengurangan 2'!P53</f>
        <v>0</v>
      </c>
      <c r="H53" s="12">
        <f>'[1]Pengurangan 2'!Q53</f>
        <v>0</v>
      </c>
      <c r="I53" s="12">
        <f t="shared" ref="I53:J53" si="9">C53+E53-G53</f>
        <v>0</v>
      </c>
      <c r="J53" s="12">
        <f t="shared" si="9"/>
        <v>0</v>
      </c>
    </row>
    <row r="54" spans="1:10" x14ac:dyDescent="0.2">
      <c r="A54" s="10"/>
      <c r="B54" s="11"/>
      <c r="C54" s="12"/>
      <c r="D54" s="12"/>
      <c r="E54" s="12"/>
      <c r="F54" s="12"/>
      <c r="G54" s="12"/>
      <c r="H54" s="12"/>
      <c r="I54" s="12"/>
      <c r="J54" s="12"/>
    </row>
    <row r="55" spans="1:10" x14ac:dyDescent="0.2">
      <c r="A55" s="10"/>
      <c r="B55" s="11" t="s">
        <v>89</v>
      </c>
      <c r="C55" s="12">
        <f>'[1]Rekapitulasi 1'!I55</f>
        <v>0</v>
      </c>
      <c r="D55" s="12">
        <f>'[1]Rekapitulasi 1'!J55</f>
        <v>0</v>
      </c>
      <c r="E55" s="12">
        <f>'[1]Penambahan 2'!P55</f>
        <v>0</v>
      </c>
      <c r="F55" s="12">
        <f>'[1]Penambahan 2'!Q55</f>
        <v>0</v>
      </c>
      <c r="G55" s="12">
        <f>'[1]Pengurangan 2'!P55</f>
        <v>0</v>
      </c>
      <c r="H55" s="12">
        <f>'[1]Pengurangan 2'!Q55</f>
        <v>0</v>
      </c>
      <c r="I55" s="12">
        <f t="shared" ref="I55:J55" si="10">C55+E55-G55</f>
        <v>0</v>
      </c>
      <c r="J55" s="12">
        <f t="shared" si="10"/>
        <v>0</v>
      </c>
    </row>
    <row r="56" spans="1:10" x14ac:dyDescent="0.2">
      <c r="A56" s="10"/>
      <c r="B56" s="11"/>
      <c r="C56" s="12"/>
      <c r="D56" s="12"/>
      <c r="E56" s="12"/>
      <c r="F56" s="12"/>
      <c r="G56" s="12"/>
      <c r="H56" s="12"/>
      <c r="I56" s="12"/>
      <c r="J56" s="12"/>
    </row>
    <row r="57" spans="1:10" x14ac:dyDescent="0.2">
      <c r="A57" s="10"/>
      <c r="B57" s="11" t="s">
        <v>90</v>
      </c>
      <c r="C57" s="12">
        <f>'[1]Rekapitulasi 1'!I57</f>
        <v>72000000</v>
      </c>
      <c r="D57" s="12">
        <f>'[1]Rekapitulasi 1'!J57</f>
        <v>48958333</v>
      </c>
      <c r="E57" s="12">
        <f>'[1]Penambahan 2'!P57</f>
        <v>0</v>
      </c>
      <c r="F57" s="12">
        <f>'[1]Penambahan 2'!Q57</f>
        <v>0</v>
      </c>
      <c r="G57" s="12">
        <f>'[1]Pengurangan 2'!P57</f>
        <v>0</v>
      </c>
      <c r="H57" s="12">
        <f>'[1]Pengurangan 2'!Q57</f>
        <v>0</v>
      </c>
      <c r="I57" s="12">
        <f t="shared" ref="I57:J57" si="11">C57+E57-G57</f>
        <v>72000000</v>
      </c>
      <c r="J57" s="12">
        <f t="shared" si="11"/>
        <v>48958333</v>
      </c>
    </row>
    <row r="58" spans="1:10" x14ac:dyDescent="0.2">
      <c r="A58" s="10"/>
      <c r="B58" s="11" t="s">
        <v>91</v>
      </c>
      <c r="C58" s="12">
        <f>C57-D57</f>
        <v>23041667</v>
      </c>
      <c r="D58" s="12"/>
      <c r="E58" s="12">
        <f>E57-F57</f>
        <v>0</v>
      </c>
      <c r="F58" s="12"/>
      <c r="G58" s="12">
        <f>G57-H57</f>
        <v>0</v>
      </c>
      <c r="H58" s="12"/>
      <c r="I58" s="12">
        <f>I57-J57</f>
        <v>23041667</v>
      </c>
      <c r="J58" s="12"/>
    </row>
    <row r="59" spans="1:10" x14ac:dyDescent="0.2">
      <c r="A59" s="10"/>
      <c r="B59" s="11"/>
      <c r="C59" s="12"/>
      <c r="D59" s="12"/>
      <c r="E59" s="12"/>
      <c r="F59" s="12"/>
      <c r="G59" s="12"/>
      <c r="H59" s="12"/>
      <c r="I59" s="12"/>
      <c r="J59" s="12"/>
    </row>
    <row r="60" spans="1:10" x14ac:dyDescent="0.2">
      <c r="A60" s="10"/>
      <c r="B60" s="11" t="s">
        <v>92</v>
      </c>
      <c r="C60" s="12">
        <f>'[1]Rekapitulasi 1'!I60</f>
        <v>708444802.00100005</v>
      </c>
      <c r="D60" s="12">
        <f>'[1]Rekapitulasi 1'!J60</f>
        <v>175020299</v>
      </c>
      <c r="E60" s="12">
        <f>'[1]Penambahan 2'!P60</f>
        <v>0</v>
      </c>
      <c r="F60" s="12">
        <f>'[1]Penambahan 2'!Q60</f>
        <v>0</v>
      </c>
      <c r="G60" s="12">
        <f>'[1]Pengurangan 2'!P60</f>
        <v>0</v>
      </c>
      <c r="H60" s="12">
        <f>'[1]Pengurangan 2'!Q60</f>
        <v>0</v>
      </c>
      <c r="I60" s="12">
        <f t="shared" ref="I60:J60" si="12">C60+E60-G60</f>
        <v>708444802.00100005</v>
      </c>
      <c r="J60" s="12">
        <f t="shared" si="12"/>
        <v>175020299</v>
      </c>
    </row>
    <row r="61" spans="1:10" x14ac:dyDescent="0.2">
      <c r="A61" s="10"/>
      <c r="B61" s="11" t="s">
        <v>93</v>
      </c>
      <c r="C61" s="12">
        <f>C60-D60</f>
        <v>533424503.00100005</v>
      </c>
      <c r="D61" s="12"/>
      <c r="E61" s="12">
        <f>E60-F60</f>
        <v>0</v>
      </c>
      <c r="F61" s="12"/>
      <c r="G61" s="12">
        <f>G60-H60</f>
        <v>0</v>
      </c>
      <c r="H61" s="12"/>
      <c r="I61" s="12">
        <f>I60-J60</f>
        <v>533424503.00100005</v>
      </c>
      <c r="J61" s="12"/>
    </row>
    <row r="62" spans="1:10" x14ac:dyDescent="0.2">
      <c r="A62" s="10"/>
      <c r="B62" s="10"/>
      <c r="C62" s="12"/>
      <c r="D62" s="12"/>
      <c r="E62" s="12"/>
      <c r="F62" s="12"/>
      <c r="G62" s="12"/>
      <c r="H62" s="12"/>
      <c r="I62" s="12"/>
      <c r="J62" s="12"/>
    </row>
    <row r="63" spans="1:10" x14ac:dyDescent="0.2">
      <c r="A63" s="13"/>
      <c r="B63" s="14" t="s">
        <v>94</v>
      </c>
      <c r="C63" s="15">
        <f>SUM(C64:C67)</f>
        <v>80244718</v>
      </c>
      <c r="D63" s="15">
        <f t="shared" ref="D63:J63" si="13">SUM(D64:D67)</f>
        <v>0</v>
      </c>
      <c r="E63" s="15">
        <f t="shared" si="13"/>
        <v>5600000</v>
      </c>
      <c r="F63" s="15">
        <f t="shared" si="13"/>
        <v>0</v>
      </c>
      <c r="G63" s="15">
        <f t="shared" si="13"/>
        <v>0</v>
      </c>
      <c r="H63" s="15">
        <f t="shared" si="13"/>
        <v>0</v>
      </c>
      <c r="I63" s="15">
        <f t="shared" si="13"/>
        <v>85844718</v>
      </c>
      <c r="J63" s="15">
        <f t="shared" si="13"/>
        <v>0</v>
      </c>
    </row>
    <row r="64" spans="1:10" ht="12.75" x14ac:dyDescent="0.2">
      <c r="A64" s="16" t="s">
        <v>7</v>
      </c>
      <c r="B64" s="11" t="s">
        <v>95</v>
      </c>
      <c r="C64" s="12">
        <f>'[1]Rekapitulasi 1'!I64</f>
        <v>80244718</v>
      </c>
      <c r="D64" s="12">
        <f>'[1]Rekapitulasi 1'!J64</f>
        <v>0</v>
      </c>
      <c r="E64" s="12">
        <f>'[1]Penambahan 2'!P64</f>
        <v>5600000</v>
      </c>
      <c r="F64" s="12">
        <f>'[1]Penambahan 2'!Q64</f>
        <v>0</v>
      </c>
      <c r="G64" s="12">
        <f>'[1]Pengurangan 2'!P64</f>
        <v>0</v>
      </c>
      <c r="H64" s="12">
        <f>'[1]Pengurangan 2'!Q64</f>
        <v>0</v>
      </c>
      <c r="I64" s="12">
        <f t="shared" ref="I64:J67" si="14">C64+E64-G64</f>
        <v>85844718</v>
      </c>
      <c r="J64" s="12">
        <f t="shared" si="14"/>
        <v>0</v>
      </c>
    </row>
    <row r="65" spans="1:10" ht="12.75" x14ac:dyDescent="0.2">
      <c r="A65" s="16" t="s">
        <v>47</v>
      </c>
      <c r="B65" s="11" t="s">
        <v>96</v>
      </c>
      <c r="C65" s="12">
        <f>'[1]Rekapitulasi 1'!I65</f>
        <v>0</v>
      </c>
      <c r="D65" s="12">
        <f>'[1]Rekapitulasi 1'!J65</f>
        <v>0</v>
      </c>
      <c r="E65" s="12">
        <f>'[1]Penambahan 2'!P65</f>
        <v>0</v>
      </c>
      <c r="F65" s="12">
        <f>'[1]Penambahan 2'!Q65</f>
        <v>0</v>
      </c>
      <c r="G65" s="12">
        <f>'[1]Pengurangan 2'!P65</f>
        <v>0</v>
      </c>
      <c r="H65" s="12">
        <f>'[1]Pengurangan 2'!Q65</f>
        <v>0</v>
      </c>
      <c r="I65" s="12">
        <f t="shared" si="14"/>
        <v>0</v>
      </c>
      <c r="J65" s="12">
        <f t="shared" si="14"/>
        <v>0</v>
      </c>
    </row>
    <row r="66" spans="1:10" ht="12.75" x14ac:dyDescent="0.2">
      <c r="A66" s="16" t="s">
        <v>57</v>
      </c>
      <c r="B66" s="11" t="s">
        <v>97</v>
      </c>
      <c r="C66" s="12">
        <f>'[1]Rekapitulasi 1'!I66</f>
        <v>0</v>
      </c>
      <c r="D66" s="12">
        <f>'[1]Rekapitulasi 1'!J66</f>
        <v>0</v>
      </c>
      <c r="E66" s="12">
        <f>'[1]Penambahan 2'!P66</f>
        <v>0</v>
      </c>
      <c r="F66" s="12">
        <f>'[1]Penambahan 2'!Q66</f>
        <v>0</v>
      </c>
      <c r="G66" s="12">
        <f>'[1]Pengurangan 2'!P66</f>
        <v>0</v>
      </c>
      <c r="H66" s="12">
        <f>'[1]Pengurangan 2'!Q66</f>
        <v>0</v>
      </c>
      <c r="I66" s="12">
        <f t="shared" si="14"/>
        <v>0</v>
      </c>
      <c r="J66" s="12">
        <f t="shared" si="14"/>
        <v>0</v>
      </c>
    </row>
    <row r="67" spans="1:10" ht="12.75" x14ac:dyDescent="0.2">
      <c r="A67" s="16" t="s">
        <v>98</v>
      </c>
      <c r="B67" s="11" t="s">
        <v>92</v>
      </c>
      <c r="C67" s="12">
        <f>'[1]Rekapitulasi 1'!I67</f>
        <v>0</v>
      </c>
      <c r="D67" s="12">
        <f>'[1]Rekapitulasi 1'!J67</f>
        <v>0</v>
      </c>
      <c r="E67" s="12">
        <f>'[1]Penambahan 2'!P67</f>
        <v>0</v>
      </c>
      <c r="F67" s="12">
        <f>'[1]Penambahan 2'!Q67</f>
        <v>0</v>
      </c>
      <c r="G67" s="12">
        <f>'[1]Pengurangan 2'!P67</f>
        <v>0</v>
      </c>
      <c r="H67" s="12">
        <f>'[1]Pengurangan 2'!Q67</f>
        <v>0</v>
      </c>
      <c r="I67" s="12">
        <f t="shared" si="14"/>
        <v>0</v>
      </c>
      <c r="J67" s="12">
        <f t="shared" si="14"/>
        <v>0</v>
      </c>
    </row>
    <row r="69" spans="1:10" x14ac:dyDescent="0.2">
      <c r="C69" s="2" t="s">
        <v>99</v>
      </c>
      <c r="F69" s="2" t="s">
        <v>100</v>
      </c>
      <c r="I69" s="2" t="s">
        <v>101</v>
      </c>
    </row>
    <row r="74" spans="1:10" ht="12.75" x14ac:dyDescent="0.2">
      <c r="C74" s="17">
        <f>[1]Parameter!$B$7</f>
        <v>0</v>
      </c>
      <c r="F74" s="17">
        <f>[1]Parameter!$B$6</f>
        <v>0</v>
      </c>
      <c r="I74" s="17">
        <f>[1]Parameter!$B$5</f>
        <v>0</v>
      </c>
    </row>
    <row r="75" spans="1:10" ht="12.75" x14ac:dyDescent="0.2">
      <c r="C75" s="17" t="str">
        <f>"NIP. "&amp;[1]Parameter!$C$7</f>
        <v xml:space="preserve">NIP. </v>
      </c>
      <c r="F75" s="17" t="str">
        <f>"NIP. "&amp;[1]Parameter!$C$6</f>
        <v xml:space="preserve">NIP. </v>
      </c>
      <c r="I75" s="17" t="str">
        <f>"NIP. "&amp;[1]Parameter!$C$7</f>
        <v xml:space="preserve">NIP. </v>
      </c>
    </row>
  </sheetData>
  <mergeCells count="7">
    <mergeCell ref="A1:J1"/>
    <mergeCell ref="A2:J2"/>
    <mergeCell ref="A4:B7"/>
    <mergeCell ref="C4:D6"/>
    <mergeCell ref="E4:F6"/>
    <mergeCell ref="G4:H6"/>
    <mergeCell ref="I4:J6"/>
  </mergeCells>
  <printOptions horizontalCentered="1"/>
  <pageMargins left="0.19685039370078741" right="0.19685039370078741" top="0.59055118110236215" bottom="0.19685039370078741" header="0.31496062992125984" footer="0.31496062992125984"/>
  <pageSetup paperSize="258" scale="8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161F-6AC5-4F90-9E65-A409BE860E89}">
  <sheetPr>
    <tabColor rgb="FF92D050"/>
    <pageSetUpPr fitToPage="1"/>
  </sheetPr>
  <dimension ref="A1:R75"/>
  <sheetViews>
    <sheetView zoomScaleNormal="100" workbookViewId="0">
      <pane xSplit="2" ySplit="7" topLeftCell="C8" activePane="bottomRight" state="frozen"/>
      <selection activeCell="A2" sqref="A2:Q2"/>
      <selection pane="topRight" activeCell="A2" sqref="A2:Q2"/>
      <selection pane="bottomLeft" activeCell="A2" sqref="A2:Q2"/>
      <selection pane="bottomRight" activeCell="A2" sqref="A2:Q2"/>
    </sheetView>
  </sheetViews>
  <sheetFormatPr defaultColWidth="9.140625" defaultRowHeight="12.75" x14ac:dyDescent="0.2"/>
  <cols>
    <col min="1" max="1" width="6.7109375" style="49" customWidth="1"/>
    <col min="2" max="2" width="30.7109375" style="49" customWidth="1"/>
    <col min="3" max="18" width="18.7109375" style="19" customWidth="1"/>
    <col min="19" max="16384" width="9.140625" style="17"/>
  </cols>
  <sheetData>
    <row r="1" spans="1:18" x14ac:dyDescent="0.2">
      <c r="A1" s="18" t="str">
        <f>"LEMBAR MUTASI PENAMBAHAN ASET TETAP TAHUN "&amp;[1]Parameter!B12</f>
        <v>LEMBAR MUTASI PENAMBAHAN ASET TETAP TAHUN 2021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2">
      <c r="A2" s="18" t="str">
        <f>[1]Parameter!B15</f>
        <v>Periode 1 Januari 2021 - 31 Desember 2021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x14ac:dyDescent="0.2">
      <c r="A3" s="17"/>
      <c r="B3" s="17" t="str">
        <f>[1]Parameter!B2</f>
        <v>Dinas Kearsipan dan Perpustakaan</v>
      </c>
    </row>
    <row r="4" spans="1:18" ht="15" customHeight="1" x14ac:dyDescent="0.2">
      <c r="A4" s="20" t="s">
        <v>0</v>
      </c>
      <c r="B4" s="20"/>
      <c r="C4" s="21" t="s">
        <v>102</v>
      </c>
      <c r="D4" s="22"/>
      <c r="E4" s="22"/>
      <c r="F4" s="23"/>
      <c r="G4" s="24" t="str">
        <f>"Mutasi Tahun "&amp;[1]Parameter!B12</f>
        <v>Mutasi Tahun 2021</v>
      </c>
      <c r="H4" s="25"/>
      <c r="I4" s="25"/>
      <c r="J4" s="25"/>
      <c r="K4" s="25"/>
      <c r="L4" s="25"/>
      <c r="M4" s="25"/>
      <c r="N4" s="25"/>
      <c r="O4" s="26"/>
      <c r="P4" s="26"/>
      <c r="Q4" s="27" t="s">
        <v>103</v>
      </c>
      <c r="R4" s="27"/>
    </row>
    <row r="5" spans="1:18" ht="12.2" customHeight="1" x14ac:dyDescent="0.2">
      <c r="A5" s="20"/>
      <c r="B5" s="20"/>
      <c r="C5" s="28"/>
      <c r="D5" s="29"/>
      <c r="E5" s="29"/>
      <c r="F5" s="30"/>
      <c r="G5" s="27" t="s">
        <v>104</v>
      </c>
      <c r="H5" s="27"/>
      <c r="I5" s="24" t="s">
        <v>105</v>
      </c>
      <c r="J5" s="25"/>
      <c r="K5" s="25"/>
      <c r="L5" s="25"/>
      <c r="M5" s="25"/>
      <c r="N5" s="25"/>
      <c r="O5" s="31"/>
      <c r="P5" s="32" t="s">
        <v>106</v>
      </c>
      <c r="Q5" s="27"/>
      <c r="R5" s="27"/>
    </row>
    <row r="6" spans="1:18" x14ac:dyDescent="0.2">
      <c r="A6" s="20"/>
      <c r="B6" s="20"/>
      <c r="C6" s="33" t="s">
        <v>107</v>
      </c>
      <c r="D6" s="33"/>
      <c r="E6" s="33" t="s">
        <v>108</v>
      </c>
      <c r="F6" s="33"/>
      <c r="G6" s="32" t="s">
        <v>109</v>
      </c>
      <c r="H6" s="32" t="s">
        <v>110</v>
      </c>
      <c r="I6" s="34" t="s">
        <v>111</v>
      </c>
      <c r="J6" s="35"/>
      <c r="K6" s="34" t="s">
        <v>112</v>
      </c>
      <c r="L6" s="35"/>
      <c r="M6" s="32" t="s">
        <v>113</v>
      </c>
      <c r="N6" s="34" t="s">
        <v>114</v>
      </c>
      <c r="O6" s="35"/>
      <c r="P6" s="36"/>
      <c r="Q6" s="27"/>
      <c r="R6" s="27"/>
    </row>
    <row r="7" spans="1:18" ht="12.2" customHeight="1" x14ac:dyDescent="0.2">
      <c r="A7" s="20"/>
      <c r="B7" s="20"/>
      <c r="C7" s="37" t="s">
        <v>3</v>
      </c>
      <c r="D7" s="37" t="s">
        <v>115</v>
      </c>
      <c r="E7" s="37" t="s">
        <v>3</v>
      </c>
      <c r="F7" s="37" t="s">
        <v>115</v>
      </c>
      <c r="G7" s="38"/>
      <c r="H7" s="38"/>
      <c r="I7" s="37" t="s">
        <v>3</v>
      </c>
      <c r="J7" s="37" t="s">
        <v>115</v>
      </c>
      <c r="K7" s="37" t="s">
        <v>3</v>
      </c>
      <c r="L7" s="37" t="s">
        <v>115</v>
      </c>
      <c r="M7" s="38"/>
      <c r="N7" s="37" t="s">
        <v>3</v>
      </c>
      <c r="O7" s="37" t="s">
        <v>115</v>
      </c>
      <c r="P7" s="38"/>
      <c r="Q7" s="39" t="s">
        <v>3</v>
      </c>
      <c r="R7" s="40" t="s">
        <v>115</v>
      </c>
    </row>
    <row r="8" spans="1:18" x14ac:dyDescent="0.2">
      <c r="A8" s="41" t="s">
        <v>5</v>
      </c>
      <c r="B8" s="41" t="s">
        <v>6</v>
      </c>
      <c r="C8" s="42">
        <f>'[1]Penambahan 1'!C8+'[1]Penambahan 2'!C8</f>
        <v>0</v>
      </c>
      <c r="D8" s="42">
        <f>'[1]Penambahan 1'!D8+'[1]Penambahan 2'!D8</f>
        <v>0</v>
      </c>
      <c r="E8" s="42">
        <f>'[1]Penambahan 1'!E8+'[1]Penambahan 2'!E8</f>
        <v>0</v>
      </c>
      <c r="F8" s="42">
        <f>'[1]Penambahan 1'!F8+'[1]Penambahan 2'!F8</f>
        <v>0</v>
      </c>
      <c r="G8" s="42">
        <f>'[1]Penambahan 1'!G8+'[1]Penambahan 2'!G8</f>
        <v>0</v>
      </c>
      <c r="H8" s="42">
        <f>'[1]Penambahan 1'!H8+'[1]Penambahan 2'!H8</f>
        <v>0</v>
      </c>
      <c r="I8" s="42">
        <f>'[1]Penambahan 1'!I8+'[1]Penambahan 2'!I8</f>
        <v>299993400</v>
      </c>
      <c r="J8" s="42">
        <f>'[1]Penambahan 1'!J8+'[1]Penambahan 2'!J8</f>
        <v>0</v>
      </c>
      <c r="K8" s="42">
        <f>'[1]Penambahan 1'!K8+'[1]Penambahan 2'!K8</f>
        <v>0</v>
      </c>
      <c r="L8" s="42">
        <f>'[1]Penambahan 1'!L8+'[1]Penambahan 2'!L8</f>
        <v>0</v>
      </c>
      <c r="M8" s="42">
        <f>'[1]Penambahan 1'!M8+'[1]Penambahan 2'!M8</f>
        <v>0</v>
      </c>
      <c r="N8" s="42">
        <f>'[1]Penambahan 1'!N8+'[1]Penambahan 2'!N8</f>
        <v>0</v>
      </c>
      <c r="O8" s="42">
        <f>'[1]Penambahan 1'!O8+'[1]Penambahan 2'!O8</f>
        <v>0</v>
      </c>
      <c r="P8" s="42">
        <f>'[1]Cek Data'!I2</f>
        <v>0</v>
      </c>
      <c r="Q8" s="42">
        <f>SUM(C8,E8,G8,I8,K8,M8,N8, H8)</f>
        <v>299993400</v>
      </c>
      <c r="R8" s="42">
        <f>SUM(D8,F8,J8,L8,O8,P8)</f>
        <v>0</v>
      </c>
    </row>
    <row r="9" spans="1:18" x14ac:dyDescent="0.2">
      <c r="A9" s="41" t="s">
        <v>7</v>
      </c>
      <c r="B9" s="41" t="s">
        <v>8</v>
      </c>
      <c r="C9" s="42">
        <f>SUM(C10:C28)</f>
        <v>0</v>
      </c>
      <c r="D9" s="42">
        <f t="shared" ref="D9:R9" si="0">SUM(D10:D28)</f>
        <v>0</v>
      </c>
      <c r="E9" s="42">
        <f t="shared" si="0"/>
        <v>0</v>
      </c>
      <c r="F9" s="42">
        <f t="shared" si="0"/>
        <v>0</v>
      </c>
      <c r="G9" s="42">
        <f t="shared" si="0"/>
        <v>178745000</v>
      </c>
      <c r="H9" s="42">
        <f t="shared" si="0"/>
        <v>440187000</v>
      </c>
      <c r="I9" s="42">
        <f t="shared" si="0"/>
        <v>0</v>
      </c>
      <c r="J9" s="42">
        <f t="shared" si="0"/>
        <v>0</v>
      </c>
      <c r="K9" s="42">
        <f t="shared" si="0"/>
        <v>0</v>
      </c>
      <c r="L9" s="42">
        <f t="shared" si="0"/>
        <v>0</v>
      </c>
      <c r="M9" s="42">
        <f t="shared" si="0"/>
        <v>42360000</v>
      </c>
      <c r="N9" s="42">
        <f t="shared" si="0"/>
        <v>0</v>
      </c>
      <c r="O9" s="42">
        <f t="shared" si="0"/>
        <v>0</v>
      </c>
      <c r="P9" s="42">
        <f t="shared" si="0"/>
        <v>427395292</v>
      </c>
      <c r="Q9" s="42">
        <f t="shared" si="0"/>
        <v>661292000</v>
      </c>
      <c r="R9" s="42">
        <f t="shared" si="0"/>
        <v>427395292</v>
      </c>
    </row>
    <row r="10" spans="1:18" x14ac:dyDescent="0.2">
      <c r="A10" s="43" t="s">
        <v>9</v>
      </c>
      <c r="B10" s="44" t="s">
        <v>10</v>
      </c>
      <c r="C10" s="45">
        <f>'[1]Penambahan 1'!C10+'[1]Penambahan 2'!C10</f>
        <v>0</v>
      </c>
      <c r="D10" s="45">
        <f>'[1]Penambahan 1'!D10+'[1]Penambahan 2'!D10</f>
        <v>0</v>
      </c>
      <c r="E10" s="45">
        <f>'[1]Penambahan 1'!E10+'[1]Penambahan 2'!E10</f>
        <v>0</v>
      </c>
      <c r="F10" s="45">
        <f>'[1]Penambahan 1'!F10+'[1]Penambahan 2'!F10</f>
        <v>0</v>
      </c>
      <c r="G10" s="45">
        <f>'[1]Penambahan 1'!G10+'[1]Penambahan 2'!G10</f>
        <v>0</v>
      </c>
      <c r="H10" s="45">
        <f>'[1]Penambahan 1'!H10+'[1]Penambahan 2'!H10</f>
        <v>0</v>
      </c>
      <c r="I10" s="45">
        <f>'[1]Penambahan 1'!I10+'[1]Penambahan 2'!I10</f>
        <v>0</v>
      </c>
      <c r="J10" s="45">
        <f>'[1]Penambahan 1'!J10+'[1]Penambahan 2'!J10</f>
        <v>0</v>
      </c>
      <c r="K10" s="45">
        <f>'[1]Penambahan 1'!K10+'[1]Penambahan 2'!K10</f>
        <v>0</v>
      </c>
      <c r="L10" s="45">
        <f>'[1]Penambahan 1'!L10+'[1]Penambahan 2'!L10</f>
        <v>0</v>
      </c>
      <c r="M10" s="45">
        <f>'[1]Penambahan 1'!M10+'[1]Penambahan 2'!M10</f>
        <v>0</v>
      </c>
      <c r="N10" s="45">
        <f>'[1]Penambahan 1'!N10+'[1]Penambahan 2'!N10</f>
        <v>0</v>
      </c>
      <c r="O10" s="45">
        <f>'[1]Penambahan 1'!O10+'[1]Penambahan 2'!O10</f>
        <v>0</v>
      </c>
      <c r="P10" s="45">
        <f>'[1]Cek Data'!I3</f>
        <v>400002</v>
      </c>
      <c r="Q10" s="45">
        <f t="shared" ref="Q10:Q28" si="1">SUM(C10,E10,G10,I10,K10,M10,N10, H10)</f>
        <v>0</v>
      </c>
      <c r="R10" s="45">
        <f t="shared" ref="R10:R28" si="2">SUM(D10,F10,J10,L10,O10,P10)</f>
        <v>400002</v>
      </c>
    </row>
    <row r="11" spans="1:18" x14ac:dyDescent="0.2">
      <c r="A11" s="43" t="s">
        <v>11</v>
      </c>
      <c r="B11" s="44" t="s">
        <v>12</v>
      </c>
      <c r="C11" s="45">
        <f>'[1]Penambahan 1'!C11+'[1]Penambahan 2'!C11</f>
        <v>0</v>
      </c>
      <c r="D11" s="45">
        <f>'[1]Penambahan 1'!D11+'[1]Penambahan 2'!D11</f>
        <v>0</v>
      </c>
      <c r="E11" s="45">
        <f>'[1]Penambahan 1'!E11+'[1]Penambahan 2'!E11</f>
        <v>0</v>
      </c>
      <c r="F11" s="45">
        <f>'[1]Penambahan 1'!F11+'[1]Penambahan 2'!F11</f>
        <v>0</v>
      </c>
      <c r="G11" s="45">
        <f>'[1]Penambahan 1'!G11+'[1]Penambahan 2'!G11</f>
        <v>0</v>
      </c>
      <c r="H11" s="45">
        <f>'[1]Penambahan 1'!H11+'[1]Penambahan 2'!H11</f>
        <v>0</v>
      </c>
      <c r="I11" s="45">
        <f>'[1]Penambahan 1'!I11+'[1]Penambahan 2'!I11</f>
        <v>0</v>
      </c>
      <c r="J11" s="45">
        <f>'[1]Penambahan 1'!J11+'[1]Penambahan 2'!J11</f>
        <v>0</v>
      </c>
      <c r="K11" s="45">
        <f>'[1]Penambahan 1'!K11+'[1]Penambahan 2'!K11</f>
        <v>0</v>
      </c>
      <c r="L11" s="45">
        <f>'[1]Penambahan 1'!L11+'[1]Penambahan 2'!L11</f>
        <v>0</v>
      </c>
      <c r="M11" s="45">
        <f>'[1]Penambahan 1'!M11+'[1]Penambahan 2'!M11</f>
        <v>0</v>
      </c>
      <c r="N11" s="45">
        <f>'[1]Penambahan 1'!N11+'[1]Penambahan 2'!N11</f>
        <v>0</v>
      </c>
      <c r="O11" s="45">
        <f>'[1]Penambahan 1'!O11+'[1]Penambahan 2'!O11</f>
        <v>0</v>
      </c>
      <c r="P11" s="45">
        <f>'[1]Cek Data'!I4</f>
        <v>40546089</v>
      </c>
      <c r="Q11" s="45">
        <f t="shared" si="1"/>
        <v>0</v>
      </c>
      <c r="R11" s="45">
        <f t="shared" si="2"/>
        <v>40546089</v>
      </c>
    </row>
    <row r="12" spans="1:18" x14ac:dyDescent="0.2">
      <c r="A12" s="43" t="s">
        <v>13</v>
      </c>
      <c r="B12" s="44" t="s">
        <v>14</v>
      </c>
      <c r="C12" s="45">
        <f>'[1]Penambahan 1'!C12+'[1]Penambahan 2'!C12</f>
        <v>0</v>
      </c>
      <c r="D12" s="45">
        <f>'[1]Penambahan 1'!D12+'[1]Penambahan 2'!D12</f>
        <v>0</v>
      </c>
      <c r="E12" s="45">
        <f>'[1]Penambahan 1'!E12+'[1]Penambahan 2'!E12</f>
        <v>0</v>
      </c>
      <c r="F12" s="45">
        <f>'[1]Penambahan 1'!F12+'[1]Penambahan 2'!F12</f>
        <v>0</v>
      </c>
      <c r="G12" s="45">
        <f>'[1]Penambahan 1'!G12+'[1]Penambahan 2'!G12</f>
        <v>0</v>
      </c>
      <c r="H12" s="45">
        <f>'[1]Penambahan 1'!H12+'[1]Penambahan 2'!H12</f>
        <v>0</v>
      </c>
      <c r="I12" s="45">
        <f>'[1]Penambahan 1'!I12+'[1]Penambahan 2'!I12</f>
        <v>0</v>
      </c>
      <c r="J12" s="45">
        <f>'[1]Penambahan 1'!J12+'[1]Penambahan 2'!J12</f>
        <v>0</v>
      </c>
      <c r="K12" s="45">
        <f>'[1]Penambahan 1'!K12+'[1]Penambahan 2'!K12</f>
        <v>0</v>
      </c>
      <c r="L12" s="45">
        <f>'[1]Penambahan 1'!L12+'[1]Penambahan 2'!L12</f>
        <v>0</v>
      </c>
      <c r="M12" s="45">
        <f>'[1]Penambahan 1'!M12+'[1]Penambahan 2'!M12</f>
        <v>0</v>
      </c>
      <c r="N12" s="45">
        <f>'[1]Penambahan 1'!N12+'[1]Penambahan 2'!N12</f>
        <v>0</v>
      </c>
      <c r="O12" s="45">
        <f>'[1]Penambahan 1'!O12+'[1]Penambahan 2'!O12</f>
        <v>0</v>
      </c>
      <c r="P12" s="45">
        <f>'[1]Cek Data'!I5</f>
        <v>0</v>
      </c>
      <c r="Q12" s="45">
        <f t="shared" si="1"/>
        <v>0</v>
      </c>
      <c r="R12" s="45">
        <f t="shared" si="2"/>
        <v>0</v>
      </c>
    </row>
    <row r="13" spans="1:18" x14ac:dyDescent="0.2">
      <c r="A13" s="43" t="s">
        <v>15</v>
      </c>
      <c r="B13" s="43" t="s">
        <v>16</v>
      </c>
      <c r="C13" s="45">
        <f>'[1]Penambahan 1'!C13+'[1]Penambahan 2'!C13</f>
        <v>0</v>
      </c>
      <c r="D13" s="45">
        <f>'[1]Penambahan 1'!D13+'[1]Penambahan 2'!D13</f>
        <v>0</v>
      </c>
      <c r="E13" s="45">
        <f>'[1]Penambahan 1'!E13+'[1]Penambahan 2'!E13</f>
        <v>0</v>
      </c>
      <c r="F13" s="45">
        <f>'[1]Penambahan 1'!F13+'[1]Penambahan 2'!F13</f>
        <v>0</v>
      </c>
      <c r="G13" s="45">
        <f>'[1]Penambahan 1'!G13+'[1]Penambahan 2'!G13</f>
        <v>0</v>
      </c>
      <c r="H13" s="45">
        <f>'[1]Penambahan 1'!H13+'[1]Penambahan 2'!H13</f>
        <v>0</v>
      </c>
      <c r="I13" s="45">
        <f>'[1]Penambahan 1'!I13+'[1]Penambahan 2'!I13</f>
        <v>0</v>
      </c>
      <c r="J13" s="45">
        <f>'[1]Penambahan 1'!J13+'[1]Penambahan 2'!J13</f>
        <v>0</v>
      </c>
      <c r="K13" s="45">
        <f>'[1]Penambahan 1'!K13+'[1]Penambahan 2'!K13</f>
        <v>0</v>
      </c>
      <c r="L13" s="45">
        <f>'[1]Penambahan 1'!L13+'[1]Penambahan 2'!L13</f>
        <v>0</v>
      </c>
      <c r="M13" s="45">
        <f>'[1]Penambahan 1'!M13+'[1]Penambahan 2'!M13</f>
        <v>0</v>
      </c>
      <c r="N13" s="45">
        <f>'[1]Penambahan 1'!N13+'[1]Penambahan 2'!N13</f>
        <v>0</v>
      </c>
      <c r="O13" s="45">
        <f>'[1]Penambahan 1'!O13+'[1]Penambahan 2'!O13</f>
        <v>0</v>
      </c>
      <c r="P13" s="45">
        <f>'[1]Cek Data'!I6</f>
        <v>0</v>
      </c>
      <c r="Q13" s="45">
        <f t="shared" si="1"/>
        <v>0</v>
      </c>
      <c r="R13" s="45">
        <f t="shared" si="2"/>
        <v>0</v>
      </c>
    </row>
    <row r="14" spans="1:18" x14ac:dyDescent="0.2">
      <c r="A14" s="43" t="s">
        <v>17</v>
      </c>
      <c r="B14" s="43" t="s">
        <v>18</v>
      </c>
      <c r="C14" s="45">
        <f>'[1]Penambahan 1'!C14+'[1]Penambahan 2'!C14</f>
        <v>0</v>
      </c>
      <c r="D14" s="45">
        <f>'[1]Penambahan 1'!D14+'[1]Penambahan 2'!D14</f>
        <v>0</v>
      </c>
      <c r="E14" s="45">
        <f>'[1]Penambahan 1'!E14+'[1]Penambahan 2'!E14</f>
        <v>0</v>
      </c>
      <c r="F14" s="45">
        <f>'[1]Penambahan 1'!F14+'[1]Penambahan 2'!F14</f>
        <v>0</v>
      </c>
      <c r="G14" s="45">
        <f>'[1]Penambahan 1'!G14+'[1]Penambahan 2'!G14</f>
        <v>23320000</v>
      </c>
      <c r="H14" s="45">
        <f>'[1]Penambahan 1'!H14+'[1]Penambahan 2'!H14</f>
        <v>375962000</v>
      </c>
      <c r="I14" s="45">
        <f>'[1]Penambahan 1'!I14+'[1]Penambahan 2'!I14</f>
        <v>0</v>
      </c>
      <c r="J14" s="45">
        <f>'[1]Penambahan 1'!J14+'[1]Penambahan 2'!J14</f>
        <v>0</v>
      </c>
      <c r="K14" s="45">
        <f>'[1]Penambahan 1'!K14+'[1]Penambahan 2'!K14</f>
        <v>0</v>
      </c>
      <c r="L14" s="45">
        <f>'[1]Penambahan 1'!L14+'[1]Penambahan 2'!L14</f>
        <v>0</v>
      </c>
      <c r="M14" s="45">
        <f>'[1]Penambahan 1'!M14+'[1]Penambahan 2'!M14</f>
        <v>30360000</v>
      </c>
      <c r="N14" s="45">
        <f>'[1]Penambahan 1'!N14+'[1]Penambahan 2'!N14</f>
        <v>0</v>
      </c>
      <c r="O14" s="45">
        <f>'[1]Penambahan 1'!O14+'[1]Penambahan 2'!O14</f>
        <v>0</v>
      </c>
      <c r="P14" s="45">
        <f>'[1]Cek Data'!I7</f>
        <v>273176319</v>
      </c>
      <c r="Q14" s="45">
        <f t="shared" si="1"/>
        <v>429642000</v>
      </c>
      <c r="R14" s="45">
        <f t="shared" si="2"/>
        <v>273176319</v>
      </c>
    </row>
    <row r="15" spans="1:18" x14ac:dyDescent="0.2">
      <c r="A15" s="43" t="s">
        <v>19</v>
      </c>
      <c r="B15" s="43" t="s">
        <v>20</v>
      </c>
      <c r="C15" s="45">
        <f>'[1]Penambahan 1'!C15+'[1]Penambahan 2'!C15</f>
        <v>0</v>
      </c>
      <c r="D15" s="45">
        <f>'[1]Penambahan 1'!D15+'[1]Penambahan 2'!D15</f>
        <v>0</v>
      </c>
      <c r="E15" s="45">
        <f>'[1]Penambahan 1'!E15+'[1]Penambahan 2'!E15</f>
        <v>0</v>
      </c>
      <c r="F15" s="45">
        <f>'[1]Penambahan 1'!F15+'[1]Penambahan 2'!F15</f>
        <v>0</v>
      </c>
      <c r="G15" s="45">
        <f>'[1]Penambahan 1'!G15+'[1]Penambahan 2'!G15</f>
        <v>0</v>
      </c>
      <c r="H15" s="45">
        <f>'[1]Penambahan 1'!H15+'[1]Penambahan 2'!H15</f>
        <v>44225000</v>
      </c>
      <c r="I15" s="45">
        <f>'[1]Penambahan 1'!I15+'[1]Penambahan 2'!I15</f>
        <v>0</v>
      </c>
      <c r="J15" s="45">
        <f>'[1]Penambahan 1'!J15+'[1]Penambahan 2'!J15</f>
        <v>0</v>
      </c>
      <c r="K15" s="45">
        <f>'[1]Penambahan 1'!K15+'[1]Penambahan 2'!K15</f>
        <v>0</v>
      </c>
      <c r="L15" s="45">
        <f>'[1]Penambahan 1'!L15+'[1]Penambahan 2'!L15</f>
        <v>0</v>
      </c>
      <c r="M15" s="45">
        <f>'[1]Penambahan 1'!M15+'[1]Penambahan 2'!M15</f>
        <v>12000000</v>
      </c>
      <c r="N15" s="45">
        <f>'[1]Penambahan 1'!N15+'[1]Penambahan 2'!N15</f>
        <v>0</v>
      </c>
      <c r="O15" s="45">
        <f>'[1]Penambahan 1'!O15+'[1]Penambahan 2'!O15</f>
        <v>0</v>
      </c>
      <c r="P15" s="45">
        <f>'[1]Cek Data'!I8</f>
        <v>14141750</v>
      </c>
      <c r="Q15" s="45">
        <f t="shared" si="1"/>
        <v>56225000</v>
      </c>
      <c r="R15" s="45">
        <f t="shared" si="2"/>
        <v>14141750</v>
      </c>
    </row>
    <row r="16" spans="1:18" x14ac:dyDescent="0.2">
      <c r="A16" s="43" t="s">
        <v>21</v>
      </c>
      <c r="B16" s="43" t="s">
        <v>22</v>
      </c>
      <c r="C16" s="45">
        <f>'[1]Penambahan 1'!C16+'[1]Penambahan 2'!C16</f>
        <v>0</v>
      </c>
      <c r="D16" s="45">
        <f>'[1]Penambahan 1'!D16+'[1]Penambahan 2'!D16</f>
        <v>0</v>
      </c>
      <c r="E16" s="45">
        <f>'[1]Penambahan 1'!E16+'[1]Penambahan 2'!E16</f>
        <v>0</v>
      </c>
      <c r="F16" s="45">
        <f>'[1]Penambahan 1'!F16+'[1]Penambahan 2'!F16</f>
        <v>0</v>
      </c>
      <c r="G16" s="45">
        <f>'[1]Penambahan 1'!G16+'[1]Penambahan 2'!G16</f>
        <v>0</v>
      </c>
      <c r="H16" s="45">
        <f>'[1]Penambahan 1'!H16+'[1]Penambahan 2'!H16</f>
        <v>0</v>
      </c>
      <c r="I16" s="45">
        <f>'[1]Penambahan 1'!I16+'[1]Penambahan 2'!I16</f>
        <v>0</v>
      </c>
      <c r="J16" s="45">
        <f>'[1]Penambahan 1'!J16+'[1]Penambahan 2'!J16</f>
        <v>0</v>
      </c>
      <c r="K16" s="45">
        <f>'[1]Penambahan 1'!K16+'[1]Penambahan 2'!K16</f>
        <v>0</v>
      </c>
      <c r="L16" s="45">
        <f>'[1]Penambahan 1'!L16+'[1]Penambahan 2'!L16</f>
        <v>0</v>
      </c>
      <c r="M16" s="45">
        <f>'[1]Penambahan 1'!M16+'[1]Penambahan 2'!M16</f>
        <v>0</v>
      </c>
      <c r="N16" s="45">
        <f>'[1]Penambahan 1'!N16+'[1]Penambahan 2'!N16</f>
        <v>0</v>
      </c>
      <c r="O16" s="45">
        <f>'[1]Penambahan 1'!O16+'[1]Penambahan 2'!O16</f>
        <v>0</v>
      </c>
      <c r="P16" s="45">
        <f>'[1]Cek Data'!I9</f>
        <v>0</v>
      </c>
      <c r="Q16" s="45">
        <f t="shared" si="1"/>
        <v>0</v>
      </c>
      <c r="R16" s="45">
        <f t="shared" si="2"/>
        <v>0</v>
      </c>
    </row>
    <row r="17" spans="1:18" x14ac:dyDescent="0.2">
      <c r="A17" s="43" t="s">
        <v>23</v>
      </c>
      <c r="B17" s="43" t="s">
        <v>24</v>
      </c>
      <c r="C17" s="45">
        <f>'[1]Penambahan 1'!C17+'[1]Penambahan 2'!C17</f>
        <v>0</v>
      </c>
      <c r="D17" s="45">
        <f>'[1]Penambahan 1'!D17+'[1]Penambahan 2'!D17</f>
        <v>0</v>
      </c>
      <c r="E17" s="45">
        <f>'[1]Penambahan 1'!E17+'[1]Penambahan 2'!E17</f>
        <v>0</v>
      </c>
      <c r="F17" s="45">
        <f>'[1]Penambahan 1'!F17+'[1]Penambahan 2'!F17</f>
        <v>0</v>
      </c>
      <c r="G17" s="45">
        <f>'[1]Penambahan 1'!G17+'[1]Penambahan 2'!G17</f>
        <v>26260000</v>
      </c>
      <c r="H17" s="45">
        <f>'[1]Penambahan 1'!H17+'[1]Penambahan 2'!H17</f>
        <v>0</v>
      </c>
      <c r="I17" s="45">
        <f>'[1]Penambahan 1'!I17+'[1]Penambahan 2'!I17</f>
        <v>0</v>
      </c>
      <c r="J17" s="45">
        <f>'[1]Penambahan 1'!J17+'[1]Penambahan 2'!J17</f>
        <v>0</v>
      </c>
      <c r="K17" s="45">
        <f>'[1]Penambahan 1'!K17+'[1]Penambahan 2'!K17</f>
        <v>0</v>
      </c>
      <c r="L17" s="45">
        <f>'[1]Penambahan 1'!L17+'[1]Penambahan 2'!L17</f>
        <v>0</v>
      </c>
      <c r="M17" s="45">
        <f>'[1]Penambahan 1'!M17+'[1]Penambahan 2'!M17</f>
        <v>0</v>
      </c>
      <c r="N17" s="45">
        <f>'[1]Penambahan 1'!N17+'[1]Penambahan 2'!N17</f>
        <v>0</v>
      </c>
      <c r="O17" s="45">
        <f>'[1]Penambahan 1'!O17+'[1]Penambahan 2'!O17</f>
        <v>0</v>
      </c>
      <c r="P17" s="45">
        <f>'[1]Cek Data'!I10</f>
        <v>0</v>
      </c>
      <c r="Q17" s="45">
        <f t="shared" si="1"/>
        <v>26260000</v>
      </c>
      <c r="R17" s="45">
        <f t="shared" si="2"/>
        <v>0</v>
      </c>
    </row>
    <row r="18" spans="1:18" x14ac:dyDescent="0.2">
      <c r="A18" s="43" t="s">
        <v>25</v>
      </c>
      <c r="B18" s="43" t="s">
        <v>26</v>
      </c>
      <c r="C18" s="45">
        <f>'[1]Penambahan 1'!C18+'[1]Penambahan 2'!C18</f>
        <v>0</v>
      </c>
      <c r="D18" s="45">
        <f>'[1]Penambahan 1'!D18+'[1]Penambahan 2'!D18</f>
        <v>0</v>
      </c>
      <c r="E18" s="45">
        <f>'[1]Penambahan 1'!E18+'[1]Penambahan 2'!E18</f>
        <v>0</v>
      </c>
      <c r="F18" s="45">
        <f>'[1]Penambahan 1'!F18+'[1]Penambahan 2'!F18</f>
        <v>0</v>
      </c>
      <c r="G18" s="45">
        <f>'[1]Penambahan 1'!G18+'[1]Penambahan 2'!G18</f>
        <v>0</v>
      </c>
      <c r="H18" s="45">
        <f>'[1]Penambahan 1'!H18+'[1]Penambahan 2'!H18</f>
        <v>0</v>
      </c>
      <c r="I18" s="45">
        <f>'[1]Penambahan 1'!I18+'[1]Penambahan 2'!I18</f>
        <v>0</v>
      </c>
      <c r="J18" s="45">
        <f>'[1]Penambahan 1'!J18+'[1]Penambahan 2'!J18</f>
        <v>0</v>
      </c>
      <c r="K18" s="45">
        <f>'[1]Penambahan 1'!K18+'[1]Penambahan 2'!K18</f>
        <v>0</v>
      </c>
      <c r="L18" s="45">
        <f>'[1]Penambahan 1'!L18+'[1]Penambahan 2'!L18</f>
        <v>0</v>
      </c>
      <c r="M18" s="45">
        <f>'[1]Penambahan 1'!M18+'[1]Penambahan 2'!M18</f>
        <v>0</v>
      </c>
      <c r="N18" s="45">
        <f>'[1]Penambahan 1'!N18+'[1]Penambahan 2'!N18</f>
        <v>0</v>
      </c>
      <c r="O18" s="45">
        <f>'[1]Penambahan 1'!O18+'[1]Penambahan 2'!O18</f>
        <v>0</v>
      </c>
      <c r="P18" s="45">
        <f>'[1]Cek Data'!I11</f>
        <v>0</v>
      </c>
      <c r="Q18" s="45">
        <f t="shared" si="1"/>
        <v>0</v>
      </c>
      <c r="R18" s="45">
        <f t="shared" si="2"/>
        <v>0</v>
      </c>
    </row>
    <row r="19" spans="1:18" x14ac:dyDescent="0.2">
      <c r="A19" s="43" t="s">
        <v>27</v>
      </c>
      <c r="B19" s="43" t="s">
        <v>28</v>
      </c>
      <c r="C19" s="45">
        <f>'[1]Penambahan 1'!C19+'[1]Penambahan 2'!C19</f>
        <v>0</v>
      </c>
      <c r="D19" s="45">
        <f>'[1]Penambahan 1'!D19+'[1]Penambahan 2'!D19</f>
        <v>0</v>
      </c>
      <c r="E19" s="45">
        <f>'[1]Penambahan 1'!E19+'[1]Penambahan 2'!E19</f>
        <v>0</v>
      </c>
      <c r="F19" s="45">
        <f>'[1]Penambahan 1'!F19+'[1]Penambahan 2'!F19</f>
        <v>0</v>
      </c>
      <c r="G19" s="45">
        <f>'[1]Penambahan 1'!G19+'[1]Penambahan 2'!G19</f>
        <v>129165000</v>
      </c>
      <c r="H19" s="45">
        <f>'[1]Penambahan 1'!H19+'[1]Penambahan 2'!H19</f>
        <v>20000000</v>
      </c>
      <c r="I19" s="45">
        <f>'[1]Penambahan 1'!I19+'[1]Penambahan 2'!I19</f>
        <v>0</v>
      </c>
      <c r="J19" s="45">
        <f>'[1]Penambahan 1'!J19+'[1]Penambahan 2'!J19</f>
        <v>0</v>
      </c>
      <c r="K19" s="45">
        <f>'[1]Penambahan 1'!K19+'[1]Penambahan 2'!K19</f>
        <v>0</v>
      </c>
      <c r="L19" s="45">
        <f>'[1]Penambahan 1'!L19+'[1]Penambahan 2'!L19</f>
        <v>0</v>
      </c>
      <c r="M19" s="45">
        <f>'[1]Penambahan 1'!M19+'[1]Penambahan 2'!M19</f>
        <v>0</v>
      </c>
      <c r="N19" s="45">
        <f>'[1]Penambahan 1'!N19+'[1]Penambahan 2'!N19</f>
        <v>0</v>
      </c>
      <c r="O19" s="45">
        <f>'[1]Penambahan 1'!O19+'[1]Penambahan 2'!O19</f>
        <v>0</v>
      </c>
      <c r="P19" s="45">
        <f>'[1]Cek Data'!I12</f>
        <v>99131132</v>
      </c>
      <c r="Q19" s="45">
        <f t="shared" si="1"/>
        <v>149165000</v>
      </c>
      <c r="R19" s="45">
        <f t="shared" si="2"/>
        <v>99131132</v>
      </c>
    </row>
    <row r="20" spans="1:18" x14ac:dyDescent="0.2">
      <c r="A20" s="43" t="s">
        <v>29</v>
      </c>
      <c r="B20" s="43" t="s">
        <v>30</v>
      </c>
      <c r="C20" s="45">
        <f>'[1]Penambahan 1'!C20+'[1]Penambahan 2'!C20</f>
        <v>0</v>
      </c>
      <c r="D20" s="45">
        <f>'[1]Penambahan 1'!D20+'[1]Penambahan 2'!D20</f>
        <v>0</v>
      </c>
      <c r="E20" s="45">
        <f>'[1]Penambahan 1'!E20+'[1]Penambahan 2'!E20</f>
        <v>0</v>
      </c>
      <c r="F20" s="45">
        <f>'[1]Penambahan 1'!F20+'[1]Penambahan 2'!F20</f>
        <v>0</v>
      </c>
      <c r="G20" s="45">
        <f>'[1]Penambahan 1'!G20+'[1]Penambahan 2'!G20</f>
        <v>0</v>
      </c>
      <c r="H20" s="45">
        <f>'[1]Penambahan 1'!H20+'[1]Penambahan 2'!H20</f>
        <v>0</v>
      </c>
      <c r="I20" s="45">
        <f>'[1]Penambahan 1'!I20+'[1]Penambahan 2'!I20</f>
        <v>0</v>
      </c>
      <c r="J20" s="45">
        <f>'[1]Penambahan 1'!J20+'[1]Penambahan 2'!J20</f>
        <v>0</v>
      </c>
      <c r="K20" s="45">
        <f>'[1]Penambahan 1'!K20+'[1]Penambahan 2'!K20</f>
        <v>0</v>
      </c>
      <c r="L20" s="45">
        <f>'[1]Penambahan 1'!L20+'[1]Penambahan 2'!L20</f>
        <v>0</v>
      </c>
      <c r="M20" s="45">
        <f>'[1]Penambahan 1'!M20+'[1]Penambahan 2'!M20</f>
        <v>0</v>
      </c>
      <c r="N20" s="45">
        <f>'[1]Penambahan 1'!N20+'[1]Penambahan 2'!N20</f>
        <v>0</v>
      </c>
      <c r="O20" s="45">
        <f>'[1]Penambahan 1'!O20+'[1]Penambahan 2'!O20</f>
        <v>0</v>
      </c>
      <c r="P20" s="45">
        <f>'[1]Cek Data'!I13</f>
        <v>0</v>
      </c>
      <c r="Q20" s="45">
        <f t="shared" si="1"/>
        <v>0</v>
      </c>
      <c r="R20" s="45">
        <f t="shared" si="2"/>
        <v>0</v>
      </c>
    </row>
    <row r="21" spans="1:18" x14ac:dyDescent="0.2">
      <c r="A21" s="43" t="s">
        <v>31</v>
      </c>
      <c r="B21" s="43" t="s">
        <v>32</v>
      </c>
      <c r="C21" s="45">
        <f>'[1]Penambahan 1'!C21+'[1]Penambahan 2'!C21</f>
        <v>0</v>
      </c>
      <c r="D21" s="45">
        <f>'[1]Penambahan 1'!D21+'[1]Penambahan 2'!D21</f>
        <v>0</v>
      </c>
      <c r="E21" s="45">
        <f>'[1]Penambahan 1'!E21+'[1]Penambahan 2'!E21</f>
        <v>0</v>
      </c>
      <c r="F21" s="45">
        <f>'[1]Penambahan 1'!F21+'[1]Penambahan 2'!F21</f>
        <v>0</v>
      </c>
      <c r="G21" s="45">
        <f>'[1]Penambahan 1'!G21+'[1]Penambahan 2'!G21</f>
        <v>0</v>
      </c>
      <c r="H21" s="45">
        <f>'[1]Penambahan 1'!H21+'[1]Penambahan 2'!H21</f>
        <v>0</v>
      </c>
      <c r="I21" s="45">
        <f>'[1]Penambahan 1'!I21+'[1]Penambahan 2'!I21</f>
        <v>0</v>
      </c>
      <c r="J21" s="45">
        <f>'[1]Penambahan 1'!J21+'[1]Penambahan 2'!J21</f>
        <v>0</v>
      </c>
      <c r="K21" s="45">
        <f>'[1]Penambahan 1'!K21+'[1]Penambahan 2'!K21</f>
        <v>0</v>
      </c>
      <c r="L21" s="45">
        <f>'[1]Penambahan 1'!L21+'[1]Penambahan 2'!L21</f>
        <v>0</v>
      </c>
      <c r="M21" s="45">
        <f>'[1]Penambahan 1'!M21+'[1]Penambahan 2'!M21</f>
        <v>0</v>
      </c>
      <c r="N21" s="45">
        <f>'[1]Penambahan 1'!N21+'[1]Penambahan 2'!N21</f>
        <v>0</v>
      </c>
      <c r="O21" s="45">
        <f>'[1]Penambahan 1'!O21+'[1]Penambahan 2'!O21</f>
        <v>0</v>
      </c>
      <c r="P21" s="45">
        <f>'[1]Cek Data'!I14</f>
        <v>0</v>
      </c>
      <c r="Q21" s="45">
        <f t="shared" si="1"/>
        <v>0</v>
      </c>
      <c r="R21" s="45">
        <f t="shared" si="2"/>
        <v>0</v>
      </c>
    </row>
    <row r="22" spans="1:18" x14ac:dyDescent="0.2">
      <c r="A22" s="43" t="s">
        <v>33</v>
      </c>
      <c r="B22" s="43" t="s">
        <v>34</v>
      </c>
      <c r="C22" s="45">
        <f>'[1]Penambahan 1'!C22+'[1]Penambahan 2'!C22</f>
        <v>0</v>
      </c>
      <c r="D22" s="45">
        <f>'[1]Penambahan 1'!D22+'[1]Penambahan 2'!D22</f>
        <v>0</v>
      </c>
      <c r="E22" s="45">
        <f>'[1]Penambahan 1'!E22+'[1]Penambahan 2'!E22</f>
        <v>0</v>
      </c>
      <c r="F22" s="45">
        <f>'[1]Penambahan 1'!F22+'[1]Penambahan 2'!F22</f>
        <v>0</v>
      </c>
      <c r="G22" s="45">
        <f>'[1]Penambahan 1'!G22+'[1]Penambahan 2'!G22</f>
        <v>0</v>
      </c>
      <c r="H22" s="45">
        <f>'[1]Penambahan 1'!H22+'[1]Penambahan 2'!H22</f>
        <v>0</v>
      </c>
      <c r="I22" s="45">
        <f>'[1]Penambahan 1'!I22+'[1]Penambahan 2'!I22</f>
        <v>0</v>
      </c>
      <c r="J22" s="45">
        <f>'[1]Penambahan 1'!J22+'[1]Penambahan 2'!J22</f>
        <v>0</v>
      </c>
      <c r="K22" s="45">
        <f>'[1]Penambahan 1'!K22+'[1]Penambahan 2'!K22</f>
        <v>0</v>
      </c>
      <c r="L22" s="45">
        <f>'[1]Penambahan 1'!L22+'[1]Penambahan 2'!L22</f>
        <v>0</v>
      </c>
      <c r="M22" s="45">
        <f>'[1]Penambahan 1'!M22+'[1]Penambahan 2'!M22</f>
        <v>0</v>
      </c>
      <c r="N22" s="45">
        <f>'[1]Penambahan 1'!N22+'[1]Penambahan 2'!N22</f>
        <v>0</v>
      </c>
      <c r="O22" s="45">
        <f>'[1]Penambahan 1'!O22+'[1]Penambahan 2'!O22</f>
        <v>0</v>
      </c>
      <c r="P22" s="45">
        <f>'[1]Cek Data'!I15</f>
        <v>0</v>
      </c>
      <c r="Q22" s="45">
        <f t="shared" si="1"/>
        <v>0</v>
      </c>
      <c r="R22" s="45">
        <f t="shared" si="2"/>
        <v>0</v>
      </c>
    </row>
    <row r="23" spans="1:18" x14ac:dyDescent="0.2">
      <c r="A23" s="43" t="s">
        <v>35</v>
      </c>
      <c r="B23" s="43" t="s">
        <v>36</v>
      </c>
      <c r="C23" s="45">
        <f>'[1]Penambahan 1'!C23+'[1]Penambahan 2'!C23</f>
        <v>0</v>
      </c>
      <c r="D23" s="45">
        <f>'[1]Penambahan 1'!D23+'[1]Penambahan 2'!D23</f>
        <v>0</v>
      </c>
      <c r="E23" s="45">
        <f>'[1]Penambahan 1'!E23+'[1]Penambahan 2'!E23</f>
        <v>0</v>
      </c>
      <c r="F23" s="45">
        <f>'[1]Penambahan 1'!F23+'[1]Penambahan 2'!F23</f>
        <v>0</v>
      </c>
      <c r="G23" s="45">
        <f>'[1]Penambahan 1'!G23+'[1]Penambahan 2'!G23</f>
        <v>0</v>
      </c>
      <c r="H23" s="45">
        <f>'[1]Penambahan 1'!H23+'[1]Penambahan 2'!H23</f>
        <v>0</v>
      </c>
      <c r="I23" s="45">
        <f>'[1]Penambahan 1'!I23+'[1]Penambahan 2'!I23</f>
        <v>0</v>
      </c>
      <c r="J23" s="45">
        <f>'[1]Penambahan 1'!J23+'[1]Penambahan 2'!J23</f>
        <v>0</v>
      </c>
      <c r="K23" s="45">
        <f>'[1]Penambahan 1'!K23+'[1]Penambahan 2'!K23</f>
        <v>0</v>
      </c>
      <c r="L23" s="45">
        <f>'[1]Penambahan 1'!L23+'[1]Penambahan 2'!L23</f>
        <v>0</v>
      </c>
      <c r="M23" s="45">
        <f>'[1]Penambahan 1'!M23+'[1]Penambahan 2'!M23</f>
        <v>0</v>
      </c>
      <c r="N23" s="45">
        <f>'[1]Penambahan 1'!N23+'[1]Penambahan 2'!N23</f>
        <v>0</v>
      </c>
      <c r="O23" s="45">
        <f>'[1]Penambahan 1'!O23+'[1]Penambahan 2'!O23</f>
        <v>0</v>
      </c>
      <c r="P23" s="45">
        <f>'[1]Cek Data'!I16</f>
        <v>0</v>
      </c>
      <c r="Q23" s="45">
        <f t="shared" si="1"/>
        <v>0</v>
      </c>
      <c r="R23" s="45">
        <f t="shared" si="2"/>
        <v>0</v>
      </c>
    </row>
    <row r="24" spans="1:18" x14ac:dyDescent="0.2">
      <c r="A24" s="43" t="s">
        <v>37</v>
      </c>
      <c r="B24" s="43" t="s">
        <v>38</v>
      </c>
      <c r="C24" s="45">
        <f>'[1]Penambahan 1'!C24+'[1]Penambahan 2'!C24</f>
        <v>0</v>
      </c>
      <c r="D24" s="45">
        <f>'[1]Penambahan 1'!D24+'[1]Penambahan 2'!D24</f>
        <v>0</v>
      </c>
      <c r="E24" s="45">
        <f>'[1]Penambahan 1'!E24+'[1]Penambahan 2'!E24</f>
        <v>0</v>
      </c>
      <c r="F24" s="45">
        <f>'[1]Penambahan 1'!F24+'[1]Penambahan 2'!F24</f>
        <v>0</v>
      </c>
      <c r="G24" s="45">
        <f>'[1]Penambahan 1'!G24+'[1]Penambahan 2'!G24</f>
        <v>0</v>
      </c>
      <c r="H24" s="45">
        <f>'[1]Penambahan 1'!H24+'[1]Penambahan 2'!H24</f>
        <v>0</v>
      </c>
      <c r="I24" s="45">
        <f>'[1]Penambahan 1'!I24+'[1]Penambahan 2'!I24</f>
        <v>0</v>
      </c>
      <c r="J24" s="45">
        <f>'[1]Penambahan 1'!J24+'[1]Penambahan 2'!J24</f>
        <v>0</v>
      </c>
      <c r="K24" s="45">
        <f>'[1]Penambahan 1'!K24+'[1]Penambahan 2'!K24</f>
        <v>0</v>
      </c>
      <c r="L24" s="45">
        <f>'[1]Penambahan 1'!L24+'[1]Penambahan 2'!L24</f>
        <v>0</v>
      </c>
      <c r="M24" s="45">
        <f>'[1]Penambahan 1'!M24+'[1]Penambahan 2'!M24</f>
        <v>0</v>
      </c>
      <c r="N24" s="45">
        <f>'[1]Penambahan 1'!N24+'[1]Penambahan 2'!N24</f>
        <v>0</v>
      </c>
      <c r="O24" s="45">
        <f>'[1]Penambahan 1'!O24+'[1]Penambahan 2'!O24</f>
        <v>0</v>
      </c>
      <c r="P24" s="45">
        <f>'[1]Cek Data'!I17</f>
        <v>0</v>
      </c>
      <c r="Q24" s="45">
        <f t="shared" si="1"/>
        <v>0</v>
      </c>
      <c r="R24" s="45">
        <f t="shared" si="2"/>
        <v>0</v>
      </c>
    </row>
    <row r="25" spans="1:18" x14ac:dyDescent="0.2">
      <c r="A25" s="43" t="s">
        <v>39</v>
      </c>
      <c r="B25" s="43" t="s">
        <v>40</v>
      </c>
      <c r="C25" s="45">
        <f>'[1]Penambahan 1'!C25+'[1]Penambahan 2'!C25</f>
        <v>0</v>
      </c>
      <c r="D25" s="45">
        <f>'[1]Penambahan 1'!D25+'[1]Penambahan 2'!D25</f>
        <v>0</v>
      </c>
      <c r="E25" s="45">
        <f>'[1]Penambahan 1'!E25+'[1]Penambahan 2'!E25</f>
        <v>0</v>
      </c>
      <c r="F25" s="45">
        <f>'[1]Penambahan 1'!F25+'[1]Penambahan 2'!F25</f>
        <v>0</v>
      </c>
      <c r="G25" s="45">
        <f>'[1]Penambahan 1'!G25+'[1]Penambahan 2'!G25</f>
        <v>0</v>
      </c>
      <c r="H25" s="45">
        <f>'[1]Penambahan 1'!H25+'[1]Penambahan 2'!H25</f>
        <v>0</v>
      </c>
      <c r="I25" s="45">
        <f>'[1]Penambahan 1'!I25+'[1]Penambahan 2'!I25</f>
        <v>0</v>
      </c>
      <c r="J25" s="45">
        <f>'[1]Penambahan 1'!J25+'[1]Penambahan 2'!J25</f>
        <v>0</v>
      </c>
      <c r="K25" s="45">
        <f>'[1]Penambahan 1'!K25+'[1]Penambahan 2'!K25</f>
        <v>0</v>
      </c>
      <c r="L25" s="45">
        <f>'[1]Penambahan 1'!L25+'[1]Penambahan 2'!L25</f>
        <v>0</v>
      </c>
      <c r="M25" s="45">
        <f>'[1]Penambahan 1'!M25+'[1]Penambahan 2'!M25</f>
        <v>0</v>
      </c>
      <c r="N25" s="45">
        <f>'[1]Penambahan 1'!N25+'[1]Penambahan 2'!N25</f>
        <v>0</v>
      </c>
      <c r="O25" s="45">
        <f>'[1]Penambahan 1'!O25+'[1]Penambahan 2'!O25</f>
        <v>0</v>
      </c>
      <c r="P25" s="45">
        <f>'[1]Cek Data'!I18</f>
        <v>0</v>
      </c>
      <c r="Q25" s="45">
        <f t="shared" si="1"/>
        <v>0</v>
      </c>
      <c r="R25" s="45">
        <f t="shared" si="2"/>
        <v>0</v>
      </c>
    </row>
    <row r="26" spans="1:18" x14ac:dyDescent="0.2">
      <c r="A26" s="43" t="s">
        <v>41</v>
      </c>
      <c r="B26" s="43" t="s">
        <v>42</v>
      </c>
      <c r="C26" s="45">
        <f>'[1]Penambahan 1'!C26+'[1]Penambahan 2'!C26</f>
        <v>0</v>
      </c>
      <c r="D26" s="45">
        <f>'[1]Penambahan 1'!D26+'[1]Penambahan 2'!D26</f>
        <v>0</v>
      </c>
      <c r="E26" s="45">
        <f>'[1]Penambahan 1'!E26+'[1]Penambahan 2'!E26</f>
        <v>0</v>
      </c>
      <c r="F26" s="45">
        <f>'[1]Penambahan 1'!F26+'[1]Penambahan 2'!F26</f>
        <v>0</v>
      </c>
      <c r="G26" s="45">
        <f>'[1]Penambahan 1'!G26+'[1]Penambahan 2'!G26</f>
        <v>0</v>
      </c>
      <c r="H26" s="45">
        <f>'[1]Penambahan 1'!H26+'[1]Penambahan 2'!H26</f>
        <v>0</v>
      </c>
      <c r="I26" s="45">
        <f>'[1]Penambahan 1'!I26+'[1]Penambahan 2'!I26</f>
        <v>0</v>
      </c>
      <c r="J26" s="45">
        <f>'[1]Penambahan 1'!J26+'[1]Penambahan 2'!J26</f>
        <v>0</v>
      </c>
      <c r="K26" s="45">
        <f>'[1]Penambahan 1'!K26+'[1]Penambahan 2'!K26</f>
        <v>0</v>
      </c>
      <c r="L26" s="45">
        <f>'[1]Penambahan 1'!L26+'[1]Penambahan 2'!L26</f>
        <v>0</v>
      </c>
      <c r="M26" s="45">
        <f>'[1]Penambahan 1'!M26+'[1]Penambahan 2'!M26</f>
        <v>0</v>
      </c>
      <c r="N26" s="45">
        <f>'[1]Penambahan 1'!N26+'[1]Penambahan 2'!N26</f>
        <v>0</v>
      </c>
      <c r="O26" s="45">
        <f>'[1]Penambahan 1'!O26+'[1]Penambahan 2'!O26</f>
        <v>0</v>
      </c>
      <c r="P26" s="45">
        <f>'[1]Cek Data'!I19</f>
        <v>0</v>
      </c>
      <c r="Q26" s="45">
        <f t="shared" si="1"/>
        <v>0</v>
      </c>
      <c r="R26" s="45">
        <f t="shared" si="2"/>
        <v>0</v>
      </c>
    </row>
    <row r="27" spans="1:18" x14ac:dyDescent="0.2">
      <c r="A27" s="43" t="s">
        <v>43</v>
      </c>
      <c r="B27" s="43" t="s">
        <v>44</v>
      </c>
      <c r="C27" s="45">
        <f>'[1]Penambahan 1'!C27+'[1]Penambahan 2'!C27</f>
        <v>0</v>
      </c>
      <c r="D27" s="45">
        <f>'[1]Penambahan 1'!D27+'[1]Penambahan 2'!D27</f>
        <v>0</v>
      </c>
      <c r="E27" s="45">
        <f>'[1]Penambahan 1'!E27+'[1]Penambahan 2'!E27</f>
        <v>0</v>
      </c>
      <c r="F27" s="45">
        <f>'[1]Penambahan 1'!F27+'[1]Penambahan 2'!F27</f>
        <v>0</v>
      </c>
      <c r="G27" s="45">
        <f>'[1]Penambahan 1'!G27+'[1]Penambahan 2'!G27</f>
        <v>0</v>
      </c>
      <c r="H27" s="45">
        <f>'[1]Penambahan 1'!H27+'[1]Penambahan 2'!H27</f>
        <v>0</v>
      </c>
      <c r="I27" s="45">
        <f>'[1]Penambahan 1'!I27+'[1]Penambahan 2'!I27</f>
        <v>0</v>
      </c>
      <c r="J27" s="45">
        <f>'[1]Penambahan 1'!J27+'[1]Penambahan 2'!J27</f>
        <v>0</v>
      </c>
      <c r="K27" s="45">
        <f>'[1]Penambahan 1'!K27+'[1]Penambahan 2'!K27</f>
        <v>0</v>
      </c>
      <c r="L27" s="45">
        <f>'[1]Penambahan 1'!L27+'[1]Penambahan 2'!L27</f>
        <v>0</v>
      </c>
      <c r="M27" s="45">
        <f>'[1]Penambahan 1'!M27+'[1]Penambahan 2'!M27</f>
        <v>0</v>
      </c>
      <c r="N27" s="45">
        <f>'[1]Penambahan 1'!N27+'[1]Penambahan 2'!N27</f>
        <v>0</v>
      </c>
      <c r="O27" s="45">
        <f>'[1]Penambahan 1'!O27+'[1]Penambahan 2'!O27</f>
        <v>0</v>
      </c>
      <c r="P27" s="45">
        <f>'[1]Cek Data'!I20</f>
        <v>0</v>
      </c>
      <c r="Q27" s="45">
        <f t="shared" si="1"/>
        <v>0</v>
      </c>
      <c r="R27" s="45">
        <f t="shared" si="2"/>
        <v>0</v>
      </c>
    </row>
    <row r="28" spans="1:18" x14ac:dyDescent="0.2">
      <c r="A28" s="43" t="s">
        <v>45</v>
      </c>
      <c r="B28" s="43" t="s">
        <v>46</v>
      </c>
      <c r="C28" s="45">
        <f>'[1]Penambahan 1'!C28+'[1]Penambahan 2'!C28</f>
        <v>0</v>
      </c>
      <c r="D28" s="45">
        <f>'[1]Penambahan 1'!D28+'[1]Penambahan 2'!D28</f>
        <v>0</v>
      </c>
      <c r="E28" s="45">
        <f>'[1]Penambahan 1'!E28+'[1]Penambahan 2'!E28</f>
        <v>0</v>
      </c>
      <c r="F28" s="45">
        <f>'[1]Penambahan 1'!F28+'[1]Penambahan 2'!F28</f>
        <v>0</v>
      </c>
      <c r="G28" s="45">
        <f>'[1]Penambahan 1'!G28+'[1]Penambahan 2'!G28</f>
        <v>0</v>
      </c>
      <c r="H28" s="45">
        <f>'[1]Penambahan 1'!H28+'[1]Penambahan 2'!H28</f>
        <v>0</v>
      </c>
      <c r="I28" s="45">
        <f>'[1]Penambahan 1'!I28+'[1]Penambahan 2'!I28</f>
        <v>0</v>
      </c>
      <c r="J28" s="45">
        <f>'[1]Penambahan 1'!J28+'[1]Penambahan 2'!J28</f>
        <v>0</v>
      </c>
      <c r="K28" s="45">
        <f>'[1]Penambahan 1'!K28+'[1]Penambahan 2'!K28</f>
        <v>0</v>
      </c>
      <c r="L28" s="45">
        <f>'[1]Penambahan 1'!L28+'[1]Penambahan 2'!L28</f>
        <v>0</v>
      </c>
      <c r="M28" s="45">
        <f>'[1]Penambahan 1'!M28+'[1]Penambahan 2'!M28</f>
        <v>0</v>
      </c>
      <c r="N28" s="45">
        <f>'[1]Penambahan 1'!N28+'[1]Penambahan 2'!N28</f>
        <v>0</v>
      </c>
      <c r="O28" s="45">
        <f>'[1]Penambahan 1'!O28+'[1]Penambahan 2'!O28</f>
        <v>0</v>
      </c>
      <c r="P28" s="45">
        <f>'[1]Cek Data'!I21</f>
        <v>0</v>
      </c>
      <c r="Q28" s="45">
        <f t="shared" si="1"/>
        <v>0</v>
      </c>
      <c r="R28" s="45">
        <f t="shared" si="2"/>
        <v>0</v>
      </c>
    </row>
    <row r="29" spans="1:18" x14ac:dyDescent="0.2">
      <c r="A29" s="41" t="s">
        <v>47</v>
      </c>
      <c r="B29" s="41" t="s">
        <v>48</v>
      </c>
      <c r="C29" s="42">
        <f>SUM(C30:C33)</f>
        <v>0</v>
      </c>
      <c r="D29" s="42">
        <f t="shared" ref="D29:R29" si="3">SUM(D30:D33)</f>
        <v>0</v>
      </c>
      <c r="E29" s="42">
        <f t="shared" si="3"/>
        <v>0</v>
      </c>
      <c r="F29" s="42">
        <f t="shared" si="3"/>
        <v>0</v>
      </c>
      <c r="G29" s="42">
        <f t="shared" si="3"/>
        <v>1235460000</v>
      </c>
      <c r="H29" s="42">
        <f t="shared" si="3"/>
        <v>0</v>
      </c>
      <c r="I29" s="42">
        <f t="shared" si="3"/>
        <v>0</v>
      </c>
      <c r="J29" s="42">
        <f t="shared" si="3"/>
        <v>0</v>
      </c>
      <c r="K29" s="42">
        <f t="shared" si="3"/>
        <v>0</v>
      </c>
      <c r="L29" s="42">
        <f t="shared" si="3"/>
        <v>0</v>
      </c>
      <c r="M29" s="42">
        <f t="shared" si="3"/>
        <v>0</v>
      </c>
      <c r="N29" s="42">
        <f t="shared" si="3"/>
        <v>0</v>
      </c>
      <c r="O29" s="42">
        <f t="shared" si="3"/>
        <v>0</v>
      </c>
      <c r="P29" s="42">
        <f t="shared" si="3"/>
        <v>107539394</v>
      </c>
      <c r="Q29" s="42">
        <f t="shared" si="3"/>
        <v>1235460000</v>
      </c>
      <c r="R29" s="42">
        <f t="shared" si="3"/>
        <v>107539394</v>
      </c>
    </row>
    <row r="30" spans="1:18" x14ac:dyDescent="0.2">
      <c r="A30" s="43" t="s">
        <v>49</v>
      </c>
      <c r="B30" s="43" t="s">
        <v>50</v>
      </c>
      <c r="C30" s="45">
        <f>'[1]Penambahan 1'!C30+'[1]Penambahan 2'!C30</f>
        <v>0</v>
      </c>
      <c r="D30" s="45">
        <f>'[1]Penambahan 1'!D30+'[1]Penambahan 2'!D30</f>
        <v>0</v>
      </c>
      <c r="E30" s="45">
        <f>'[1]Penambahan 1'!E30+'[1]Penambahan 2'!E30</f>
        <v>0</v>
      </c>
      <c r="F30" s="45">
        <f>'[1]Penambahan 1'!F30+'[1]Penambahan 2'!F30</f>
        <v>0</v>
      </c>
      <c r="G30" s="45">
        <f>'[1]Penambahan 1'!G30+'[1]Penambahan 2'!G30</f>
        <v>1235460000</v>
      </c>
      <c r="H30" s="45">
        <f>'[1]Penambahan 1'!H30+'[1]Penambahan 2'!H30</f>
        <v>0</v>
      </c>
      <c r="I30" s="45">
        <f>'[1]Penambahan 1'!I30+'[1]Penambahan 2'!I30</f>
        <v>0</v>
      </c>
      <c r="J30" s="45">
        <f>'[1]Penambahan 1'!J30+'[1]Penambahan 2'!J30</f>
        <v>0</v>
      </c>
      <c r="K30" s="45">
        <f>'[1]Penambahan 1'!K30+'[1]Penambahan 2'!K30</f>
        <v>0</v>
      </c>
      <c r="L30" s="45">
        <f>'[1]Penambahan 1'!L30+'[1]Penambahan 2'!L30</f>
        <v>0</v>
      </c>
      <c r="M30" s="45">
        <f>'[1]Penambahan 1'!M30+'[1]Penambahan 2'!M30</f>
        <v>0</v>
      </c>
      <c r="N30" s="45">
        <f>'[1]Penambahan 1'!N30+'[1]Penambahan 2'!N30</f>
        <v>0</v>
      </c>
      <c r="O30" s="45">
        <f>'[1]Penambahan 1'!O30+'[1]Penambahan 2'!O30</f>
        <v>0</v>
      </c>
      <c r="P30" s="45">
        <f>'[1]Cek Data'!I22</f>
        <v>107539394</v>
      </c>
      <c r="Q30" s="45">
        <f t="shared" ref="Q30:Q33" si="4">SUM(C30,E30,G30,I30,K30,M30,N30, H30)</f>
        <v>1235460000</v>
      </c>
      <c r="R30" s="45">
        <f t="shared" ref="R30:R33" si="5">SUM(D30,F30,J30,L30,O30,P30)</f>
        <v>107539394</v>
      </c>
    </row>
    <row r="31" spans="1:18" x14ac:dyDescent="0.2">
      <c r="A31" s="43" t="s">
        <v>51</v>
      </c>
      <c r="B31" s="43" t="s">
        <v>52</v>
      </c>
      <c r="C31" s="45">
        <f>'[1]Penambahan 1'!C31+'[1]Penambahan 2'!C31</f>
        <v>0</v>
      </c>
      <c r="D31" s="45">
        <f>'[1]Penambahan 1'!D31+'[1]Penambahan 2'!D31</f>
        <v>0</v>
      </c>
      <c r="E31" s="45">
        <f>'[1]Penambahan 1'!E31+'[1]Penambahan 2'!E31</f>
        <v>0</v>
      </c>
      <c r="F31" s="45">
        <f>'[1]Penambahan 1'!F31+'[1]Penambahan 2'!F31</f>
        <v>0</v>
      </c>
      <c r="G31" s="45">
        <f>'[1]Penambahan 1'!G31+'[1]Penambahan 2'!G31</f>
        <v>0</v>
      </c>
      <c r="H31" s="45">
        <f>'[1]Penambahan 1'!H31+'[1]Penambahan 2'!H31</f>
        <v>0</v>
      </c>
      <c r="I31" s="45">
        <f>'[1]Penambahan 1'!I31+'[1]Penambahan 2'!I31</f>
        <v>0</v>
      </c>
      <c r="J31" s="45">
        <f>'[1]Penambahan 1'!J31+'[1]Penambahan 2'!J31</f>
        <v>0</v>
      </c>
      <c r="K31" s="45">
        <f>'[1]Penambahan 1'!K31+'[1]Penambahan 2'!K31</f>
        <v>0</v>
      </c>
      <c r="L31" s="45">
        <f>'[1]Penambahan 1'!L31+'[1]Penambahan 2'!L31</f>
        <v>0</v>
      </c>
      <c r="M31" s="45">
        <f>'[1]Penambahan 1'!M31+'[1]Penambahan 2'!M31</f>
        <v>0</v>
      </c>
      <c r="N31" s="45">
        <f>'[1]Penambahan 1'!N31+'[1]Penambahan 2'!N31</f>
        <v>0</v>
      </c>
      <c r="O31" s="45">
        <f>'[1]Penambahan 1'!O31+'[1]Penambahan 2'!O31</f>
        <v>0</v>
      </c>
      <c r="P31" s="45">
        <f>'[1]Cek Data'!I23</f>
        <v>0</v>
      </c>
      <c r="Q31" s="45">
        <f t="shared" si="4"/>
        <v>0</v>
      </c>
      <c r="R31" s="45">
        <f t="shared" si="5"/>
        <v>0</v>
      </c>
    </row>
    <row r="32" spans="1:18" x14ac:dyDescent="0.2">
      <c r="A32" s="43" t="s">
        <v>53</v>
      </c>
      <c r="B32" s="43" t="s">
        <v>54</v>
      </c>
      <c r="C32" s="45">
        <f>'[1]Penambahan 1'!C32+'[1]Penambahan 2'!C32</f>
        <v>0</v>
      </c>
      <c r="D32" s="45">
        <f>'[1]Penambahan 1'!D32+'[1]Penambahan 2'!D32</f>
        <v>0</v>
      </c>
      <c r="E32" s="45">
        <f>'[1]Penambahan 1'!E32+'[1]Penambahan 2'!E32</f>
        <v>0</v>
      </c>
      <c r="F32" s="45">
        <f>'[1]Penambahan 1'!F32+'[1]Penambahan 2'!F32</f>
        <v>0</v>
      </c>
      <c r="G32" s="45">
        <f>'[1]Penambahan 1'!G32+'[1]Penambahan 2'!G32</f>
        <v>0</v>
      </c>
      <c r="H32" s="45">
        <f>'[1]Penambahan 1'!H32+'[1]Penambahan 2'!H32</f>
        <v>0</v>
      </c>
      <c r="I32" s="45">
        <f>'[1]Penambahan 1'!I32+'[1]Penambahan 2'!I32</f>
        <v>0</v>
      </c>
      <c r="J32" s="45">
        <f>'[1]Penambahan 1'!J32+'[1]Penambahan 2'!J32</f>
        <v>0</v>
      </c>
      <c r="K32" s="45">
        <f>'[1]Penambahan 1'!K32+'[1]Penambahan 2'!K32</f>
        <v>0</v>
      </c>
      <c r="L32" s="45">
        <f>'[1]Penambahan 1'!L32+'[1]Penambahan 2'!L32</f>
        <v>0</v>
      </c>
      <c r="M32" s="45">
        <f>'[1]Penambahan 1'!M32+'[1]Penambahan 2'!M32</f>
        <v>0</v>
      </c>
      <c r="N32" s="45">
        <f>'[1]Penambahan 1'!N32+'[1]Penambahan 2'!N32</f>
        <v>0</v>
      </c>
      <c r="O32" s="45">
        <f>'[1]Penambahan 1'!O32+'[1]Penambahan 2'!O32</f>
        <v>0</v>
      </c>
      <c r="P32" s="45">
        <f>'[1]Cek Data'!I24</f>
        <v>0</v>
      </c>
      <c r="Q32" s="45">
        <f t="shared" si="4"/>
        <v>0</v>
      </c>
      <c r="R32" s="45">
        <f t="shared" si="5"/>
        <v>0</v>
      </c>
    </row>
    <row r="33" spans="1:18" x14ac:dyDescent="0.2">
      <c r="A33" s="43" t="s">
        <v>55</v>
      </c>
      <c r="B33" s="43" t="s">
        <v>56</v>
      </c>
      <c r="C33" s="45">
        <f>'[1]Penambahan 1'!C33+'[1]Penambahan 2'!C33</f>
        <v>0</v>
      </c>
      <c r="D33" s="45">
        <f>'[1]Penambahan 1'!D33+'[1]Penambahan 2'!D33</f>
        <v>0</v>
      </c>
      <c r="E33" s="45">
        <f>'[1]Penambahan 1'!E33+'[1]Penambahan 2'!E33</f>
        <v>0</v>
      </c>
      <c r="F33" s="45">
        <f>'[1]Penambahan 1'!F33+'[1]Penambahan 2'!F33</f>
        <v>0</v>
      </c>
      <c r="G33" s="45">
        <f>'[1]Penambahan 1'!G33+'[1]Penambahan 2'!G33</f>
        <v>0</v>
      </c>
      <c r="H33" s="45">
        <f>'[1]Penambahan 1'!H33+'[1]Penambahan 2'!H33</f>
        <v>0</v>
      </c>
      <c r="I33" s="45">
        <f>'[1]Penambahan 1'!I33+'[1]Penambahan 2'!I33</f>
        <v>0</v>
      </c>
      <c r="J33" s="45">
        <f>'[1]Penambahan 1'!J33+'[1]Penambahan 2'!J33</f>
        <v>0</v>
      </c>
      <c r="K33" s="45">
        <f>'[1]Penambahan 1'!K33+'[1]Penambahan 2'!K33</f>
        <v>0</v>
      </c>
      <c r="L33" s="45">
        <f>'[1]Penambahan 1'!L33+'[1]Penambahan 2'!L33</f>
        <v>0</v>
      </c>
      <c r="M33" s="45">
        <f>'[1]Penambahan 1'!M33+'[1]Penambahan 2'!M33</f>
        <v>0</v>
      </c>
      <c r="N33" s="45">
        <f>'[1]Penambahan 1'!N33+'[1]Penambahan 2'!N33</f>
        <v>0</v>
      </c>
      <c r="O33" s="45">
        <f>'[1]Penambahan 1'!O33+'[1]Penambahan 2'!O33</f>
        <v>0</v>
      </c>
      <c r="P33" s="45">
        <f>'[1]Cek Data'!I25</f>
        <v>0</v>
      </c>
      <c r="Q33" s="45">
        <f t="shared" si="4"/>
        <v>0</v>
      </c>
      <c r="R33" s="45">
        <f t="shared" si="5"/>
        <v>0</v>
      </c>
    </row>
    <row r="34" spans="1:18" x14ac:dyDescent="0.2">
      <c r="A34" s="41" t="s">
        <v>57</v>
      </c>
      <c r="B34" s="41" t="s">
        <v>58</v>
      </c>
      <c r="C34" s="42">
        <f>SUM(C35:C38)</f>
        <v>0</v>
      </c>
      <c r="D34" s="42">
        <f t="shared" ref="D34:R34" si="6">SUM(D35:D38)</f>
        <v>0</v>
      </c>
      <c r="E34" s="42">
        <f t="shared" si="6"/>
        <v>0</v>
      </c>
      <c r="F34" s="42">
        <f t="shared" si="6"/>
        <v>0</v>
      </c>
      <c r="G34" s="42">
        <f t="shared" si="6"/>
        <v>0</v>
      </c>
      <c r="H34" s="42">
        <f t="shared" si="6"/>
        <v>0</v>
      </c>
      <c r="I34" s="42">
        <f t="shared" si="6"/>
        <v>0</v>
      </c>
      <c r="J34" s="42">
        <f t="shared" si="6"/>
        <v>0</v>
      </c>
      <c r="K34" s="42">
        <f t="shared" si="6"/>
        <v>0</v>
      </c>
      <c r="L34" s="42">
        <f t="shared" si="6"/>
        <v>0</v>
      </c>
      <c r="M34" s="42">
        <f t="shared" si="6"/>
        <v>0</v>
      </c>
      <c r="N34" s="42">
        <f t="shared" si="6"/>
        <v>0</v>
      </c>
      <c r="O34" s="42">
        <f t="shared" si="6"/>
        <v>0</v>
      </c>
      <c r="P34" s="42">
        <f t="shared" si="6"/>
        <v>150000</v>
      </c>
      <c r="Q34" s="42">
        <f t="shared" si="6"/>
        <v>0</v>
      </c>
      <c r="R34" s="42">
        <f t="shared" si="6"/>
        <v>150000</v>
      </c>
    </row>
    <row r="35" spans="1:18" x14ac:dyDescent="0.2">
      <c r="A35" s="43" t="s">
        <v>59</v>
      </c>
      <c r="B35" s="43" t="s">
        <v>60</v>
      </c>
      <c r="C35" s="45">
        <f>'[1]Penambahan 1'!C35+'[1]Penambahan 2'!C35</f>
        <v>0</v>
      </c>
      <c r="D35" s="45">
        <f>'[1]Penambahan 1'!D35+'[1]Penambahan 2'!D35</f>
        <v>0</v>
      </c>
      <c r="E35" s="45">
        <f>'[1]Penambahan 1'!E35+'[1]Penambahan 2'!E35</f>
        <v>0</v>
      </c>
      <c r="F35" s="45">
        <f>'[1]Penambahan 1'!F35+'[1]Penambahan 2'!F35</f>
        <v>0</v>
      </c>
      <c r="G35" s="45">
        <f>'[1]Penambahan 1'!G35+'[1]Penambahan 2'!G35</f>
        <v>0</v>
      </c>
      <c r="H35" s="45">
        <f>'[1]Penambahan 1'!H35+'[1]Penambahan 2'!H35</f>
        <v>0</v>
      </c>
      <c r="I35" s="45">
        <f>'[1]Penambahan 1'!I35+'[1]Penambahan 2'!I35</f>
        <v>0</v>
      </c>
      <c r="J35" s="45">
        <f>'[1]Penambahan 1'!J35+'[1]Penambahan 2'!J35</f>
        <v>0</v>
      </c>
      <c r="K35" s="45">
        <f>'[1]Penambahan 1'!K35+'[1]Penambahan 2'!K35</f>
        <v>0</v>
      </c>
      <c r="L35" s="45">
        <f>'[1]Penambahan 1'!L35+'[1]Penambahan 2'!L35</f>
        <v>0</v>
      </c>
      <c r="M35" s="45">
        <f>'[1]Penambahan 1'!M35+'[1]Penambahan 2'!M35</f>
        <v>0</v>
      </c>
      <c r="N35" s="45">
        <f>'[1]Penambahan 1'!N35+'[1]Penambahan 2'!N35</f>
        <v>0</v>
      </c>
      <c r="O35" s="45">
        <f>'[1]Penambahan 1'!O35+'[1]Penambahan 2'!O35</f>
        <v>0</v>
      </c>
      <c r="P35" s="45">
        <f>'[1]Cek Data'!I26</f>
        <v>0</v>
      </c>
      <c r="Q35" s="45">
        <f t="shared" ref="Q35:Q38" si="7">SUM(C35,E35,G35,I35,K35,M35,N35, H35)</f>
        <v>0</v>
      </c>
      <c r="R35" s="45">
        <f t="shared" ref="R35:R38" si="8">SUM(D35,F35,J35,L35,O35,P35)</f>
        <v>0</v>
      </c>
    </row>
    <row r="36" spans="1:18" x14ac:dyDescent="0.2">
      <c r="A36" s="43" t="s">
        <v>61</v>
      </c>
      <c r="B36" s="43" t="s">
        <v>62</v>
      </c>
      <c r="C36" s="45">
        <f>'[1]Penambahan 1'!C36+'[1]Penambahan 2'!C36</f>
        <v>0</v>
      </c>
      <c r="D36" s="45">
        <f>'[1]Penambahan 1'!D36+'[1]Penambahan 2'!D36</f>
        <v>0</v>
      </c>
      <c r="E36" s="45">
        <f>'[1]Penambahan 1'!E36+'[1]Penambahan 2'!E36</f>
        <v>0</v>
      </c>
      <c r="F36" s="45">
        <f>'[1]Penambahan 1'!F36+'[1]Penambahan 2'!F36</f>
        <v>0</v>
      </c>
      <c r="G36" s="45">
        <f>'[1]Penambahan 1'!G36+'[1]Penambahan 2'!G36</f>
        <v>0</v>
      </c>
      <c r="H36" s="45">
        <f>'[1]Penambahan 1'!H36+'[1]Penambahan 2'!H36</f>
        <v>0</v>
      </c>
      <c r="I36" s="45">
        <f>'[1]Penambahan 1'!I36+'[1]Penambahan 2'!I36</f>
        <v>0</v>
      </c>
      <c r="J36" s="45">
        <f>'[1]Penambahan 1'!J36+'[1]Penambahan 2'!J36</f>
        <v>0</v>
      </c>
      <c r="K36" s="45">
        <f>'[1]Penambahan 1'!K36+'[1]Penambahan 2'!K36</f>
        <v>0</v>
      </c>
      <c r="L36" s="45">
        <f>'[1]Penambahan 1'!L36+'[1]Penambahan 2'!L36</f>
        <v>0</v>
      </c>
      <c r="M36" s="45">
        <f>'[1]Penambahan 1'!M36+'[1]Penambahan 2'!M36</f>
        <v>0</v>
      </c>
      <c r="N36" s="45">
        <f>'[1]Penambahan 1'!N36+'[1]Penambahan 2'!N36</f>
        <v>0</v>
      </c>
      <c r="O36" s="45">
        <f>'[1]Penambahan 1'!O36+'[1]Penambahan 2'!O36</f>
        <v>0</v>
      </c>
      <c r="P36" s="45">
        <f>'[1]Cek Data'!I27</f>
        <v>0</v>
      </c>
      <c r="Q36" s="45">
        <f t="shared" si="7"/>
        <v>0</v>
      </c>
      <c r="R36" s="45">
        <f t="shared" si="8"/>
        <v>0</v>
      </c>
    </row>
    <row r="37" spans="1:18" x14ac:dyDescent="0.2">
      <c r="A37" s="43" t="s">
        <v>63</v>
      </c>
      <c r="B37" s="43" t="s">
        <v>64</v>
      </c>
      <c r="C37" s="45">
        <f>'[1]Penambahan 1'!C37+'[1]Penambahan 2'!C37</f>
        <v>0</v>
      </c>
      <c r="D37" s="45">
        <f>'[1]Penambahan 1'!D37+'[1]Penambahan 2'!D37</f>
        <v>0</v>
      </c>
      <c r="E37" s="45">
        <f>'[1]Penambahan 1'!E37+'[1]Penambahan 2'!E37</f>
        <v>0</v>
      </c>
      <c r="F37" s="45">
        <f>'[1]Penambahan 1'!F37+'[1]Penambahan 2'!F37</f>
        <v>0</v>
      </c>
      <c r="G37" s="45">
        <f>'[1]Penambahan 1'!G37+'[1]Penambahan 2'!G37</f>
        <v>0</v>
      </c>
      <c r="H37" s="45">
        <f>'[1]Penambahan 1'!H37+'[1]Penambahan 2'!H37</f>
        <v>0</v>
      </c>
      <c r="I37" s="45">
        <f>'[1]Penambahan 1'!I37+'[1]Penambahan 2'!I37</f>
        <v>0</v>
      </c>
      <c r="J37" s="45">
        <f>'[1]Penambahan 1'!J37+'[1]Penambahan 2'!J37</f>
        <v>0</v>
      </c>
      <c r="K37" s="45">
        <f>'[1]Penambahan 1'!K37+'[1]Penambahan 2'!K37</f>
        <v>0</v>
      </c>
      <c r="L37" s="45">
        <f>'[1]Penambahan 1'!L37+'[1]Penambahan 2'!L37</f>
        <v>0</v>
      </c>
      <c r="M37" s="45">
        <f>'[1]Penambahan 1'!M37+'[1]Penambahan 2'!M37</f>
        <v>0</v>
      </c>
      <c r="N37" s="45">
        <f>'[1]Penambahan 1'!N37+'[1]Penambahan 2'!N37</f>
        <v>0</v>
      </c>
      <c r="O37" s="45">
        <f>'[1]Penambahan 1'!O37+'[1]Penambahan 2'!O37</f>
        <v>0</v>
      </c>
      <c r="P37" s="45">
        <f>'[1]Cek Data'!I28</f>
        <v>0</v>
      </c>
      <c r="Q37" s="45">
        <f t="shared" si="7"/>
        <v>0</v>
      </c>
      <c r="R37" s="45">
        <f t="shared" si="8"/>
        <v>0</v>
      </c>
    </row>
    <row r="38" spans="1:18" x14ac:dyDescent="0.2">
      <c r="A38" s="43" t="s">
        <v>65</v>
      </c>
      <c r="B38" s="43" t="s">
        <v>66</v>
      </c>
      <c r="C38" s="45">
        <f>'[1]Penambahan 1'!C38+'[1]Penambahan 2'!C38</f>
        <v>0</v>
      </c>
      <c r="D38" s="45">
        <f>'[1]Penambahan 1'!D38+'[1]Penambahan 2'!D38</f>
        <v>0</v>
      </c>
      <c r="E38" s="45">
        <f>'[1]Penambahan 1'!E38+'[1]Penambahan 2'!E38</f>
        <v>0</v>
      </c>
      <c r="F38" s="45">
        <f>'[1]Penambahan 1'!F38+'[1]Penambahan 2'!F38</f>
        <v>0</v>
      </c>
      <c r="G38" s="45">
        <f>'[1]Penambahan 1'!G38+'[1]Penambahan 2'!G38</f>
        <v>0</v>
      </c>
      <c r="H38" s="45">
        <f>'[1]Penambahan 1'!H38+'[1]Penambahan 2'!H38</f>
        <v>0</v>
      </c>
      <c r="I38" s="45">
        <f>'[1]Penambahan 1'!I38+'[1]Penambahan 2'!I38</f>
        <v>0</v>
      </c>
      <c r="J38" s="45">
        <f>'[1]Penambahan 1'!J38+'[1]Penambahan 2'!J38</f>
        <v>0</v>
      </c>
      <c r="K38" s="45">
        <f>'[1]Penambahan 1'!K38+'[1]Penambahan 2'!K38</f>
        <v>0</v>
      </c>
      <c r="L38" s="45">
        <f>'[1]Penambahan 1'!L38+'[1]Penambahan 2'!L38</f>
        <v>0</v>
      </c>
      <c r="M38" s="45">
        <f>'[1]Penambahan 1'!M38+'[1]Penambahan 2'!M38</f>
        <v>0</v>
      </c>
      <c r="N38" s="45">
        <f>'[1]Penambahan 1'!N38+'[1]Penambahan 2'!N38</f>
        <v>0</v>
      </c>
      <c r="O38" s="45">
        <f>'[1]Penambahan 1'!O38+'[1]Penambahan 2'!O38</f>
        <v>0</v>
      </c>
      <c r="P38" s="45">
        <f>'[1]Cek Data'!I29</f>
        <v>150000</v>
      </c>
      <c r="Q38" s="45">
        <f t="shared" si="7"/>
        <v>0</v>
      </c>
      <c r="R38" s="45">
        <f t="shared" si="8"/>
        <v>150000</v>
      </c>
    </row>
    <row r="39" spans="1:18" x14ac:dyDescent="0.2">
      <c r="A39" s="41" t="s">
        <v>67</v>
      </c>
      <c r="B39" s="41" t="s">
        <v>68</v>
      </c>
      <c r="C39" s="42">
        <f>SUM(C40:C46)</f>
        <v>0</v>
      </c>
      <c r="D39" s="42">
        <f t="shared" ref="D39:R39" si="9">SUM(D40:D46)</f>
        <v>0</v>
      </c>
      <c r="E39" s="42">
        <f t="shared" si="9"/>
        <v>0</v>
      </c>
      <c r="F39" s="42">
        <f t="shared" si="9"/>
        <v>0</v>
      </c>
      <c r="G39" s="42">
        <f t="shared" si="9"/>
        <v>105760000</v>
      </c>
      <c r="H39" s="42">
        <f t="shared" si="9"/>
        <v>0</v>
      </c>
      <c r="I39" s="42">
        <f t="shared" si="9"/>
        <v>0</v>
      </c>
      <c r="J39" s="42">
        <f t="shared" si="9"/>
        <v>0</v>
      </c>
      <c r="K39" s="42">
        <f t="shared" si="9"/>
        <v>0</v>
      </c>
      <c r="L39" s="42">
        <f t="shared" si="9"/>
        <v>0</v>
      </c>
      <c r="M39" s="42">
        <f t="shared" si="9"/>
        <v>0</v>
      </c>
      <c r="N39" s="42">
        <f t="shared" si="9"/>
        <v>0</v>
      </c>
      <c r="O39" s="42">
        <f t="shared" si="9"/>
        <v>0</v>
      </c>
      <c r="P39" s="42">
        <f t="shared" si="9"/>
        <v>0</v>
      </c>
      <c r="Q39" s="42">
        <f t="shared" si="9"/>
        <v>105760000</v>
      </c>
      <c r="R39" s="42">
        <f t="shared" si="9"/>
        <v>0</v>
      </c>
    </row>
    <row r="40" spans="1:18" x14ac:dyDescent="0.2">
      <c r="A40" s="43" t="s">
        <v>69</v>
      </c>
      <c r="B40" s="43" t="s">
        <v>70</v>
      </c>
      <c r="C40" s="45">
        <f>'[1]Penambahan 1'!C40+'[1]Penambahan 2'!C40</f>
        <v>0</v>
      </c>
      <c r="D40" s="45">
        <f>'[1]Penambahan 1'!D40+'[1]Penambahan 2'!D40</f>
        <v>0</v>
      </c>
      <c r="E40" s="45">
        <f>'[1]Penambahan 1'!E40+'[1]Penambahan 2'!E40</f>
        <v>0</v>
      </c>
      <c r="F40" s="45">
        <f>'[1]Penambahan 1'!F40+'[1]Penambahan 2'!F40</f>
        <v>0</v>
      </c>
      <c r="G40" s="45">
        <f>'[1]Penambahan 1'!G40+'[1]Penambahan 2'!G40</f>
        <v>105760000</v>
      </c>
      <c r="H40" s="45">
        <f>'[1]Penambahan 1'!H40+'[1]Penambahan 2'!H40</f>
        <v>0</v>
      </c>
      <c r="I40" s="45">
        <f>'[1]Penambahan 1'!I40+'[1]Penambahan 2'!I40</f>
        <v>0</v>
      </c>
      <c r="J40" s="45">
        <f>'[1]Penambahan 1'!J40+'[1]Penambahan 2'!J40</f>
        <v>0</v>
      </c>
      <c r="K40" s="45">
        <f>'[1]Penambahan 1'!K40+'[1]Penambahan 2'!K40</f>
        <v>0</v>
      </c>
      <c r="L40" s="45">
        <f>'[1]Penambahan 1'!L40+'[1]Penambahan 2'!L40</f>
        <v>0</v>
      </c>
      <c r="M40" s="45">
        <f>'[1]Penambahan 1'!M40+'[1]Penambahan 2'!M40</f>
        <v>0</v>
      </c>
      <c r="N40" s="45">
        <f>'[1]Penambahan 1'!N40+'[1]Penambahan 2'!N40</f>
        <v>0</v>
      </c>
      <c r="O40" s="45">
        <f>'[1]Penambahan 1'!O40+'[1]Penambahan 2'!O40</f>
        <v>0</v>
      </c>
      <c r="P40" s="45">
        <f>'[1]Cek Data'!I30</f>
        <v>0</v>
      </c>
      <c r="Q40" s="45">
        <f t="shared" ref="Q40:Q47" si="10">SUM(C40,E40,G40,I40,K40,M40,N40, H40)</f>
        <v>105760000</v>
      </c>
      <c r="R40" s="45">
        <f t="shared" ref="R40:R46" si="11">SUM(D40,F40,J40,L40,O40,P40)</f>
        <v>0</v>
      </c>
    </row>
    <row r="41" spans="1:18" x14ac:dyDescent="0.2">
      <c r="A41" s="43" t="s">
        <v>71</v>
      </c>
      <c r="B41" s="43" t="s">
        <v>72</v>
      </c>
      <c r="C41" s="45">
        <f>'[1]Penambahan 1'!C41+'[1]Penambahan 2'!C41</f>
        <v>0</v>
      </c>
      <c r="D41" s="45">
        <f>'[1]Penambahan 1'!D41+'[1]Penambahan 2'!D41</f>
        <v>0</v>
      </c>
      <c r="E41" s="45">
        <f>'[1]Penambahan 1'!E41+'[1]Penambahan 2'!E41</f>
        <v>0</v>
      </c>
      <c r="F41" s="45">
        <f>'[1]Penambahan 1'!F41+'[1]Penambahan 2'!F41</f>
        <v>0</v>
      </c>
      <c r="G41" s="45">
        <f>'[1]Penambahan 1'!G41+'[1]Penambahan 2'!G41</f>
        <v>0</v>
      </c>
      <c r="H41" s="45">
        <f>'[1]Penambahan 1'!H41+'[1]Penambahan 2'!H41</f>
        <v>0</v>
      </c>
      <c r="I41" s="45">
        <f>'[1]Penambahan 1'!I41+'[1]Penambahan 2'!I41</f>
        <v>0</v>
      </c>
      <c r="J41" s="45">
        <f>'[1]Penambahan 1'!J41+'[1]Penambahan 2'!J41</f>
        <v>0</v>
      </c>
      <c r="K41" s="45">
        <f>'[1]Penambahan 1'!K41+'[1]Penambahan 2'!K41</f>
        <v>0</v>
      </c>
      <c r="L41" s="45">
        <f>'[1]Penambahan 1'!L41+'[1]Penambahan 2'!L41</f>
        <v>0</v>
      </c>
      <c r="M41" s="45">
        <f>'[1]Penambahan 1'!M41+'[1]Penambahan 2'!M41</f>
        <v>0</v>
      </c>
      <c r="N41" s="45">
        <f>'[1]Penambahan 1'!N41+'[1]Penambahan 2'!N41</f>
        <v>0</v>
      </c>
      <c r="O41" s="45">
        <f>'[1]Penambahan 1'!O41+'[1]Penambahan 2'!O41</f>
        <v>0</v>
      </c>
      <c r="P41" s="45">
        <f>'[1]Cek Data'!I31</f>
        <v>0</v>
      </c>
      <c r="Q41" s="45">
        <f t="shared" si="10"/>
        <v>0</v>
      </c>
      <c r="R41" s="45">
        <f t="shared" si="11"/>
        <v>0</v>
      </c>
    </row>
    <row r="42" spans="1:18" x14ac:dyDescent="0.2">
      <c r="A42" s="43" t="s">
        <v>73</v>
      </c>
      <c r="B42" s="43" t="s">
        <v>74</v>
      </c>
      <c r="C42" s="45">
        <f>'[1]Penambahan 1'!C42+'[1]Penambahan 2'!C42</f>
        <v>0</v>
      </c>
      <c r="D42" s="45">
        <f>'[1]Penambahan 1'!D42+'[1]Penambahan 2'!D42</f>
        <v>0</v>
      </c>
      <c r="E42" s="45">
        <f>'[1]Penambahan 1'!E42+'[1]Penambahan 2'!E42</f>
        <v>0</v>
      </c>
      <c r="F42" s="45">
        <f>'[1]Penambahan 1'!F42+'[1]Penambahan 2'!F42</f>
        <v>0</v>
      </c>
      <c r="G42" s="45">
        <f>'[1]Penambahan 1'!G42+'[1]Penambahan 2'!G42</f>
        <v>0</v>
      </c>
      <c r="H42" s="45">
        <f>'[1]Penambahan 1'!H42+'[1]Penambahan 2'!H42</f>
        <v>0</v>
      </c>
      <c r="I42" s="45">
        <f>'[1]Penambahan 1'!I42+'[1]Penambahan 2'!I42</f>
        <v>0</v>
      </c>
      <c r="J42" s="45">
        <f>'[1]Penambahan 1'!J42+'[1]Penambahan 2'!J42</f>
        <v>0</v>
      </c>
      <c r="K42" s="45">
        <f>'[1]Penambahan 1'!K42+'[1]Penambahan 2'!K42</f>
        <v>0</v>
      </c>
      <c r="L42" s="45">
        <f>'[1]Penambahan 1'!L42+'[1]Penambahan 2'!L42</f>
        <v>0</v>
      </c>
      <c r="M42" s="45">
        <f>'[1]Penambahan 1'!M42+'[1]Penambahan 2'!M42</f>
        <v>0</v>
      </c>
      <c r="N42" s="45">
        <f>'[1]Penambahan 1'!N42+'[1]Penambahan 2'!N42</f>
        <v>0</v>
      </c>
      <c r="O42" s="45">
        <f>'[1]Penambahan 1'!O42+'[1]Penambahan 2'!O42</f>
        <v>0</v>
      </c>
      <c r="P42" s="45">
        <f>'[1]Cek Data'!I32</f>
        <v>0</v>
      </c>
      <c r="Q42" s="45">
        <f t="shared" si="10"/>
        <v>0</v>
      </c>
      <c r="R42" s="45">
        <f t="shared" si="11"/>
        <v>0</v>
      </c>
    </row>
    <row r="43" spans="1:18" x14ac:dyDescent="0.2">
      <c r="A43" s="43" t="s">
        <v>75</v>
      </c>
      <c r="B43" s="43" t="s">
        <v>76</v>
      </c>
      <c r="C43" s="45">
        <f>'[1]Penambahan 1'!C43+'[1]Penambahan 2'!C43</f>
        <v>0</v>
      </c>
      <c r="D43" s="45">
        <f>'[1]Penambahan 1'!D43+'[1]Penambahan 2'!D43</f>
        <v>0</v>
      </c>
      <c r="E43" s="45">
        <f>'[1]Penambahan 1'!E43+'[1]Penambahan 2'!E43</f>
        <v>0</v>
      </c>
      <c r="F43" s="45">
        <f>'[1]Penambahan 1'!F43+'[1]Penambahan 2'!F43</f>
        <v>0</v>
      </c>
      <c r="G43" s="45">
        <f>'[1]Penambahan 1'!G43+'[1]Penambahan 2'!G43</f>
        <v>0</v>
      </c>
      <c r="H43" s="45">
        <f>'[1]Penambahan 1'!H43+'[1]Penambahan 2'!H43</f>
        <v>0</v>
      </c>
      <c r="I43" s="45">
        <f>'[1]Penambahan 1'!I43+'[1]Penambahan 2'!I43</f>
        <v>0</v>
      </c>
      <c r="J43" s="45">
        <f>'[1]Penambahan 1'!J43+'[1]Penambahan 2'!J43</f>
        <v>0</v>
      </c>
      <c r="K43" s="45">
        <f>'[1]Penambahan 1'!K43+'[1]Penambahan 2'!K43</f>
        <v>0</v>
      </c>
      <c r="L43" s="45">
        <f>'[1]Penambahan 1'!L43+'[1]Penambahan 2'!L43</f>
        <v>0</v>
      </c>
      <c r="M43" s="45">
        <f>'[1]Penambahan 1'!M43+'[1]Penambahan 2'!M43</f>
        <v>0</v>
      </c>
      <c r="N43" s="45">
        <f>'[1]Penambahan 1'!N43+'[1]Penambahan 2'!N43</f>
        <v>0</v>
      </c>
      <c r="O43" s="45">
        <f>'[1]Penambahan 1'!O43+'[1]Penambahan 2'!O43</f>
        <v>0</v>
      </c>
      <c r="P43" s="45">
        <f>'[1]Cek Data'!I33</f>
        <v>0</v>
      </c>
      <c r="Q43" s="45">
        <f t="shared" si="10"/>
        <v>0</v>
      </c>
      <c r="R43" s="45">
        <f t="shared" si="11"/>
        <v>0</v>
      </c>
    </row>
    <row r="44" spans="1:18" x14ac:dyDescent="0.2">
      <c r="A44" s="43" t="s">
        <v>77</v>
      </c>
      <c r="B44" s="43" t="s">
        <v>78</v>
      </c>
      <c r="C44" s="45">
        <f>'[1]Penambahan 1'!C44+'[1]Penambahan 2'!C44</f>
        <v>0</v>
      </c>
      <c r="D44" s="45">
        <f>'[1]Penambahan 1'!D44+'[1]Penambahan 2'!D44</f>
        <v>0</v>
      </c>
      <c r="E44" s="45">
        <f>'[1]Penambahan 1'!E44+'[1]Penambahan 2'!E44</f>
        <v>0</v>
      </c>
      <c r="F44" s="45">
        <f>'[1]Penambahan 1'!F44+'[1]Penambahan 2'!F44</f>
        <v>0</v>
      </c>
      <c r="G44" s="45">
        <f>'[1]Penambahan 1'!G44+'[1]Penambahan 2'!G44</f>
        <v>0</v>
      </c>
      <c r="H44" s="45">
        <f>'[1]Penambahan 1'!H44+'[1]Penambahan 2'!H44</f>
        <v>0</v>
      </c>
      <c r="I44" s="45">
        <f>'[1]Penambahan 1'!I44+'[1]Penambahan 2'!I44</f>
        <v>0</v>
      </c>
      <c r="J44" s="45">
        <f>'[1]Penambahan 1'!J44+'[1]Penambahan 2'!J44</f>
        <v>0</v>
      </c>
      <c r="K44" s="45">
        <f>'[1]Penambahan 1'!K44+'[1]Penambahan 2'!K44</f>
        <v>0</v>
      </c>
      <c r="L44" s="45">
        <f>'[1]Penambahan 1'!L44+'[1]Penambahan 2'!L44</f>
        <v>0</v>
      </c>
      <c r="M44" s="45">
        <f>'[1]Penambahan 1'!M44+'[1]Penambahan 2'!M44</f>
        <v>0</v>
      </c>
      <c r="N44" s="45">
        <f>'[1]Penambahan 1'!N44+'[1]Penambahan 2'!N44</f>
        <v>0</v>
      </c>
      <c r="O44" s="45">
        <f>'[1]Penambahan 1'!O44+'[1]Penambahan 2'!O44</f>
        <v>0</v>
      </c>
      <c r="P44" s="45">
        <f>'[1]Cek Data'!I34</f>
        <v>0</v>
      </c>
      <c r="Q44" s="45">
        <f t="shared" si="10"/>
        <v>0</v>
      </c>
      <c r="R44" s="45">
        <f t="shared" si="11"/>
        <v>0</v>
      </c>
    </row>
    <row r="45" spans="1:18" x14ac:dyDescent="0.2">
      <c r="A45" s="43" t="s">
        <v>79</v>
      </c>
      <c r="B45" s="43" t="s">
        <v>80</v>
      </c>
      <c r="C45" s="45">
        <f>'[1]Penambahan 1'!C45+'[1]Penambahan 2'!C45</f>
        <v>0</v>
      </c>
      <c r="D45" s="45">
        <f>'[1]Penambahan 1'!D45+'[1]Penambahan 2'!D45</f>
        <v>0</v>
      </c>
      <c r="E45" s="45">
        <f>'[1]Penambahan 1'!E45+'[1]Penambahan 2'!E45</f>
        <v>0</v>
      </c>
      <c r="F45" s="45">
        <f>'[1]Penambahan 1'!F45+'[1]Penambahan 2'!F45</f>
        <v>0</v>
      </c>
      <c r="G45" s="45">
        <f>'[1]Penambahan 1'!G45+'[1]Penambahan 2'!G45</f>
        <v>0</v>
      </c>
      <c r="H45" s="45">
        <f>'[1]Penambahan 1'!H45+'[1]Penambahan 2'!H45</f>
        <v>0</v>
      </c>
      <c r="I45" s="45">
        <f>'[1]Penambahan 1'!I45+'[1]Penambahan 2'!I45</f>
        <v>0</v>
      </c>
      <c r="J45" s="45">
        <f>'[1]Penambahan 1'!J45+'[1]Penambahan 2'!J45</f>
        <v>0</v>
      </c>
      <c r="K45" s="45">
        <f>'[1]Penambahan 1'!K45+'[1]Penambahan 2'!K45</f>
        <v>0</v>
      </c>
      <c r="L45" s="45">
        <f>'[1]Penambahan 1'!L45+'[1]Penambahan 2'!L45</f>
        <v>0</v>
      </c>
      <c r="M45" s="45">
        <f>'[1]Penambahan 1'!M45+'[1]Penambahan 2'!M45</f>
        <v>0</v>
      </c>
      <c r="N45" s="45">
        <f>'[1]Penambahan 1'!N45+'[1]Penambahan 2'!N45</f>
        <v>0</v>
      </c>
      <c r="O45" s="45">
        <f>'[1]Penambahan 1'!O45+'[1]Penambahan 2'!O45</f>
        <v>0</v>
      </c>
      <c r="P45" s="45">
        <f>'[1]Cek Data'!I35</f>
        <v>0</v>
      </c>
      <c r="Q45" s="45">
        <f t="shared" si="10"/>
        <v>0</v>
      </c>
      <c r="R45" s="45">
        <f t="shared" si="11"/>
        <v>0</v>
      </c>
    </row>
    <row r="46" spans="1:18" x14ac:dyDescent="0.2">
      <c r="A46" s="43" t="s">
        <v>81</v>
      </c>
      <c r="B46" s="43" t="s">
        <v>82</v>
      </c>
      <c r="C46" s="45">
        <f>'[1]Penambahan 1'!C46+'[1]Penambahan 2'!C46</f>
        <v>0</v>
      </c>
      <c r="D46" s="45">
        <f>'[1]Penambahan 1'!D46+'[1]Penambahan 2'!D46</f>
        <v>0</v>
      </c>
      <c r="E46" s="45">
        <f>'[1]Penambahan 1'!E46+'[1]Penambahan 2'!E46</f>
        <v>0</v>
      </c>
      <c r="F46" s="45">
        <f>'[1]Penambahan 1'!F46+'[1]Penambahan 2'!F46</f>
        <v>0</v>
      </c>
      <c r="G46" s="45">
        <f>'[1]Penambahan 1'!G46+'[1]Penambahan 2'!G46</f>
        <v>0</v>
      </c>
      <c r="H46" s="45">
        <f>'[1]Penambahan 1'!H46+'[1]Penambahan 2'!H46</f>
        <v>0</v>
      </c>
      <c r="I46" s="45">
        <f>'[1]Penambahan 1'!I46+'[1]Penambahan 2'!I46</f>
        <v>0</v>
      </c>
      <c r="J46" s="45">
        <f>'[1]Penambahan 1'!J46+'[1]Penambahan 2'!J46</f>
        <v>0</v>
      </c>
      <c r="K46" s="45">
        <f>'[1]Penambahan 1'!K46+'[1]Penambahan 2'!K46</f>
        <v>0</v>
      </c>
      <c r="L46" s="45">
        <f>'[1]Penambahan 1'!L46+'[1]Penambahan 2'!L46</f>
        <v>0</v>
      </c>
      <c r="M46" s="45">
        <f>'[1]Penambahan 1'!M46+'[1]Penambahan 2'!M46</f>
        <v>0</v>
      </c>
      <c r="N46" s="45">
        <f>'[1]Penambahan 1'!N46+'[1]Penambahan 2'!N46</f>
        <v>0</v>
      </c>
      <c r="O46" s="45">
        <f>'[1]Penambahan 1'!O46+'[1]Penambahan 2'!O46</f>
        <v>0</v>
      </c>
      <c r="P46" s="45">
        <f>'[1]Cek Data'!I36</f>
        <v>0</v>
      </c>
      <c r="Q46" s="45">
        <f t="shared" si="10"/>
        <v>0</v>
      </c>
      <c r="R46" s="45">
        <f t="shared" si="11"/>
        <v>0</v>
      </c>
    </row>
    <row r="47" spans="1:18" x14ac:dyDescent="0.2">
      <c r="A47" s="41" t="s">
        <v>83</v>
      </c>
      <c r="B47" s="41" t="s">
        <v>84</v>
      </c>
      <c r="C47" s="42">
        <f>'[1]Penambahan 1'!C47+'[1]Penambahan 2'!C47</f>
        <v>0</v>
      </c>
      <c r="D47" s="42">
        <f>'[1]Penambahan 1'!D47+'[1]Penambahan 2'!D47</f>
        <v>0</v>
      </c>
      <c r="E47" s="42">
        <f>'[1]Penambahan 1'!E47+'[1]Penambahan 2'!E47</f>
        <v>0</v>
      </c>
      <c r="F47" s="42">
        <f>'[1]Penambahan 1'!F47+'[1]Penambahan 2'!F47</f>
        <v>0</v>
      </c>
      <c r="G47" s="42">
        <f>'[1]Penambahan 1'!G47+'[1]Penambahan 2'!G47</f>
        <v>0</v>
      </c>
      <c r="H47" s="42">
        <f>'[1]Penambahan 1'!H47+'[1]Penambahan 2'!H47</f>
        <v>0</v>
      </c>
      <c r="I47" s="42">
        <f>'[1]Penambahan 1'!I47+'[1]Penambahan 2'!I47</f>
        <v>0</v>
      </c>
      <c r="J47" s="42">
        <f>'[1]Penambahan 1'!J47+'[1]Penambahan 2'!J47</f>
        <v>0</v>
      </c>
      <c r="K47" s="42">
        <f>'[1]Penambahan 1'!K47+'[1]Penambahan 2'!K47</f>
        <v>0</v>
      </c>
      <c r="L47" s="42">
        <f>'[1]Penambahan 1'!L47+'[1]Penambahan 2'!L47</f>
        <v>0</v>
      </c>
      <c r="M47" s="42">
        <f>'[1]Penambahan 1'!M47+'[1]Penambahan 2'!M47</f>
        <v>0</v>
      </c>
      <c r="N47" s="42">
        <f>'[1]Penambahan 1'!N47+'[1]Penambahan 2'!N47</f>
        <v>0</v>
      </c>
      <c r="O47" s="42">
        <f>'[1]Penambahan 1'!O47+'[1]Penambahan 2'!O47</f>
        <v>0</v>
      </c>
      <c r="P47" s="42">
        <f>'[1]Cek Data'!I37</f>
        <v>0</v>
      </c>
      <c r="Q47" s="42">
        <f t="shared" si="10"/>
        <v>0</v>
      </c>
      <c r="R47" s="42">
        <f>SUM(D47,F47,J47,L47,O47,P47)</f>
        <v>0</v>
      </c>
    </row>
    <row r="48" spans="1:18" x14ac:dyDescent="0.2">
      <c r="A48" s="46"/>
      <c r="B48" s="47" t="s">
        <v>85</v>
      </c>
      <c r="C48" s="48">
        <f>SUM(C8,C9,C29,C34,C39,C47)</f>
        <v>0</v>
      </c>
      <c r="D48" s="48">
        <f t="shared" ref="D48:R48" si="12">SUM(D8,D9,D29,D34,D39,D47)</f>
        <v>0</v>
      </c>
      <c r="E48" s="48">
        <f t="shared" si="12"/>
        <v>0</v>
      </c>
      <c r="F48" s="48">
        <f t="shared" si="12"/>
        <v>0</v>
      </c>
      <c r="G48" s="48">
        <f t="shared" si="12"/>
        <v>1519965000</v>
      </c>
      <c r="H48" s="48">
        <f t="shared" si="12"/>
        <v>440187000</v>
      </c>
      <c r="I48" s="48">
        <f t="shared" si="12"/>
        <v>299993400</v>
      </c>
      <c r="J48" s="48">
        <f t="shared" si="12"/>
        <v>0</v>
      </c>
      <c r="K48" s="48">
        <f t="shared" si="12"/>
        <v>0</v>
      </c>
      <c r="L48" s="48">
        <f t="shared" si="12"/>
        <v>0</v>
      </c>
      <c r="M48" s="48">
        <f t="shared" si="12"/>
        <v>42360000</v>
      </c>
      <c r="N48" s="48">
        <f t="shared" si="12"/>
        <v>0</v>
      </c>
      <c r="O48" s="48">
        <f t="shared" si="12"/>
        <v>0</v>
      </c>
      <c r="P48" s="48">
        <f t="shared" si="12"/>
        <v>535084686</v>
      </c>
      <c r="Q48" s="48">
        <f t="shared" si="12"/>
        <v>2302505400</v>
      </c>
      <c r="R48" s="48">
        <f t="shared" si="12"/>
        <v>535084686</v>
      </c>
    </row>
    <row r="49" spans="1:18" x14ac:dyDescent="0.2">
      <c r="A49" s="46"/>
      <c r="B49" s="47" t="s">
        <v>86</v>
      </c>
      <c r="C49" s="48">
        <f>C48-D48</f>
        <v>0</v>
      </c>
      <c r="D49" s="48"/>
      <c r="E49" s="48">
        <f>E48-F48</f>
        <v>0</v>
      </c>
      <c r="F49" s="48"/>
      <c r="G49" s="48"/>
      <c r="H49" s="48"/>
      <c r="I49" s="48">
        <f>I48-J48</f>
        <v>299993400</v>
      </c>
      <c r="J49" s="48"/>
      <c r="K49" s="48">
        <f>K48-L48</f>
        <v>0</v>
      </c>
      <c r="L49" s="48"/>
      <c r="M49" s="48"/>
      <c r="N49" s="48">
        <f>N48-O48</f>
        <v>0</v>
      </c>
      <c r="O49" s="48"/>
      <c r="P49" s="48"/>
      <c r="Q49" s="48">
        <f>Q48-R48</f>
        <v>1767420714</v>
      </c>
      <c r="R49" s="48"/>
    </row>
    <row r="50" spans="1:18" x14ac:dyDescent="0.2">
      <c r="A50" s="43"/>
      <c r="B50" s="43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</row>
    <row r="51" spans="1:18" x14ac:dyDescent="0.2">
      <c r="A51" s="46"/>
      <c r="B51" s="47" t="s">
        <v>87</v>
      </c>
      <c r="C51" s="48">
        <f>SUM(C53,C55,C58,C61)</f>
        <v>0</v>
      </c>
      <c r="D51" s="48"/>
      <c r="E51" s="48">
        <f>SUM(E53,E55,E58,E61)</f>
        <v>0</v>
      </c>
      <c r="F51" s="48"/>
      <c r="G51" s="48"/>
      <c r="H51" s="48"/>
      <c r="I51" s="48">
        <f>SUM(I53,I55,I58,I61)</f>
        <v>0</v>
      </c>
      <c r="J51" s="48"/>
      <c r="K51" s="48">
        <f>SUM(K53,K55,K58,K61)</f>
        <v>0</v>
      </c>
      <c r="L51" s="48"/>
      <c r="M51" s="48"/>
      <c r="N51" s="48">
        <f>SUM(N53,N55,N58,N61)</f>
        <v>0</v>
      </c>
      <c r="O51" s="48"/>
      <c r="P51" s="48"/>
      <c r="Q51" s="48">
        <f>SUM(Q53,Q55,Q58,Q61)</f>
        <v>-9875000</v>
      </c>
      <c r="R51" s="48"/>
    </row>
    <row r="52" spans="1:18" x14ac:dyDescent="0.2">
      <c r="A52" s="43"/>
      <c r="B52" s="44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spans="1:18" x14ac:dyDescent="0.2">
      <c r="A53" s="43"/>
      <c r="B53" s="44" t="s">
        <v>88</v>
      </c>
      <c r="C53" s="45">
        <f>'[1]Penambahan 1'!C53+'[1]Penambahan 2'!C53</f>
        <v>0</v>
      </c>
      <c r="D53" s="45">
        <f>'[1]Penambahan 1'!D53+'[1]Penambahan 2'!D53</f>
        <v>0</v>
      </c>
      <c r="E53" s="45">
        <f>'[1]Penambahan 1'!E53+'[1]Penambahan 2'!E53</f>
        <v>0</v>
      </c>
      <c r="F53" s="45">
        <f>'[1]Penambahan 1'!F53+'[1]Penambahan 2'!F53</f>
        <v>0</v>
      </c>
      <c r="G53" s="45">
        <f>'[1]Penambahan 1'!G53+'[1]Penambahan 2'!G53</f>
        <v>0</v>
      </c>
      <c r="H53" s="45">
        <f>'[1]Penambahan 1'!H53+'[1]Penambahan 2'!H53</f>
        <v>0</v>
      </c>
      <c r="I53" s="45">
        <f>'[1]Penambahan 1'!I53+'[1]Penambahan 2'!I53</f>
        <v>0</v>
      </c>
      <c r="J53" s="45">
        <f>'[1]Penambahan 1'!J53+'[1]Penambahan 2'!J53</f>
        <v>0</v>
      </c>
      <c r="K53" s="45">
        <f>'[1]Penambahan 1'!K53+'[1]Penambahan 2'!K53</f>
        <v>0</v>
      </c>
      <c r="L53" s="45">
        <f>'[1]Penambahan 1'!L53+'[1]Penambahan 2'!L53</f>
        <v>0</v>
      </c>
      <c r="M53" s="45">
        <f>'[1]Penambahan 1'!M53+'[1]Penambahan 2'!M53</f>
        <v>0</v>
      </c>
      <c r="N53" s="45">
        <f>'[1]Penambahan 1'!N53+'[1]Penambahan 2'!N53</f>
        <v>0</v>
      </c>
      <c r="O53" s="45">
        <f>'[1]Penambahan 1'!O53+'[1]Penambahan 2'!O53</f>
        <v>0</v>
      </c>
      <c r="P53" s="45"/>
      <c r="Q53" s="45">
        <f t="shared" ref="Q53" si="13">SUM(C53,E53,G53,I53,K53,M53,N53, H53)</f>
        <v>0</v>
      </c>
      <c r="R53" s="45">
        <f t="shared" ref="R53" si="14">SUM(D53,F53,J53,L53,O53,P53)</f>
        <v>0</v>
      </c>
    </row>
    <row r="54" spans="1:18" x14ac:dyDescent="0.2">
      <c r="A54" s="43"/>
      <c r="B54" s="44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spans="1:18" x14ac:dyDescent="0.2">
      <c r="A55" s="43"/>
      <c r="B55" s="44" t="s">
        <v>89</v>
      </c>
      <c r="C55" s="45">
        <f>'[1]Penambahan 1'!C55+'[1]Penambahan 2'!C55</f>
        <v>0</v>
      </c>
      <c r="D55" s="45">
        <f>'[1]Penambahan 1'!D55+'[1]Penambahan 2'!D55</f>
        <v>0</v>
      </c>
      <c r="E55" s="45">
        <f>'[1]Penambahan 1'!E55+'[1]Penambahan 2'!E55</f>
        <v>0</v>
      </c>
      <c r="F55" s="45">
        <f>'[1]Penambahan 1'!F55+'[1]Penambahan 2'!F55</f>
        <v>0</v>
      </c>
      <c r="G55" s="45">
        <f>'[1]Penambahan 1'!G55+'[1]Penambahan 2'!G55</f>
        <v>0</v>
      </c>
      <c r="H55" s="45">
        <f>'[1]Penambahan 1'!H55+'[1]Penambahan 2'!H55</f>
        <v>0</v>
      </c>
      <c r="I55" s="45">
        <f>'[1]Penambahan 1'!I55+'[1]Penambahan 2'!I55</f>
        <v>0</v>
      </c>
      <c r="J55" s="45">
        <f>'[1]Penambahan 1'!J55+'[1]Penambahan 2'!J55</f>
        <v>0</v>
      </c>
      <c r="K55" s="45">
        <f>'[1]Penambahan 1'!K55+'[1]Penambahan 2'!K55</f>
        <v>0</v>
      </c>
      <c r="L55" s="45">
        <f>'[1]Penambahan 1'!L55+'[1]Penambahan 2'!L55</f>
        <v>0</v>
      </c>
      <c r="M55" s="45">
        <f>'[1]Penambahan 1'!M55+'[1]Penambahan 2'!M55</f>
        <v>0</v>
      </c>
      <c r="N55" s="45">
        <f>'[1]Penambahan 1'!N55+'[1]Penambahan 2'!N55</f>
        <v>0</v>
      </c>
      <c r="O55" s="45">
        <f>'[1]Penambahan 1'!O55+'[1]Penambahan 2'!O55</f>
        <v>0</v>
      </c>
      <c r="P55" s="45"/>
      <c r="Q55" s="45">
        <f t="shared" ref="Q55" si="15">SUM(C55,E55,G55,I55,K55,M55,N55, H55)</f>
        <v>0</v>
      </c>
      <c r="R55" s="45">
        <f t="shared" ref="R55" si="16">SUM(D55,F55,J55,L55,O55,P55)</f>
        <v>0</v>
      </c>
    </row>
    <row r="56" spans="1:18" x14ac:dyDescent="0.2">
      <c r="A56" s="43"/>
      <c r="B56" s="44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</row>
    <row r="57" spans="1:18" x14ac:dyDescent="0.2">
      <c r="A57" s="43"/>
      <c r="B57" s="44" t="s">
        <v>90</v>
      </c>
      <c r="C57" s="45">
        <f>'[1]Penambahan 1'!C57+'[1]Penambahan 2'!C57</f>
        <v>0</v>
      </c>
      <c r="D57" s="45">
        <f>'[1]Penambahan 1'!D57+'[1]Penambahan 2'!D57</f>
        <v>0</v>
      </c>
      <c r="E57" s="45">
        <f>'[1]Penambahan 1'!E57+'[1]Penambahan 2'!E57</f>
        <v>0</v>
      </c>
      <c r="F57" s="45">
        <f>'[1]Penambahan 1'!F57+'[1]Penambahan 2'!F57</f>
        <v>0</v>
      </c>
      <c r="G57" s="45">
        <f>'[1]Penambahan 1'!G57+'[1]Penambahan 2'!G57</f>
        <v>0</v>
      </c>
      <c r="H57" s="45">
        <f>'[1]Penambahan 1'!H57+'[1]Penambahan 2'!H57</f>
        <v>0</v>
      </c>
      <c r="I57" s="45">
        <f>'[1]Penambahan 1'!I57+'[1]Penambahan 2'!I57</f>
        <v>0</v>
      </c>
      <c r="J57" s="45">
        <f>'[1]Penambahan 1'!J57+'[1]Penambahan 2'!J57</f>
        <v>0</v>
      </c>
      <c r="K57" s="45">
        <f>'[1]Penambahan 1'!K57+'[1]Penambahan 2'!K57</f>
        <v>0</v>
      </c>
      <c r="L57" s="45">
        <f>'[1]Penambahan 1'!L57+'[1]Penambahan 2'!L57</f>
        <v>0</v>
      </c>
      <c r="M57" s="45">
        <f>'[1]Penambahan 1'!M57+'[1]Penambahan 2'!M57</f>
        <v>0</v>
      </c>
      <c r="N57" s="45">
        <f>'[1]Penambahan 1'!N57+'[1]Penambahan 2'!N57</f>
        <v>0</v>
      </c>
      <c r="O57" s="45">
        <f>'[1]Penambahan 1'!O57+'[1]Penambahan 2'!O57</f>
        <v>0</v>
      </c>
      <c r="P57" s="45">
        <f>'[1]Cek Data'!I39</f>
        <v>9875000</v>
      </c>
      <c r="Q57" s="45">
        <f t="shared" ref="Q57" si="17">SUM(C57,E57,G57,I57,K57,M57,N57, H57)</f>
        <v>0</v>
      </c>
      <c r="R57" s="45">
        <f t="shared" ref="R57" si="18">SUM(D57,F57,J57,L57,O57,P57)</f>
        <v>9875000</v>
      </c>
    </row>
    <row r="58" spans="1:18" x14ac:dyDescent="0.2">
      <c r="A58" s="43"/>
      <c r="B58" s="44" t="s">
        <v>91</v>
      </c>
      <c r="C58" s="45">
        <f>C57-D57</f>
        <v>0</v>
      </c>
      <c r="D58" s="45"/>
      <c r="E58" s="45">
        <f>E57-F57</f>
        <v>0</v>
      </c>
      <c r="F58" s="45"/>
      <c r="G58" s="45"/>
      <c r="H58" s="45"/>
      <c r="I58" s="45">
        <f>I57-J57</f>
        <v>0</v>
      </c>
      <c r="J58" s="45"/>
      <c r="K58" s="45">
        <f>K57-L57</f>
        <v>0</v>
      </c>
      <c r="L58" s="45"/>
      <c r="M58" s="45"/>
      <c r="N58" s="45">
        <f>N57-O57</f>
        <v>0</v>
      </c>
      <c r="O58" s="45"/>
      <c r="P58" s="45"/>
      <c r="Q58" s="45">
        <f>Q57-R57</f>
        <v>-9875000</v>
      </c>
      <c r="R58" s="45"/>
    </row>
    <row r="59" spans="1:18" x14ac:dyDescent="0.2">
      <c r="A59" s="43"/>
      <c r="B59" s="44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18" x14ac:dyDescent="0.2">
      <c r="A60" s="43"/>
      <c r="B60" s="44" t="s">
        <v>92</v>
      </c>
      <c r="C60" s="45">
        <f>'[1]Penambahan 1'!C60+'[1]Penambahan 2'!C60</f>
        <v>0</v>
      </c>
      <c r="D60" s="45">
        <f>'[1]Penambahan 1'!D60+'[1]Penambahan 2'!D60</f>
        <v>0</v>
      </c>
      <c r="E60" s="45">
        <f>'[1]Penambahan 1'!E60+'[1]Penambahan 2'!E60</f>
        <v>0</v>
      </c>
      <c r="F60" s="45">
        <f>'[1]Penambahan 1'!F60+'[1]Penambahan 2'!F60</f>
        <v>0</v>
      </c>
      <c r="G60" s="45">
        <f>'[1]Penambahan 1'!G60+'[1]Penambahan 2'!G60</f>
        <v>0</v>
      </c>
      <c r="H60" s="45">
        <f>'[1]Penambahan 1'!H60+'[1]Penambahan 2'!H60</f>
        <v>0</v>
      </c>
      <c r="I60" s="45">
        <f>'[1]Penambahan 1'!I60+'[1]Penambahan 2'!I60</f>
        <v>0</v>
      </c>
      <c r="J60" s="45">
        <f>'[1]Penambahan 1'!J60+'[1]Penambahan 2'!J60</f>
        <v>0</v>
      </c>
      <c r="K60" s="45">
        <f>'[1]Penambahan 1'!K60+'[1]Penambahan 2'!K60</f>
        <v>0</v>
      </c>
      <c r="L60" s="45">
        <f>'[1]Penambahan 1'!L60+'[1]Penambahan 2'!L60</f>
        <v>0</v>
      </c>
      <c r="M60" s="45">
        <f>'[1]Penambahan 1'!M60+'[1]Penambahan 2'!M60</f>
        <v>0</v>
      </c>
      <c r="N60" s="45">
        <f>'[1]Penambahan 1'!N60+'[1]Penambahan 2'!N60</f>
        <v>0</v>
      </c>
      <c r="O60" s="45">
        <f>'[1]Penambahan 1'!O60+'[1]Penambahan 2'!O60</f>
        <v>0</v>
      </c>
      <c r="P60" s="45">
        <f>'[1]Cek Data'!I40</f>
        <v>0</v>
      </c>
      <c r="Q60" s="45">
        <f t="shared" ref="Q60" si="19">SUM(C60,E60,G60,I60,K60,M60,N60, H60)</f>
        <v>0</v>
      </c>
      <c r="R60" s="45">
        <f t="shared" ref="R60" si="20">SUM(D60,F60,J60,L60,O60,P60)</f>
        <v>0</v>
      </c>
    </row>
    <row r="61" spans="1:18" x14ac:dyDescent="0.2">
      <c r="A61" s="43"/>
      <c r="B61" s="44" t="s">
        <v>93</v>
      </c>
      <c r="C61" s="45">
        <f>C60-D60</f>
        <v>0</v>
      </c>
      <c r="D61" s="45"/>
      <c r="E61" s="45">
        <f>E60-F60</f>
        <v>0</v>
      </c>
      <c r="F61" s="45"/>
      <c r="G61" s="45"/>
      <c r="H61" s="45"/>
      <c r="I61" s="45">
        <f>I60-J60</f>
        <v>0</v>
      </c>
      <c r="J61" s="45"/>
      <c r="K61" s="45">
        <f>K60-L60</f>
        <v>0</v>
      </c>
      <c r="L61" s="45"/>
      <c r="M61" s="45"/>
      <c r="N61" s="45">
        <f>N60-O60</f>
        <v>0</v>
      </c>
      <c r="O61" s="45"/>
      <c r="P61" s="45"/>
      <c r="Q61" s="45">
        <f>Q60-R60</f>
        <v>0</v>
      </c>
      <c r="R61" s="45"/>
    </row>
    <row r="62" spans="1:18" x14ac:dyDescent="0.2">
      <c r="A62" s="43"/>
      <c r="B62" s="43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</row>
    <row r="63" spans="1:18" x14ac:dyDescent="0.2">
      <c r="A63" s="46"/>
      <c r="B63" s="47" t="s">
        <v>94</v>
      </c>
      <c r="C63" s="48">
        <f>SUM(C64:C67)</f>
        <v>0</v>
      </c>
      <c r="D63" s="48">
        <f t="shared" ref="D63:R63" si="21">SUM(D64:D67)</f>
        <v>0</v>
      </c>
      <c r="E63" s="48">
        <f t="shared" si="21"/>
        <v>0</v>
      </c>
      <c r="F63" s="48">
        <f t="shared" si="21"/>
        <v>0</v>
      </c>
      <c r="G63" s="48">
        <f t="shared" si="21"/>
        <v>5600000</v>
      </c>
      <c r="H63" s="48">
        <f t="shared" si="21"/>
        <v>0</v>
      </c>
      <c r="I63" s="48">
        <f t="shared" si="21"/>
        <v>0</v>
      </c>
      <c r="J63" s="48">
        <f t="shared" si="21"/>
        <v>0</v>
      </c>
      <c r="K63" s="48">
        <f t="shared" si="21"/>
        <v>0</v>
      </c>
      <c r="L63" s="48">
        <f t="shared" si="21"/>
        <v>0</v>
      </c>
      <c r="M63" s="48">
        <f t="shared" si="21"/>
        <v>0</v>
      </c>
      <c r="N63" s="48">
        <f t="shared" si="21"/>
        <v>0</v>
      </c>
      <c r="O63" s="48">
        <f t="shared" si="21"/>
        <v>0</v>
      </c>
      <c r="P63" s="48">
        <f t="shared" si="21"/>
        <v>0</v>
      </c>
      <c r="Q63" s="48">
        <f t="shared" si="21"/>
        <v>5600000</v>
      </c>
      <c r="R63" s="48">
        <f t="shared" si="21"/>
        <v>0</v>
      </c>
    </row>
    <row r="64" spans="1:18" x14ac:dyDescent="0.2">
      <c r="A64" s="16" t="s">
        <v>7</v>
      </c>
      <c r="B64" s="44" t="s">
        <v>95</v>
      </c>
      <c r="C64" s="45">
        <f>'[1]Penambahan 1'!C64+'[1]Penambahan 2'!C64</f>
        <v>0</v>
      </c>
      <c r="D64" s="45">
        <f>'[1]Penambahan 1'!D64+'[1]Penambahan 2'!D64</f>
        <v>0</v>
      </c>
      <c r="E64" s="45">
        <f>'[1]Penambahan 1'!E64+'[1]Penambahan 2'!E64</f>
        <v>0</v>
      </c>
      <c r="F64" s="45">
        <f>'[1]Penambahan 1'!F64+'[1]Penambahan 2'!F64</f>
        <v>0</v>
      </c>
      <c r="G64" s="45">
        <f>'[1]Penambahan 1'!G64+'[1]Penambahan 2'!G64</f>
        <v>5600000</v>
      </c>
      <c r="H64" s="45">
        <f>'[1]Penambahan 1'!H64+'[1]Penambahan 2'!H64</f>
        <v>0</v>
      </c>
      <c r="I64" s="45">
        <f>'[1]Penambahan 1'!I64+'[1]Penambahan 2'!I64</f>
        <v>0</v>
      </c>
      <c r="J64" s="45">
        <f>'[1]Penambahan 1'!J64+'[1]Penambahan 2'!J64</f>
        <v>0</v>
      </c>
      <c r="K64" s="45">
        <f>'[1]Penambahan 1'!K64+'[1]Penambahan 2'!K64</f>
        <v>0</v>
      </c>
      <c r="L64" s="45">
        <f>'[1]Penambahan 1'!L64+'[1]Penambahan 2'!L64</f>
        <v>0</v>
      </c>
      <c r="M64" s="45">
        <f>'[1]Penambahan 1'!M64+'[1]Penambahan 2'!M64</f>
        <v>0</v>
      </c>
      <c r="N64" s="45">
        <f>'[1]Penambahan 1'!N64+'[1]Penambahan 2'!N64</f>
        <v>0</v>
      </c>
      <c r="O64" s="45">
        <f>'[1]Penambahan 1'!O64+'[1]Penambahan 2'!O64</f>
        <v>0</v>
      </c>
      <c r="P64" s="45"/>
      <c r="Q64" s="45">
        <f t="shared" ref="Q64:Q67" si="22">SUM(C64,E64,G64,I64,K64,M64,N64, H64)</f>
        <v>5600000</v>
      </c>
      <c r="R64" s="45">
        <f t="shared" ref="R64:R67" si="23">SUM(D64,F64,J64,L64,O64,P64)</f>
        <v>0</v>
      </c>
    </row>
    <row r="65" spans="1:18" x14ac:dyDescent="0.2">
      <c r="A65" s="16" t="s">
        <v>47</v>
      </c>
      <c r="B65" s="44" t="s">
        <v>96</v>
      </c>
      <c r="C65" s="45">
        <f>'[1]Penambahan 1'!C65+'[1]Penambahan 2'!C65</f>
        <v>0</v>
      </c>
      <c r="D65" s="45">
        <f>'[1]Penambahan 1'!D65+'[1]Penambahan 2'!D65</f>
        <v>0</v>
      </c>
      <c r="E65" s="45">
        <f>'[1]Penambahan 1'!E65+'[1]Penambahan 2'!E65</f>
        <v>0</v>
      </c>
      <c r="F65" s="45">
        <f>'[1]Penambahan 1'!F65+'[1]Penambahan 2'!F65</f>
        <v>0</v>
      </c>
      <c r="G65" s="45">
        <f>'[1]Penambahan 1'!G65+'[1]Penambahan 2'!G65</f>
        <v>0</v>
      </c>
      <c r="H65" s="45">
        <f>'[1]Penambahan 1'!H65+'[1]Penambahan 2'!H65</f>
        <v>0</v>
      </c>
      <c r="I65" s="45">
        <f>'[1]Penambahan 1'!I65+'[1]Penambahan 2'!I65</f>
        <v>0</v>
      </c>
      <c r="J65" s="45">
        <f>'[1]Penambahan 1'!J65+'[1]Penambahan 2'!J65</f>
        <v>0</v>
      </c>
      <c r="K65" s="45">
        <f>'[1]Penambahan 1'!K65+'[1]Penambahan 2'!K65</f>
        <v>0</v>
      </c>
      <c r="L65" s="45">
        <f>'[1]Penambahan 1'!L65+'[1]Penambahan 2'!L65</f>
        <v>0</v>
      </c>
      <c r="M65" s="45">
        <f>'[1]Penambahan 1'!M65+'[1]Penambahan 2'!M65</f>
        <v>0</v>
      </c>
      <c r="N65" s="45">
        <f>'[1]Penambahan 1'!N65+'[1]Penambahan 2'!N65</f>
        <v>0</v>
      </c>
      <c r="O65" s="45">
        <f>'[1]Penambahan 1'!O65+'[1]Penambahan 2'!O65</f>
        <v>0</v>
      </c>
      <c r="P65" s="45"/>
      <c r="Q65" s="45">
        <f t="shared" si="22"/>
        <v>0</v>
      </c>
      <c r="R65" s="45">
        <f t="shared" si="23"/>
        <v>0</v>
      </c>
    </row>
    <row r="66" spans="1:18" x14ac:dyDescent="0.2">
      <c r="A66" s="16" t="s">
        <v>57</v>
      </c>
      <c r="B66" s="44" t="s">
        <v>97</v>
      </c>
      <c r="C66" s="45">
        <f>'[1]Penambahan 1'!C66+'[1]Penambahan 2'!C66</f>
        <v>0</v>
      </c>
      <c r="D66" s="45">
        <f>'[1]Penambahan 1'!D66+'[1]Penambahan 2'!D66</f>
        <v>0</v>
      </c>
      <c r="E66" s="45">
        <f>'[1]Penambahan 1'!E66+'[1]Penambahan 2'!E66</f>
        <v>0</v>
      </c>
      <c r="F66" s="45">
        <f>'[1]Penambahan 1'!F66+'[1]Penambahan 2'!F66</f>
        <v>0</v>
      </c>
      <c r="G66" s="45">
        <f>'[1]Penambahan 1'!G66+'[1]Penambahan 2'!G66</f>
        <v>0</v>
      </c>
      <c r="H66" s="45">
        <f>'[1]Penambahan 1'!H66+'[1]Penambahan 2'!H66</f>
        <v>0</v>
      </c>
      <c r="I66" s="45">
        <f>'[1]Penambahan 1'!I66+'[1]Penambahan 2'!I66</f>
        <v>0</v>
      </c>
      <c r="J66" s="45">
        <f>'[1]Penambahan 1'!J66+'[1]Penambahan 2'!J66</f>
        <v>0</v>
      </c>
      <c r="K66" s="45">
        <f>'[1]Penambahan 1'!K66+'[1]Penambahan 2'!K66</f>
        <v>0</v>
      </c>
      <c r="L66" s="45">
        <f>'[1]Penambahan 1'!L66+'[1]Penambahan 2'!L66</f>
        <v>0</v>
      </c>
      <c r="M66" s="45">
        <f>'[1]Penambahan 1'!M66+'[1]Penambahan 2'!M66</f>
        <v>0</v>
      </c>
      <c r="N66" s="45">
        <f>'[1]Penambahan 1'!N66+'[1]Penambahan 2'!N66</f>
        <v>0</v>
      </c>
      <c r="O66" s="45">
        <f>'[1]Penambahan 1'!O66+'[1]Penambahan 2'!O66</f>
        <v>0</v>
      </c>
      <c r="P66" s="45"/>
      <c r="Q66" s="45">
        <f t="shared" si="22"/>
        <v>0</v>
      </c>
      <c r="R66" s="45">
        <f t="shared" si="23"/>
        <v>0</v>
      </c>
    </row>
    <row r="67" spans="1:18" x14ac:dyDescent="0.2">
      <c r="A67" s="16" t="s">
        <v>98</v>
      </c>
      <c r="B67" s="44" t="s">
        <v>92</v>
      </c>
      <c r="C67" s="45">
        <f>'[1]Penambahan 1'!C67+'[1]Penambahan 2'!C67</f>
        <v>0</v>
      </c>
      <c r="D67" s="45">
        <f>'[1]Penambahan 1'!D67+'[1]Penambahan 2'!D67</f>
        <v>0</v>
      </c>
      <c r="E67" s="45">
        <f>'[1]Penambahan 1'!E67+'[1]Penambahan 2'!E67</f>
        <v>0</v>
      </c>
      <c r="F67" s="45">
        <f>'[1]Penambahan 1'!F67+'[1]Penambahan 2'!F67</f>
        <v>0</v>
      </c>
      <c r="G67" s="45">
        <f>'[1]Penambahan 1'!G67+'[1]Penambahan 2'!G67</f>
        <v>0</v>
      </c>
      <c r="H67" s="45">
        <f>'[1]Penambahan 1'!H67+'[1]Penambahan 2'!H67</f>
        <v>0</v>
      </c>
      <c r="I67" s="45">
        <f>'[1]Penambahan 1'!I67+'[1]Penambahan 2'!I67</f>
        <v>0</v>
      </c>
      <c r="J67" s="45">
        <f>'[1]Penambahan 1'!J67+'[1]Penambahan 2'!J67</f>
        <v>0</v>
      </c>
      <c r="K67" s="45">
        <f>'[1]Penambahan 1'!K67+'[1]Penambahan 2'!K67</f>
        <v>0</v>
      </c>
      <c r="L67" s="45">
        <f>'[1]Penambahan 1'!L67+'[1]Penambahan 2'!L67</f>
        <v>0</v>
      </c>
      <c r="M67" s="45">
        <f>'[1]Penambahan 1'!M67+'[1]Penambahan 2'!M67</f>
        <v>0</v>
      </c>
      <c r="N67" s="45">
        <f>'[1]Penambahan 1'!N67+'[1]Penambahan 2'!N67</f>
        <v>0</v>
      </c>
      <c r="O67" s="45">
        <f>'[1]Penambahan 1'!O67+'[1]Penambahan 2'!O67</f>
        <v>0</v>
      </c>
      <c r="P67" s="45"/>
      <c r="Q67" s="45">
        <f t="shared" si="22"/>
        <v>0</v>
      </c>
      <c r="R67" s="45">
        <f t="shared" si="23"/>
        <v>0</v>
      </c>
    </row>
    <row r="69" spans="1:18" x14ac:dyDescent="0.2">
      <c r="C69" s="17" t="s">
        <v>99</v>
      </c>
      <c r="I69" s="17" t="s">
        <v>100</v>
      </c>
      <c r="O69" s="17" t="s">
        <v>101</v>
      </c>
      <c r="R69" s="17"/>
    </row>
    <row r="70" spans="1:18" x14ac:dyDescent="0.2">
      <c r="C70" s="17"/>
      <c r="I70" s="17"/>
      <c r="O70" s="17"/>
      <c r="R70" s="17"/>
    </row>
    <row r="71" spans="1:18" x14ac:dyDescent="0.2">
      <c r="C71" s="17"/>
      <c r="I71" s="17"/>
      <c r="O71" s="17"/>
      <c r="R71" s="17"/>
    </row>
    <row r="72" spans="1:18" x14ac:dyDescent="0.2">
      <c r="C72" s="17"/>
      <c r="I72" s="17"/>
      <c r="O72" s="17"/>
      <c r="R72" s="17"/>
    </row>
    <row r="73" spans="1:18" x14ac:dyDescent="0.2">
      <c r="C73" s="17"/>
      <c r="I73" s="17"/>
      <c r="O73" s="17"/>
      <c r="R73" s="17"/>
    </row>
    <row r="74" spans="1:18" x14ac:dyDescent="0.2">
      <c r="C74" s="17">
        <f>[1]Parameter!$B$7</f>
        <v>0</v>
      </c>
      <c r="I74" s="17">
        <f>[1]Parameter!$B$6</f>
        <v>0</v>
      </c>
      <c r="O74" s="17">
        <f>[1]Parameter!$B$5</f>
        <v>0</v>
      </c>
      <c r="R74" s="17"/>
    </row>
    <row r="75" spans="1:18" x14ac:dyDescent="0.2">
      <c r="C75" s="17" t="str">
        <f>"NIP. "&amp;[1]Parameter!$C$7</f>
        <v xml:space="preserve">NIP. </v>
      </c>
      <c r="I75" s="17" t="str">
        <f>"NIP. "&amp;[1]Parameter!$C$6</f>
        <v xml:space="preserve">NIP. </v>
      </c>
      <c r="O75" s="17" t="str">
        <f>"NIP. "&amp;[1]Parameter!$C$5</f>
        <v xml:space="preserve">NIP. </v>
      </c>
      <c r="R75" s="17"/>
    </row>
  </sheetData>
  <mergeCells count="17">
    <mergeCell ref="N6:O6"/>
    <mergeCell ref="E6:F6"/>
    <mergeCell ref="G6:G7"/>
    <mergeCell ref="H6:H7"/>
    <mergeCell ref="I6:J6"/>
    <mergeCell ref="K6:L6"/>
    <mergeCell ref="M6:M7"/>
    <mergeCell ref="A1:R1"/>
    <mergeCell ref="A2:R2"/>
    <mergeCell ref="A4:B7"/>
    <mergeCell ref="C4:F5"/>
    <mergeCell ref="G4:N4"/>
    <mergeCell ref="Q4:R6"/>
    <mergeCell ref="G5:H5"/>
    <mergeCell ref="I5:O5"/>
    <mergeCell ref="P5:P7"/>
    <mergeCell ref="C6:D6"/>
  </mergeCells>
  <printOptions horizontalCentered="1"/>
  <pageMargins left="0.19685039370078741" right="0.19685039370078741" top="0.59055118110236215" bottom="0.19685039370078741" header="0.31496062992125984" footer="0.31496062992125984"/>
  <pageSetup paperSize="258" scale="40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58DC-59CB-45F7-AD31-96E3FC5576AA}">
  <sheetPr>
    <tabColor rgb="FF92D050"/>
    <pageSetUpPr fitToPage="1"/>
  </sheetPr>
  <dimension ref="A1:Q75"/>
  <sheetViews>
    <sheetView zoomScaleNormal="100" workbookViewId="0">
      <pane xSplit="2" ySplit="7" topLeftCell="C11" activePane="bottomRight" state="frozen"/>
      <selection activeCell="A2" sqref="A2:J2"/>
      <selection pane="topRight" activeCell="A2" sqref="A2:J2"/>
      <selection pane="bottomLeft" activeCell="A2" sqref="A2:J2"/>
      <selection pane="bottomRight" activeCell="A2" sqref="A2:Q2"/>
    </sheetView>
  </sheetViews>
  <sheetFormatPr defaultColWidth="9.140625" defaultRowHeight="12" x14ac:dyDescent="0.2"/>
  <cols>
    <col min="1" max="1" width="6.7109375" style="3" customWidth="1"/>
    <col min="2" max="2" width="30.7109375" style="3" customWidth="1"/>
    <col min="3" max="17" width="18.7109375" style="2" customWidth="1"/>
    <col min="18" max="16384" width="9.140625" style="2"/>
  </cols>
  <sheetData>
    <row r="1" spans="1:17" x14ac:dyDescent="0.2">
      <c r="A1" s="1" t="s">
        <v>116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1" t="str">
        <f>[1]Parameter!B15</f>
        <v>Periode 1 Januari 2021 - 31 Desember 2021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">
      <c r="B3" s="2" t="str">
        <f>[1]Parameter!B2</f>
        <v>Dinas Kearsipan dan Perpustakaan</v>
      </c>
    </row>
    <row r="4" spans="1:17" ht="12.2" customHeight="1" x14ac:dyDescent="0.2">
      <c r="A4" s="4" t="s">
        <v>0</v>
      </c>
      <c r="B4" s="4"/>
      <c r="C4" s="50" t="s">
        <v>102</v>
      </c>
      <c r="D4" s="50"/>
      <c r="E4" s="50"/>
      <c r="F4" s="50"/>
      <c r="G4" s="51" t="str">
        <f>"Mutasi Tahun "&amp;[1]Parameter!B12</f>
        <v>Mutasi Tahun 2021</v>
      </c>
      <c r="H4" s="51"/>
      <c r="I4" s="51"/>
      <c r="J4" s="51"/>
      <c r="K4" s="51"/>
      <c r="L4" s="51"/>
      <c r="M4" s="51"/>
      <c r="N4" s="51"/>
      <c r="O4" s="51"/>
      <c r="P4" s="51" t="s">
        <v>103</v>
      </c>
      <c r="Q4" s="51"/>
    </row>
    <row r="5" spans="1:17" ht="12.2" customHeight="1" x14ac:dyDescent="0.2">
      <c r="A5" s="4"/>
      <c r="B5" s="4"/>
      <c r="C5" s="50" t="s">
        <v>107</v>
      </c>
      <c r="D5" s="50"/>
      <c r="E5" s="50" t="s">
        <v>117</v>
      </c>
      <c r="F5" s="50"/>
      <c r="G5" s="50" t="s">
        <v>118</v>
      </c>
      <c r="H5" s="6" t="s">
        <v>111</v>
      </c>
      <c r="I5" s="6"/>
      <c r="J5" s="50" t="s">
        <v>112</v>
      </c>
      <c r="K5" s="50"/>
      <c r="L5" s="50" t="s">
        <v>119</v>
      </c>
      <c r="M5" s="50" t="s">
        <v>113</v>
      </c>
      <c r="N5" s="51" t="s">
        <v>114</v>
      </c>
      <c r="O5" s="51"/>
      <c r="P5" s="51"/>
      <c r="Q5" s="51"/>
    </row>
    <row r="6" spans="1:17" ht="12.2" customHeight="1" x14ac:dyDescent="0.2">
      <c r="A6" s="4"/>
      <c r="B6" s="4"/>
      <c r="C6" s="50" t="s">
        <v>3</v>
      </c>
      <c r="D6" s="50" t="s">
        <v>115</v>
      </c>
      <c r="E6" s="50" t="s">
        <v>3</v>
      </c>
      <c r="F6" s="50" t="s">
        <v>115</v>
      </c>
      <c r="G6" s="50"/>
      <c r="H6" s="50" t="s">
        <v>3</v>
      </c>
      <c r="I6" s="50" t="s">
        <v>115</v>
      </c>
      <c r="J6" s="50" t="s">
        <v>3</v>
      </c>
      <c r="K6" s="50" t="s">
        <v>115</v>
      </c>
      <c r="L6" s="50"/>
      <c r="M6" s="50"/>
      <c r="N6" s="50" t="s">
        <v>3</v>
      </c>
      <c r="O6" s="50" t="s">
        <v>115</v>
      </c>
      <c r="P6" s="50" t="s">
        <v>3</v>
      </c>
      <c r="Q6" s="50" t="s">
        <v>115</v>
      </c>
    </row>
    <row r="7" spans="1:17" x14ac:dyDescent="0.2">
      <c r="A7" s="4"/>
      <c r="B7" s="4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x14ac:dyDescent="0.2">
      <c r="A8" s="8" t="s">
        <v>5</v>
      </c>
      <c r="B8" s="8" t="s">
        <v>6</v>
      </c>
      <c r="C8" s="9">
        <f>'[1]Pengurangan 1'!C8+'[1]Pengurangan 2'!C8</f>
        <v>0</v>
      </c>
      <c r="D8" s="9">
        <f>'[1]Pengurangan 1'!D8+'[1]Pengurangan 2'!D8</f>
        <v>0</v>
      </c>
      <c r="E8" s="9">
        <f>'[1]Pengurangan 1'!E8+'[1]Pengurangan 2'!E8</f>
        <v>0</v>
      </c>
      <c r="F8" s="9">
        <f>'[1]Pengurangan 1'!F8+'[1]Pengurangan 2'!F8</f>
        <v>0</v>
      </c>
      <c r="G8" s="9">
        <f>'[1]Pengurangan 1'!G8+'[1]Pengurangan 2'!G8</f>
        <v>0</v>
      </c>
      <c r="H8" s="9">
        <f>'[1]Pengurangan 1'!H8+'[1]Pengurangan 2'!H8</f>
        <v>0</v>
      </c>
      <c r="I8" s="9">
        <f>'[1]Pengurangan 1'!I8+'[1]Pengurangan 2'!I8</f>
        <v>0</v>
      </c>
      <c r="J8" s="9">
        <f>'[1]Pengurangan 1'!J8+'[1]Pengurangan 2'!J8</f>
        <v>0</v>
      </c>
      <c r="K8" s="9">
        <f>'[1]Pengurangan 1'!K8+'[1]Pengurangan 2'!K8</f>
        <v>0</v>
      </c>
      <c r="L8" s="9">
        <f>'[1]Pengurangan 1'!L8+'[1]Pengurangan 2'!L8</f>
        <v>0</v>
      </c>
      <c r="M8" s="9">
        <f>'[1]Pengurangan 1'!M8+'[1]Pengurangan 2'!M8</f>
        <v>0</v>
      </c>
      <c r="N8" s="9">
        <f>'[1]Pengurangan 1'!N8+'[1]Pengurangan 2'!N8</f>
        <v>0</v>
      </c>
      <c r="O8" s="9">
        <f>'[1]Pengurangan 1'!O8+'[1]Pengurangan 2'!O8</f>
        <v>0</v>
      </c>
      <c r="P8" s="9">
        <f>SUM(C8,E8,G8,H8,J8,L8,M8,N8)</f>
        <v>0</v>
      </c>
      <c r="Q8" s="9">
        <f>SUM(D8,F8,I8,K8,O8)</f>
        <v>0</v>
      </c>
    </row>
    <row r="9" spans="1:17" x14ac:dyDescent="0.2">
      <c r="A9" s="8" t="s">
        <v>7</v>
      </c>
      <c r="B9" s="8" t="s">
        <v>8</v>
      </c>
      <c r="C9" s="9">
        <f>SUM(C10:C28)</f>
        <v>0</v>
      </c>
      <c r="D9" s="9">
        <f t="shared" ref="D9:Q9" si="0">SUM(D10:D28)</f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5600000</v>
      </c>
      <c r="M9" s="9">
        <f t="shared" si="0"/>
        <v>42360000</v>
      </c>
      <c r="N9" s="9">
        <f t="shared" si="0"/>
        <v>0</v>
      </c>
      <c r="O9" s="9">
        <f t="shared" si="0"/>
        <v>0</v>
      </c>
      <c r="P9" s="9">
        <f t="shared" si="0"/>
        <v>47960000</v>
      </c>
      <c r="Q9" s="9">
        <f t="shared" si="0"/>
        <v>0</v>
      </c>
    </row>
    <row r="10" spans="1:17" x14ac:dyDescent="0.2">
      <c r="A10" s="10" t="s">
        <v>9</v>
      </c>
      <c r="B10" s="11" t="s">
        <v>10</v>
      </c>
      <c r="C10" s="12">
        <f>'[1]Pengurangan 1'!C10+'[1]Pengurangan 2'!C10</f>
        <v>0</v>
      </c>
      <c r="D10" s="12">
        <f>'[1]Pengurangan 1'!D10+'[1]Pengurangan 2'!D10</f>
        <v>0</v>
      </c>
      <c r="E10" s="12">
        <f>'[1]Pengurangan 1'!E10+'[1]Pengurangan 2'!E10</f>
        <v>0</v>
      </c>
      <c r="F10" s="12">
        <f>'[1]Pengurangan 1'!F10+'[1]Pengurangan 2'!F10</f>
        <v>0</v>
      </c>
      <c r="G10" s="12">
        <f>'[1]Pengurangan 1'!G10+'[1]Pengurangan 2'!G10</f>
        <v>0</v>
      </c>
      <c r="H10" s="12">
        <f>'[1]Pengurangan 1'!H10+'[1]Pengurangan 2'!H10</f>
        <v>0</v>
      </c>
      <c r="I10" s="12">
        <f>'[1]Pengurangan 1'!I10+'[1]Pengurangan 2'!I10</f>
        <v>0</v>
      </c>
      <c r="J10" s="12">
        <f>'[1]Pengurangan 1'!J10+'[1]Pengurangan 2'!J10</f>
        <v>0</v>
      </c>
      <c r="K10" s="12">
        <f>'[1]Pengurangan 1'!K10+'[1]Pengurangan 2'!K10</f>
        <v>0</v>
      </c>
      <c r="L10" s="12">
        <f>'[1]Pengurangan 1'!L10+'[1]Pengurangan 2'!L10</f>
        <v>0</v>
      </c>
      <c r="M10" s="12">
        <f>'[1]Pengurangan 1'!M10+'[1]Pengurangan 2'!M10</f>
        <v>0</v>
      </c>
      <c r="N10" s="12">
        <f>'[1]Pengurangan 1'!N10+'[1]Pengurangan 2'!N10</f>
        <v>0</v>
      </c>
      <c r="O10" s="12">
        <f>'[1]Pengurangan 1'!O10+'[1]Pengurangan 2'!O10</f>
        <v>0</v>
      </c>
      <c r="P10" s="12">
        <f t="shared" ref="P10:P28" si="1">SUM(C10,E10,G10,H10,J10,L10,M10,N10)</f>
        <v>0</v>
      </c>
      <c r="Q10" s="12">
        <f t="shared" ref="Q10:Q28" si="2">SUM(D10,F10,I10,K10,O10)</f>
        <v>0</v>
      </c>
    </row>
    <row r="11" spans="1:17" x14ac:dyDescent="0.2">
      <c r="A11" s="10" t="s">
        <v>11</v>
      </c>
      <c r="B11" s="11" t="s">
        <v>12</v>
      </c>
      <c r="C11" s="12">
        <f>'[1]Pengurangan 1'!C11+'[1]Pengurangan 2'!C11</f>
        <v>0</v>
      </c>
      <c r="D11" s="12">
        <f>'[1]Pengurangan 1'!D11+'[1]Pengurangan 2'!D11</f>
        <v>0</v>
      </c>
      <c r="E11" s="12">
        <f>'[1]Pengurangan 1'!E11+'[1]Pengurangan 2'!E11</f>
        <v>0</v>
      </c>
      <c r="F11" s="12">
        <f>'[1]Pengurangan 1'!F11+'[1]Pengurangan 2'!F11</f>
        <v>0</v>
      </c>
      <c r="G11" s="12">
        <f>'[1]Pengurangan 1'!G11+'[1]Pengurangan 2'!G11</f>
        <v>0</v>
      </c>
      <c r="H11" s="12">
        <f>'[1]Pengurangan 1'!H11+'[1]Pengurangan 2'!H11</f>
        <v>0</v>
      </c>
      <c r="I11" s="12">
        <f>'[1]Pengurangan 1'!I11+'[1]Pengurangan 2'!I11</f>
        <v>0</v>
      </c>
      <c r="J11" s="12">
        <f>'[1]Pengurangan 1'!J11+'[1]Pengurangan 2'!J11</f>
        <v>0</v>
      </c>
      <c r="K11" s="12">
        <f>'[1]Pengurangan 1'!K11+'[1]Pengurangan 2'!K11</f>
        <v>0</v>
      </c>
      <c r="L11" s="12">
        <f>'[1]Pengurangan 1'!L11+'[1]Pengurangan 2'!L11</f>
        <v>0</v>
      </c>
      <c r="M11" s="12">
        <f>'[1]Pengurangan 1'!M11+'[1]Pengurangan 2'!M11</f>
        <v>0</v>
      </c>
      <c r="N11" s="12">
        <f>'[1]Pengurangan 1'!N11+'[1]Pengurangan 2'!N11</f>
        <v>0</v>
      </c>
      <c r="O11" s="12">
        <f>'[1]Pengurangan 1'!O11+'[1]Pengurangan 2'!O11</f>
        <v>0</v>
      </c>
      <c r="P11" s="12">
        <f t="shared" si="1"/>
        <v>0</v>
      </c>
      <c r="Q11" s="12">
        <f t="shared" si="2"/>
        <v>0</v>
      </c>
    </row>
    <row r="12" spans="1:17" x14ac:dyDescent="0.2">
      <c r="A12" s="10" t="s">
        <v>13</v>
      </c>
      <c r="B12" s="11" t="s">
        <v>14</v>
      </c>
      <c r="C12" s="12">
        <f>'[1]Pengurangan 1'!C12+'[1]Pengurangan 2'!C12</f>
        <v>0</v>
      </c>
      <c r="D12" s="12">
        <f>'[1]Pengurangan 1'!D12+'[1]Pengurangan 2'!D12</f>
        <v>0</v>
      </c>
      <c r="E12" s="12">
        <f>'[1]Pengurangan 1'!E12+'[1]Pengurangan 2'!E12</f>
        <v>0</v>
      </c>
      <c r="F12" s="12">
        <f>'[1]Pengurangan 1'!F12+'[1]Pengurangan 2'!F12</f>
        <v>0</v>
      </c>
      <c r="G12" s="12">
        <f>'[1]Pengurangan 1'!G12+'[1]Pengurangan 2'!G12</f>
        <v>0</v>
      </c>
      <c r="H12" s="12">
        <f>'[1]Pengurangan 1'!H12+'[1]Pengurangan 2'!H12</f>
        <v>0</v>
      </c>
      <c r="I12" s="12">
        <f>'[1]Pengurangan 1'!I12+'[1]Pengurangan 2'!I12</f>
        <v>0</v>
      </c>
      <c r="J12" s="12">
        <f>'[1]Pengurangan 1'!J12+'[1]Pengurangan 2'!J12</f>
        <v>0</v>
      </c>
      <c r="K12" s="12">
        <f>'[1]Pengurangan 1'!K12+'[1]Pengurangan 2'!K12</f>
        <v>0</v>
      </c>
      <c r="L12" s="12">
        <f>'[1]Pengurangan 1'!L12+'[1]Pengurangan 2'!L12</f>
        <v>0</v>
      </c>
      <c r="M12" s="12">
        <f>'[1]Pengurangan 1'!M12+'[1]Pengurangan 2'!M12</f>
        <v>0</v>
      </c>
      <c r="N12" s="12">
        <f>'[1]Pengurangan 1'!N12+'[1]Pengurangan 2'!N12</f>
        <v>0</v>
      </c>
      <c r="O12" s="12">
        <f>'[1]Pengurangan 1'!O12+'[1]Pengurangan 2'!O12</f>
        <v>0</v>
      </c>
      <c r="P12" s="12">
        <f t="shared" si="1"/>
        <v>0</v>
      </c>
      <c r="Q12" s="12">
        <f t="shared" si="2"/>
        <v>0</v>
      </c>
    </row>
    <row r="13" spans="1:17" x14ac:dyDescent="0.2">
      <c r="A13" s="10" t="s">
        <v>15</v>
      </c>
      <c r="B13" s="10" t="s">
        <v>16</v>
      </c>
      <c r="C13" s="12">
        <f>'[1]Pengurangan 1'!C13+'[1]Pengurangan 2'!C13</f>
        <v>0</v>
      </c>
      <c r="D13" s="12">
        <f>'[1]Pengurangan 1'!D13+'[1]Pengurangan 2'!D13</f>
        <v>0</v>
      </c>
      <c r="E13" s="12">
        <f>'[1]Pengurangan 1'!E13+'[1]Pengurangan 2'!E13</f>
        <v>0</v>
      </c>
      <c r="F13" s="12">
        <f>'[1]Pengurangan 1'!F13+'[1]Pengurangan 2'!F13</f>
        <v>0</v>
      </c>
      <c r="G13" s="12">
        <f>'[1]Pengurangan 1'!G13+'[1]Pengurangan 2'!G13</f>
        <v>0</v>
      </c>
      <c r="H13" s="12">
        <f>'[1]Pengurangan 1'!H13+'[1]Pengurangan 2'!H13</f>
        <v>0</v>
      </c>
      <c r="I13" s="12">
        <f>'[1]Pengurangan 1'!I13+'[1]Pengurangan 2'!I13</f>
        <v>0</v>
      </c>
      <c r="J13" s="12">
        <f>'[1]Pengurangan 1'!J13+'[1]Pengurangan 2'!J13</f>
        <v>0</v>
      </c>
      <c r="K13" s="12">
        <f>'[1]Pengurangan 1'!K13+'[1]Pengurangan 2'!K13</f>
        <v>0</v>
      </c>
      <c r="L13" s="12">
        <f>'[1]Pengurangan 1'!L13+'[1]Pengurangan 2'!L13</f>
        <v>0</v>
      </c>
      <c r="M13" s="12">
        <f>'[1]Pengurangan 1'!M13+'[1]Pengurangan 2'!M13</f>
        <v>0</v>
      </c>
      <c r="N13" s="12">
        <f>'[1]Pengurangan 1'!N13+'[1]Pengurangan 2'!N13</f>
        <v>0</v>
      </c>
      <c r="O13" s="12">
        <f>'[1]Pengurangan 1'!O13+'[1]Pengurangan 2'!O13</f>
        <v>0</v>
      </c>
      <c r="P13" s="12">
        <f t="shared" si="1"/>
        <v>0</v>
      </c>
      <c r="Q13" s="12">
        <f t="shared" si="2"/>
        <v>0</v>
      </c>
    </row>
    <row r="14" spans="1:17" x14ac:dyDescent="0.2">
      <c r="A14" s="10" t="s">
        <v>17</v>
      </c>
      <c r="B14" s="10" t="s">
        <v>18</v>
      </c>
      <c r="C14" s="12">
        <f>'[1]Pengurangan 1'!C14+'[1]Pengurangan 2'!C14</f>
        <v>0</v>
      </c>
      <c r="D14" s="12">
        <f>'[1]Pengurangan 1'!D14+'[1]Pengurangan 2'!D14</f>
        <v>0</v>
      </c>
      <c r="E14" s="12">
        <f>'[1]Pengurangan 1'!E14+'[1]Pengurangan 2'!E14</f>
        <v>0</v>
      </c>
      <c r="F14" s="12">
        <f>'[1]Pengurangan 1'!F14+'[1]Pengurangan 2'!F14</f>
        <v>0</v>
      </c>
      <c r="G14" s="12">
        <f>'[1]Pengurangan 1'!G14+'[1]Pengurangan 2'!G14</f>
        <v>0</v>
      </c>
      <c r="H14" s="12">
        <f>'[1]Pengurangan 1'!H14+'[1]Pengurangan 2'!H14</f>
        <v>0</v>
      </c>
      <c r="I14" s="12">
        <f>'[1]Pengurangan 1'!I14+'[1]Pengurangan 2'!I14</f>
        <v>0</v>
      </c>
      <c r="J14" s="12">
        <f>'[1]Pengurangan 1'!J14+'[1]Pengurangan 2'!J14</f>
        <v>0</v>
      </c>
      <c r="K14" s="12">
        <f>'[1]Pengurangan 1'!K14+'[1]Pengurangan 2'!K14</f>
        <v>0</v>
      </c>
      <c r="L14" s="12">
        <f>'[1]Pengurangan 1'!L14+'[1]Pengurangan 2'!L14</f>
        <v>5600000</v>
      </c>
      <c r="M14" s="12">
        <f>'[1]Pengurangan 1'!M14+'[1]Pengurangan 2'!M14</f>
        <v>0</v>
      </c>
      <c r="N14" s="12">
        <f>'[1]Pengurangan 1'!N14+'[1]Pengurangan 2'!N14</f>
        <v>0</v>
      </c>
      <c r="O14" s="12">
        <f>'[1]Pengurangan 1'!O14+'[1]Pengurangan 2'!O14</f>
        <v>0</v>
      </c>
      <c r="P14" s="12">
        <f t="shared" si="1"/>
        <v>5600000</v>
      </c>
      <c r="Q14" s="12">
        <f t="shared" si="2"/>
        <v>0</v>
      </c>
    </row>
    <row r="15" spans="1:17" x14ac:dyDescent="0.2">
      <c r="A15" s="10" t="s">
        <v>19</v>
      </c>
      <c r="B15" s="10" t="s">
        <v>20</v>
      </c>
      <c r="C15" s="12">
        <f>'[1]Pengurangan 1'!C15+'[1]Pengurangan 2'!C15</f>
        <v>0</v>
      </c>
      <c r="D15" s="12">
        <f>'[1]Pengurangan 1'!D15+'[1]Pengurangan 2'!D15</f>
        <v>0</v>
      </c>
      <c r="E15" s="12">
        <f>'[1]Pengurangan 1'!E15+'[1]Pengurangan 2'!E15</f>
        <v>0</v>
      </c>
      <c r="F15" s="12">
        <f>'[1]Pengurangan 1'!F15+'[1]Pengurangan 2'!F15</f>
        <v>0</v>
      </c>
      <c r="G15" s="12">
        <f>'[1]Pengurangan 1'!G15+'[1]Pengurangan 2'!G15</f>
        <v>0</v>
      </c>
      <c r="H15" s="12">
        <f>'[1]Pengurangan 1'!H15+'[1]Pengurangan 2'!H15</f>
        <v>0</v>
      </c>
      <c r="I15" s="12">
        <f>'[1]Pengurangan 1'!I15+'[1]Pengurangan 2'!I15</f>
        <v>0</v>
      </c>
      <c r="J15" s="12">
        <f>'[1]Pengurangan 1'!J15+'[1]Pengurangan 2'!J15</f>
        <v>0</v>
      </c>
      <c r="K15" s="12">
        <f>'[1]Pengurangan 1'!K15+'[1]Pengurangan 2'!K15</f>
        <v>0</v>
      </c>
      <c r="L15" s="12">
        <f>'[1]Pengurangan 1'!L15+'[1]Pengurangan 2'!L15</f>
        <v>0</v>
      </c>
      <c r="M15" s="12">
        <f>'[1]Pengurangan 1'!M15+'[1]Pengurangan 2'!M15</f>
        <v>0</v>
      </c>
      <c r="N15" s="12">
        <f>'[1]Pengurangan 1'!N15+'[1]Pengurangan 2'!N15</f>
        <v>0</v>
      </c>
      <c r="O15" s="12">
        <f>'[1]Pengurangan 1'!O15+'[1]Pengurangan 2'!O15</f>
        <v>0</v>
      </c>
      <c r="P15" s="12">
        <f t="shared" si="1"/>
        <v>0</v>
      </c>
      <c r="Q15" s="12">
        <f t="shared" si="2"/>
        <v>0</v>
      </c>
    </row>
    <row r="16" spans="1:17" x14ac:dyDescent="0.2">
      <c r="A16" s="10" t="s">
        <v>21</v>
      </c>
      <c r="B16" s="10" t="s">
        <v>22</v>
      </c>
      <c r="C16" s="12">
        <f>'[1]Pengurangan 1'!C16+'[1]Pengurangan 2'!C16</f>
        <v>0</v>
      </c>
      <c r="D16" s="12">
        <f>'[1]Pengurangan 1'!D16+'[1]Pengurangan 2'!D16</f>
        <v>0</v>
      </c>
      <c r="E16" s="12">
        <f>'[1]Pengurangan 1'!E16+'[1]Pengurangan 2'!E16</f>
        <v>0</v>
      </c>
      <c r="F16" s="12">
        <f>'[1]Pengurangan 1'!F16+'[1]Pengurangan 2'!F16</f>
        <v>0</v>
      </c>
      <c r="G16" s="12">
        <f>'[1]Pengurangan 1'!G16+'[1]Pengurangan 2'!G16</f>
        <v>0</v>
      </c>
      <c r="H16" s="12">
        <f>'[1]Pengurangan 1'!H16+'[1]Pengurangan 2'!H16</f>
        <v>0</v>
      </c>
      <c r="I16" s="12">
        <f>'[1]Pengurangan 1'!I16+'[1]Pengurangan 2'!I16</f>
        <v>0</v>
      </c>
      <c r="J16" s="12">
        <f>'[1]Pengurangan 1'!J16+'[1]Pengurangan 2'!J16</f>
        <v>0</v>
      </c>
      <c r="K16" s="12">
        <f>'[1]Pengurangan 1'!K16+'[1]Pengurangan 2'!K16</f>
        <v>0</v>
      </c>
      <c r="L16" s="12">
        <f>'[1]Pengurangan 1'!L16+'[1]Pengurangan 2'!L16</f>
        <v>0</v>
      </c>
      <c r="M16" s="12">
        <f>'[1]Pengurangan 1'!M16+'[1]Pengurangan 2'!M16</f>
        <v>0</v>
      </c>
      <c r="N16" s="12">
        <f>'[1]Pengurangan 1'!N16+'[1]Pengurangan 2'!N16</f>
        <v>0</v>
      </c>
      <c r="O16" s="12">
        <f>'[1]Pengurangan 1'!O16+'[1]Pengurangan 2'!O16</f>
        <v>0</v>
      </c>
      <c r="P16" s="12">
        <f t="shared" si="1"/>
        <v>0</v>
      </c>
      <c r="Q16" s="12">
        <f t="shared" si="2"/>
        <v>0</v>
      </c>
    </row>
    <row r="17" spans="1:17" x14ac:dyDescent="0.2">
      <c r="A17" s="10" t="s">
        <v>23</v>
      </c>
      <c r="B17" s="10" t="s">
        <v>24</v>
      </c>
      <c r="C17" s="12">
        <f>'[1]Pengurangan 1'!C17+'[1]Pengurangan 2'!C17</f>
        <v>0</v>
      </c>
      <c r="D17" s="12">
        <f>'[1]Pengurangan 1'!D17+'[1]Pengurangan 2'!D17</f>
        <v>0</v>
      </c>
      <c r="E17" s="12">
        <f>'[1]Pengurangan 1'!E17+'[1]Pengurangan 2'!E17</f>
        <v>0</v>
      </c>
      <c r="F17" s="12">
        <f>'[1]Pengurangan 1'!F17+'[1]Pengurangan 2'!F17</f>
        <v>0</v>
      </c>
      <c r="G17" s="12">
        <f>'[1]Pengurangan 1'!G17+'[1]Pengurangan 2'!G17</f>
        <v>0</v>
      </c>
      <c r="H17" s="12">
        <f>'[1]Pengurangan 1'!H17+'[1]Pengurangan 2'!H17</f>
        <v>0</v>
      </c>
      <c r="I17" s="12">
        <f>'[1]Pengurangan 1'!I17+'[1]Pengurangan 2'!I17</f>
        <v>0</v>
      </c>
      <c r="J17" s="12">
        <f>'[1]Pengurangan 1'!J17+'[1]Pengurangan 2'!J17</f>
        <v>0</v>
      </c>
      <c r="K17" s="12">
        <f>'[1]Pengurangan 1'!K17+'[1]Pengurangan 2'!K17</f>
        <v>0</v>
      </c>
      <c r="L17" s="12">
        <f>'[1]Pengurangan 1'!L17+'[1]Pengurangan 2'!L17</f>
        <v>0</v>
      </c>
      <c r="M17" s="12">
        <f>'[1]Pengurangan 1'!M17+'[1]Pengurangan 2'!M17</f>
        <v>26260000</v>
      </c>
      <c r="N17" s="12">
        <f>'[1]Pengurangan 1'!N17+'[1]Pengurangan 2'!N17</f>
        <v>0</v>
      </c>
      <c r="O17" s="12">
        <f>'[1]Pengurangan 1'!O17+'[1]Pengurangan 2'!O17</f>
        <v>0</v>
      </c>
      <c r="P17" s="12">
        <f t="shared" si="1"/>
        <v>26260000</v>
      </c>
      <c r="Q17" s="12">
        <f t="shared" si="2"/>
        <v>0</v>
      </c>
    </row>
    <row r="18" spans="1:17" x14ac:dyDescent="0.2">
      <c r="A18" s="10" t="s">
        <v>25</v>
      </c>
      <c r="B18" s="10" t="s">
        <v>26</v>
      </c>
      <c r="C18" s="12">
        <f>'[1]Pengurangan 1'!C18+'[1]Pengurangan 2'!C18</f>
        <v>0</v>
      </c>
      <c r="D18" s="12">
        <f>'[1]Pengurangan 1'!D18+'[1]Pengurangan 2'!D18</f>
        <v>0</v>
      </c>
      <c r="E18" s="12">
        <f>'[1]Pengurangan 1'!E18+'[1]Pengurangan 2'!E18</f>
        <v>0</v>
      </c>
      <c r="F18" s="12">
        <f>'[1]Pengurangan 1'!F18+'[1]Pengurangan 2'!F18</f>
        <v>0</v>
      </c>
      <c r="G18" s="12">
        <f>'[1]Pengurangan 1'!G18+'[1]Pengurangan 2'!G18</f>
        <v>0</v>
      </c>
      <c r="H18" s="12">
        <f>'[1]Pengurangan 1'!H18+'[1]Pengurangan 2'!H18</f>
        <v>0</v>
      </c>
      <c r="I18" s="12">
        <f>'[1]Pengurangan 1'!I18+'[1]Pengurangan 2'!I18</f>
        <v>0</v>
      </c>
      <c r="J18" s="12">
        <f>'[1]Pengurangan 1'!J18+'[1]Pengurangan 2'!J18</f>
        <v>0</v>
      </c>
      <c r="K18" s="12">
        <f>'[1]Pengurangan 1'!K18+'[1]Pengurangan 2'!K18</f>
        <v>0</v>
      </c>
      <c r="L18" s="12">
        <f>'[1]Pengurangan 1'!L18+'[1]Pengurangan 2'!L18</f>
        <v>0</v>
      </c>
      <c r="M18" s="12">
        <f>'[1]Pengurangan 1'!M18+'[1]Pengurangan 2'!M18</f>
        <v>0</v>
      </c>
      <c r="N18" s="12">
        <f>'[1]Pengurangan 1'!N18+'[1]Pengurangan 2'!N18</f>
        <v>0</v>
      </c>
      <c r="O18" s="12">
        <f>'[1]Pengurangan 1'!O18+'[1]Pengurangan 2'!O18</f>
        <v>0</v>
      </c>
      <c r="P18" s="12">
        <f t="shared" si="1"/>
        <v>0</v>
      </c>
      <c r="Q18" s="12">
        <f t="shared" si="2"/>
        <v>0</v>
      </c>
    </row>
    <row r="19" spans="1:17" x14ac:dyDescent="0.2">
      <c r="A19" s="10" t="s">
        <v>27</v>
      </c>
      <c r="B19" s="10" t="s">
        <v>28</v>
      </c>
      <c r="C19" s="12">
        <f>'[1]Pengurangan 1'!C19+'[1]Pengurangan 2'!C19</f>
        <v>0</v>
      </c>
      <c r="D19" s="12">
        <f>'[1]Pengurangan 1'!D19+'[1]Pengurangan 2'!D19</f>
        <v>0</v>
      </c>
      <c r="E19" s="12">
        <f>'[1]Pengurangan 1'!E19+'[1]Pengurangan 2'!E19</f>
        <v>0</v>
      </c>
      <c r="F19" s="12">
        <f>'[1]Pengurangan 1'!F19+'[1]Pengurangan 2'!F19</f>
        <v>0</v>
      </c>
      <c r="G19" s="12">
        <f>'[1]Pengurangan 1'!G19+'[1]Pengurangan 2'!G19</f>
        <v>0</v>
      </c>
      <c r="H19" s="12">
        <f>'[1]Pengurangan 1'!H19+'[1]Pengurangan 2'!H19</f>
        <v>0</v>
      </c>
      <c r="I19" s="12">
        <f>'[1]Pengurangan 1'!I19+'[1]Pengurangan 2'!I19</f>
        <v>0</v>
      </c>
      <c r="J19" s="12">
        <f>'[1]Pengurangan 1'!J19+'[1]Pengurangan 2'!J19</f>
        <v>0</v>
      </c>
      <c r="K19" s="12">
        <f>'[1]Pengurangan 1'!K19+'[1]Pengurangan 2'!K19</f>
        <v>0</v>
      </c>
      <c r="L19" s="12">
        <f>'[1]Pengurangan 1'!L19+'[1]Pengurangan 2'!L19</f>
        <v>0</v>
      </c>
      <c r="M19" s="12">
        <f>'[1]Pengurangan 1'!M19+'[1]Pengurangan 2'!M19</f>
        <v>16100000</v>
      </c>
      <c r="N19" s="12">
        <f>'[1]Pengurangan 1'!N19+'[1]Pengurangan 2'!N19</f>
        <v>0</v>
      </c>
      <c r="O19" s="12">
        <f>'[1]Pengurangan 1'!O19+'[1]Pengurangan 2'!O19</f>
        <v>0</v>
      </c>
      <c r="P19" s="12">
        <f t="shared" si="1"/>
        <v>16100000</v>
      </c>
      <c r="Q19" s="12">
        <f t="shared" si="2"/>
        <v>0</v>
      </c>
    </row>
    <row r="20" spans="1:17" x14ac:dyDescent="0.2">
      <c r="A20" s="10" t="s">
        <v>29</v>
      </c>
      <c r="B20" s="10" t="s">
        <v>30</v>
      </c>
      <c r="C20" s="12">
        <f>'[1]Pengurangan 1'!C20+'[1]Pengurangan 2'!C20</f>
        <v>0</v>
      </c>
      <c r="D20" s="12">
        <f>'[1]Pengurangan 1'!D20+'[1]Pengurangan 2'!D20</f>
        <v>0</v>
      </c>
      <c r="E20" s="12">
        <f>'[1]Pengurangan 1'!E20+'[1]Pengurangan 2'!E20</f>
        <v>0</v>
      </c>
      <c r="F20" s="12">
        <f>'[1]Pengurangan 1'!F20+'[1]Pengurangan 2'!F20</f>
        <v>0</v>
      </c>
      <c r="G20" s="12">
        <f>'[1]Pengurangan 1'!G20+'[1]Pengurangan 2'!G20</f>
        <v>0</v>
      </c>
      <c r="H20" s="12">
        <f>'[1]Pengurangan 1'!H20+'[1]Pengurangan 2'!H20</f>
        <v>0</v>
      </c>
      <c r="I20" s="12">
        <f>'[1]Pengurangan 1'!I20+'[1]Pengurangan 2'!I20</f>
        <v>0</v>
      </c>
      <c r="J20" s="12">
        <f>'[1]Pengurangan 1'!J20+'[1]Pengurangan 2'!J20</f>
        <v>0</v>
      </c>
      <c r="K20" s="12">
        <f>'[1]Pengurangan 1'!K20+'[1]Pengurangan 2'!K20</f>
        <v>0</v>
      </c>
      <c r="L20" s="12">
        <f>'[1]Pengurangan 1'!L20+'[1]Pengurangan 2'!L20</f>
        <v>0</v>
      </c>
      <c r="M20" s="12">
        <f>'[1]Pengurangan 1'!M20+'[1]Pengurangan 2'!M20</f>
        <v>0</v>
      </c>
      <c r="N20" s="12">
        <f>'[1]Pengurangan 1'!N20+'[1]Pengurangan 2'!N20</f>
        <v>0</v>
      </c>
      <c r="O20" s="12">
        <f>'[1]Pengurangan 1'!O20+'[1]Pengurangan 2'!O20</f>
        <v>0</v>
      </c>
      <c r="P20" s="12">
        <f t="shared" si="1"/>
        <v>0</v>
      </c>
      <c r="Q20" s="12">
        <f t="shared" si="2"/>
        <v>0</v>
      </c>
    </row>
    <row r="21" spans="1:17" x14ac:dyDescent="0.2">
      <c r="A21" s="10" t="s">
        <v>31</v>
      </c>
      <c r="B21" s="10" t="s">
        <v>32</v>
      </c>
      <c r="C21" s="12">
        <f>'[1]Pengurangan 1'!C21+'[1]Pengurangan 2'!C21</f>
        <v>0</v>
      </c>
      <c r="D21" s="12">
        <f>'[1]Pengurangan 1'!D21+'[1]Pengurangan 2'!D21</f>
        <v>0</v>
      </c>
      <c r="E21" s="12">
        <f>'[1]Pengurangan 1'!E21+'[1]Pengurangan 2'!E21</f>
        <v>0</v>
      </c>
      <c r="F21" s="12">
        <f>'[1]Pengurangan 1'!F21+'[1]Pengurangan 2'!F21</f>
        <v>0</v>
      </c>
      <c r="G21" s="12">
        <f>'[1]Pengurangan 1'!G21+'[1]Pengurangan 2'!G21</f>
        <v>0</v>
      </c>
      <c r="H21" s="12">
        <f>'[1]Pengurangan 1'!H21+'[1]Pengurangan 2'!H21</f>
        <v>0</v>
      </c>
      <c r="I21" s="12">
        <f>'[1]Pengurangan 1'!I21+'[1]Pengurangan 2'!I21</f>
        <v>0</v>
      </c>
      <c r="J21" s="12">
        <f>'[1]Pengurangan 1'!J21+'[1]Pengurangan 2'!J21</f>
        <v>0</v>
      </c>
      <c r="K21" s="12">
        <f>'[1]Pengurangan 1'!K21+'[1]Pengurangan 2'!K21</f>
        <v>0</v>
      </c>
      <c r="L21" s="12">
        <f>'[1]Pengurangan 1'!L21+'[1]Pengurangan 2'!L21</f>
        <v>0</v>
      </c>
      <c r="M21" s="12">
        <f>'[1]Pengurangan 1'!M21+'[1]Pengurangan 2'!M21</f>
        <v>0</v>
      </c>
      <c r="N21" s="12">
        <f>'[1]Pengurangan 1'!N21+'[1]Pengurangan 2'!N21</f>
        <v>0</v>
      </c>
      <c r="O21" s="12">
        <f>'[1]Pengurangan 1'!O21+'[1]Pengurangan 2'!O21</f>
        <v>0</v>
      </c>
      <c r="P21" s="12">
        <f t="shared" si="1"/>
        <v>0</v>
      </c>
      <c r="Q21" s="12">
        <f t="shared" si="2"/>
        <v>0</v>
      </c>
    </row>
    <row r="22" spans="1:17" x14ac:dyDescent="0.2">
      <c r="A22" s="10" t="s">
        <v>33</v>
      </c>
      <c r="B22" s="10" t="s">
        <v>34</v>
      </c>
      <c r="C22" s="12">
        <f>'[1]Pengurangan 1'!C22+'[1]Pengurangan 2'!C22</f>
        <v>0</v>
      </c>
      <c r="D22" s="12">
        <f>'[1]Pengurangan 1'!D22+'[1]Pengurangan 2'!D22</f>
        <v>0</v>
      </c>
      <c r="E22" s="12">
        <f>'[1]Pengurangan 1'!E22+'[1]Pengurangan 2'!E22</f>
        <v>0</v>
      </c>
      <c r="F22" s="12">
        <f>'[1]Pengurangan 1'!F22+'[1]Pengurangan 2'!F22</f>
        <v>0</v>
      </c>
      <c r="G22" s="12">
        <f>'[1]Pengurangan 1'!G22+'[1]Pengurangan 2'!G22</f>
        <v>0</v>
      </c>
      <c r="H22" s="12">
        <f>'[1]Pengurangan 1'!H22+'[1]Pengurangan 2'!H22</f>
        <v>0</v>
      </c>
      <c r="I22" s="12">
        <f>'[1]Pengurangan 1'!I22+'[1]Pengurangan 2'!I22</f>
        <v>0</v>
      </c>
      <c r="J22" s="12">
        <f>'[1]Pengurangan 1'!J22+'[1]Pengurangan 2'!J22</f>
        <v>0</v>
      </c>
      <c r="K22" s="12">
        <f>'[1]Pengurangan 1'!K22+'[1]Pengurangan 2'!K22</f>
        <v>0</v>
      </c>
      <c r="L22" s="12">
        <f>'[1]Pengurangan 1'!L22+'[1]Pengurangan 2'!L22</f>
        <v>0</v>
      </c>
      <c r="M22" s="12">
        <f>'[1]Pengurangan 1'!M22+'[1]Pengurangan 2'!M22</f>
        <v>0</v>
      </c>
      <c r="N22" s="12">
        <f>'[1]Pengurangan 1'!N22+'[1]Pengurangan 2'!N22</f>
        <v>0</v>
      </c>
      <c r="O22" s="12">
        <f>'[1]Pengurangan 1'!O22+'[1]Pengurangan 2'!O22</f>
        <v>0</v>
      </c>
      <c r="P22" s="12">
        <f t="shared" si="1"/>
        <v>0</v>
      </c>
      <c r="Q22" s="12">
        <f t="shared" si="2"/>
        <v>0</v>
      </c>
    </row>
    <row r="23" spans="1:17" x14ac:dyDescent="0.2">
      <c r="A23" s="10" t="s">
        <v>35</v>
      </c>
      <c r="B23" s="10" t="s">
        <v>36</v>
      </c>
      <c r="C23" s="12">
        <f>'[1]Pengurangan 1'!C23+'[1]Pengurangan 2'!C23</f>
        <v>0</v>
      </c>
      <c r="D23" s="12">
        <f>'[1]Pengurangan 1'!D23+'[1]Pengurangan 2'!D23</f>
        <v>0</v>
      </c>
      <c r="E23" s="12">
        <f>'[1]Pengurangan 1'!E23+'[1]Pengurangan 2'!E23</f>
        <v>0</v>
      </c>
      <c r="F23" s="12">
        <f>'[1]Pengurangan 1'!F23+'[1]Pengurangan 2'!F23</f>
        <v>0</v>
      </c>
      <c r="G23" s="12">
        <f>'[1]Pengurangan 1'!G23+'[1]Pengurangan 2'!G23</f>
        <v>0</v>
      </c>
      <c r="H23" s="12">
        <f>'[1]Pengurangan 1'!H23+'[1]Pengurangan 2'!H23</f>
        <v>0</v>
      </c>
      <c r="I23" s="12">
        <f>'[1]Pengurangan 1'!I23+'[1]Pengurangan 2'!I23</f>
        <v>0</v>
      </c>
      <c r="J23" s="12">
        <f>'[1]Pengurangan 1'!J23+'[1]Pengurangan 2'!J23</f>
        <v>0</v>
      </c>
      <c r="K23" s="12">
        <f>'[1]Pengurangan 1'!K23+'[1]Pengurangan 2'!K23</f>
        <v>0</v>
      </c>
      <c r="L23" s="12">
        <f>'[1]Pengurangan 1'!L23+'[1]Pengurangan 2'!L23</f>
        <v>0</v>
      </c>
      <c r="M23" s="12">
        <f>'[1]Pengurangan 1'!M23+'[1]Pengurangan 2'!M23</f>
        <v>0</v>
      </c>
      <c r="N23" s="12">
        <f>'[1]Pengurangan 1'!N23+'[1]Pengurangan 2'!N23</f>
        <v>0</v>
      </c>
      <c r="O23" s="12">
        <f>'[1]Pengurangan 1'!O23+'[1]Pengurangan 2'!O23</f>
        <v>0</v>
      </c>
      <c r="P23" s="12">
        <f t="shared" si="1"/>
        <v>0</v>
      </c>
      <c r="Q23" s="12">
        <f t="shared" si="2"/>
        <v>0</v>
      </c>
    </row>
    <row r="24" spans="1:17" x14ac:dyDescent="0.2">
      <c r="A24" s="10" t="s">
        <v>37</v>
      </c>
      <c r="B24" s="10" t="s">
        <v>38</v>
      </c>
      <c r="C24" s="12">
        <f>'[1]Pengurangan 1'!C24+'[1]Pengurangan 2'!C24</f>
        <v>0</v>
      </c>
      <c r="D24" s="12">
        <f>'[1]Pengurangan 1'!D24+'[1]Pengurangan 2'!D24</f>
        <v>0</v>
      </c>
      <c r="E24" s="12">
        <f>'[1]Pengurangan 1'!E24+'[1]Pengurangan 2'!E24</f>
        <v>0</v>
      </c>
      <c r="F24" s="12">
        <f>'[1]Pengurangan 1'!F24+'[1]Pengurangan 2'!F24</f>
        <v>0</v>
      </c>
      <c r="G24" s="12">
        <f>'[1]Pengurangan 1'!G24+'[1]Pengurangan 2'!G24</f>
        <v>0</v>
      </c>
      <c r="H24" s="12">
        <f>'[1]Pengurangan 1'!H24+'[1]Pengurangan 2'!H24</f>
        <v>0</v>
      </c>
      <c r="I24" s="12">
        <f>'[1]Pengurangan 1'!I24+'[1]Pengurangan 2'!I24</f>
        <v>0</v>
      </c>
      <c r="J24" s="12">
        <f>'[1]Pengurangan 1'!J24+'[1]Pengurangan 2'!J24</f>
        <v>0</v>
      </c>
      <c r="K24" s="12">
        <f>'[1]Pengurangan 1'!K24+'[1]Pengurangan 2'!K24</f>
        <v>0</v>
      </c>
      <c r="L24" s="12">
        <f>'[1]Pengurangan 1'!L24+'[1]Pengurangan 2'!L24</f>
        <v>0</v>
      </c>
      <c r="M24" s="12">
        <f>'[1]Pengurangan 1'!M24+'[1]Pengurangan 2'!M24</f>
        <v>0</v>
      </c>
      <c r="N24" s="12">
        <f>'[1]Pengurangan 1'!N24+'[1]Pengurangan 2'!N24</f>
        <v>0</v>
      </c>
      <c r="O24" s="12">
        <f>'[1]Pengurangan 1'!O24+'[1]Pengurangan 2'!O24</f>
        <v>0</v>
      </c>
      <c r="P24" s="12">
        <f t="shared" si="1"/>
        <v>0</v>
      </c>
      <c r="Q24" s="12">
        <f t="shared" si="2"/>
        <v>0</v>
      </c>
    </row>
    <row r="25" spans="1:17" x14ac:dyDescent="0.2">
      <c r="A25" s="10" t="s">
        <v>39</v>
      </c>
      <c r="B25" s="10" t="s">
        <v>40</v>
      </c>
      <c r="C25" s="12">
        <f>'[1]Pengurangan 1'!C25+'[1]Pengurangan 2'!C25</f>
        <v>0</v>
      </c>
      <c r="D25" s="12">
        <f>'[1]Pengurangan 1'!D25+'[1]Pengurangan 2'!D25</f>
        <v>0</v>
      </c>
      <c r="E25" s="12">
        <f>'[1]Pengurangan 1'!E25+'[1]Pengurangan 2'!E25</f>
        <v>0</v>
      </c>
      <c r="F25" s="12">
        <f>'[1]Pengurangan 1'!F25+'[1]Pengurangan 2'!F25</f>
        <v>0</v>
      </c>
      <c r="G25" s="12">
        <f>'[1]Pengurangan 1'!G25+'[1]Pengurangan 2'!G25</f>
        <v>0</v>
      </c>
      <c r="H25" s="12">
        <f>'[1]Pengurangan 1'!H25+'[1]Pengurangan 2'!H25</f>
        <v>0</v>
      </c>
      <c r="I25" s="12">
        <f>'[1]Pengurangan 1'!I25+'[1]Pengurangan 2'!I25</f>
        <v>0</v>
      </c>
      <c r="J25" s="12">
        <f>'[1]Pengurangan 1'!J25+'[1]Pengurangan 2'!J25</f>
        <v>0</v>
      </c>
      <c r="K25" s="12">
        <f>'[1]Pengurangan 1'!K25+'[1]Pengurangan 2'!K25</f>
        <v>0</v>
      </c>
      <c r="L25" s="12">
        <f>'[1]Pengurangan 1'!L25+'[1]Pengurangan 2'!L25</f>
        <v>0</v>
      </c>
      <c r="M25" s="12">
        <f>'[1]Pengurangan 1'!M25+'[1]Pengurangan 2'!M25</f>
        <v>0</v>
      </c>
      <c r="N25" s="12">
        <f>'[1]Pengurangan 1'!N25+'[1]Pengurangan 2'!N25</f>
        <v>0</v>
      </c>
      <c r="O25" s="12">
        <f>'[1]Pengurangan 1'!O25+'[1]Pengurangan 2'!O25</f>
        <v>0</v>
      </c>
      <c r="P25" s="12">
        <f t="shared" si="1"/>
        <v>0</v>
      </c>
      <c r="Q25" s="12">
        <f t="shared" si="2"/>
        <v>0</v>
      </c>
    </row>
    <row r="26" spans="1:17" x14ac:dyDescent="0.2">
      <c r="A26" s="10" t="s">
        <v>41</v>
      </c>
      <c r="B26" s="10" t="s">
        <v>42</v>
      </c>
      <c r="C26" s="12">
        <f>'[1]Pengurangan 1'!C26+'[1]Pengurangan 2'!C26</f>
        <v>0</v>
      </c>
      <c r="D26" s="12">
        <f>'[1]Pengurangan 1'!D26+'[1]Pengurangan 2'!D26</f>
        <v>0</v>
      </c>
      <c r="E26" s="12">
        <f>'[1]Pengurangan 1'!E26+'[1]Pengurangan 2'!E26</f>
        <v>0</v>
      </c>
      <c r="F26" s="12">
        <f>'[1]Pengurangan 1'!F26+'[1]Pengurangan 2'!F26</f>
        <v>0</v>
      </c>
      <c r="G26" s="12">
        <f>'[1]Pengurangan 1'!G26+'[1]Pengurangan 2'!G26</f>
        <v>0</v>
      </c>
      <c r="H26" s="12">
        <f>'[1]Pengurangan 1'!H26+'[1]Pengurangan 2'!H26</f>
        <v>0</v>
      </c>
      <c r="I26" s="12">
        <f>'[1]Pengurangan 1'!I26+'[1]Pengurangan 2'!I26</f>
        <v>0</v>
      </c>
      <c r="J26" s="12">
        <f>'[1]Pengurangan 1'!J26+'[1]Pengurangan 2'!J26</f>
        <v>0</v>
      </c>
      <c r="K26" s="12">
        <f>'[1]Pengurangan 1'!K26+'[1]Pengurangan 2'!K26</f>
        <v>0</v>
      </c>
      <c r="L26" s="12">
        <f>'[1]Pengurangan 1'!L26+'[1]Pengurangan 2'!L26</f>
        <v>0</v>
      </c>
      <c r="M26" s="12">
        <f>'[1]Pengurangan 1'!M26+'[1]Pengurangan 2'!M26</f>
        <v>0</v>
      </c>
      <c r="N26" s="12">
        <f>'[1]Pengurangan 1'!N26+'[1]Pengurangan 2'!N26</f>
        <v>0</v>
      </c>
      <c r="O26" s="12">
        <f>'[1]Pengurangan 1'!O26+'[1]Pengurangan 2'!O26</f>
        <v>0</v>
      </c>
      <c r="P26" s="12">
        <f t="shared" si="1"/>
        <v>0</v>
      </c>
      <c r="Q26" s="12">
        <f t="shared" si="2"/>
        <v>0</v>
      </c>
    </row>
    <row r="27" spans="1:17" x14ac:dyDescent="0.2">
      <c r="A27" s="10" t="s">
        <v>43</v>
      </c>
      <c r="B27" s="10" t="s">
        <v>44</v>
      </c>
      <c r="C27" s="12">
        <f>'[1]Pengurangan 1'!C27+'[1]Pengurangan 2'!C27</f>
        <v>0</v>
      </c>
      <c r="D27" s="12">
        <f>'[1]Pengurangan 1'!D27+'[1]Pengurangan 2'!D27</f>
        <v>0</v>
      </c>
      <c r="E27" s="12">
        <f>'[1]Pengurangan 1'!E27+'[1]Pengurangan 2'!E27</f>
        <v>0</v>
      </c>
      <c r="F27" s="12">
        <f>'[1]Pengurangan 1'!F27+'[1]Pengurangan 2'!F27</f>
        <v>0</v>
      </c>
      <c r="G27" s="12">
        <f>'[1]Pengurangan 1'!G27+'[1]Pengurangan 2'!G27</f>
        <v>0</v>
      </c>
      <c r="H27" s="12">
        <f>'[1]Pengurangan 1'!H27+'[1]Pengurangan 2'!H27</f>
        <v>0</v>
      </c>
      <c r="I27" s="12">
        <f>'[1]Pengurangan 1'!I27+'[1]Pengurangan 2'!I27</f>
        <v>0</v>
      </c>
      <c r="J27" s="12">
        <f>'[1]Pengurangan 1'!J27+'[1]Pengurangan 2'!J27</f>
        <v>0</v>
      </c>
      <c r="K27" s="12">
        <f>'[1]Pengurangan 1'!K27+'[1]Pengurangan 2'!K27</f>
        <v>0</v>
      </c>
      <c r="L27" s="12">
        <f>'[1]Pengurangan 1'!L27+'[1]Pengurangan 2'!L27</f>
        <v>0</v>
      </c>
      <c r="M27" s="12">
        <f>'[1]Pengurangan 1'!M27+'[1]Pengurangan 2'!M27</f>
        <v>0</v>
      </c>
      <c r="N27" s="12">
        <f>'[1]Pengurangan 1'!N27+'[1]Pengurangan 2'!N27</f>
        <v>0</v>
      </c>
      <c r="O27" s="12">
        <f>'[1]Pengurangan 1'!O27+'[1]Pengurangan 2'!O27</f>
        <v>0</v>
      </c>
      <c r="P27" s="12">
        <f t="shared" si="1"/>
        <v>0</v>
      </c>
      <c r="Q27" s="12">
        <f t="shared" si="2"/>
        <v>0</v>
      </c>
    </row>
    <row r="28" spans="1:17" x14ac:dyDescent="0.2">
      <c r="A28" s="10" t="s">
        <v>45</v>
      </c>
      <c r="B28" s="10" t="s">
        <v>46</v>
      </c>
      <c r="C28" s="12">
        <f>'[1]Pengurangan 1'!C28+'[1]Pengurangan 2'!C28</f>
        <v>0</v>
      </c>
      <c r="D28" s="12">
        <f>'[1]Pengurangan 1'!D28+'[1]Pengurangan 2'!D28</f>
        <v>0</v>
      </c>
      <c r="E28" s="12">
        <f>'[1]Pengurangan 1'!E28+'[1]Pengurangan 2'!E28</f>
        <v>0</v>
      </c>
      <c r="F28" s="12">
        <f>'[1]Pengurangan 1'!F28+'[1]Pengurangan 2'!F28</f>
        <v>0</v>
      </c>
      <c r="G28" s="12">
        <f>'[1]Pengurangan 1'!G28+'[1]Pengurangan 2'!G28</f>
        <v>0</v>
      </c>
      <c r="H28" s="12">
        <f>'[1]Pengurangan 1'!H28+'[1]Pengurangan 2'!H28</f>
        <v>0</v>
      </c>
      <c r="I28" s="12">
        <f>'[1]Pengurangan 1'!I28+'[1]Pengurangan 2'!I28</f>
        <v>0</v>
      </c>
      <c r="J28" s="12">
        <f>'[1]Pengurangan 1'!J28+'[1]Pengurangan 2'!J28</f>
        <v>0</v>
      </c>
      <c r="K28" s="12">
        <f>'[1]Pengurangan 1'!K28+'[1]Pengurangan 2'!K28</f>
        <v>0</v>
      </c>
      <c r="L28" s="12">
        <f>'[1]Pengurangan 1'!L28+'[1]Pengurangan 2'!L28</f>
        <v>0</v>
      </c>
      <c r="M28" s="12">
        <f>'[1]Pengurangan 1'!M28+'[1]Pengurangan 2'!M28</f>
        <v>0</v>
      </c>
      <c r="N28" s="12">
        <f>'[1]Pengurangan 1'!N28+'[1]Pengurangan 2'!N28</f>
        <v>0</v>
      </c>
      <c r="O28" s="12">
        <f>'[1]Pengurangan 1'!O28+'[1]Pengurangan 2'!O28</f>
        <v>0</v>
      </c>
      <c r="P28" s="12">
        <f t="shared" si="1"/>
        <v>0</v>
      </c>
      <c r="Q28" s="12">
        <f t="shared" si="2"/>
        <v>0</v>
      </c>
    </row>
    <row r="29" spans="1:17" x14ac:dyDescent="0.2">
      <c r="A29" s="8" t="s">
        <v>47</v>
      </c>
      <c r="B29" s="8" t="s">
        <v>48</v>
      </c>
      <c r="C29" s="9">
        <f>SUM(C30:C33)</f>
        <v>0</v>
      </c>
      <c r="D29" s="9">
        <f t="shared" ref="D29:Q29" si="3">SUM(D30:D33)</f>
        <v>0</v>
      </c>
      <c r="E29" s="9">
        <f t="shared" si="3"/>
        <v>0</v>
      </c>
      <c r="F29" s="9">
        <f t="shared" si="3"/>
        <v>0</v>
      </c>
      <c r="G29" s="9">
        <f t="shared" si="3"/>
        <v>0</v>
      </c>
      <c r="H29" s="9">
        <f t="shared" si="3"/>
        <v>0</v>
      </c>
      <c r="I29" s="9">
        <f t="shared" si="3"/>
        <v>0</v>
      </c>
      <c r="J29" s="9">
        <f t="shared" si="3"/>
        <v>0</v>
      </c>
      <c r="K29" s="9">
        <f t="shared" si="3"/>
        <v>0</v>
      </c>
      <c r="L29" s="9">
        <f t="shared" si="3"/>
        <v>0</v>
      </c>
      <c r="M29" s="9">
        <f t="shared" si="3"/>
        <v>0</v>
      </c>
      <c r="N29" s="9">
        <f t="shared" si="3"/>
        <v>0</v>
      </c>
      <c r="O29" s="9">
        <f t="shared" si="3"/>
        <v>0</v>
      </c>
      <c r="P29" s="9">
        <f t="shared" si="3"/>
        <v>0</v>
      </c>
      <c r="Q29" s="9">
        <f t="shared" si="3"/>
        <v>0</v>
      </c>
    </row>
    <row r="30" spans="1:17" x14ac:dyDescent="0.2">
      <c r="A30" s="10" t="s">
        <v>49</v>
      </c>
      <c r="B30" s="10" t="s">
        <v>50</v>
      </c>
      <c r="C30" s="12">
        <f>'[1]Pengurangan 1'!C30+'[1]Pengurangan 2'!C30</f>
        <v>0</v>
      </c>
      <c r="D30" s="12">
        <f>'[1]Pengurangan 1'!D30+'[1]Pengurangan 2'!D30</f>
        <v>0</v>
      </c>
      <c r="E30" s="12">
        <f>'[1]Pengurangan 1'!E30+'[1]Pengurangan 2'!E30</f>
        <v>0</v>
      </c>
      <c r="F30" s="12">
        <f>'[1]Pengurangan 1'!F30+'[1]Pengurangan 2'!F30</f>
        <v>0</v>
      </c>
      <c r="G30" s="12">
        <f>'[1]Pengurangan 1'!G30+'[1]Pengurangan 2'!G30</f>
        <v>0</v>
      </c>
      <c r="H30" s="12">
        <f>'[1]Pengurangan 1'!H30+'[1]Pengurangan 2'!H30</f>
        <v>0</v>
      </c>
      <c r="I30" s="12">
        <f>'[1]Pengurangan 1'!I30+'[1]Pengurangan 2'!I30</f>
        <v>0</v>
      </c>
      <c r="J30" s="12">
        <f>'[1]Pengurangan 1'!J30+'[1]Pengurangan 2'!J30</f>
        <v>0</v>
      </c>
      <c r="K30" s="12">
        <f>'[1]Pengurangan 1'!K30+'[1]Pengurangan 2'!K30</f>
        <v>0</v>
      </c>
      <c r="L30" s="12">
        <f>'[1]Pengurangan 1'!L30+'[1]Pengurangan 2'!L30</f>
        <v>0</v>
      </c>
      <c r="M30" s="12">
        <f>'[1]Pengurangan 1'!M30+'[1]Pengurangan 2'!M30</f>
        <v>0</v>
      </c>
      <c r="N30" s="12">
        <f>'[1]Pengurangan 1'!N30+'[1]Pengurangan 2'!N30</f>
        <v>0</v>
      </c>
      <c r="O30" s="12">
        <f>'[1]Pengurangan 1'!O30+'[1]Pengurangan 2'!O30</f>
        <v>0</v>
      </c>
      <c r="P30" s="12">
        <f t="shared" ref="P30:P33" si="4">SUM(C30,E30,G30,H30,J30,L30,M30,N30)</f>
        <v>0</v>
      </c>
      <c r="Q30" s="12">
        <f t="shared" ref="Q30:Q33" si="5">SUM(D30,F30,I30,K30,O30)</f>
        <v>0</v>
      </c>
    </row>
    <row r="31" spans="1:17" x14ac:dyDescent="0.2">
      <c r="A31" s="10" t="s">
        <v>51</v>
      </c>
      <c r="B31" s="10" t="s">
        <v>52</v>
      </c>
      <c r="C31" s="12">
        <f>'[1]Pengurangan 1'!C31+'[1]Pengurangan 2'!C31</f>
        <v>0</v>
      </c>
      <c r="D31" s="12">
        <f>'[1]Pengurangan 1'!D31+'[1]Pengurangan 2'!D31</f>
        <v>0</v>
      </c>
      <c r="E31" s="12">
        <f>'[1]Pengurangan 1'!E31+'[1]Pengurangan 2'!E31</f>
        <v>0</v>
      </c>
      <c r="F31" s="12">
        <f>'[1]Pengurangan 1'!F31+'[1]Pengurangan 2'!F31</f>
        <v>0</v>
      </c>
      <c r="G31" s="12">
        <f>'[1]Pengurangan 1'!G31+'[1]Pengurangan 2'!G31</f>
        <v>0</v>
      </c>
      <c r="H31" s="12">
        <f>'[1]Pengurangan 1'!H31+'[1]Pengurangan 2'!H31</f>
        <v>0</v>
      </c>
      <c r="I31" s="12">
        <f>'[1]Pengurangan 1'!I31+'[1]Pengurangan 2'!I31</f>
        <v>0</v>
      </c>
      <c r="J31" s="12">
        <f>'[1]Pengurangan 1'!J31+'[1]Pengurangan 2'!J31</f>
        <v>0</v>
      </c>
      <c r="K31" s="12">
        <f>'[1]Pengurangan 1'!K31+'[1]Pengurangan 2'!K31</f>
        <v>0</v>
      </c>
      <c r="L31" s="12">
        <f>'[1]Pengurangan 1'!L31+'[1]Pengurangan 2'!L31</f>
        <v>0</v>
      </c>
      <c r="M31" s="12">
        <f>'[1]Pengurangan 1'!M31+'[1]Pengurangan 2'!M31</f>
        <v>0</v>
      </c>
      <c r="N31" s="12">
        <f>'[1]Pengurangan 1'!N31+'[1]Pengurangan 2'!N31</f>
        <v>0</v>
      </c>
      <c r="O31" s="12">
        <f>'[1]Pengurangan 1'!O31+'[1]Pengurangan 2'!O31</f>
        <v>0</v>
      </c>
      <c r="P31" s="12">
        <f t="shared" si="4"/>
        <v>0</v>
      </c>
      <c r="Q31" s="12">
        <f t="shared" si="5"/>
        <v>0</v>
      </c>
    </row>
    <row r="32" spans="1:17" x14ac:dyDescent="0.2">
      <c r="A32" s="10" t="s">
        <v>53</v>
      </c>
      <c r="B32" s="10" t="s">
        <v>54</v>
      </c>
      <c r="C32" s="12">
        <f>'[1]Pengurangan 1'!C32+'[1]Pengurangan 2'!C32</f>
        <v>0</v>
      </c>
      <c r="D32" s="12">
        <f>'[1]Pengurangan 1'!D32+'[1]Pengurangan 2'!D32</f>
        <v>0</v>
      </c>
      <c r="E32" s="12">
        <f>'[1]Pengurangan 1'!E32+'[1]Pengurangan 2'!E32</f>
        <v>0</v>
      </c>
      <c r="F32" s="12">
        <f>'[1]Pengurangan 1'!F32+'[1]Pengurangan 2'!F32</f>
        <v>0</v>
      </c>
      <c r="G32" s="12">
        <f>'[1]Pengurangan 1'!G32+'[1]Pengurangan 2'!G32</f>
        <v>0</v>
      </c>
      <c r="H32" s="12">
        <f>'[1]Pengurangan 1'!H32+'[1]Pengurangan 2'!H32</f>
        <v>0</v>
      </c>
      <c r="I32" s="12">
        <f>'[1]Pengurangan 1'!I32+'[1]Pengurangan 2'!I32</f>
        <v>0</v>
      </c>
      <c r="J32" s="12">
        <f>'[1]Pengurangan 1'!J32+'[1]Pengurangan 2'!J32</f>
        <v>0</v>
      </c>
      <c r="K32" s="12">
        <f>'[1]Pengurangan 1'!K32+'[1]Pengurangan 2'!K32</f>
        <v>0</v>
      </c>
      <c r="L32" s="12">
        <f>'[1]Pengurangan 1'!L32+'[1]Pengurangan 2'!L32</f>
        <v>0</v>
      </c>
      <c r="M32" s="12">
        <f>'[1]Pengurangan 1'!M32+'[1]Pengurangan 2'!M32</f>
        <v>0</v>
      </c>
      <c r="N32" s="12">
        <f>'[1]Pengurangan 1'!N32+'[1]Pengurangan 2'!N32</f>
        <v>0</v>
      </c>
      <c r="O32" s="12">
        <f>'[1]Pengurangan 1'!O32+'[1]Pengurangan 2'!O32</f>
        <v>0</v>
      </c>
      <c r="P32" s="12">
        <f t="shared" si="4"/>
        <v>0</v>
      </c>
      <c r="Q32" s="12">
        <f t="shared" si="5"/>
        <v>0</v>
      </c>
    </row>
    <row r="33" spans="1:17" x14ac:dyDescent="0.2">
      <c r="A33" s="10" t="s">
        <v>55</v>
      </c>
      <c r="B33" s="10" t="s">
        <v>56</v>
      </c>
      <c r="C33" s="12">
        <f>'[1]Pengurangan 1'!C33+'[1]Pengurangan 2'!C33</f>
        <v>0</v>
      </c>
      <c r="D33" s="12">
        <f>'[1]Pengurangan 1'!D33+'[1]Pengurangan 2'!D33</f>
        <v>0</v>
      </c>
      <c r="E33" s="12">
        <f>'[1]Pengurangan 1'!E33+'[1]Pengurangan 2'!E33</f>
        <v>0</v>
      </c>
      <c r="F33" s="12">
        <f>'[1]Pengurangan 1'!F33+'[1]Pengurangan 2'!F33</f>
        <v>0</v>
      </c>
      <c r="G33" s="12">
        <f>'[1]Pengurangan 1'!G33+'[1]Pengurangan 2'!G33</f>
        <v>0</v>
      </c>
      <c r="H33" s="12">
        <f>'[1]Pengurangan 1'!H33+'[1]Pengurangan 2'!H33</f>
        <v>0</v>
      </c>
      <c r="I33" s="12">
        <f>'[1]Pengurangan 1'!I33+'[1]Pengurangan 2'!I33</f>
        <v>0</v>
      </c>
      <c r="J33" s="12">
        <f>'[1]Pengurangan 1'!J33+'[1]Pengurangan 2'!J33</f>
        <v>0</v>
      </c>
      <c r="K33" s="12">
        <f>'[1]Pengurangan 1'!K33+'[1]Pengurangan 2'!K33</f>
        <v>0</v>
      </c>
      <c r="L33" s="12">
        <f>'[1]Pengurangan 1'!L33+'[1]Pengurangan 2'!L33</f>
        <v>0</v>
      </c>
      <c r="M33" s="12">
        <f>'[1]Pengurangan 1'!M33+'[1]Pengurangan 2'!M33</f>
        <v>0</v>
      </c>
      <c r="N33" s="12">
        <f>'[1]Pengurangan 1'!N33+'[1]Pengurangan 2'!N33</f>
        <v>0</v>
      </c>
      <c r="O33" s="12">
        <f>'[1]Pengurangan 1'!O33+'[1]Pengurangan 2'!O33</f>
        <v>0</v>
      </c>
      <c r="P33" s="12">
        <f t="shared" si="4"/>
        <v>0</v>
      </c>
      <c r="Q33" s="12">
        <f t="shared" si="5"/>
        <v>0</v>
      </c>
    </row>
    <row r="34" spans="1:17" x14ac:dyDescent="0.2">
      <c r="A34" s="8" t="s">
        <v>57</v>
      </c>
      <c r="B34" s="8" t="s">
        <v>58</v>
      </c>
      <c r="C34" s="9">
        <f>SUM(C35:C38)</f>
        <v>0</v>
      </c>
      <c r="D34" s="9">
        <f t="shared" ref="D34:Q34" si="6">SUM(D35:D38)</f>
        <v>0</v>
      </c>
      <c r="E34" s="9">
        <f t="shared" si="6"/>
        <v>0</v>
      </c>
      <c r="F34" s="9">
        <f t="shared" si="6"/>
        <v>0</v>
      </c>
      <c r="G34" s="9">
        <f t="shared" si="6"/>
        <v>0</v>
      </c>
      <c r="H34" s="9">
        <f t="shared" si="6"/>
        <v>0</v>
      </c>
      <c r="I34" s="9">
        <f t="shared" si="6"/>
        <v>0</v>
      </c>
      <c r="J34" s="9">
        <f t="shared" si="6"/>
        <v>0</v>
      </c>
      <c r="K34" s="9">
        <f t="shared" si="6"/>
        <v>0</v>
      </c>
      <c r="L34" s="9">
        <f t="shared" si="6"/>
        <v>0</v>
      </c>
      <c r="M34" s="9">
        <f t="shared" si="6"/>
        <v>0</v>
      </c>
      <c r="N34" s="9">
        <f t="shared" si="6"/>
        <v>0</v>
      </c>
      <c r="O34" s="9">
        <f t="shared" si="6"/>
        <v>0</v>
      </c>
      <c r="P34" s="9">
        <f t="shared" si="6"/>
        <v>0</v>
      </c>
      <c r="Q34" s="9">
        <f t="shared" si="6"/>
        <v>0</v>
      </c>
    </row>
    <row r="35" spans="1:17" x14ac:dyDescent="0.2">
      <c r="A35" s="10" t="s">
        <v>59</v>
      </c>
      <c r="B35" s="10" t="s">
        <v>60</v>
      </c>
      <c r="C35" s="12">
        <f>'[1]Pengurangan 1'!C35+'[1]Pengurangan 2'!C35</f>
        <v>0</v>
      </c>
      <c r="D35" s="12">
        <f>'[1]Pengurangan 1'!D35+'[1]Pengurangan 2'!D35</f>
        <v>0</v>
      </c>
      <c r="E35" s="12">
        <f>'[1]Pengurangan 1'!E35+'[1]Pengurangan 2'!E35</f>
        <v>0</v>
      </c>
      <c r="F35" s="12">
        <f>'[1]Pengurangan 1'!F35+'[1]Pengurangan 2'!F35</f>
        <v>0</v>
      </c>
      <c r="G35" s="12">
        <f>'[1]Pengurangan 1'!G35+'[1]Pengurangan 2'!G35</f>
        <v>0</v>
      </c>
      <c r="H35" s="12">
        <f>'[1]Pengurangan 1'!H35+'[1]Pengurangan 2'!H35</f>
        <v>0</v>
      </c>
      <c r="I35" s="12">
        <f>'[1]Pengurangan 1'!I35+'[1]Pengurangan 2'!I35</f>
        <v>0</v>
      </c>
      <c r="J35" s="12">
        <f>'[1]Pengurangan 1'!J35+'[1]Pengurangan 2'!J35</f>
        <v>0</v>
      </c>
      <c r="K35" s="12">
        <f>'[1]Pengurangan 1'!K35+'[1]Pengurangan 2'!K35</f>
        <v>0</v>
      </c>
      <c r="L35" s="12">
        <f>'[1]Pengurangan 1'!L35+'[1]Pengurangan 2'!L35</f>
        <v>0</v>
      </c>
      <c r="M35" s="12">
        <f>'[1]Pengurangan 1'!M35+'[1]Pengurangan 2'!M35</f>
        <v>0</v>
      </c>
      <c r="N35" s="12">
        <f>'[1]Pengurangan 1'!N35+'[1]Pengurangan 2'!N35</f>
        <v>0</v>
      </c>
      <c r="O35" s="12">
        <f>'[1]Pengurangan 1'!O35+'[1]Pengurangan 2'!O35</f>
        <v>0</v>
      </c>
      <c r="P35" s="12">
        <f t="shared" ref="P35:P38" si="7">SUM(C35,E35,G35,H35,J35,L35,M35,N35)</f>
        <v>0</v>
      </c>
      <c r="Q35" s="12">
        <f t="shared" ref="Q35:Q38" si="8">SUM(D35,F35,I35,K35,O35)</f>
        <v>0</v>
      </c>
    </row>
    <row r="36" spans="1:17" x14ac:dyDescent="0.2">
      <c r="A36" s="10" t="s">
        <v>61</v>
      </c>
      <c r="B36" s="10" t="s">
        <v>62</v>
      </c>
      <c r="C36" s="12">
        <f>'[1]Pengurangan 1'!C36+'[1]Pengurangan 2'!C36</f>
        <v>0</v>
      </c>
      <c r="D36" s="12">
        <f>'[1]Pengurangan 1'!D36+'[1]Pengurangan 2'!D36</f>
        <v>0</v>
      </c>
      <c r="E36" s="12">
        <f>'[1]Pengurangan 1'!E36+'[1]Pengurangan 2'!E36</f>
        <v>0</v>
      </c>
      <c r="F36" s="12">
        <f>'[1]Pengurangan 1'!F36+'[1]Pengurangan 2'!F36</f>
        <v>0</v>
      </c>
      <c r="G36" s="12">
        <f>'[1]Pengurangan 1'!G36+'[1]Pengurangan 2'!G36</f>
        <v>0</v>
      </c>
      <c r="H36" s="12">
        <f>'[1]Pengurangan 1'!H36+'[1]Pengurangan 2'!H36</f>
        <v>0</v>
      </c>
      <c r="I36" s="12">
        <f>'[1]Pengurangan 1'!I36+'[1]Pengurangan 2'!I36</f>
        <v>0</v>
      </c>
      <c r="J36" s="12">
        <f>'[1]Pengurangan 1'!J36+'[1]Pengurangan 2'!J36</f>
        <v>0</v>
      </c>
      <c r="K36" s="12">
        <f>'[1]Pengurangan 1'!K36+'[1]Pengurangan 2'!K36</f>
        <v>0</v>
      </c>
      <c r="L36" s="12">
        <f>'[1]Pengurangan 1'!L36+'[1]Pengurangan 2'!L36</f>
        <v>0</v>
      </c>
      <c r="M36" s="12">
        <f>'[1]Pengurangan 1'!M36+'[1]Pengurangan 2'!M36</f>
        <v>0</v>
      </c>
      <c r="N36" s="12">
        <f>'[1]Pengurangan 1'!N36+'[1]Pengurangan 2'!N36</f>
        <v>0</v>
      </c>
      <c r="O36" s="12">
        <f>'[1]Pengurangan 1'!O36+'[1]Pengurangan 2'!O36</f>
        <v>0</v>
      </c>
      <c r="P36" s="12">
        <f t="shared" si="7"/>
        <v>0</v>
      </c>
      <c r="Q36" s="12">
        <f t="shared" si="8"/>
        <v>0</v>
      </c>
    </row>
    <row r="37" spans="1:17" x14ac:dyDescent="0.2">
      <c r="A37" s="10" t="s">
        <v>63</v>
      </c>
      <c r="B37" s="10" t="s">
        <v>64</v>
      </c>
      <c r="C37" s="12">
        <f>'[1]Pengurangan 1'!C37+'[1]Pengurangan 2'!C37</f>
        <v>0</v>
      </c>
      <c r="D37" s="12">
        <f>'[1]Pengurangan 1'!D37+'[1]Pengurangan 2'!D37</f>
        <v>0</v>
      </c>
      <c r="E37" s="12">
        <f>'[1]Pengurangan 1'!E37+'[1]Pengurangan 2'!E37</f>
        <v>0</v>
      </c>
      <c r="F37" s="12">
        <f>'[1]Pengurangan 1'!F37+'[1]Pengurangan 2'!F37</f>
        <v>0</v>
      </c>
      <c r="G37" s="12">
        <f>'[1]Pengurangan 1'!G37+'[1]Pengurangan 2'!G37</f>
        <v>0</v>
      </c>
      <c r="H37" s="12">
        <f>'[1]Pengurangan 1'!H37+'[1]Pengurangan 2'!H37</f>
        <v>0</v>
      </c>
      <c r="I37" s="12">
        <f>'[1]Pengurangan 1'!I37+'[1]Pengurangan 2'!I37</f>
        <v>0</v>
      </c>
      <c r="J37" s="12">
        <f>'[1]Pengurangan 1'!J37+'[1]Pengurangan 2'!J37</f>
        <v>0</v>
      </c>
      <c r="K37" s="12">
        <f>'[1]Pengurangan 1'!K37+'[1]Pengurangan 2'!K37</f>
        <v>0</v>
      </c>
      <c r="L37" s="12">
        <f>'[1]Pengurangan 1'!L37+'[1]Pengurangan 2'!L37</f>
        <v>0</v>
      </c>
      <c r="M37" s="12">
        <f>'[1]Pengurangan 1'!M37+'[1]Pengurangan 2'!M37</f>
        <v>0</v>
      </c>
      <c r="N37" s="12">
        <f>'[1]Pengurangan 1'!N37+'[1]Pengurangan 2'!N37</f>
        <v>0</v>
      </c>
      <c r="O37" s="12">
        <f>'[1]Pengurangan 1'!O37+'[1]Pengurangan 2'!O37</f>
        <v>0</v>
      </c>
      <c r="P37" s="12">
        <f t="shared" si="7"/>
        <v>0</v>
      </c>
      <c r="Q37" s="12">
        <f t="shared" si="8"/>
        <v>0</v>
      </c>
    </row>
    <row r="38" spans="1:17" x14ac:dyDescent="0.2">
      <c r="A38" s="10" t="s">
        <v>65</v>
      </c>
      <c r="B38" s="10" t="s">
        <v>66</v>
      </c>
      <c r="C38" s="12">
        <f>'[1]Pengurangan 1'!C38+'[1]Pengurangan 2'!C38</f>
        <v>0</v>
      </c>
      <c r="D38" s="12">
        <f>'[1]Pengurangan 1'!D38+'[1]Pengurangan 2'!D38</f>
        <v>0</v>
      </c>
      <c r="E38" s="12">
        <f>'[1]Pengurangan 1'!E38+'[1]Pengurangan 2'!E38</f>
        <v>0</v>
      </c>
      <c r="F38" s="12">
        <f>'[1]Pengurangan 1'!F38+'[1]Pengurangan 2'!F38</f>
        <v>0</v>
      </c>
      <c r="G38" s="12">
        <f>'[1]Pengurangan 1'!G38+'[1]Pengurangan 2'!G38</f>
        <v>0</v>
      </c>
      <c r="H38" s="12">
        <f>'[1]Pengurangan 1'!H38+'[1]Pengurangan 2'!H38</f>
        <v>0</v>
      </c>
      <c r="I38" s="12">
        <f>'[1]Pengurangan 1'!I38+'[1]Pengurangan 2'!I38</f>
        <v>0</v>
      </c>
      <c r="J38" s="12">
        <f>'[1]Pengurangan 1'!J38+'[1]Pengurangan 2'!J38</f>
        <v>0</v>
      </c>
      <c r="K38" s="12">
        <f>'[1]Pengurangan 1'!K38+'[1]Pengurangan 2'!K38</f>
        <v>0</v>
      </c>
      <c r="L38" s="12">
        <f>'[1]Pengurangan 1'!L38+'[1]Pengurangan 2'!L38</f>
        <v>0</v>
      </c>
      <c r="M38" s="12">
        <f>'[1]Pengurangan 1'!M38+'[1]Pengurangan 2'!M38</f>
        <v>0</v>
      </c>
      <c r="N38" s="12">
        <f>'[1]Pengurangan 1'!N38+'[1]Pengurangan 2'!N38</f>
        <v>0</v>
      </c>
      <c r="O38" s="12">
        <f>'[1]Pengurangan 1'!O38+'[1]Pengurangan 2'!O38</f>
        <v>0</v>
      </c>
      <c r="P38" s="12">
        <f t="shared" si="7"/>
        <v>0</v>
      </c>
      <c r="Q38" s="12">
        <f t="shared" si="8"/>
        <v>0</v>
      </c>
    </row>
    <row r="39" spans="1:17" x14ac:dyDescent="0.2">
      <c r="A39" s="8" t="s">
        <v>67</v>
      </c>
      <c r="B39" s="8" t="s">
        <v>68</v>
      </c>
      <c r="C39" s="9">
        <f>SUM(C40:C46)</f>
        <v>0</v>
      </c>
      <c r="D39" s="9">
        <f t="shared" ref="D39:Q39" si="9">SUM(D40:D46)</f>
        <v>0</v>
      </c>
      <c r="E39" s="9">
        <f t="shared" si="9"/>
        <v>0</v>
      </c>
      <c r="F39" s="9">
        <f t="shared" si="9"/>
        <v>0</v>
      </c>
      <c r="G39" s="9">
        <f t="shared" si="9"/>
        <v>0</v>
      </c>
      <c r="H39" s="9">
        <f t="shared" si="9"/>
        <v>0</v>
      </c>
      <c r="I39" s="9">
        <f t="shared" si="9"/>
        <v>0</v>
      </c>
      <c r="J39" s="9">
        <f t="shared" si="9"/>
        <v>0</v>
      </c>
      <c r="K39" s="9">
        <f t="shared" si="9"/>
        <v>0</v>
      </c>
      <c r="L39" s="9">
        <f t="shared" si="9"/>
        <v>0</v>
      </c>
      <c r="M39" s="9">
        <f t="shared" si="9"/>
        <v>0</v>
      </c>
      <c r="N39" s="9">
        <f t="shared" si="9"/>
        <v>0</v>
      </c>
      <c r="O39" s="9">
        <f t="shared" si="9"/>
        <v>0</v>
      </c>
      <c r="P39" s="9">
        <f t="shared" si="9"/>
        <v>0</v>
      </c>
      <c r="Q39" s="9">
        <f t="shared" si="9"/>
        <v>0</v>
      </c>
    </row>
    <row r="40" spans="1:17" x14ac:dyDescent="0.2">
      <c r="A40" s="10" t="s">
        <v>69</v>
      </c>
      <c r="B40" s="10" t="s">
        <v>70</v>
      </c>
      <c r="C40" s="12">
        <f>'[1]Pengurangan 1'!C40+'[1]Pengurangan 2'!C40</f>
        <v>0</v>
      </c>
      <c r="D40" s="12">
        <f>'[1]Pengurangan 1'!D40+'[1]Pengurangan 2'!D40</f>
        <v>0</v>
      </c>
      <c r="E40" s="12">
        <f>'[1]Pengurangan 1'!E40+'[1]Pengurangan 2'!E40</f>
        <v>0</v>
      </c>
      <c r="F40" s="12">
        <f>'[1]Pengurangan 1'!F40+'[1]Pengurangan 2'!F40</f>
        <v>0</v>
      </c>
      <c r="G40" s="12">
        <f>'[1]Pengurangan 1'!G40+'[1]Pengurangan 2'!G40</f>
        <v>0</v>
      </c>
      <c r="H40" s="12">
        <f>'[1]Pengurangan 1'!H40+'[1]Pengurangan 2'!H40</f>
        <v>0</v>
      </c>
      <c r="I40" s="12">
        <f>'[1]Pengurangan 1'!I40+'[1]Pengurangan 2'!I40</f>
        <v>0</v>
      </c>
      <c r="J40" s="12">
        <f>'[1]Pengurangan 1'!J40+'[1]Pengurangan 2'!J40</f>
        <v>0</v>
      </c>
      <c r="K40" s="12">
        <f>'[1]Pengurangan 1'!K40+'[1]Pengurangan 2'!K40</f>
        <v>0</v>
      </c>
      <c r="L40" s="12">
        <f>'[1]Pengurangan 1'!L40+'[1]Pengurangan 2'!L40</f>
        <v>0</v>
      </c>
      <c r="M40" s="12">
        <f>'[1]Pengurangan 1'!M40+'[1]Pengurangan 2'!M40</f>
        <v>0</v>
      </c>
      <c r="N40" s="12">
        <f>'[1]Pengurangan 1'!N40+'[1]Pengurangan 2'!N40</f>
        <v>0</v>
      </c>
      <c r="O40" s="12">
        <f>'[1]Pengurangan 1'!O40+'[1]Pengurangan 2'!O40</f>
        <v>0</v>
      </c>
      <c r="P40" s="12">
        <f t="shared" ref="P40:P47" si="10">SUM(C40,E40,G40,H40,J40,L40,M40,N40)</f>
        <v>0</v>
      </c>
      <c r="Q40" s="12">
        <f t="shared" ref="Q40:Q47" si="11">SUM(D40,F40,I40,K40,O40)</f>
        <v>0</v>
      </c>
    </row>
    <row r="41" spans="1:17" x14ac:dyDescent="0.2">
      <c r="A41" s="10" t="s">
        <v>71</v>
      </c>
      <c r="B41" s="10" t="s">
        <v>72</v>
      </c>
      <c r="C41" s="12">
        <f>'[1]Pengurangan 1'!C41+'[1]Pengurangan 2'!C41</f>
        <v>0</v>
      </c>
      <c r="D41" s="12">
        <f>'[1]Pengurangan 1'!D41+'[1]Pengurangan 2'!D41</f>
        <v>0</v>
      </c>
      <c r="E41" s="12">
        <f>'[1]Pengurangan 1'!E41+'[1]Pengurangan 2'!E41</f>
        <v>0</v>
      </c>
      <c r="F41" s="12">
        <f>'[1]Pengurangan 1'!F41+'[1]Pengurangan 2'!F41</f>
        <v>0</v>
      </c>
      <c r="G41" s="12">
        <f>'[1]Pengurangan 1'!G41+'[1]Pengurangan 2'!G41</f>
        <v>0</v>
      </c>
      <c r="H41" s="12">
        <f>'[1]Pengurangan 1'!H41+'[1]Pengurangan 2'!H41</f>
        <v>0</v>
      </c>
      <c r="I41" s="12">
        <f>'[1]Pengurangan 1'!I41+'[1]Pengurangan 2'!I41</f>
        <v>0</v>
      </c>
      <c r="J41" s="12">
        <f>'[1]Pengurangan 1'!J41+'[1]Pengurangan 2'!J41</f>
        <v>0</v>
      </c>
      <c r="K41" s="12">
        <f>'[1]Pengurangan 1'!K41+'[1]Pengurangan 2'!K41</f>
        <v>0</v>
      </c>
      <c r="L41" s="12">
        <f>'[1]Pengurangan 1'!L41+'[1]Pengurangan 2'!L41</f>
        <v>0</v>
      </c>
      <c r="M41" s="12">
        <f>'[1]Pengurangan 1'!M41+'[1]Pengurangan 2'!M41</f>
        <v>0</v>
      </c>
      <c r="N41" s="12">
        <f>'[1]Pengurangan 1'!N41+'[1]Pengurangan 2'!N41</f>
        <v>0</v>
      </c>
      <c r="O41" s="12">
        <f>'[1]Pengurangan 1'!O41+'[1]Pengurangan 2'!O41</f>
        <v>0</v>
      </c>
      <c r="P41" s="12">
        <f t="shared" si="10"/>
        <v>0</v>
      </c>
      <c r="Q41" s="12">
        <f t="shared" si="11"/>
        <v>0</v>
      </c>
    </row>
    <row r="42" spans="1:17" x14ac:dyDescent="0.2">
      <c r="A42" s="10" t="s">
        <v>73</v>
      </c>
      <c r="B42" s="10" t="s">
        <v>74</v>
      </c>
      <c r="C42" s="12">
        <f>'[1]Pengurangan 1'!C42+'[1]Pengurangan 2'!C42</f>
        <v>0</v>
      </c>
      <c r="D42" s="12">
        <f>'[1]Pengurangan 1'!D42+'[1]Pengurangan 2'!D42</f>
        <v>0</v>
      </c>
      <c r="E42" s="12">
        <f>'[1]Pengurangan 1'!E42+'[1]Pengurangan 2'!E42</f>
        <v>0</v>
      </c>
      <c r="F42" s="12">
        <f>'[1]Pengurangan 1'!F42+'[1]Pengurangan 2'!F42</f>
        <v>0</v>
      </c>
      <c r="G42" s="12">
        <f>'[1]Pengurangan 1'!G42+'[1]Pengurangan 2'!G42</f>
        <v>0</v>
      </c>
      <c r="H42" s="12">
        <f>'[1]Pengurangan 1'!H42+'[1]Pengurangan 2'!H42</f>
        <v>0</v>
      </c>
      <c r="I42" s="12">
        <f>'[1]Pengurangan 1'!I42+'[1]Pengurangan 2'!I42</f>
        <v>0</v>
      </c>
      <c r="J42" s="12">
        <f>'[1]Pengurangan 1'!J42+'[1]Pengurangan 2'!J42</f>
        <v>0</v>
      </c>
      <c r="K42" s="12">
        <f>'[1]Pengurangan 1'!K42+'[1]Pengurangan 2'!K42</f>
        <v>0</v>
      </c>
      <c r="L42" s="12">
        <f>'[1]Pengurangan 1'!L42+'[1]Pengurangan 2'!L42</f>
        <v>0</v>
      </c>
      <c r="M42" s="12">
        <f>'[1]Pengurangan 1'!M42+'[1]Pengurangan 2'!M42</f>
        <v>0</v>
      </c>
      <c r="N42" s="12">
        <f>'[1]Pengurangan 1'!N42+'[1]Pengurangan 2'!N42</f>
        <v>0</v>
      </c>
      <c r="O42" s="12">
        <f>'[1]Pengurangan 1'!O42+'[1]Pengurangan 2'!O42</f>
        <v>0</v>
      </c>
      <c r="P42" s="12">
        <f t="shared" si="10"/>
        <v>0</v>
      </c>
      <c r="Q42" s="12">
        <f t="shared" si="11"/>
        <v>0</v>
      </c>
    </row>
    <row r="43" spans="1:17" x14ac:dyDescent="0.2">
      <c r="A43" s="10" t="s">
        <v>75</v>
      </c>
      <c r="B43" s="10" t="s">
        <v>76</v>
      </c>
      <c r="C43" s="12">
        <f>'[1]Pengurangan 1'!C43+'[1]Pengurangan 2'!C43</f>
        <v>0</v>
      </c>
      <c r="D43" s="12">
        <f>'[1]Pengurangan 1'!D43+'[1]Pengurangan 2'!D43</f>
        <v>0</v>
      </c>
      <c r="E43" s="12">
        <f>'[1]Pengurangan 1'!E43+'[1]Pengurangan 2'!E43</f>
        <v>0</v>
      </c>
      <c r="F43" s="12">
        <f>'[1]Pengurangan 1'!F43+'[1]Pengurangan 2'!F43</f>
        <v>0</v>
      </c>
      <c r="G43" s="12">
        <f>'[1]Pengurangan 1'!G43+'[1]Pengurangan 2'!G43</f>
        <v>0</v>
      </c>
      <c r="H43" s="12">
        <f>'[1]Pengurangan 1'!H43+'[1]Pengurangan 2'!H43</f>
        <v>0</v>
      </c>
      <c r="I43" s="12">
        <f>'[1]Pengurangan 1'!I43+'[1]Pengurangan 2'!I43</f>
        <v>0</v>
      </c>
      <c r="J43" s="12">
        <f>'[1]Pengurangan 1'!J43+'[1]Pengurangan 2'!J43</f>
        <v>0</v>
      </c>
      <c r="K43" s="12">
        <f>'[1]Pengurangan 1'!K43+'[1]Pengurangan 2'!K43</f>
        <v>0</v>
      </c>
      <c r="L43" s="12">
        <f>'[1]Pengurangan 1'!L43+'[1]Pengurangan 2'!L43</f>
        <v>0</v>
      </c>
      <c r="M43" s="12">
        <f>'[1]Pengurangan 1'!M43+'[1]Pengurangan 2'!M43</f>
        <v>0</v>
      </c>
      <c r="N43" s="12">
        <f>'[1]Pengurangan 1'!N43+'[1]Pengurangan 2'!N43</f>
        <v>0</v>
      </c>
      <c r="O43" s="12">
        <f>'[1]Pengurangan 1'!O43+'[1]Pengurangan 2'!O43</f>
        <v>0</v>
      </c>
      <c r="P43" s="12">
        <f t="shared" si="10"/>
        <v>0</v>
      </c>
      <c r="Q43" s="12">
        <f t="shared" si="11"/>
        <v>0</v>
      </c>
    </row>
    <row r="44" spans="1:17" x14ac:dyDescent="0.2">
      <c r="A44" s="10" t="s">
        <v>77</v>
      </c>
      <c r="B44" s="10" t="s">
        <v>78</v>
      </c>
      <c r="C44" s="12">
        <f>'[1]Pengurangan 1'!C44+'[1]Pengurangan 2'!C44</f>
        <v>0</v>
      </c>
      <c r="D44" s="12">
        <f>'[1]Pengurangan 1'!D44+'[1]Pengurangan 2'!D44</f>
        <v>0</v>
      </c>
      <c r="E44" s="12">
        <f>'[1]Pengurangan 1'!E44+'[1]Pengurangan 2'!E44</f>
        <v>0</v>
      </c>
      <c r="F44" s="12">
        <f>'[1]Pengurangan 1'!F44+'[1]Pengurangan 2'!F44</f>
        <v>0</v>
      </c>
      <c r="G44" s="12">
        <f>'[1]Pengurangan 1'!G44+'[1]Pengurangan 2'!G44</f>
        <v>0</v>
      </c>
      <c r="H44" s="12">
        <f>'[1]Pengurangan 1'!H44+'[1]Pengurangan 2'!H44</f>
        <v>0</v>
      </c>
      <c r="I44" s="12">
        <f>'[1]Pengurangan 1'!I44+'[1]Pengurangan 2'!I44</f>
        <v>0</v>
      </c>
      <c r="J44" s="12">
        <f>'[1]Pengurangan 1'!J44+'[1]Pengurangan 2'!J44</f>
        <v>0</v>
      </c>
      <c r="K44" s="12">
        <f>'[1]Pengurangan 1'!K44+'[1]Pengurangan 2'!K44</f>
        <v>0</v>
      </c>
      <c r="L44" s="12">
        <f>'[1]Pengurangan 1'!L44+'[1]Pengurangan 2'!L44</f>
        <v>0</v>
      </c>
      <c r="M44" s="12">
        <f>'[1]Pengurangan 1'!M44+'[1]Pengurangan 2'!M44</f>
        <v>0</v>
      </c>
      <c r="N44" s="12">
        <f>'[1]Pengurangan 1'!N44+'[1]Pengurangan 2'!N44</f>
        <v>0</v>
      </c>
      <c r="O44" s="12">
        <f>'[1]Pengurangan 1'!O44+'[1]Pengurangan 2'!O44</f>
        <v>0</v>
      </c>
      <c r="P44" s="12">
        <f t="shared" si="10"/>
        <v>0</v>
      </c>
      <c r="Q44" s="12">
        <f t="shared" si="11"/>
        <v>0</v>
      </c>
    </row>
    <row r="45" spans="1:17" x14ac:dyDescent="0.2">
      <c r="A45" s="10" t="s">
        <v>79</v>
      </c>
      <c r="B45" s="10" t="s">
        <v>80</v>
      </c>
      <c r="C45" s="12">
        <f>'[1]Pengurangan 1'!C45+'[1]Pengurangan 2'!C45</f>
        <v>0</v>
      </c>
      <c r="D45" s="12">
        <f>'[1]Pengurangan 1'!D45+'[1]Pengurangan 2'!D45</f>
        <v>0</v>
      </c>
      <c r="E45" s="12">
        <f>'[1]Pengurangan 1'!E45+'[1]Pengurangan 2'!E45</f>
        <v>0</v>
      </c>
      <c r="F45" s="12">
        <f>'[1]Pengurangan 1'!F45+'[1]Pengurangan 2'!F45</f>
        <v>0</v>
      </c>
      <c r="G45" s="12">
        <f>'[1]Pengurangan 1'!G45+'[1]Pengurangan 2'!G45</f>
        <v>0</v>
      </c>
      <c r="H45" s="12">
        <f>'[1]Pengurangan 1'!H45+'[1]Pengurangan 2'!H45</f>
        <v>0</v>
      </c>
      <c r="I45" s="12">
        <f>'[1]Pengurangan 1'!I45+'[1]Pengurangan 2'!I45</f>
        <v>0</v>
      </c>
      <c r="J45" s="12">
        <f>'[1]Pengurangan 1'!J45+'[1]Pengurangan 2'!J45</f>
        <v>0</v>
      </c>
      <c r="K45" s="12">
        <f>'[1]Pengurangan 1'!K45+'[1]Pengurangan 2'!K45</f>
        <v>0</v>
      </c>
      <c r="L45" s="12">
        <f>'[1]Pengurangan 1'!L45+'[1]Pengurangan 2'!L45</f>
        <v>0</v>
      </c>
      <c r="M45" s="12">
        <f>'[1]Pengurangan 1'!M45+'[1]Pengurangan 2'!M45</f>
        <v>0</v>
      </c>
      <c r="N45" s="12">
        <f>'[1]Pengurangan 1'!N45+'[1]Pengurangan 2'!N45</f>
        <v>0</v>
      </c>
      <c r="O45" s="12">
        <f>'[1]Pengurangan 1'!O45+'[1]Pengurangan 2'!O45</f>
        <v>0</v>
      </c>
      <c r="P45" s="12">
        <f t="shared" si="10"/>
        <v>0</v>
      </c>
      <c r="Q45" s="12">
        <f t="shared" si="11"/>
        <v>0</v>
      </c>
    </row>
    <row r="46" spans="1:17" x14ac:dyDescent="0.2">
      <c r="A46" s="10" t="s">
        <v>81</v>
      </c>
      <c r="B46" s="10" t="s">
        <v>82</v>
      </c>
      <c r="C46" s="12">
        <f>'[1]Pengurangan 1'!C46+'[1]Pengurangan 2'!C46</f>
        <v>0</v>
      </c>
      <c r="D46" s="12">
        <f>'[1]Pengurangan 1'!D46+'[1]Pengurangan 2'!D46</f>
        <v>0</v>
      </c>
      <c r="E46" s="12">
        <f>'[1]Pengurangan 1'!E46+'[1]Pengurangan 2'!E46</f>
        <v>0</v>
      </c>
      <c r="F46" s="12">
        <f>'[1]Pengurangan 1'!F46+'[1]Pengurangan 2'!F46</f>
        <v>0</v>
      </c>
      <c r="G46" s="12">
        <f>'[1]Pengurangan 1'!G46+'[1]Pengurangan 2'!G46</f>
        <v>0</v>
      </c>
      <c r="H46" s="12">
        <f>'[1]Pengurangan 1'!H46+'[1]Pengurangan 2'!H46</f>
        <v>0</v>
      </c>
      <c r="I46" s="12">
        <f>'[1]Pengurangan 1'!I46+'[1]Pengurangan 2'!I46</f>
        <v>0</v>
      </c>
      <c r="J46" s="12">
        <f>'[1]Pengurangan 1'!J46+'[1]Pengurangan 2'!J46</f>
        <v>0</v>
      </c>
      <c r="K46" s="12">
        <f>'[1]Pengurangan 1'!K46+'[1]Pengurangan 2'!K46</f>
        <v>0</v>
      </c>
      <c r="L46" s="12">
        <f>'[1]Pengurangan 1'!L46+'[1]Pengurangan 2'!L46</f>
        <v>0</v>
      </c>
      <c r="M46" s="12">
        <f>'[1]Pengurangan 1'!M46+'[1]Pengurangan 2'!M46</f>
        <v>0</v>
      </c>
      <c r="N46" s="12">
        <f>'[1]Pengurangan 1'!N46+'[1]Pengurangan 2'!N46</f>
        <v>0</v>
      </c>
      <c r="O46" s="12">
        <f>'[1]Pengurangan 1'!O46+'[1]Pengurangan 2'!O46</f>
        <v>0</v>
      </c>
      <c r="P46" s="12">
        <f t="shared" si="10"/>
        <v>0</v>
      </c>
      <c r="Q46" s="12">
        <f t="shared" si="11"/>
        <v>0</v>
      </c>
    </row>
    <row r="47" spans="1:17" x14ac:dyDescent="0.2">
      <c r="A47" s="8" t="s">
        <v>83</v>
      </c>
      <c r="B47" s="8" t="s">
        <v>84</v>
      </c>
      <c r="C47" s="9">
        <f>'[1]Pengurangan 1'!C47+'[1]Pengurangan 2'!C47</f>
        <v>0</v>
      </c>
      <c r="D47" s="9">
        <f>'[1]Pengurangan 1'!D47+'[1]Pengurangan 2'!D47</f>
        <v>0</v>
      </c>
      <c r="E47" s="9">
        <f>'[1]Pengurangan 1'!E47+'[1]Pengurangan 2'!E47</f>
        <v>0</v>
      </c>
      <c r="F47" s="9">
        <f>'[1]Pengurangan 1'!F47+'[1]Pengurangan 2'!F47</f>
        <v>0</v>
      </c>
      <c r="G47" s="9">
        <f>'[1]Pengurangan 1'!G47+'[1]Pengurangan 2'!G47</f>
        <v>0</v>
      </c>
      <c r="H47" s="9">
        <f>'[1]Pengurangan 1'!H47+'[1]Pengurangan 2'!H47</f>
        <v>0</v>
      </c>
      <c r="I47" s="9">
        <f>'[1]Pengurangan 1'!I47+'[1]Pengurangan 2'!I47</f>
        <v>0</v>
      </c>
      <c r="J47" s="9">
        <f>'[1]Pengurangan 1'!J47+'[1]Pengurangan 2'!J47</f>
        <v>0</v>
      </c>
      <c r="K47" s="9">
        <f>'[1]Pengurangan 1'!K47+'[1]Pengurangan 2'!K47</f>
        <v>0</v>
      </c>
      <c r="L47" s="9">
        <f>'[1]Pengurangan 1'!L47+'[1]Pengurangan 2'!L47</f>
        <v>0</v>
      </c>
      <c r="M47" s="9">
        <f>'[1]Pengurangan 1'!M47+'[1]Pengurangan 2'!M47</f>
        <v>0</v>
      </c>
      <c r="N47" s="9">
        <f>'[1]Pengurangan 1'!N47+'[1]Pengurangan 2'!N47</f>
        <v>0</v>
      </c>
      <c r="O47" s="9">
        <f>'[1]Pengurangan 1'!O47+'[1]Pengurangan 2'!O47</f>
        <v>0</v>
      </c>
      <c r="P47" s="9">
        <f t="shared" si="10"/>
        <v>0</v>
      </c>
      <c r="Q47" s="9">
        <f t="shared" si="11"/>
        <v>0</v>
      </c>
    </row>
    <row r="48" spans="1:17" x14ac:dyDescent="0.2">
      <c r="A48" s="13"/>
      <c r="B48" s="14" t="s">
        <v>85</v>
      </c>
      <c r="C48" s="15">
        <f>SUM(C8,C9,C29,C34,C39,C47)</f>
        <v>0</v>
      </c>
      <c r="D48" s="15">
        <f t="shared" ref="D48:Q48" si="12">SUM(D8,D9,D29,D34,D39,D47)</f>
        <v>0</v>
      </c>
      <c r="E48" s="15">
        <f t="shared" si="12"/>
        <v>0</v>
      </c>
      <c r="F48" s="15">
        <f t="shared" si="12"/>
        <v>0</v>
      </c>
      <c r="G48" s="15">
        <f t="shared" si="12"/>
        <v>0</v>
      </c>
      <c r="H48" s="15">
        <f t="shared" si="12"/>
        <v>0</v>
      </c>
      <c r="I48" s="15">
        <f t="shared" si="12"/>
        <v>0</v>
      </c>
      <c r="J48" s="15">
        <f t="shared" si="12"/>
        <v>0</v>
      </c>
      <c r="K48" s="15">
        <f t="shared" si="12"/>
        <v>0</v>
      </c>
      <c r="L48" s="15">
        <f t="shared" si="12"/>
        <v>5600000</v>
      </c>
      <c r="M48" s="15">
        <f t="shared" si="12"/>
        <v>42360000</v>
      </c>
      <c r="N48" s="15">
        <f t="shared" si="12"/>
        <v>0</v>
      </c>
      <c r="O48" s="15">
        <f t="shared" si="12"/>
        <v>0</v>
      </c>
      <c r="P48" s="15">
        <f t="shared" si="12"/>
        <v>47960000</v>
      </c>
      <c r="Q48" s="15">
        <f t="shared" si="12"/>
        <v>0</v>
      </c>
    </row>
    <row r="49" spans="1:17" x14ac:dyDescent="0.2">
      <c r="A49" s="13"/>
      <c r="B49" s="14" t="s">
        <v>86</v>
      </c>
      <c r="C49" s="15">
        <f>C48-D48</f>
        <v>0</v>
      </c>
      <c r="D49" s="15"/>
      <c r="E49" s="15">
        <f>E48-F48</f>
        <v>0</v>
      </c>
      <c r="F49" s="15"/>
      <c r="G49" s="15"/>
      <c r="H49" s="15">
        <f>H48-I48</f>
        <v>0</v>
      </c>
      <c r="I49" s="15"/>
      <c r="J49" s="15">
        <f>J48-K48</f>
        <v>0</v>
      </c>
      <c r="K49" s="15"/>
      <c r="L49" s="15"/>
      <c r="M49" s="15"/>
      <c r="N49" s="15">
        <f>N48-O48</f>
        <v>0</v>
      </c>
      <c r="O49" s="15"/>
      <c r="P49" s="15">
        <f>P48-Q48</f>
        <v>47960000</v>
      </c>
      <c r="Q49" s="15"/>
    </row>
    <row r="50" spans="1:17" x14ac:dyDescent="0.2">
      <c r="A50" s="10"/>
      <c r="B50" s="10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x14ac:dyDescent="0.2">
      <c r="A51" s="13"/>
      <c r="B51" s="14" t="s">
        <v>87</v>
      </c>
      <c r="C51" s="15">
        <f>SUM(C53,C55,C58,C61)</f>
        <v>0</v>
      </c>
      <c r="D51" s="15"/>
      <c r="E51" s="15">
        <f>SUM(E53,E55,E58,E61)</f>
        <v>0</v>
      </c>
      <c r="F51" s="15"/>
      <c r="G51" s="15"/>
      <c r="H51" s="15">
        <f>SUM(H53,H55,H58,H61)</f>
        <v>0</v>
      </c>
      <c r="I51" s="15"/>
      <c r="J51" s="15">
        <f>SUM(J53,J55,J58,J61)</f>
        <v>0</v>
      </c>
      <c r="K51" s="15"/>
      <c r="L51" s="15"/>
      <c r="M51" s="15"/>
      <c r="N51" s="15">
        <f>SUM(N53,N55,N58,N61)</f>
        <v>0</v>
      </c>
      <c r="O51" s="15"/>
      <c r="P51" s="15">
        <f>SUM(P53,P55,P58,P61)</f>
        <v>0</v>
      </c>
      <c r="Q51" s="15">
        <f>SUM(Q53,Q55,Q58,Q61)</f>
        <v>0</v>
      </c>
    </row>
    <row r="52" spans="1:17" x14ac:dyDescent="0.2">
      <c r="A52" s="10"/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x14ac:dyDescent="0.2">
      <c r="A53" s="10"/>
      <c r="B53" s="11" t="s">
        <v>88</v>
      </c>
      <c r="C53" s="12">
        <f>'[1]Pengurangan 1'!C53+'[1]Pengurangan 2'!C53</f>
        <v>0</v>
      </c>
      <c r="D53" s="12">
        <f>'[1]Pengurangan 1'!D53+'[1]Pengurangan 2'!D53</f>
        <v>0</v>
      </c>
      <c r="E53" s="12">
        <f>'[1]Pengurangan 1'!E53+'[1]Pengurangan 2'!E53</f>
        <v>0</v>
      </c>
      <c r="F53" s="12">
        <f>'[1]Pengurangan 1'!F53+'[1]Pengurangan 2'!F53</f>
        <v>0</v>
      </c>
      <c r="G53" s="12">
        <f>'[1]Pengurangan 1'!G53+'[1]Pengurangan 2'!G53</f>
        <v>0</v>
      </c>
      <c r="H53" s="12">
        <f>'[1]Pengurangan 1'!H53+'[1]Pengurangan 2'!H53</f>
        <v>0</v>
      </c>
      <c r="I53" s="12">
        <f>'[1]Pengurangan 1'!I53+'[1]Pengurangan 2'!I53</f>
        <v>0</v>
      </c>
      <c r="J53" s="12">
        <f>'[1]Pengurangan 1'!J53+'[1]Pengurangan 2'!J53</f>
        <v>0</v>
      </c>
      <c r="K53" s="12">
        <f>'[1]Pengurangan 1'!K53+'[1]Pengurangan 2'!K53</f>
        <v>0</v>
      </c>
      <c r="L53" s="12">
        <f>'[1]Pengurangan 1'!L53+'[1]Pengurangan 2'!L53</f>
        <v>0</v>
      </c>
      <c r="M53" s="12">
        <f>'[1]Pengurangan 1'!M53+'[1]Pengurangan 2'!M53</f>
        <v>0</v>
      </c>
      <c r="N53" s="12">
        <f>'[1]Pengurangan 1'!N53+'[1]Pengurangan 2'!N53</f>
        <v>0</v>
      </c>
      <c r="O53" s="12">
        <f>'[1]Pengurangan 1'!O53+'[1]Pengurangan 2'!O53</f>
        <v>0</v>
      </c>
      <c r="P53" s="12">
        <f t="shared" ref="P53" si="13">SUM(C53,E53,G53,H53,J53,L53,M53,N53)</f>
        <v>0</v>
      </c>
      <c r="Q53" s="12">
        <f t="shared" ref="Q53" si="14">SUM(D53,F53,I53,K53,O53)</f>
        <v>0</v>
      </c>
    </row>
    <row r="54" spans="1:17" x14ac:dyDescent="0.2">
      <c r="A54" s="10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x14ac:dyDescent="0.2">
      <c r="A55" s="10"/>
      <c r="B55" s="11" t="s">
        <v>89</v>
      </c>
      <c r="C55" s="12">
        <f>'[1]Pengurangan 1'!C55+'[1]Pengurangan 2'!C55</f>
        <v>0</v>
      </c>
      <c r="D55" s="12">
        <f>'[1]Pengurangan 1'!D55+'[1]Pengurangan 2'!D55</f>
        <v>0</v>
      </c>
      <c r="E55" s="12">
        <f>'[1]Pengurangan 1'!E55+'[1]Pengurangan 2'!E55</f>
        <v>0</v>
      </c>
      <c r="F55" s="12">
        <f>'[1]Pengurangan 1'!F55+'[1]Pengurangan 2'!F55</f>
        <v>0</v>
      </c>
      <c r="G55" s="12">
        <f>'[1]Pengurangan 1'!G55+'[1]Pengurangan 2'!G55</f>
        <v>0</v>
      </c>
      <c r="H55" s="12">
        <f>'[1]Pengurangan 1'!H55+'[1]Pengurangan 2'!H55</f>
        <v>0</v>
      </c>
      <c r="I55" s="12">
        <f>'[1]Pengurangan 1'!I55+'[1]Pengurangan 2'!I55</f>
        <v>0</v>
      </c>
      <c r="J55" s="12">
        <f>'[1]Pengurangan 1'!J55+'[1]Pengurangan 2'!J55</f>
        <v>0</v>
      </c>
      <c r="K55" s="12">
        <f>'[1]Pengurangan 1'!K55+'[1]Pengurangan 2'!K55</f>
        <v>0</v>
      </c>
      <c r="L55" s="12">
        <f>'[1]Pengurangan 1'!L55+'[1]Pengurangan 2'!L55</f>
        <v>0</v>
      </c>
      <c r="M55" s="12">
        <f>'[1]Pengurangan 1'!M55+'[1]Pengurangan 2'!M55</f>
        <v>0</v>
      </c>
      <c r="N55" s="12">
        <f>'[1]Pengurangan 1'!N55+'[1]Pengurangan 2'!N55</f>
        <v>0</v>
      </c>
      <c r="O55" s="12">
        <f>'[1]Pengurangan 1'!O55+'[1]Pengurangan 2'!O55</f>
        <v>0</v>
      </c>
      <c r="P55" s="12">
        <f t="shared" ref="P55" si="15">SUM(C55,E55,G55,H55,J55,L55,M55,N55)</f>
        <v>0</v>
      </c>
      <c r="Q55" s="12">
        <f t="shared" ref="Q55" si="16">SUM(D55,F55,I55,K55,O55)</f>
        <v>0</v>
      </c>
    </row>
    <row r="56" spans="1:17" x14ac:dyDescent="0.2">
      <c r="A56" s="10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 x14ac:dyDescent="0.2">
      <c r="A57" s="10"/>
      <c r="B57" s="11" t="s">
        <v>90</v>
      </c>
      <c r="C57" s="12">
        <f>'[1]Pengurangan 1'!C57+'[1]Pengurangan 2'!C57</f>
        <v>0</v>
      </c>
      <c r="D57" s="12">
        <f>'[1]Pengurangan 1'!D57+'[1]Pengurangan 2'!D57</f>
        <v>0</v>
      </c>
      <c r="E57" s="12">
        <f>'[1]Pengurangan 1'!E57+'[1]Pengurangan 2'!E57</f>
        <v>0</v>
      </c>
      <c r="F57" s="12">
        <f>'[1]Pengurangan 1'!F57+'[1]Pengurangan 2'!F57</f>
        <v>0</v>
      </c>
      <c r="G57" s="12">
        <f>'[1]Pengurangan 1'!G57+'[1]Pengurangan 2'!G57</f>
        <v>0</v>
      </c>
      <c r="H57" s="12">
        <f>'[1]Pengurangan 1'!H57+'[1]Pengurangan 2'!H57</f>
        <v>0</v>
      </c>
      <c r="I57" s="12">
        <f>'[1]Pengurangan 1'!I57+'[1]Pengurangan 2'!I57</f>
        <v>0</v>
      </c>
      <c r="J57" s="12">
        <f>'[1]Pengurangan 1'!J57+'[1]Pengurangan 2'!J57</f>
        <v>0</v>
      </c>
      <c r="K57" s="12">
        <f>'[1]Pengurangan 1'!K57+'[1]Pengurangan 2'!K57</f>
        <v>0</v>
      </c>
      <c r="L57" s="12">
        <f>'[1]Pengurangan 1'!L57+'[1]Pengurangan 2'!L57</f>
        <v>0</v>
      </c>
      <c r="M57" s="12">
        <f>'[1]Pengurangan 1'!M57+'[1]Pengurangan 2'!M57</f>
        <v>0</v>
      </c>
      <c r="N57" s="12">
        <f>'[1]Pengurangan 1'!N57+'[1]Pengurangan 2'!N57</f>
        <v>0</v>
      </c>
      <c r="O57" s="12">
        <f>'[1]Pengurangan 1'!O57+'[1]Pengurangan 2'!O57</f>
        <v>0</v>
      </c>
      <c r="P57" s="12">
        <f t="shared" ref="P57" si="17">SUM(C57,E57,G57,H57,J57,L57,M57,N57)</f>
        <v>0</v>
      </c>
      <c r="Q57" s="12">
        <f t="shared" ref="Q57" si="18">SUM(D57,F57,I57,K57,O57)</f>
        <v>0</v>
      </c>
    </row>
    <row r="58" spans="1:17" x14ac:dyDescent="0.2">
      <c r="A58" s="10"/>
      <c r="B58" s="11" t="s">
        <v>91</v>
      </c>
      <c r="C58" s="12">
        <f>C57-D57</f>
        <v>0</v>
      </c>
      <c r="D58" s="12"/>
      <c r="E58" s="12">
        <f>E57-F57</f>
        <v>0</v>
      </c>
      <c r="F58" s="12"/>
      <c r="G58" s="12"/>
      <c r="H58" s="12">
        <f>H57-I57</f>
        <v>0</v>
      </c>
      <c r="I58" s="12"/>
      <c r="J58" s="12">
        <f>J57-K57</f>
        <v>0</v>
      </c>
      <c r="K58" s="12"/>
      <c r="L58" s="12"/>
      <c r="M58" s="12"/>
      <c r="N58" s="12">
        <f>N57-O57</f>
        <v>0</v>
      </c>
      <c r="O58" s="12"/>
      <c r="P58" s="12">
        <f>P57-Q57</f>
        <v>0</v>
      </c>
      <c r="Q58" s="12"/>
    </row>
    <row r="59" spans="1:17" x14ac:dyDescent="0.2">
      <c r="A59" s="10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x14ac:dyDescent="0.2">
      <c r="A60" s="10"/>
      <c r="B60" s="11" t="s">
        <v>92</v>
      </c>
      <c r="C60" s="12">
        <f>'[1]Pengurangan 1'!C60+'[1]Pengurangan 2'!C60</f>
        <v>0</v>
      </c>
      <c r="D60" s="12">
        <f>'[1]Pengurangan 1'!D60+'[1]Pengurangan 2'!D60</f>
        <v>0</v>
      </c>
      <c r="E60" s="12">
        <f>'[1]Pengurangan 1'!E60+'[1]Pengurangan 2'!E60</f>
        <v>0</v>
      </c>
      <c r="F60" s="12">
        <f>'[1]Pengurangan 1'!F60+'[1]Pengurangan 2'!F60</f>
        <v>0</v>
      </c>
      <c r="G60" s="12">
        <f>'[1]Pengurangan 1'!G60+'[1]Pengurangan 2'!G60</f>
        <v>0</v>
      </c>
      <c r="H60" s="12">
        <f>'[1]Pengurangan 1'!H60+'[1]Pengurangan 2'!H60</f>
        <v>0</v>
      </c>
      <c r="I60" s="12">
        <f>'[1]Pengurangan 1'!I60+'[1]Pengurangan 2'!I60</f>
        <v>0</v>
      </c>
      <c r="J60" s="12">
        <f>'[1]Pengurangan 1'!J60+'[1]Pengurangan 2'!J60</f>
        <v>0</v>
      </c>
      <c r="K60" s="12">
        <f>'[1]Pengurangan 1'!K60+'[1]Pengurangan 2'!K60</f>
        <v>0</v>
      </c>
      <c r="L60" s="12">
        <f>'[1]Pengurangan 1'!L60+'[1]Pengurangan 2'!L60</f>
        <v>0</v>
      </c>
      <c r="M60" s="12">
        <f>'[1]Pengurangan 1'!M60+'[1]Pengurangan 2'!M60</f>
        <v>0</v>
      </c>
      <c r="N60" s="12">
        <f>'[1]Pengurangan 1'!N60+'[1]Pengurangan 2'!N60</f>
        <v>0</v>
      </c>
      <c r="O60" s="12">
        <f>'[1]Pengurangan 1'!O60+'[1]Pengurangan 2'!O60</f>
        <v>0</v>
      </c>
      <c r="P60" s="12">
        <f t="shared" ref="P60" si="19">SUM(C60,E60,G60,H60,J60,L60,M60,N60)</f>
        <v>0</v>
      </c>
      <c r="Q60" s="12">
        <f t="shared" ref="Q60" si="20">SUM(D60,F60,I60,K60,O60)</f>
        <v>0</v>
      </c>
    </row>
    <row r="61" spans="1:17" x14ac:dyDescent="0.2">
      <c r="A61" s="10"/>
      <c r="B61" s="11" t="s">
        <v>93</v>
      </c>
      <c r="C61" s="12">
        <f>C60-D60</f>
        <v>0</v>
      </c>
      <c r="D61" s="12"/>
      <c r="E61" s="12">
        <f>E60-F60</f>
        <v>0</v>
      </c>
      <c r="F61" s="12"/>
      <c r="G61" s="12"/>
      <c r="H61" s="12">
        <f>H60-I60</f>
        <v>0</v>
      </c>
      <c r="I61" s="12"/>
      <c r="J61" s="12">
        <f>J60-K60</f>
        <v>0</v>
      </c>
      <c r="K61" s="12"/>
      <c r="L61" s="12"/>
      <c r="M61" s="12"/>
      <c r="N61" s="12">
        <f>N60-O60</f>
        <v>0</v>
      </c>
      <c r="O61" s="12"/>
      <c r="P61" s="12">
        <f>P60-Q60</f>
        <v>0</v>
      </c>
      <c r="Q61" s="12"/>
    </row>
    <row r="62" spans="1:17" x14ac:dyDescent="0.2">
      <c r="A62" s="10"/>
      <c r="B62" s="10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x14ac:dyDescent="0.2">
      <c r="A63" s="13"/>
      <c r="B63" s="14" t="s">
        <v>94</v>
      </c>
      <c r="C63" s="15">
        <f>SUM(C64:C67)</f>
        <v>0</v>
      </c>
      <c r="D63" s="15">
        <f t="shared" ref="D63:Q63" si="21">SUM(D64:D67)</f>
        <v>0</v>
      </c>
      <c r="E63" s="15">
        <f t="shared" si="21"/>
        <v>0</v>
      </c>
      <c r="F63" s="15">
        <f t="shared" si="21"/>
        <v>0</v>
      </c>
      <c r="G63" s="15">
        <f t="shared" si="21"/>
        <v>0</v>
      </c>
      <c r="H63" s="15">
        <f t="shared" si="21"/>
        <v>0</v>
      </c>
      <c r="I63" s="15">
        <f t="shared" si="21"/>
        <v>0</v>
      </c>
      <c r="J63" s="15">
        <f t="shared" si="21"/>
        <v>0</v>
      </c>
      <c r="K63" s="15">
        <f t="shared" si="21"/>
        <v>0</v>
      </c>
      <c r="L63" s="15">
        <f t="shared" si="21"/>
        <v>0</v>
      </c>
      <c r="M63" s="15">
        <f t="shared" si="21"/>
        <v>0</v>
      </c>
      <c r="N63" s="15">
        <f t="shared" si="21"/>
        <v>0</v>
      </c>
      <c r="O63" s="15">
        <f t="shared" si="21"/>
        <v>0</v>
      </c>
      <c r="P63" s="15">
        <f t="shared" si="21"/>
        <v>0</v>
      </c>
      <c r="Q63" s="15">
        <f t="shared" si="21"/>
        <v>0</v>
      </c>
    </row>
    <row r="64" spans="1:17" ht="12.75" x14ac:dyDescent="0.2">
      <c r="A64" s="16" t="s">
        <v>7</v>
      </c>
      <c r="B64" s="11" t="s">
        <v>95</v>
      </c>
      <c r="C64" s="12">
        <f>'[1]Pengurangan 1'!C64+'[1]Pengurangan 2'!C64</f>
        <v>0</v>
      </c>
      <c r="D64" s="12">
        <f>'[1]Pengurangan 1'!D64+'[1]Pengurangan 2'!D64</f>
        <v>0</v>
      </c>
      <c r="E64" s="12">
        <f>'[1]Pengurangan 1'!E64+'[1]Pengurangan 2'!E64</f>
        <v>0</v>
      </c>
      <c r="F64" s="12">
        <f>'[1]Pengurangan 1'!F64+'[1]Pengurangan 2'!F64</f>
        <v>0</v>
      </c>
      <c r="G64" s="12">
        <f>'[1]Pengurangan 1'!G64+'[1]Pengurangan 2'!G64</f>
        <v>0</v>
      </c>
      <c r="H64" s="12">
        <f>'[1]Pengurangan 1'!H64+'[1]Pengurangan 2'!H64</f>
        <v>0</v>
      </c>
      <c r="I64" s="12">
        <f>'[1]Pengurangan 1'!I64+'[1]Pengurangan 2'!I64</f>
        <v>0</v>
      </c>
      <c r="J64" s="12">
        <f>'[1]Pengurangan 1'!J64+'[1]Pengurangan 2'!J64</f>
        <v>0</v>
      </c>
      <c r="K64" s="12">
        <f>'[1]Pengurangan 1'!K64+'[1]Pengurangan 2'!K64</f>
        <v>0</v>
      </c>
      <c r="L64" s="12">
        <f>'[1]Pengurangan 1'!L64+'[1]Pengurangan 2'!L64</f>
        <v>0</v>
      </c>
      <c r="M64" s="12">
        <f>'[1]Pengurangan 1'!M64+'[1]Pengurangan 2'!M64</f>
        <v>0</v>
      </c>
      <c r="N64" s="12">
        <f>'[1]Pengurangan 1'!N64+'[1]Pengurangan 2'!N64</f>
        <v>0</v>
      </c>
      <c r="O64" s="12">
        <f>'[1]Pengurangan 1'!O64+'[1]Pengurangan 2'!O64</f>
        <v>0</v>
      </c>
      <c r="P64" s="12">
        <f t="shared" ref="P64:P67" si="22">SUM(C64,E64,G64,H64,J64,L64,M64,N64)</f>
        <v>0</v>
      </c>
      <c r="Q64" s="12">
        <f t="shared" ref="Q64:Q67" si="23">SUM(D64,F64,I64,K64,O64)</f>
        <v>0</v>
      </c>
    </row>
    <row r="65" spans="1:17" ht="12.75" x14ac:dyDescent="0.2">
      <c r="A65" s="16" t="s">
        <v>47</v>
      </c>
      <c r="B65" s="11" t="s">
        <v>96</v>
      </c>
      <c r="C65" s="12">
        <f>'[1]Pengurangan 1'!C65+'[1]Pengurangan 2'!C65</f>
        <v>0</v>
      </c>
      <c r="D65" s="12">
        <f>'[1]Pengurangan 1'!D65+'[1]Pengurangan 2'!D65</f>
        <v>0</v>
      </c>
      <c r="E65" s="12">
        <f>'[1]Pengurangan 1'!E65+'[1]Pengurangan 2'!E65</f>
        <v>0</v>
      </c>
      <c r="F65" s="12">
        <f>'[1]Pengurangan 1'!F65+'[1]Pengurangan 2'!F65</f>
        <v>0</v>
      </c>
      <c r="G65" s="12">
        <f>'[1]Pengurangan 1'!G65+'[1]Pengurangan 2'!G65</f>
        <v>0</v>
      </c>
      <c r="H65" s="12">
        <f>'[1]Pengurangan 1'!H65+'[1]Pengurangan 2'!H65</f>
        <v>0</v>
      </c>
      <c r="I65" s="12">
        <f>'[1]Pengurangan 1'!I65+'[1]Pengurangan 2'!I65</f>
        <v>0</v>
      </c>
      <c r="J65" s="12">
        <f>'[1]Pengurangan 1'!J65+'[1]Pengurangan 2'!J65</f>
        <v>0</v>
      </c>
      <c r="K65" s="12">
        <f>'[1]Pengurangan 1'!K65+'[1]Pengurangan 2'!K65</f>
        <v>0</v>
      </c>
      <c r="L65" s="12">
        <f>'[1]Pengurangan 1'!L65+'[1]Pengurangan 2'!L65</f>
        <v>0</v>
      </c>
      <c r="M65" s="12">
        <f>'[1]Pengurangan 1'!M65+'[1]Pengurangan 2'!M65</f>
        <v>0</v>
      </c>
      <c r="N65" s="12">
        <f>'[1]Pengurangan 1'!N65+'[1]Pengurangan 2'!N65</f>
        <v>0</v>
      </c>
      <c r="O65" s="12">
        <f>'[1]Pengurangan 1'!O65+'[1]Pengurangan 2'!O65</f>
        <v>0</v>
      </c>
      <c r="P65" s="12">
        <f t="shared" si="22"/>
        <v>0</v>
      </c>
      <c r="Q65" s="12">
        <f t="shared" si="23"/>
        <v>0</v>
      </c>
    </row>
    <row r="66" spans="1:17" ht="12.75" x14ac:dyDescent="0.2">
      <c r="A66" s="16" t="s">
        <v>57</v>
      </c>
      <c r="B66" s="11" t="s">
        <v>97</v>
      </c>
      <c r="C66" s="12">
        <f>'[1]Pengurangan 1'!C66+'[1]Pengurangan 2'!C66</f>
        <v>0</v>
      </c>
      <c r="D66" s="12">
        <f>'[1]Pengurangan 1'!D66+'[1]Pengurangan 2'!D66</f>
        <v>0</v>
      </c>
      <c r="E66" s="12">
        <f>'[1]Pengurangan 1'!E66+'[1]Pengurangan 2'!E66</f>
        <v>0</v>
      </c>
      <c r="F66" s="12">
        <f>'[1]Pengurangan 1'!F66+'[1]Pengurangan 2'!F66</f>
        <v>0</v>
      </c>
      <c r="G66" s="12">
        <f>'[1]Pengurangan 1'!G66+'[1]Pengurangan 2'!G66</f>
        <v>0</v>
      </c>
      <c r="H66" s="12">
        <f>'[1]Pengurangan 1'!H66+'[1]Pengurangan 2'!H66</f>
        <v>0</v>
      </c>
      <c r="I66" s="12">
        <f>'[1]Pengurangan 1'!I66+'[1]Pengurangan 2'!I66</f>
        <v>0</v>
      </c>
      <c r="J66" s="12">
        <f>'[1]Pengurangan 1'!J66+'[1]Pengurangan 2'!J66</f>
        <v>0</v>
      </c>
      <c r="K66" s="12">
        <f>'[1]Pengurangan 1'!K66+'[1]Pengurangan 2'!K66</f>
        <v>0</v>
      </c>
      <c r="L66" s="12">
        <f>'[1]Pengurangan 1'!L66+'[1]Pengurangan 2'!L66</f>
        <v>0</v>
      </c>
      <c r="M66" s="12">
        <f>'[1]Pengurangan 1'!M66+'[1]Pengurangan 2'!M66</f>
        <v>0</v>
      </c>
      <c r="N66" s="12">
        <f>'[1]Pengurangan 1'!N66+'[1]Pengurangan 2'!N66</f>
        <v>0</v>
      </c>
      <c r="O66" s="12">
        <f>'[1]Pengurangan 1'!O66+'[1]Pengurangan 2'!O66</f>
        <v>0</v>
      </c>
      <c r="P66" s="12">
        <f t="shared" si="22"/>
        <v>0</v>
      </c>
      <c r="Q66" s="12">
        <f t="shared" si="23"/>
        <v>0</v>
      </c>
    </row>
    <row r="67" spans="1:17" ht="12.75" x14ac:dyDescent="0.2">
      <c r="A67" s="16" t="s">
        <v>98</v>
      </c>
      <c r="B67" s="11" t="s">
        <v>92</v>
      </c>
      <c r="C67" s="12">
        <f>'[1]Pengurangan 1'!C67+'[1]Pengurangan 2'!C67</f>
        <v>0</v>
      </c>
      <c r="D67" s="12">
        <f>'[1]Pengurangan 1'!D67+'[1]Pengurangan 2'!D67</f>
        <v>0</v>
      </c>
      <c r="E67" s="12">
        <f>'[1]Pengurangan 1'!E67+'[1]Pengurangan 2'!E67</f>
        <v>0</v>
      </c>
      <c r="F67" s="12">
        <f>'[1]Pengurangan 1'!F67+'[1]Pengurangan 2'!F67</f>
        <v>0</v>
      </c>
      <c r="G67" s="12">
        <f>'[1]Pengurangan 1'!G67+'[1]Pengurangan 2'!G67</f>
        <v>0</v>
      </c>
      <c r="H67" s="12">
        <f>'[1]Pengurangan 1'!H67+'[1]Pengurangan 2'!H67</f>
        <v>0</v>
      </c>
      <c r="I67" s="12">
        <f>'[1]Pengurangan 1'!I67+'[1]Pengurangan 2'!I67</f>
        <v>0</v>
      </c>
      <c r="J67" s="12">
        <f>'[1]Pengurangan 1'!J67+'[1]Pengurangan 2'!J67</f>
        <v>0</v>
      </c>
      <c r="K67" s="12">
        <f>'[1]Pengurangan 1'!K67+'[1]Pengurangan 2'!K67</f>
        <v>0</v>
      </c>
      <c r="L67" s="12">
        <f>'[1]Pengurangan 1'!L67+'[1]Pengurangan 2'!L67</f>
        <v>0</v>
      </c>
      <c r="M67" s="12">
        <f>'[1]Pengurangan 1'!M67+'[1]Pengurangan 2'!M67</f>
        <v>0</v>
      </c>
      <c r="N67" s="12">
        <f>'[1]Pengurangan 1'!N67+'[1]Pengurangan 2'!N67</f>
        <v>0</v>
      </c>
      <c r="O67" s="12">
        <f>'[1]Pengurangan 1'!O67+'[1]Pengurangan 2'!O67</f>
        <v>0</v>
      </c>
      <c r="P67" s="12">
        <f t="shared" si="22"/>
        <v>0</v>
      </c>
      <c r="Q67" s="12">
        <f t="shared" si="23"/>
        <v>0</v>
      </c>
    </row>
    <row r="69" spans="1:17" s="17" customFormat="1" ht="12.75" x14ac:dyDescent="0.2">
      <c r="A69" s="49"/>
      <c r="B69" s="49"/>
      <c r="C69" s="17" t="s">
        <v>99</v>
      </c>
      <c r="D69" s="19"/>
      <c r="E69" s="19"/>
      <c r="F69" s="19"/>
      <c r="G69" s="19"/>
      <c r="H69" s="19"/>
      <c r="I69" s="17" t="s">
        <v>100</v>
      </c>
      <c r="J69" s="19"/>
      <c r="K69" s="19"/>
      <c r="L69" s="19"/>
      <c r="M69" s="19"/>
      <c r="N69" s="19"/>
      <c r="O69" s="17" t="s">
        <v>101</v>
      </c>
      <c r="P69" s="19"/>
      <c r="Q69" s="19"/>
    </row>
    <row r="70" spans="1:17" s="17" customFormat="1" ht="12.75" x14ac:dyDescent="0.2">
      <c r="A70" s="49"/>
      <c r="B70" s="49"/>
      <c r="D70" s="19"/>
      <c r="E70" s="19"/>
      <c r="F70" s="19"/>
      <c r="G70" s="19"/>
      <c r="H70" s="19"/>
      <c r="J70" s="19"/>
      <c r="K70" s="19"/>
      <c r="L70" s="19"/>
      <c r="M70" s="19"/>
      <c r="N70" s="19"/>
      <c r="P70" s="19"/>
      <c r="Q70" s="19"/>
    </row>
    <row r="71" spans="1:17" s="17" customFormat="1" ht="12.75" x14ac:dyDescent="0.2">
      <c r="A71" s="49"/>
      <c r="B71" s="49"/>
      <c r="D71" s="19"/>
      <c r="E71" s="19"/>
      <c r="F71" s="19"/>
      <c r="G71" s="19"/>
      <c r="H71" s="19"/>
      <c r="J71" s="19"/>
      <c r="K71" s="19"/>
      <c r="L71" s="19"/>
      <c r="M71" s="19"/>
      <c r="N71" s="19"/>
      <c r="P71" s="19"/>
      <c r="Q71" s="19"/>
    </row>
    <row r="72" spans="1:17" s="17" customFormat="1" ht="12.75" x14ac:dyDescent="0.2">
      <c r="A72" s="49"/>
      <c r="B72" s="49"/>
      <c r="D72" s="19"/>
      <c r="E72" s="19"/>
      <c r="F72" s="19"/>
      <c r="G72" s="19"/>
      <c r="H72" s="19"/>
      <c r="J72" s="19"/>
      <c r="K72" s="19"/>
      <c r="L72" s="19"/>
      <c r="M72" s="19"/>
      <c r="N72" s="19"/>
      <c r="P72" s="19"/>
      <c r="Q72" s="19"/>
    </row>
    <row r="73" spans="1:17" s="17" customFormat="1" ht="12.75" x14ac:dyDescent="0.2">
      <c r="A73" s="49"/>
      <c r="B73" s="49"/>
      <c r="D73" s="19"/>
      <c r="E73" s="19"/>
      <c r="F73" s="19"/>
      <c r="G73" s="19"/>
      <c r="H73" s="19"/>
      <c r="J73" s="19"/>
      <c r="K73" s="19"/>
      <c r="L73" s="19"/>
      <c r="M73" s="19"/>
      <c r="N73" s="19"/>
      <c r="P73" s="19"/>
      <c r="Q73" s="19"/>
    </row>
    <row r="74" spans="1:17" s="17" customFormat="1" ht="12.75" x14ac:dyDescent="0.2">
      <c r="A74" s="49"/>
      <c r="B74" s="49"/>
      <c r="C74" s="17">
        <f>[1]Parameter!$B$7</f>
        <v>0</v>
      </c>
      <c r="D74" s="19"/>
      <c r="E74" s="19"/>
      <c r="F74" s="19"/>
      <c r="G74" s="19"/>
      <c r="H74" s="19"/>
      <c r="I74" s="17">
        <f>[1]Parameter!$B$6</f>
        <v>0</v>
      </c>
      <c r="J74" s="19"/>
      <c r="K74" s="19"/>
      <c r="L74" s="19"/>
      <c r="M74" s="19"/>
      <c r="N74" s="19"/>
      <c r="O74" s="17">
        <f>[1]Parameter!$B$5</f>
        <v>0</v>
      </c>
      <c r="P74" s="19"/>
      <c r="Q74" s="19"/>
    </row>
    <row r="75" spans="1:17" s="17" customFormat="1" ht="12.75" x14ac:dyDescent="0.2">
      <c r="A75" s="49"/>
      <c r="B75" s="49"/>
      <c r="C75" s="17" t="str">
        <f>"NIP. "&amp;[1]Parameter!$C$7</f>
        <v xml:space="preserve">NIP. </v>
      </c>
      <c r="D75" s="19"/>
      <c r="E75" s="19"/>
      <c r="F75" s="19"/>
      <c r="G75" s="19"/>
      <c r="H75" s="19"/>
      <c r="I75" s="17" t="str">
        <f>"NIP. "&amp;[1]Parameter!$C$6</f>
        <v xml:space="preserve">NIP. </v>
      </c>
      <c r="J75" s="19"/>
      <c r="K75" s="19"/>
      <c r="L75" s="19"/>
      <c r="M75" s="19"/>
      <c r="N75" s="19"/>
      <c r="O75" s="17" t="str">
        <f>"NIP. "&amp;[1]Parameter!$C$5</f>
        <v xml:space="preserve">NIP. </v>
      </c>
      <c r="P75" s="19"/>
      <c r="Q75" s="19"/>
    </row>
  </sheetData>
  <mergeCells count="26">
    <mergeCell ref="J6:J7"/>
    <mergeCell ref="K6:K7"/>
    <mergeCell ref="N6:N7"/>
    <mergeCell ref="O6:O7"/>
    <mergeCell ref="P6:P7"/>
    <mergeCell ref="Q6:Q7"/>
    <mergeCell ref="J5:K5"/>
    <mergeCell ref="L5:L7"/>
    <mergeCell ref="M5:M7"/>
    <mergeCell ref="N5:O5"/>
    <mergeCell ref="C6:C7"/>
    <mergeCell ref="D6:D7"/>
    <mergeCell ref="E6:E7"/>
    <mergeCell ref="F6:F7"/>
    <mergeCell ref="H6:H7"/>
    <mergeCell ref="I6:I7"/>
    <mergeCell ref="A1:Q1"/>
    <mergeCell ref="A2:Q2"/>
    <mergeCell ref="A4:B7"/>
    <mergeCell ref="C4:F4"/>
    <mergeCell ref="G4:O4"/>
    <mergeCell ref="P4:Q5"/>
    <mergeCell ref="C5:D5"/>
    <mergeCell ref="E5:F5"/>
    <mergeCell ref="G5:G7"/>
    <mergeCell ref="H5:I5"/>
  </mergeCells>
  <printOptions horizontalCentered="1"/>
  <pageMargins left="0.19685039370078741" right="0.19685039370078741" top="0.59055118110236215" bottom="0.19685039370078741" header="0.31496062992125984" footer="0.31496062992125984"/>
  <pageSetup paperSize="258" scale="5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Rekapitulasi 2</vt:lpstr>
      <vt:lpstr>Penambahan</vt:lpstr>
      <vt:lpstr>Pengurangan</vt:lpstr>
      <vt:lpstr>Penambahan!Print_Area</vt:lpstr>
      <vt:lpstr>Pengurangan!Print_Area</vt:lpstr>
      <vt:lpstr>'Rekapitulasi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2022-10-06T03:26:48Z</dcterms:created>
  <dcterms:modified xsi:type="dcterms:W3CDTF">2022-10-06T03:27:06Z</dcterms:modified>
</cp:coreProperties>
</file>