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<sst xmlns="http://schemas.openxmlformats.org/spreadsheetml/2006/main" count="51" uniqueCount="48">
  <si>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</si>
  <si>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</si>
  <si>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</si>
  <si>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</si>
  <si>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</si>
  <si>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</si>
  <si>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</si>
  <si>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</si>
  <si>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</si>
  <si>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</si>
  <si>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</si>
  <si>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</si>
  <si>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</si>
  <si>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</si>
  <si>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</si>
  <si>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</si>
  <si>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</si>
  <si>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</si>
  <si>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</si>
  <si>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</si>
  <si>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</si>
  <si>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</si>
  <si>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</si>
  <si>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</si>
  <si>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</si>
  <si>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</si>
  <si>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</si>
  <si>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</si>
  <si>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</si>
  <si>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</si>
  <si>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</si>
  <si>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</si>
  <si>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</si>
  <si>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</si>
  <si>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</si>
  <si>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</si>
  <si>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</si>
  <si>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</si>
  <si>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</si>
  <si>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</si>
  <si>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</si>
  <si>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</si>
  <si>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</si>
  <si>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</si>
  <si>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</si>
  <si>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</si>
  <si>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</si>
  <si>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AGUSTUS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</si>
</sst>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25750000</v>
      </c>
      <c r="N11" s="36">
        <f>J11/C11</f>
        <v>0</v>
      </c>
    </row>
    <row r="12" spans="1:14">
      <c r="A12" s="34" t="s">
        <v>29</v>
      </c>
      <c r="B12" s="10" t="s">
        <v>30</v>
      </c>
      <c r="C12" s="18">
        <v>347500000</v>
      </c>
      <c r="D12" s="18">
        <v>138726329</v>
      </c>
      <c r="E12" s="18">
        <f t="shared" ref="E12:E14" si="0">D12</f>
        <v>138726329</v>
      </c>
      <c r="F12" s="18">
        <v>0</v>
      </c>
      <c r="G12" s="18">
        <v>80000</v>
      </c>
      <c r="H12" s="19">
        <f t="shared" ref="H12:H14" si="1">G12</f>
        <v>80000</v>
      </c>
      <c r="I12" s="18">
        <v>0</v>
      </c>
      <c r="J12" s="19">
        <f t="shared" ref="J12:J14" si="2">D12+G12</f>
        <v>138806329</v>
      </c>
      <c r="K12" s="19">
        <f t="shared" ref="K12:K14" si="3">E12+H12</f>
        <v>138806329</v>
      </c>
      <c r="L12" s="18">
        <v>0</v>
      </c>
      <c r="M12" s="19">
        <f t="shared" ref="M12:M14" si="4">C12-J12</f>
        <v>208693671</v>
      </c>
      <c r="N12" s="36">
        <f t="shared" ref="N12:N14" si="5">J12/C12</f>
        <v>0.39944267338129497</v>
      </c>
    </row>
    <row r="13" spans="1:14">
      <c r="A13" s="34" t="s">
        <v>31</v>
      </c>
      <c r="B13" s="37" t="s">
        <v>32</v>
      </c>
      <c r="C13" s="18">
        <v>656000000</v>
      </c>
      <c r="D13" s="39">
        <v>231364737</v>
      </c>
      <c r="E13" s="18">
        <f t="shared" si="0"/>
        <v>231364737</v>
      </c>
      <c r="F13" s="19"/>
      <c r="G13" s="40">
        <v>768750</v>
      </c>
      <c r="H13" s="19">
        <f t="shared" si="1"/>
        <v>768750</v>
      </c>
      <c r="I13" s="19"/>
      <c r="J13" s="19">
        <f t="shared" si="2"/>
        <v>232133487</v>
      </c>
      <c r="K13" s="19">
        <f t="shared" si="3"/>
        <v>232133487</v>
      </c>
      <c r="L13" s="19"/>
      <c r="M13" s="19">
        <f t="shared" si="4"/>
        <v>423866513</v>
      </c>
      <c r="N13" s="36">
        <f t="shared" si="5"/>
        <v>0.35386202286585366</v>
      </c>
    </row>
    <row r="14" spans="1:14">
      <c r="A14" s="34">
        <v>1019015137</v>
      </c>
      <c r="B14" s="37" t="s">
        <v>46</v>
      </c>
      <c r="C14" s="38"/>
      <c r="D14" s="39">
        <v>881065</v>
      </c>
      <c r="E14" s="18">
        <f t="shared" si="0"/>
        <v>881065</v>
      </c>
      <c r="F14" s="19"/>
      <c r="G14" s="40">
        <v>51646</v>
      </c>
      <c r="H14" s="19">
        <f t="shared" si="1"/>
        <v>51646</v>
      </c>
      <c r="I14" s="19"/>
      <c r="J14" s="19">
        <f t="shared" si="2"/>
        <v>932711</v>
      </c>
      <c r="K14" s="19">
        <f>E14+H14</f>
        <v>932711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370972131</v>
      </c>
      <c r="E15" s="18">
        <f t="shared" si="6"/>
        <v>370972131</v>
      </c>
      <c r="F15" s="18">
        <f t="shared" si="6"/>
        <v>0</v>
      </c>
      <c r="G15" s="18">
        <f>SUM(G11:G14)</f>
        <v>900396</v>
      </c>
      <c r="H15" s="18">
        <f t="shared" ref="H15:M15" si="7">SUM(H11:H14)</f>
        <v>900396</v>
      </c>
      <c r="I15" s="18">
        <f t="shared" si="7"/>
        <v>0</v>
      </c>
      <c r="J15" s="18">
        <f t="shared" si="7"/>
        <v>371872527</v>
      </c>
      <c r="K15" s="18">
        <f t="shared" si="7"/>
        <v>371872527</v>
      </c>
      <c r="L15" s="18">
        <f t="shared" si="7"/>
        <v>0</v>
      </c>
      <c r="M15" s="18">
        <f t="shared" si="7"/>
        <v>658310184</v>
      </c>
      <c r="N15" s="11">
        <f>J15/C15</f>
        <v>0.36130437405878069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2022-10-13T01:59:30Z</dcterms:modified>
</cp:coreProperties>
</file>