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PARPORA\EVALUASI HASIL RENJA\Evaluasi Hasil Renja 2020\"/>
    </mc:Choice>
  </mc:AlternateContent>
  <xr:revisionPtr revIDLastSave="0" documentId="13_ncr:1_{9EFD5311-BE2B-4609-BAB9-E8A231D99D53}" xr6:coauthVersionLast="45" xr6:coauthVersionMax="45" xr10:uidLastSave="{00000000-0000-0000-0000-000000000000}"/>
  <bookViews>
    <workbookView xWindow="-120" yWindow="-120" windowWidth="20730" windowHeight="11310" xr2:uid="{2869F6B3-1FC8-4695-BFD4-61D9449046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97" i="1" l="1"/>
  <c r="X103" i="1"/>
  <c r="X88" i="1"/>
  <c r="X82" i="1"/>
  <c r="X76" i="1"/>
  <c r="X58" i="1"/>
  <c r="X47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R103" i="1"/>
  <c r="N15" i="1"/>
  <c r="X15" i="1" l="1"/>
  <c r="T103" i="1"/>
  <c r="P15" i="1" l="1"/>
</calcChain>
</file>

<file path=xl/sharedStrings.xml><?xml version="1.0" encoding="utf-8"?>
<sst xmlns="http://schemas.openxmlformats.org/spreadsheetml/2006/main" count="330" uniqueCount="224">
  <si>
    <t>Evaluasi Terhadap Hasil Renja Perangkat Daerah Lingkup Kabupaten/Kota</t>
  </si>
  <si>
    <t>Indikator dan target kinerja Perangkat Daerah Kabupaten/Kota yang mengacu pada sasaran RKPD:</t>
  </si>
  <si>
    <t>No</t>
  </si>
  <si>
    <t>Sasaran</t>
  </si>
  <si>
    <t>Indikator Kinerja Program (Outcome)/ Kegiatan (Output)</t>
  </si>
  <si>
    <t>Realisasi Kinerja Pada Triwulan</t>
  </si>
  <si>
    <t>I</t>
  </si>
  <si>
    <t>II</t>
  </si>
  <si>
    <t>III</t>
  </si>
  <si>
    <t>IV</t>
  </si>
  <si>
    <t>Realisasi Capaian Kinerja dan Anggaran Renja Perangkat Daerah yang dievaluasi</t>
  </si>
  <si>
    <t>Unit Perangkat Daerah Penanggung Jawab</t>
  </si>
  <si>
    <t>Program/ Kegiatan</t>
  </si>
  <si>
    <t>13 = 6 + 12</t>
  </si>
  <si>
    <t>14 = 13/5 x 100%</t>
  </si>
  <si>
    <t>K</t>
  </si>
  <si>
    <t>Rp</t>
  </si>
  <si>
    <t>Target Renstra Perangkat Daerah pada Tahun 2018-2023</t>
  </si>
  <si>
    <t>Realisasi Capaian Kinerja Renstra Perangkat Daerah sampai dengan Renja Perangkat Daerah Tahun Lalu (2018)</t>
  </si>
  <si>
    <t>Target Kinerja dan Anggaran Renja Perangkat Daerah Tahun berjalan (Tahun 2019) yang dievaluasi</t>
  </si>
  <si>
    <t>Realisasi Kinerja dan Anggaran Renstra Perangkat Daerah s/d tahun 2019 (Akhir Tahun Pelaksanaan Renja Perangkat Daerah Tahun 2019)</t>
  </si>
  <si>
    <t>Meningkatnya Kinerja sektor pariwisata</t>
  </si>
  <si>
    <t>Penyediaan jasa surat menyurat</t>
  </si>
  <si>
    <t>jumlah surat dan honor kurir yang terbayar</t>
  </si>
  <si>
    <t>jumlah penyediaan jasa komunikasi, sumberdaya air dan listrik yang terbayar</t>
  </si>
  <si>
    <t>Penyediaan jasa peralatan dan perlengkapan kantor</t>
  </si>
  <si>
    <t>jumlah penyediaan jasa perbaikan peralatan dan perlengkapan kantor</t>
  </si>
  <si>
    <t>Penyediaan jasa kebersihan kantor</t>
  </si>
  <si>
    <t>jumlah penyediaan jasa kebersihan kantor dinas yang terbayar</t>
  </si>
  <si>
    <t>Penyediaan bahan bacaan dan peraturan perundang - undangan</t>
  </si>
  <si>
    <t>jumlah penyediaan bahan bacaan dan peraturan perundang-undangan</t>
  </si>
  <si>
    <t>Penyediaan alat tulis kantor</t>
  </si>
  <si>
    <t>jumlah penyediaan alat tulis kantor</t>
  </si>
  <si>
    <t>Penyediaan barang cetakan dan penggandaan</t>
  </si>
  <si>
    <t>jumlah penyediaan cetak dan penggandaan</t>
  </si>
  <si>
    <t>Penyediaan komponen instalasi listrik/ penerangan bangunan kantor</t>
  </si>
  <si>
    <t>jumlah penyediaan komponen instalasi listrik dan penerangan gedung kantor</t>
  </si>
  <si>
    <t>Penyediaan peralatan dan perlengkapan kantor</t>
  </si>
  <si>
    <t>jumlah peralatan dan perlengkapan kantor</t>
  </si>
  <si>
    <t>Penyediaan peralatan rumah tangga</t>
  </si>
  <si>
    <t>jumlah penyediaan peralatan rumah tangga kantor</t>
  </si>
  <si>
    <t>Penyediaan makanan dan minuman</t>
  </si>
  <si>
    <t>jumlah penyediaan makanan dan minuman</t>
  </si>
  <si>
    <t>Rapat-rapat koordinasi dan konsultasi ke luar daerah</t>
  </si>
  <si>
    <t>jumlah rapat-rapat koordinasi dan konsultasi</t>
  </si>
  <si>
    <t>Program Pelayanan Administrasi Perkantoran</t>
  </si>
  <si>
    <t>Program Peningkatan Sarana dan Prasarana Aparatur</t>
  </si>
  <si>
    <t>Pengadaan Mebeleur</t>
  </si>
  <si>
    <t>jumlah  mebeleur kantor yang terbeli</t>
  </si>
  <si>
    <t>Pemeliharaan rutin/berkala gedung kantor</t>
  </si>
  <si>
    <t xml:space="preserve">jumlah pemeliharaan rutin/berkala gedung kantor dinas </t>
  </si>
  <si>
    <t>Pemeliharaan rutin/berkala kendaraan dinas /operasional</t>
  </si>
  <si>
    <t>jumlah kendaraan operasional yang terpelihara</t>
  </si>
  <si>
    <t>Pemeliharaan rutin/berkala peralatan gedung kantor</t>
  </si>
  <si>
    <t>jumlah pemeliharaan rutin/berkala peralatan gedung kantor</t>
  </si>
  <si>
    <t>Pemeliharaan rutin/berkala Terminal Wisata</t>
  </si>
  <si>
    <t>jumlah pemeliharaan rutin/berkala terminal wisata</t>
  </si>
  <si>
    <t>Rehabilitasi sedang/berat Gedung Kantor</t>
  </si>
  <si>
    <t>jumlah lokasi gedung kantor yang direhab</t>
  </si>
  <si>
    <t>Program Peningkatan Kapasitas Sumber Daya Aparatur</t>
  </si>
  <si>
    <t>Peningkatan Kerjasama dan Motivasi Kinerja</t>
  </si>
  <si>
    <t>Jumlah penyelenggaraan peningkatan kapasitas aparatur</t>
  </si>
  <si>
    <t>Peningkatan Kompetensi Aparatur</t>
  </si>
  <si>
    <t>jumlah pelaksanaan capacity building</t>
  </si>
  <si>
    <t>Program Peningkatan Disiplin Aparatur</t>
  </si>
  <si>
    <t>Peningkatan disiplin aparatur</t>
  </si>
  <si>
    <t>Pengadaan pakaian dinas beserta perlengkapannya</t>
  </si>
  <si>
    <t>jumlah jenis pakaian dinas</t>
  </si>
  <si>
    <t>Program Peningkatan pengembangan sistem pelaporan capaian kinerja dan keuangan</t>
  </si>
  <si>
    <t>Penyususunan laporan capaian kinerja dan ikhtisar realisasi kinerja SKPD</t>
  </si>
  <si>
    <t>jumlah dokumen yang tersusun</t>
  </si>
  <si>
    <t>Penyusunan Rentra OPD</t>
  </si>
  <si>
    <t>jumlah dokumen renstra</t>
  </si>
  <si>
    <t>Monitoring dan Evaluasi Program dan Kegiatan</t>
  </si>
  <si>
    <t>jumlah monitoring dan evaluasi penyelenggaraan kegiatan OPD</t>
  </si>
  <si>
    <t>Pembuatan Dokumen Lingkungan Hidup UKL/UPL/DPLH</t>
  </si>
  <si>
    <t>jumlah dokumen UKL UPL yang tersusun</t>
  </si>
  <si>
    <t>Program pengembangan pemasaran pariwisata</t>
  </si>
  <si>
    <t>Jumlah pemanfaatan TI dalam pemasaran pariwisata</t>
  </si>
  <si>
    <t>jumlah kerjasama promosi pariwisata</t>
  </si>
  <si>
    <t>Lomba Burung Berkicau</t>
  </si>
  <si>
    <t>Jumlah penyelenggaraan lomba burung sebagai sarana promosi pariwisata</t>
  </si>
  <si>
    <t>Koordinasi dengan sektor pendukung pariwisata</t>
  </si>
  <si>
    <t>jumlah penyelenggaraan travel dialog</t>
  </si>
  <si>
    <t>jumlah pameran kepariwisataan</t>
  </si>
  <si>
    <t>Pengembangan Promosi dan Penyediaan Materi Promosi Pariwisata</t>
  </si>
  <si>
    <t>jumlah materi promosi yang tersedia</t>
  </si>
  <si>
    <t>Pemilihan Duta Wisata</t>
  </si>
  <si>
    <t>jumlah duta wisata terpilih</t>
  </si>
  <si>
    <t>Fasilitasi dan Pembinaan Duta Wisata</t>
  </si>
  <si>
    <t>jumlah fasilitasi dan pembinaan duta wisata</t>
  </si>
  <si>
    <t>Fam Trip</t>
  </si>
  <si>
    <t>jumlah fasilitasi perjalanan wisata</t>
  </si>
  <si>
    <t>Pengadaan dan Pemeliharaan Baliho Pariwisata</t>
  </si>
  <si>
    <t>jumlah baliho yang tersedia dan terpelihara</t>
  </si>
  <si>
    <t>Program Pengembangan destinasi pariwisata</t>
  </si>
  <si>
    <t>Pengembangan Daya Tarik Wisata</t>
  </si>
  <si>
    <t>jumlah lokasi pengembangan daya tarik wisata</t>
  </si>
  <si>
    <t>Peningkatan pembangunan sarana dan prasarana pariwisata</t>
  </si>
  <si>
    <t>jumlah lokasi sarana prasarana yang terpelihara</t>
  </si>
  <si>
    <t>Pendataan dan Monev Usaha Pariwisata</t>
  </si>
  <si>
    <t>jumlah pendataan dan monev usaha pariwisata</t>
  </si>
  <si>
    <t>Pemantauan Pos Retribusi</t>
  </si>
  <si>
    <t>jumlah pemantauan pos retribusi di daya tarik wisata</t>
  </si>
  <si>
    <t>Pengembangan Saka Pariwisata</t>
  </si>
  <si>
    <t>jumlah pramuka pariwisata yang terbina</t>
  </si>
  <si>
    <t>Penyediaan Tiket Retribusi Masuk Daya Tarik Wisata</t>
  </si>
  <si>
    <t>jumlah cetak retribusi tiket masuk dan karcis parkir daya tarik wisata</t>
  </si>
  <si>
    <t>Pengembangan Desa Wisata</t>
  </si>
  <si>
    <t>jumlah peserta pembinaan kelembagaan desa wisata</t>
  </si>
  <si>
    <t>Pembangunan Rest Area Candi Sukuh</t>
  </si>
  <si>
    <t>jumlah lokasi tempat parkir, kios kuliner dan kios cinderamata</t>
  </si>
  <si>
    <t>Pelatihan Pemandu Wisata</t>
  </si>
  <si>
    <t>jumlah pemandu wisata alam yang terlatih</t>
  </si>
  <si>
    <t>Pelatihan Tata Kelola Destinasi Wisata</t>
  </si>
  <si>
    <t>jumlah pengelola destinasi wisata yang terlatih</t>
  </si>
  <si>
    <t>Pelatihan Tata Kelola Homestay</t>
  </si>
  <si>
    <t>jumlah pengelola homestay yang terlatih</t>
  </si>
  <si>
    <t>Pelatihan Pemadu Wisata Budaya dan Sejarah</t>
  </si>
  <si>
    <t>jumlah pemandu wisata budaya dan sejarah yang terlatih</t>
  </si>
  <si>
    <t>Pelatihan Pemandu Wisata Taman Bertema</t>
  </si>
  <si>
    <t>Jumlah pemandu wisata taman bertema yang terlatih</t>
  </si>
  <si>
    <t>Aksi Sapta Pesona Kawasan Wisata Sukuh</t>
  </si>
  <si>
    <t xml:space="preserve">jumlah peserta penerapan sapta pesona </t>
  </si>
  <si>
    <t>Pelatihan Pengembangan Destinasi Wisata Kuliner</t>
  </si>
  <si>
    <t>jumlah pengrajin dan pengelola wisata kuliner yang terlatih</t>
  </si>
  <si>
    <t>Penyusunan Redesain   Pembangunan Atraksi (Daya Tarik) Kawasan Wisata Candi Ceto Kabupaten Karanganyar</t>
  </si>
  <si>
    <t>jumlah DED pembangunan Atraksi (daya Tarik) yang tersusun</t>
  </si>
  <si>
    <t>Penyusunan Dokumen Andalalin Pembangunan Atraksi (daya tarik) Kawasan Wisata Candi Ceto</t>
  </si>
  <si>
    <t>jumlah dokumen andalalin yang tersusun</t>
  </si>
  <si>
    <t>Program Peningkatan peran serta kepemudaan</t>
  </si>
  <si>
    <t>Jambore Pemuda Kabupaten Karanganyar</t>
  </si>
  <si>
    <t>jumlah peserta jambore pemuda</t>
  </si>
  <si>
    <t>Seleksi dan Pengiriman Paskibraka</t>
  </si>
  <si>
    <t>Jumlah paskibraka terpilih</t>
  </si>
  <si>
    <t>Pengiriman Kejuaraan Pemuda Berprestasi Antar Daerah Tingkat Provinsi dan Nasional</t>
  </si>
  <si>
    <t>jumlah fasilitasi pengiriman kejuaraan pemuda berprestasi</t>
  </si>
  <si>
    <t>Pendataan Potensi Kepemudaan dan Keolahragaan Kabupaten Karanganyar</t>
  </si>
  <si>
    <t>jumlah Pendataan Potensi Kepemudaan dan keolahragaan Kabupaten Karanganyar</t>
  </si>
  <si>
    <t>Fasilitasi Sinkronisasi dan Koordinasi Kebijakan Kepemudaan</t>
  </si>
  <si>
    <t>jumlah fasilitasi sinkronisasi dan koordinasi kebijakan kepemudaan</t>
  </si>
  <si>
    <t>Program pengembangan Kemitraan</t>
  </si>
  <si>
    <t>Fasilitasi Peningkatan SDM managemen Usaha Pariwisata kepada pelaku Usaha Jasa Pariwisata</t>
  </si>
  <si>
    <t>jumlah fasilitasi peningkatan SDM manajemen usaha pariwisata</t>
  </si>
  <si>
    <t>Pengembangan Sadar Wisata</t>
  </si>
  <si>
    <t>jumlah anggota kelompok sadar wisata yang terbina</t>
  </si>
  <si>
    <t>Fasilitasi Kegiatan  Ekonomi kreatif</t>
  </si>
  <si>
    <t>jumlah fasilitasi kegiatan ekonomi kreatif</t>
  </si>
  <si>
    <t>Lomba film pendek produk kreatif dan pontensi pariwisata</t>
  </si>
  <si>
    <t>jumlah peserta lomba film pendek</t>
  </si>
  <si>
    <t>Festival Busana Penganten Nusantara</t>
  </si>
  <si>
    <t>jumlah peserta festival busana pengantin</t>
  </si>
  <si>
    <t>Program Pembinaan dan Pemasyarakatan Olahraga</t>
  </si>
  <si>
    <t>Pembibitan dan Pembinaan Olahragawan Berbakat</t>
  </si>
  <si>
    <t>jumlah pemusatan pelatihanAtlit Prestasi Daerah</t>
  </si>
  <si>
    <t>Fasilitasi Penyelenggaraan Kegiatan Keolahragaan Pemuda, Pegawai dan Masyarakat</t>
  </si>
  <si>
    <t xml:space="preserve">jumlah fasilitasi kegiatan keolahragaan </t>
  </si>
  <si>
    <t>Fasilitasi Lari Gunung</t>
  </si>
  <si>
    <t xml:space="preserve">jumlah peserta lari gunung </t>
  </si>
  <si>
    <t>Lawu Festival Sport Tourism</t>
  </si>
  <si>
    <t>jumlah pesertafestival  sport tourism</t>
  </si>
  <si>
    <t>Fasilitasi Sinkronisasi dan Koordinasi Kebijakan Keolahragaan</t>
  </si>
  <si>
    <t>jumlah fasilitasi sinkronisasi dan koordinasi kebijakan bidang Keolahragaan</t>
  </si>
  <si>
    <t>Fasilitasi Olahraga Masyarakat</t>
  </si>
  <si>
    <t>Jumlah fasilitasi  olahraga masyarakat</t>
  </si>
  <si>
    <t>Pendampingan Penyelenggaraan Event IOXC</t>
  </si>
  <si>
    <t>jumlah fasilitasi penyelenggaraan event IOXC</t>
  </si>
  <si>
    <t>Program Peningkatan Sarana dan Prasarana Olahraga</t>
  </si>
  <si>
    <t>Pemeliharaan rutin/berkala sarana dan prasarana olahraga</t>
  </si>
  <si>
    <t>jumlah pemeliharaan sarana prasarana olahraga</t>
  </si>
  <si>
    <t>Rehabilitasi GOR RM Said Karanganyar</t>
  </si>
  <si>
    <t>jumlah lokasi rehabilitasi sarana prasarana olahraga</t>
  </si>
  <si>
    <t>Pembangunan Sarana Prasarana Olahraga Ekstrim</t>
  </si>
  <si>
    <t>jumlah lokasi olahraga ekstrim yang terbangun</t>
  </si>
  <si>
    <t>Pengadaan Peralatan Olahraga</t>
  </si>
  <si>
    <t>jumlah peralatan olahraga yang tersedia</t>
  </si>
  <si>
    <t>Pengadaan Sarana Olahraga</t>
  </si>
  <si>
    <t>jumlah tenda sarana olahraga ekstrim</t>
  </si>
  <si>
    <t>Program perancanaan prasarana wilayah dan sumber daya alam</t>
  </si>
  <si>
    <t>Penyusunan DED Tangga Lawu</t>
  </si>
  <si>
    <t>jumlah dokumen DED yang tersusun</t>
  </si>
  <si>
    <t>Penyusunan DED Kolam Renang Intan Pari</t>
  </si>
  <si>
    <t>jumlah dokumen DED Kolam renang yang tersusun</t>
  </si>
  <si>
    <t>Pengembangan Jaringan Kerjasama Promosi Pariwisata</t>
  </si>
  <si>
    <t>Pelaksanaan Promosi Pariwisata Nusantara di dalam dan di luar negeri</t>
  </si>
  <si>
    <t>Peningkatan Pemanfaatan teknologi informasi dalam Pemasaran Pariwisata</t>
  </si>
  <si>
    <t>Fasilitasi Penyelenggaraan Lomba Lari</t>
  </si>
  <si>
    <t>Jumlah fasilitasi penyelenggaraan lomba lari</t>
  </si>
  <si>
    <t>570,515,864,00</t>
  </si>
  <si>
    <t>18,750,500,00</t>
  </si>
  <si>
    <t>Tingkat Capaian Kinerja Dan Realisasi Anggaran Renstra Perangkat Daerah s/d tahun 2019 (%)</t>
  </si>
  <si>
    <t>Sekretariat</t>
  </si>
  <si>
    <t>Pengembangan Pariwisata</t>
  </si>
  <si>
    <t>Destinasi Pariwisata</t>
  </si>
  <si>
    <t>Pemuda dan Olahraga</t>
  </si>
  <si>
    <t>110,0000,00</t>
  </si>
  <si>
    <t>Penyediaan jasa komunikasi, sumber daya air dan listrik</t>
  </si>
  <si>
    <t>Pendidikan dan Pelatihan Formal</t>
  </si>
  <si>
    <t>Pengadaan Pakaian Kerja Lapangan</t>
  </si>
  <si>
    <t>Meningkatnya fasilitasi bidang kepemudaan dan keolahragaan</t>
  </si>
  <si>
    <t>Meningkatnya pelayanan secara efektif dan efisien</t>
  </si>
  <si>
    <t>Predikat Kinerja</t>
  </si>
  <si>
    <t>Faktor pendorong keberhasilan kinerja</t>
  </si>
  <si>
    <t>Faktor penghambat pencapaian kinerja</t>
  </si>
  <si>
    <t>Tindak lanjut yang diperlukan dalam triwulan berikutnya:</t>
  </si>
  <si>
    <t>Tindak lanjut yang diperlukan dalam Renja Perangkat Daerah Kabupaten/berikutnya:</t>
  </si>
  <si>
    <t>Rata-rata capaian Kinerja (%)</t>
  </si>
  <si>
    <t>Disusun</t>
  </si>
  <si>
    <t>Kepala Dinas Pariwisata Pemuda dan Olahraga</t>
  </si>
  <si>
    <t>Kabupaten Karanganyar</t>
  </si>
  <si>
    <t>Dievaluasi</t>
  </si>
  <si>
    <t>Karanganyar,                                         2020</t>
  </si>
  <si>
    <t>Drs. Titis Sri Jawoto</t>
  </si>
  <si>
    <t>Pembina Utama Muda</t>
  </si>
  <si>
    <t>NIP. 19660923 198603 1 003</t>
  </si>
  <si>
    <t>Drs. Muh. Indrayanto</t>
  </si>
  <si>
    <t>NIP. 19610523 198603 1 010</t>
  </si>
  <si>
    <t>Kepala Badan Perencanaan Penelitian dan Pengembangan</t>
  </si>
  <si>
    <t>1. Persentase PAD Sektor Pariwisata</t>
  </si>
  <si>
    <t>2. Persentase Organisasi Pemuda yang Aktif</t>
  </si>
  <si>
    <t>3. Persentase Wirausaha Muda</t>
  </si>
  <si>
    <t>4. Persentase Peningkatan Atlit Berprestasi</t>
  </si>
  <si>
    <t>Renja Perangkat Daerah Dinas Pariwisata Pemuda dan Olahraga Kabupaten Karanganyar</t>
  </si>
  <si>
    <t>Periode Pelaksanaan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</si>
</sst>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2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>
      <alignment vertical="top"/>
    </xf>
  </cellStyleXfs>
  <cellXfs count="7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3" fontId="5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top" wrapText="1"/>
    </xf>
    <xf numFmtId="3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top" wrapText="1"/>
    </xf>
    <xf numFmtId="0" fontId="6" fillId="0" borderId="9" xfId="0" applyFont="1" applyBorder="1"/>
    <xf numFmtId="0" fontId="3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vertical="top" wrapText="1"/>
    </xf>
    <xf numFmtId="3" fontId="6" fillId="0" borderId="1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vertical="top" wrapText="1"/>
    </xf>
    <xf numFmtId="0" fontId="6" fillId="0" borderId="1" xfId="0" applyFont="1" applyBorder="1" applyAlignment="1">
      <alignment horizontal="justify" vertical="center" wrapText="1"/>
    </xf>
    <xf numFmtId="0" fontId="3" fillId="0" borderId="10" xfId="0" applyFont="1" applyBorder="1" applyAlignment="1">
      <alignment vertical="top" wrapText="1"/>
    </xf>
    <xf numFmtId="0" fontId="2" fillId="2" borderId="10" xfId="1" applyFont="1" applyFill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2" fillId="2" borderId="1" xfId="1" applyFont="1" applyFill="1" applyBorder="1" applyAlignment="1">
      <alignment vertical="top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top" wrapText="1"/>
    </xf>
    <xf numFmtId="0" fontId="3" fillId="0" borderId="1" xfId="2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2" borderId="6" xfId="1" applyFont="1" applyFill="1" applyBorder="1" applyAlignment="1">
      <alignment vertical="top" wrapText="1"/>
    </xf>
    <xf numFmtId="0" fontId="9" fillId="0" borderId="0" xfId="0" applyFont="1"/>
    <xf numFmtId="3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0" fontId="4" fillId="0" borderId="1" xfId="0" applyFont="1" applyBorder="1"/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Fill="1" applyBorder="1" applyAlignment="1">
      <alignment horizontal="right" vertical="center" wrapText="1"/>
    </xf>
    <xf numFmtId="3" fontId="6" fillId="0" borderId="10" xfId="0" applyNumberFormat="1" applyFont="1" applyFill="1" applyBorder="1" applyAlignment="1">
      <alignment horizontal="right" vertical="center"/>
    </xf>
    <xf numFmtId="3" fontId="6" fillId="0" borderId="11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/>
    </xf>
    <xf numFmtId="0" fontId="10" fillId="0" borderId="0" xfId="0" applyFont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Normal" xfId="0" builtinId="0"/>
    <cellStyle name="Normal 2 2" xfId="1" xr:uid="{874A9713-397F-4FF9-8FB0-9B0426C25461}"/>
    <cellStyle name="Normal 2 29" xfId="2" xr:uid="{C733F586-344F-447D-9616-419228EE37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74</xdr:row>
      <xdr:rowOff>0</xdr:rowOff>
    </xdr:from>
    <xdr:to>
      <xdr:col>3</xdr:col>
      <xdr:colOff>1123950</xdr:colOff>
      <xdr:row>74</xdr:row>
      <xdr:rowOff>304800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F8B746DA-D6CB-40B6-B30E-C89CF0B2F451}"/>
            </a:ext>
          </a:extLst>
        </xdr:cNvPr>
        <xdr:cNvSpPr>
          <a:spLocks noChangeArrowheads="1"/>
        </xdr:cNvSpPr>
      </xdr:nvSpPr>
      <xdr:spPr bwMode="auto">
        <a:xfrm>
          <a:off x="3076575" y="47015400"/>
          <a:ext cx="1123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1733550</xdr:colOff>
      <xdr:row>74</xdr:row>
      <xdr:rowOff>0</xdr:rowOff>
    </xdr:from>
    <xdr:to>
      <xdr:col>3</xdr:col>
      <xdr:colOff>1123950</xdr:colOff>
      <xdr:row>74</xdr:row>
      <xdr:rowOff>304800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415247A-60C4-4049-AA34-CA3777795BB1}"/>
            </a:ext>
          </a:extLst>
        </xdr:cNvPr>
        <xdr:cNvSpPr>
          <a:spLocks noChangeArrowheads="1"/>
        </xdr:cNvSpPr>
      </xdr:nvSpPr>
      <xdr:spPr bwMode="auto">
        <a:xfrm>
          <a:off x="3076575" y="47015400"/>
          <a:ext cx="1123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2D98F-7713-45AC-B551-CE1D7D53E251}">
  <dimension ref="A1:Y126"/>
  <sheetViews>
    <sheetView tabSelected="1" view="pageBreakPreview" zoomScale="70" zoomScaleNormal="85" zoomScaleSheetLayoutView="70" workbookViewId="0">
      <selection activeCell="I11" sqref="I11:J12"/>
    </sheetView>
  </sheetViews>
  <sheetFormatPr defaultRowHeight="14.25" x14ac:dyDescent="0.2"/>
  <cols>
    <col min="1" max="1" width="5.5703125" style="1" customWidth="1"/>
    <col min="2" max="2" width="18.140625" style="1" customWidth="1"/>
    <col min="3" max="3" width="22.42578125" style="1" customWidth="1"/>
    <col min="4" max="4" width="24.85546875" style="1" customWidth="1"/>
    <col min="5" max="5" width="7.5703125" style="1" customWidth="1"/>
    <col min="6" max="6" width="19.7109375" style="1" customWidth="1"/>
    <col min="7" max="7" width="7" style="1" customWidth="1"/>
    <col min="8" max="8" width="18.85546875" style="1" customWidth="1"/>
    <col min="9" max="9" width="7.28515625" style="1" customWidth="1"/>
    <col min="10" max="10" width="22.42578125" style="1" customWidth="1"/>
    <col min="11" max="11" width="5.28515625" style="1" customWidth="1"/>
    <col min="12" max="12" width="20.140625" style="1" customWidth="1"/>
    <col min="13" max="13" width="5" style="1" customWidth="1"/>
    <col min="14" max="14" width="16.5703125" style="1" customWidth="1"/>
    <col min="15" max="15" width="4.42578125" style="1" customWidth="1"/>
    <col min="16" max="16" width="15.7109375" style="1" customWidth="1"/>
    <col min="17" max="17" width="5.42578125" style="1" customWidth="1"/>
    <col min="18" max="18" width="20.140625" style="2" customWidth="1"/>
    <col min="19" max="19" width="5.7109375" style="1" customWidth="1"/>
    <col min="20" max="20" width="18.5703125" style="1" customWidth="1"/>
    <col min="21" max="21" width="6.5703125" style="1" customWidth="1"/>
    <col min="22" max="22" width="15.42578125" style="1" customWidth="1"/>
    <col min="23" max="23" width="6" style="1" customWidth="1"/>
    <col min="24" max="24" width="16.140625" style="1" customWidth="1"/>
    <col min="25" max="25" width="14.7109375" style="1" customWidth="1"/>
    <col min="26" max="16384" width="9.140625" style="1"/>
  </cols>
  <sheetData>
    <row r="1" spans="1:25" ht="15.75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</row>
    <row r="2" spans="1:25" ht="15.75" x14ac:dyDescent="0.25">
      <c r="A2" s="74" t="s">
        <v>222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spans="1:25" ht="15.75" x14ac:dyDescent="0.25">
      <c r="A3" s="74" t="s">
        <v>223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</row>
    <row r="5" spans="1:25" ht="15" x14ac:dyDescent="0.2">
      <c r="A5" s="29" t="s">
        <v>1</v>
      </c>
    </row>
    <row r="6" spans="1:25" ht="15" x14ac:dyDescent="0.2">
      <c r="A6" s="29" t="s">
        <v>218</v>
      </c>
    </row>
    <row r="7" spans="1:25" ht="15" x14ac:dyDescent="0.2">
      <c r="A7" s="29" t="s">
        <v>219</v>
      </c>
    </row>
    <row r="8" spans="1:25" ht="15" x14ac:dyDescent="0.2">
      <c r="A8" s="29" t="s">
        <v>220</v>
      </c>
    </row>
    <row r="9" spans="1:25" ht="15" x14ac:dyDescent="0.2">
      <c r="A9" s="29" t="s">
        <v>221</v>
      </c>
    </row>
    <row r="11" spans="1:25" ht="52.5" customHeight="1" x14ac:dyDescent="0.2">
      <c r="A11" s="54" t="s">
        <v>2</v>
      </c>
      <c r="B11" s="54" t="s">
        <v>3</v>
      </c>
      <c r="C11" s="55" t="s">
        <v>12</v>
      </c>
      <c r="D11" s="55" t="s">
        <v>4</v>
      </c>
      <c r="E11" s="57" t="s">
        <v>17</v>
      </c>
      <c r="F11" s="58"/>
      <c r="G11" s="57" t="s">
        <v>18</v>
      </c>
      <c r="H11" s="58"/>
      <c r="I11" s="57" t="s">
        <v>19</v>
      </c>
      <c r="J11" s="58"/>
      <c r="K11" s="57" t="s">
        <v>5</v>
      </c>
      <c r="L11" s="61"/>
      <c r="M11" s="61"/>
      <c r="N11" s="61"/>
      <c r="O11" s="61"/>
      <c r="P11" s="61"/>
      <c r="Q11" s="61"/>
      <c r="R11" s="58"/>
      <c r="S11" s="57" t="s">
        <v>10</v>
      </c>
      <c r="T11" s="58"/>
      <c r="U11" s="57" t="s">
        <v>20</v>
      </c>
      <c r="V11" s="58"/>
      <c r="W11" s="57" t="s">
        <v>190</v>
      </c>
      <c r="X11" s="58"/>
      <c r="Y11" s="55" t="s">
        <v>11</v>
      </c>
    </row>
    <row r="12" spans="1:25" ht="55.5" customHeight="1" x14ac:dyDescent="0.2">
      <c r="A12" s="54"/>
      <c r="B12" s="54"/>
      <c r="C12" s="56"/>
      <c r="D12" s="56"/>
      <c r="E12" s="59"/>
      <c r="F12" s="60"/>
      <c r="G12" s="59"/>
      <c r="H12" s="60"/>
      <c r="I12" s="59"/>
      <c r="J12" s="60"/>
      <c r="K12" s="54" t="s">
        <v>6</v>
      </c>
      <c r="L12" s="54"/>
      <c r="M12" s="62" t="s">
        <v>7</v>
      </c>
      <c r="N12" s="63"/>
      <c r="O12" s="62" t="s">
        <v>8</v>
      </c>
      <c r="P12" s="63"/>
      <c r="Q12" s="62" t="s">
        <v>9</v>
      </c>
      <c r="R12" s="63"/>
      <c r="S12" s="59"/>
      <c r="T12" s="60"/>
      <c r="U12" s="59"/>
      <c r="V12" s="60"/>
      <c r="W12" s="59"/>
      <c r="X12" s="60"/>
      <c r="Y12" s="56"/>
    </row>
    <row r="13" spans="1:25" x14ac:dyDescent="0.2">
      <c r="A13" s="55">
        <v>1</v>
      </c>
      <c r="B13" s="55">
        <v>2</v>
      </c>
      <c r="C13" s="55">
        <v>3</v>
      </c>
      <c r="D13" s="55">
        <v>4</v>
      </c>
      <c r="E13" s="54">
        <v>5</v>
      </c>
      <c r="F13" s="54"/>
      <c r="G13" s="62">
        <v>6</v>
      </c>
      <c r="H13" s="63"/>
      <c r="I13" s="62">
        <v>7</v>
      </c>
      <c r="J13" s="63"/>
      <c r="K13" s="62">
        <v>8</v>
      </c>
      <c r="L13" s="63"/>
      <c r="M13" s="62">
        <v>9</v>
      </c>
      <c r="N13" s="63"/>
      <c r="O13" s="62">
        <v>10</v>
      </c>
      <c r="P13" s="63"/>
      <c r="Q13" s="62">
        <v>11</v>
      </c>
      <c r="R13" s="63"/>
      <c r="S13" s="62">
        <v>12</v>
      </c>
      <c r="T13" s="63"/>
      <c r="U13" s="64" t="s">
        <v>13</v>
      </c>
      <c r="V13" s="65"/>
      <c r="W13" s="64" t="s">
        <v>14</v>
      </c>
      <c r="X13" s="65"/>
      <c r="Y13" s="66">
        <v>15</v>
      </c>
    </row>
    <row r="14" spans="1:25" x14ac:dyDescent="0.2">
      <c r="A14" s="56"/>
      <c r="B14" s="56"/>
      <c r="C14" s="56"/>
      <c r="D14" s="56"/>
      <c r="E14" s="3" t="s">
        <v>15</v>
      </c>
      <c r="F14" s="4" t="s">
        <v>16</v>
      </c>
      <c r="G14" s="4" t="s">
        <v>15</v>
      </c>
      <c r="H14" s="4" t="s">
        <v>16</v>
      </c>
      <c r="I14" s="4" t="s">
        <v>15</v>
      </c>
      <c r="J14" s="4" t="s">
        <v>16</v>
      </c>
      <c r="K14" s="4" t="s">
        <v>15</v>
      </c>
      <c r="L14" s="4" t="s">
        <v>16</v>
      </c>
      <c r="M14" s="4" t="s">
        <v>15</v>
      </c>
      <c r="N14" s="4" t="s">
        <v>16</v>
      </c>
      <c r="O14" s="4" t="s">
        <v>15</v>
      </c>
      <c r="P14" s="4" t="s">
        <v>16</v>
      </c>
      <c r="Q14" s="3" t="s">
        <v>15</v>
      </c>
      <c r="R14" s="4" t="s">
        <v>16</v>
      </c>
      <c r="S14" s="4" t="s">
        <v>15</v>
      </c>
      <c r="T14" s="4" t="s">
        <v>16</v>
      </c>
      <c r="U14" s="4" t="s">
        <v>15</v>
      </c>
      <c r="V14" s="4" t="s">
        <v>16</v>
      </c>
      <c r="W14" s="4" t="s">
        <v>15</v>
      </c>
      <c r="X14" s="4" t="s">
        <v>16</v>
      </c>
      <c r="Y14" s="67"/>
    </row>
    <row r="15" spans="1:25" ht="48.75" customHeight="1" x14ac:dyDescent="0.2">
      <c r="A15" s="35">
        <v>1</v>
      </c>
      <c r="B15" s="45" t="s">
        <v>200</v>
      </c>
      <c r="C15" s="7" t="s">
        <v>45</v>
      </c>
      <c r="D15" s="5"/>
      <c r="E15" s="5"/>
      <c r="F15" s="33">
        <v>4087068500</v>
      </c>
      <c r="G15" s="16"/>
      <c r="H15" s="33">
        <v>465822993</v>
      </c>
      <c r="I15" s="16"/>
      <c r="J15" s="24">
        <v>591068500</v>
      </c>
      <c r="K15" s="16"/>
      <c r="L15" s="33">
        <v>38630934</v>
      </c>
      <c r="M15" s="16"/>
      <c r="N15" s="33">
        <f>SUM(N16:N27)</f>
        <v>185265523</v>
      </c>
      <c r="O15" s="16"/>
      <c r="P15" s="33">
        <f>SUM(P16:P27)</f>
        <v>436057818</v>
      </c>
      <c r="Q15" s="33"/>
      <c r="R15" s="33" t="s">
        <v>188</v>
      </c>
      <c r="S15" s="16"/>
      <c r="T15" s="33">
        <v>570515864</v>
      </c>
      <c r="U15" s="5"/>
      <c r="V15" s="8">
        <v>570515864</v>
      </c>
      <c r="W15" s="5"/>
      <c r="X15" s="44">
        <f>V15/F15*100</f>
        <v>13.959048251821567</v>
      </c>
      <c r="Y15" s="5" t="s">
        <v>191</v>
      </c>
    </row>
    <row r="16" spans="1:25" ht="25.5" x14ac:dyDescent="0.2">
      <c r="A16" s="5"/>
      <c r="B16" s="5"/>
      <c r="C16" s="9" t="s">
        <v>22</v>
      </c>
      <c r="D16" s="9" t="s">
        <v>23</v>
      </c>
      <c r="E16" s="5"/>
      <c r="F16" s="16">
        <v>111100000</v>
      </c>
      <c r="G16" s="39"/>
      <c r="H16" s="16">
        <v>15000000</v>
      </c>
      <c r="I16" s="16"/>
      <c r="J16" s="36">
        <v>19100000</v>
      </c>
      <c r="K16" s="16"/>
      <c r="L16" s="16">
        <v>1400000</v>
      </c>
      <c r="M16" s="16"/>
      <c r="N16" s="16">
        <v>5600000</v>
      </c>
      <c r="O16" s="16"/>
      <c r="P16" s="16">
        <v>13600000</v>
      </c>
      <c r="Q16" s="16"/>
      <c r="R16" s="36">
        <v>19100000</v>
      </c>
      <c r="S16" s="16"/>
      <c r="T16" s="36">
        <v>19100000</v>
      </c>
      <c r="U16" s="5"/>
      <c r="V16" s="10">
        <v>19100000</v>
      </c>
      <c r="W16" s="5"/>
      <c r="X16" s="44">
        <f t="shared" ref="X16:X76" si="0">V16/F16*100</f>
        <v>17.191719171917192</v>
      </c>
      <c r="Y16" s="5" t="s">
        <v>191</v>
      </c>
    </row>
    <row r="17" spans="1:25" ht="38.25" x14ac:dyDescent="0.2">
      <c r="A17" s="5"/>
      <c r="B17" s="5"/>
      <c r="C17" s="9" t="s">
        <v>196</v>
      </c>
      <c r="D17" s="9" t="s">
        <v>24</v>
      </c>
      <c r="E17" s="5"/>
      <c r="F17" s="16">
        <v>1228800000</v>
      </c>
      <c r="G17" s="39"/>
      <c r="H17" s="16">
        <v>224523887</v>
      </c>
      <c r="I17" s="16"/>
      <c r="J17" s="36">
        <v>168800000</v>
      </c>
      <c r="K17" s="16"/>
      <c r="L17" s="16">
        <v>26476234</v>
      </c>
      <c r="M17" s="16"/>
      <c r="N17" s="16">
        <v>69371179</v>
      </c>
      <c r="O17" s="16"/>
      <c r="P17" s="16">
        <v>137604279</v>
      </c>
      <c r="Q17" s="16"/>
      <c r="R17" s="36">
        <v>159595225</v>
      </c>
      <c r="S17" s="16"/>
      <c r="T17" s="36">
        <v>159595225</v>
      </c>
      <c r="U17" s="5"/>
      <c r="V17" s="10">
        <v>159595225</v>
      </c>
      <c r="W17" s="5"/>
      <c r="X17" s="44">
        <f t="shared" si="0"/>
        <v>12.98789265950521</v>
      </c>
      <c r="Y17" s="5" t="s">
        <v>191</v>
      </c>
    </row>
    <row r="18" spans="1:25" ht="38.25" x14ac:dyDescent="0.2">
      <c r="A18" s="5"/>
      <c r="B18" s="5"/>
      <c r="C18" s="9" t="s">
        <v>25</v>
      </c>
      <c r="D18" s="11" t="s">
        <v>26</v>
      </c>
      <c r="E18" s="5"/>
      <c r="F18" s="16">
        <v>52000000</v>
      </c>
      <c r="G18" s="39"/>
      <c r="H18" s="16">
        <v>5000000</v>
      </c>
      <c r="I18" s="16"/>
      <c r="J18" s="36">
        <v>8000000</v>
      </c>
      <c r="K18" s="16"/>
      <c r="L18" s="16">
        <v>0</v>
      </c>
      <c r="M18" s="16"/>
      <c r="N18" s="16">
        <v>2650000</v>
      </c>
      <c r="O18" s="16"/>
      <c r="P18" s="16">
        <v>4000000</v>
      </c>
      <c r="Q18" s="16"/>
      <c r="R18" s="36">
        <v>8000000</v>
      </c>
      <c r="S18" s="16"/>
      <c r="T18" s="36">
        <v>8000000</v>
      </c>
      <c r="U18" s="5"/>
      <c r="V18" s="10">
        <v>8000000</v>
      </c>
      <c r="W18" s="5"/>
      <c r="X18" s="44">
        <f t="shared" si="0"/>
        <v>15.384615384615385</v>
      </c>
      <c r="Y18" s="5" t="s">
        <v>191</v>
      </c>
    </row>
    <row r="19" spans="1:25" ht="38.25" x14ac:dyDescent="0.2">
      <c r="A19" s="5"/>
      <c r="B19" s="5"/>
      <c r="C19" s="9" t="s">
        <v>27</v>
      </c>
      <c r="D19" s="9" t="s">
        <v>28</v>
      </c>
      <c r="E19" s="5"/>
      <c r="F19" s="16">
        <v>271360000</v>
      </c>
      <c r="G19" s="40"/>
      <c r="H19" s="16">
        <v>38620000</v>
      </c>
      <c r="I19" s="16"/>
      <c r="J19" s="36">
        <v>51360000</v>
      </c>
      <c r="K19" s="16"/>
      <c r="L19" s="16">
        <v>4200000</v>
      </c>
      <c r="M19" s="16"/>
      <c r="N19" s="16">
        <v>16800000</v>
      </c>
      <c r="O19" s="16"/>
      <c r="P19" s="16">
        <v>37800000</v>
      </c>
      <c r="Q19" s="16"/>
      <c r="R19" s="36">
        <v>51360000</v>
      </c>
      <c r="S19" s="16"/>
      <c r="T19" s="36">
        <v>51360000</v>
      </c>
      <c r="U19" s="5"/>
      <c r="V19" s="10">
        <v>51360000</v>
      </c>
      <c r="W19" s="5"/>
      <c r="X19" s="44">
        <f t="shared" si="0"/>
        <v>18.92688679245283</v>
      </c>
      <c r="Y19" s="5" t="s">
        <v>191</v>
      </c>
    </row>
    <row r="20" spans="1:25" ht="38.25" x14ac:dyDescent="0.2">
      <c r="A20" s="5"/>
      <c r="B20" s="5"/>
      <c r="C20" s="9" t="s">
        <v>29</v>
      </c>
      <c r="D20" s="9" t="s">
        <v>30</v>
      </c>
      <c r="E20" s="5"/>
      <c r="F20" s="16">
        <v>259580000</v>
      </c>
      <c r="G20" s="40"/>
      <c r="H20" s="16">
        <v>0</v>
      </c>
      <c r="I20" s="16"/>
      <c r="J20" s="36">
        <v>49580000</v>
      </c>
      <c r="K20" s="16"/>
      <c r="L20" s="36">
        <v>0</v>
      </c>
      <c r="M20" s="16"/>
      <c r="N20" s="16">
        <v>16535000</v>
      </c>
      <c r="O20" s="16"/>
      <c r="P20" s="16">
        <v>28535000</v>
      </c>
      <c r="Q20" s="16"/>
      <c r="R20" s="36">
        <v>49455000</v>
      </c>
      <c r="S20" s="16"/>
      <c r="T20" s="36">
        <v>49455000</v>
      </c>
      <c r="U20" s="5"/>
      <c r="V20" s="10">
        <v>49455000</v>
      </c>
      <c r="W20" s="5"/>
      <c r="X20" s="44">
        <f t="shared" si="0"/>
        <v>19.051930040835195</v>
      </c>
      <c r="Y20" s="5" t="s">
        <v>191</v>
      </c>
    </row>
    <row r="21" spans="1:25" ht="25.5" x14ac:dyDescent="0.2">
      <c r="A21" s="5"/>
      <c r="B21" s="5"/>
      <c r="C21" s="9" t="s">
        <v>31</v>
      </c>
      <c r="D21" s="11" t="s">
        <v>32</v>
      </c>
      <c r="E21" s="5"/>
      <c r="F21" s="16">
        <v>115000000</v>
      </c>
      <c r="G21" s="40"/>
      <c r="H21" s="16">
        <v>15577800</v>
      </c>
      <c r="I21" s="16"/>
      <c r="J21" s="36">
        <v>25000000</v>
      </c>
      <c r="K21" s="16"/>
      <c r="L21" s="16">
        <v>2444700</v>
      </c>
      <c r="M21" s="16"/>
      <c r="N21" s="16">
        <v>8045000</v>
      </c>
      <c r="O21" s="16"/>
      <c r="P21" s="16">
        <v>17593000</v>
      </c>
      <c r="Q21" s="16"/>
      <c r="R21" s="36">
        <v>24734000</v>
      </c>
      <c r="S21" s="16"/>
      <c r="T21" s="36">
        <v>24734000</v>
      </c>
      <c r="U21" s="5"/>
      <c r="V21" s="10">
        <v>24734000</v>
      </c>
      <c r="W21" s="5"/>
      <c r="X21" s="44">
        <f t="shared" si="0"/>
        <v>21.507826086956523</v>
      </c>
      <c r="Y21" s="5" t="s">
        <v>191</v>
      </c>
    </row>
    <row r="22" spans="1:25" ht="38.25" x14ac:dyDescent="0.2">
      <c r="A22" s="5"/>
      <c r="B22" s="5"/>
      <c r="C22" s="9" t="s">
        <v>33</v>
      </c>
      <c r="D22" s="9" t="s">
        <v>34</v>
      </c>
      <c r="E22" s="5"/>
      <c r="F22" s="16">
        <v>110750500</v>
      </c>
      <c r="G22" s="40"/>
      <c r="H22" s="16">
        <v>15564800</v>
      </c>
      <c r="I22" s="16"/>
      <c r="J22" s="36" t="s">
        <v>189</v>
      </c>
      <c r="K22" s="16"/>
      <c r="L22" s="16">
        <v>4110000</v>
      </c>
      <c r="M22" s="16"/>
      <c r="N22" s="16">
        <v>4110000</v>
      </c>
      <c r="O22" s="16"/>
      <c r="P22" s="16">
        <v>10105000</v>
      </c>
      <c r="Q22" s="16"/>
      <c r="R22" s="36">
        <v>18580000</v>
      </c>
      <c r="S22" s="16"/>
      <c r="T22" s="36">
        <v>18580000</v>
      </c>
      <c r="U22" s="5"/>
      <c r="V22" s="10">
        <v>18580000</v>
      </c>
      <c r="W22" s="5"/>
      <c r="X22" s="44">
        <f t="shared" si="0"/>
        <v>16.776447961860217</v>
      </c>
      <c r="Y22" s="5" t="s">
        <v>191</v>
      </c>
    </row>
    <row r="23" spans="1:25" ht="51" x14ac:dyDescent="0.2">
      <c r="A23" s="5"/>
      <c r="B23" s="5"/>
      <c r="C23" s="9" t="s">
        <v>35</v>
      </c>
      <c r="D23" s="9" t="s">
        <v>36</v>
      </c>
      <c r="E23" s="5"/>
      <c r="F23" s="16">
        <v>32936000</v>
      </c>
      <c r="G23" s="40"/>
      <c r="H23" s="16">
        <v>3000000</v>
      </c>
      <c r="I23" s="16"/>
      <c r="J23" s="36">
        <v>4936000</v>
      </c>
      <c r="K23" s="16"/>
      <c r="L23" s="16">
        <v>0</v>
      </c>
      <c r="M23" s="16"/>
      <c r="N23" s="16">
        <v>0</v>
      </c>
      <c r="O23" s="16"/>
      <c r="P23" s="16">
        <v>2000000</v>
      </c>
      <c r="Q23" s="16"/>
      <c r="R23" s="36">
        <v>4936000</v>
      </c>
      <c r="S23" s="16"/>
      <c r="T23" s="36">
        <v>4936000</v>
      </c>
      <c r="U23" s="5"/>
      <c r="V23" s="10">
        <v>4936000</v>
      </c>
      <c r="W23" s="5"/>
      <c r="X23" s="44">
        <f t="shared" si="0"/>
        <v>14.986640757833374</v>
      </c>
      <c r="Y23" s="5" t="s">
        <v>191</v>
      </c>
    </row>
    <row r="24" spans="1:25" ht="25.5" x14ac:dyDescent="0.2">
      <c r="A24" s="5"/>
      <c r="B24" s="5"/>
      <c r="C24" s="13" t="s">
        <v>37</v>
      </c>
      <c r="D24" s="9" t="s">
        <v>38</v>
      </c>
      <c r="E24" s="5"/>
      <c r="F24" s="16">
        <v>698250000</v>
      </c>
      <c r="G24" s="40"/>
      <c r="H24" s="16">
        <v>0</v>
      </c>
      <c r="I24" s="16"/>
      <c r="J24" s="36">
        <v>68250000</v>
      </c>
      <c r="K24" s="16"/>
      <c r="L24" s="16">
        <v>0</v>
      </c>
      <c r="M24" s="16"/>
      <c r="N24" s="16">
        <v>23000000</v>
      </c>
      <c r="O24" s="16"/>
      <c r="P24" s="16">
        <v>56720000</v>
      </c>
      <c r="Q24" s="16"/>
      <c r="R24" s="36">
        <v>67220000</v>
      </c>
      <c r="S24" s="16"/>
      <c r="T24" s="36">
        <v>67220000</v>
      </c>
      <c r="U24" s="5"/>
      <c r="V24" s="10">
        <v>67220000</v>
      </c>
      <c r="W24" s="5"/>
      <c r="X24" s="44">
        <f t="shared" si="0"/>
        <v>9.6269244539921228</v>
      </c>
      <c r="Y24" s="5" t="s">
        <v>191</v>
      </c>
    </row>
    <row r="25" spans="1:25" ht="38.25" x14ac:dyDescent="0.2">
      <c r="A25" s="5"/>
      <c r="B25" s="5"/>
      <c r="C25" s="9" t="s">
        <v>39</v>
      </c>
      <c r="D25" s="9" t="s">
        <v>40</v>
      </c>
      <c r="E25" s="5"/>
      <c r="F25" s="16">
        <v>81817000</v>
      </c>
      <c r="G25" s="40"/>
      <c r="H25" s="16">
        <v>4895000</v>
      </c>
      <c r="I25" s="16"/>
      <c r="J25" s="36">
        <v>11817000</v>
      </c>
      <c r="K25" s="16"/>
      <c r="L25" s="16">
        <v>0</v>
      </c>
      <c r="M25" s="16"/>
      <c r="N25" s="16">
        <v>0</v>
      </c>
      <c r="O25" s="16"/>
      <c r="P25" s="16">
        <v>4832500</v>
      </c>
      <c r="Q25" s="16"/>
      <c r="R25" s="36">
        <v>9687000</v>
      </c>
      <c r="S25" s="16"/>
      <c r="T25" s="36">
        <v>9687000</v>
      </c>
      <c r="U25" s="5"/>
      <c r="V25" s="10">
        <v>9687000</v>
      </c>
      <c r="W25" s="5"/>
      <c r="X25" s="44">
        <f t="shared" si="0"/>
        <v>11.83983768654436</v>
      </c>
      <c r="Y25" s="5" t="s">
        <v>191</v>
      </c>
    </row>
    <row r="26" spans="1:25" ht="25.5" x14ac:dyDescent="0.2">
      <c r="A26" s="5"/>
      <c r="B26" s="5"/>
      <c r="C26" s="9" t="s">
        <v>41</v>
      </c>
      <c r="D26" s="9" t="s">
        <v>42</v>
      </c>
      <c r="E26" s="5"/>
      <c r="F26" s="16">
        <v>336700000</v>
      </c>
      <c r="G26" s="40"/>
      <c r="H26" s="16">
        <v>54527000</v>
      </c>
      <c r="I26" s="16"/>
      <c r="J26" s="36">
        <v>36700000</v>
      </c>
      <c r="K26" s="16"/>
      <c r="L26" s="16">
        <v>0</v>
      </c>
      <c r="M26" s="16"/>
      <c r="N26" s="16">
        <v>4448000</v>
      </c>
      <c r="O26" s="16"/>
      <c r="P26" s="16">
        <v>11284000</v>
      </c>
      <c r="Q26" s="16"/>
      <c r="R26" s="36">
        <v>29114000</v>
      </c>
      <c r="S26" s="16"/>
      <c r="T26" s="36">
        <v>29114000</v>
      </c>
      <c r="U26" s="5"/>
      <c r="V26" s="10">
        <v>29114000</v>
      </c>
      <c r="W26" s="5"/>
      <c r="X26" s="44">
        <f t="shared" si="0"/>
        <v>8.6468666468666466</v>
      </c>
      <c r="Y26" s="5" t="s">
        <v>191</v>
      </c>
    </row>
    <row r="27" spans="1:25" ht="38.25" x14ac:dyDescent="0.2">
      <c r="A27" s="5"/>
      <c r="B27" s="5"/>
      <c r="C27" s="9" t="s">
        <v>43</v>
      </c>
      <c r="D27" s="9" t="s">
        <v>44</v>
      </c>
      <c r="E27" s="5"/>
      <c r="F27" s="16">
        <v>788775000</v>
      </c>
      <c r="G27" s="40"/>
      <c r="H27" s="16">
        <v>91114506</v>
      </c>
      <c r="I27" s="16"/>
      <c r="J27" s="36">
        <v>128775000</v>
      </c>
      <c r="K27" s="16"/>
      <c r="L27" s="16">
        <v>0</v>
      </c>
      <c r="M27" s="16"/>
      <c r="N27" s="16">
        <v>34706344</v>
      </c>
      <c r="O27" s="16"/>
      <c r="P27" s="16">
        <v>111984039</v>
      </c>
      <c r="Q27" s="16"/>
      <c r="R27" s="36">
        <v>128734639</v>
      </c>
      <c r="S27" s="16"/>
      <c r="T27" s="36">
        <v>128734639</v>
      </c>
      <c r="U27" s="5"/>
      <c r="V27" s="10">
        <v>128734639</v>
      </c>
      <c r="W27" s="5"/>
      <c r="X27" s="44">
        <f t="shared" si="0"/>
        <v>16.32083154258185</v>
      </c>
      <c r="Y27" s="5" t="s">
        <v>191</v>
      </c>
    </row>
    <row r="28" spans="1:25" ht="38.25" x14ac:dyDescent="0.2">
      <c r="A28" s="5"/>
      <c r="B28" s="5"/>
      <c r="C28" s="7" t="s">
        <v>46</v>
      </c>
      <c r="D28" s="9"/>
      <c r="E28" s="5"/>
      <c r="F28" s="33">
        <v>19389476000</v>
      </c>
      <c r="G28" s="40"/>
      <c r="H28" s="33">
        <v>405671285</v>
      </c>
      <c r="I28" s="33"/>
      <c r="J28" s="24">
        <v>384576000</v>
      </c>
      <c r="K28" s="33"/>
      <c r="L28" s="33">
        <v>97747027</v>
      </c>
      <c r="M28" s="33"/>
      <c r="N28" s="33">
        <v>163166302</v>
      </c>
      <c r="O28" s="33"/>
      <c r="P28" s="33">
        <v>239326500</v>
      </c>
      <c r="Q28" s="33"/>
      <c r="R28" s="24">
        <v>351141383</v>
      </c>
      <c r="S28" s="33"/>
      <c r="T28" s="24">
        <v>351141383</v>
      </c>
      <c r="U28" s="5"/>
      <c r="V28" s="8">
        <v>351141383</v>
      </c>
      <c r="W28" s="5"/>
      <c r="X28" s="44">
        <f t="shared" si="0"/>
        <v>1.8109895440186212</v>
      </c>
      <c r="Y28" s="5" t="s">
        <v>191</v>
      </c>
    </row>
    <row r="29" spans="1:25" ht="25.5" x14ac:dyDescent="0.2">
      <c r="A29" s="5"/>
      <c r="B29" s="5"/>
      <c r="C29" s="11" t="s">
        <v>47</v>
      </c>
      <c r="D29" s="9" t="s">
        <v>48</v>
      </c>
      <c r="E29" s="5"/>
      <c r="F29" s="16">
        <v>93800000</v>
      </c>
      <c r="G29" s="40"/>
      <c r="H29" s="16">
        <v>26656000</v>
      </c>
      <c r="I29" s="16"/>
      <c r="J29" s="36">
        <v>28900000</v>
      </c>
      <c r="K29" s="16"/>
      <c r="L29" s="16">
        <v>0</v>
      </c>
      <c r="M29" s="16"/>
      <c r="N29" s="16">
        <v>0</v>
      </c>
      <c r="O29" s="16"/>
      <c r="P29" s="16">
        <v>0</v>
      </c>
      <c r="Q29" s="16"/>
      <c r="R29" s="36">
        <v>28000000</v>
      </c>
      <c r="S29" s="16"/>
      <c r="T29" s="36">
        <v>280000</v>
      </c>
      <c r="U29" s="5"/>
      <c r="V29" s="10">
        <v>280000</v>
      </c>
      <c r="W29" s="5"/>
      <c r="X29" s="44">
        <f t="shared" si="0"/>
        <v>0.29850746268656719</v>
      </c>
      <c r="Y29" s="5" t="s">
        <v>191</v>
      </c>
    </row>
    <row r="30" spans="1:25" ht="38.25" x14ac:dyDescent="0.2">
      <c r="A30" s="5"/>
      <c r="B30" s="5"/>
      <c r="C30" s="9" t="s">
        <v>49</v>
      </c>
      <c r="D30" s="9" t="s">
        <v>50</v>
      </c>
      <c r="E30" s="5"/>
      <c r="F30" s="16">
        <v>273225000</v>
      </c>
      <c r="G30" s="40"/>
      <c r="H30" s="16">
        <v>40550000</v>
      </c>
      <c r="I30" s="16"/>
      <c r="J30" s="36">
        <v>13225000</v>
      </c>
      <c r="K30" s="16"/>
      <c r="L30" s="16">
        <v>0</v>
      </c>
      <c r="M30" s="16"/>
      <c r="N30" s="16">
        <v>0</v>
      </c>
      <c r="O30" s="16"/>
      <c r="P30" s="16">
        <v>4850000</v>
      </c>
      <c r="Q30" s="16"/>
      <c r="R30" s="36">
        <v>13075000</v>
      </c>
      <c r="S30" s="16"/>
      <c r="T30" s="36">
        <v>13075000</v>
      </c>
      <c r="U30" s="5"/>
      <c r="V30" s="10">
        <v>13075000</v>
      </c>
      <c r="W30" s="5"/>
      <c r="X30" s="44">
        <f t="shared" si="0"/>
        <v>4.7854332509836217</v>
      </c>
      <c r="Y30" s="5" t="s">
        <v>191</v>
      </c>
    </row>
    <row r="31" spans="1:25" ht="38.25" x14ac:dyDescent="0.2">
      <c r="A31" s="5"/>
      <c r="B31" s="5"/>
      <c r="C31" s="9" t="s">
        <v>51</v>
      </c>
      <c r="D31" s="9" t="s">
        <v>52</v>
      </c>
      <c r="E31" s="5"/>
      <c r="F31" s="16">
        <v>1284665000</v>
      </c>
      <c r="G31" s="40"/>
      <c r="H31" s="16">
        <v>97333785</v>
      </c>
      <c r="I31" s="16"/>
      <c r="J31" s="36">
        <v>184665000</v>
      </c>
      <c r="K31" s="16"/>
      <c r="L31" s="16">
        <v>14667027</v>
      </c>
      <c r="M31" s="16"/>
      <c r="N31" s="16">
        <v>49286302</v>
      </c>
      <c r="O31" s="16"/>
      <c r="P31" s="16">
        <v>85856500</v>
      </c>
      <c r="Q31" s="16"/>
      <c r="R31" s="36">
        <v>153260383</v>
      </c>
      <c r="S31" s="16"/>
      <c r="T31" s="36">
        <v>153260383</v>
      </c>
      <c r="U31" s="5"/>
      <c r="V31" s="10">
        <v>153260383</v>
      </c>
      <c r="W31" s="5"/>
      <c r="X31" s="44">
        <f t="shared" si="0"/>
        <v>11.929988207042303</v>
      </c>
      <c r="Y31" s="5" t="s">
        <v>191</v>
      </c>
    </row>
    <row r="32" spans="1:25" ht="38.25" x14ac:dyDescent="0.2">
      <c r="A32" s="5"/>
      <c r="B32" s="5"/>
      <c r="C32" s="9" t="s">
        <v>53</v>
      </c>
      <c r="D32" s="9" t="s">
        <v>54</v>
      </c>
      <c r="E32" s="5"/>
      <c r="F32" s="16">
        <v>78100000</v>
      </c>
      <c r="G32" s="40"/>
      <c r="H32" s="16">
        <v>7820000</v>
      </c>
      <c r="I32" s="16"/>
      <c r="J32" s="36">
        <v>8100000</v>
      </c>
      <c r="K32" s="16"/>
      <c r="L32" s="16">
        <v>0</v>
      </c>
      <c r="M32" s="16"/>
      <c r="N32" s="16">
        <v>4850000</v>
      </c>
      <c r="O32" s="16"/>
      <c r="P32" s="16">
        <v>4990000</v>
      </c>
      <c r="Q32" s="16"/>
      <c r="R32" s="36">
        <v>8100000</v>
      </c>
      <c r="S32" s="16"/>
      <c r="T32" s="36">
        <v>8100000</v>
      </c>
      <c r="U32" s="5"/>
      <c r="V32" s="10">
        <v>8100000</v>
      </c>
      <c r="W32" s="5"/>
      <c r="X32" s="44">
        <f t="shared" si="0"/>
        <v>10.371318822023047</v>
      </c>
      <c r="Y32" s="5" t="s">
        <v>191</v>
      </c>
    </row>
    <row r="33" spans="1:25" ht="25.5" x14ac:dyDescent="0.2">
      <c r="A33" s="5"/>
      <c r="B33" s="5"/>
      <c r="C33" s="11" t="s">
        <v>57</v>
      </c>
      <c r="D33" s="9" t="s">
        <v>58</v>
      </c>
      <c r="E33" s="5"/>
      <c r="F33" s="16">
        <v>841600000</v>
      </c>
      <c r="G33" s="41"/>
      <c r="H33" s="16">
        <v>99602000</v>
      </c>
      <c r="I33" s="16"/>
      <c r="J33" s="36">
        <v>41600000</v>
      </c>
      <c r="K33" s="16"/>
      <c r="L33" s="16">
        <v>0</v>
      </c>
      <c r="M33" s="16"/>
      <c r="N33" s="16">
        <v>0</v>
      </c>
      <c r="O33" s="16"/>
      <c r="P33" s="16">
        <v>0</v>
      </c>
      <c r="Q33" s="16"/>
      <c r="R33" s="36">
        <v>41000000</v>
      </c>
      <c r="S33" s="42"/>
      <c r="T33" s="36">
        <v>41000000</v>
      </c>
      <c r="U33" s="5"/>
      <c r="V33" s="10">
        <v>41000000</v>
      </c>
      <c r="W33" s="5"/>
      <c r="X33" s="44">
        <f t="shared" si="0"/>
        <v>4.8716730038022815</v>
      </c>
      <c r="Y33" s="5" t="s">
        <v>191</v>
      </c>
    </row>
    <row r="34" spans="1:25" ht="38.25" x14ac:dyDescent="0.2">
      <c r="A34" s="5"/>
      <c r="B34" s="5"/>
      <c r="C34" s="9" t="s">
        <v>55</v>
      </c>
      <c r="D34" s="9" t="s">
        <v>56</v>
      </c>
      <c r="E34" s="5"/>
      <c r="F34" s="16">
        <v>1058086000</v>
      </c>
      <c r="G34" s="40"/>
      <c r="H34" s="16">
        <v>125309500</v>
      </c>
      <c r="I34" s="16"/>
      <c r="J34" s="36">
        <v>108086000</v>
      </c>
      <c r="K34" s="16"/>
      <c r="L34" s="16">
        <v>8650000</v>
      </c>
      <c r="M34" s="16"/>
      <c r="N34" s="16">
        <v>34600000</v>
      </c>
      <c r="O34" s="16"/>
      <c r="P34" s="16">
        <v>69200000</v>
      </c>
      <c r="Q34" s="16"/>
      <c r="R34" s="36">
        <v>107706000</v>
      </c>
      <c r="S34" s="16"/>
      <c r="T34" s="36">
        <v>107706000</v>
      </c>
      <c r="U34" s="5"/>
      <c r="V34" s="10">
        <v>107706000</v>
      </c>
      <c r="W34" s="5"/>
      <c r="X34" s="44">
        <f t="shared" si="0"/>
        <v>10.179323797876542</v>
      </c>
      <c r="Y34" s="5" t="s">
        <v>191</v>
      </c>
    </row>
    <row r="35" spans="1:25" ht="25.5" x14ac:dyDescent="0.2">
      <c r="A35" s="5"/>
      <c r="B35" s="5"/>
      <c r="C35" s="14" t="s">
        <v>64</v>
      </c>
      <c r="D35" s="15" t="s">
        <v>65</v>
      </c>
      <c r="E35" s="5"/>
      <c r="F35" s="33">
        <v>177200000</v>
      </c>
      <c r="G35" s="40"/>
      <c r="H35" s="33">
        <v>0</v>
      </c>
      <c r="I35" s="33"/>
      <c r="J35" s="24">
        <v>18200000</v>
      </c>
      <c r="K35" s="33"/>
      <c r="L35" s="33">
        <v>0</v>
      </c>
      <c r="M35" s="33"/>
      <c r="N35" s="33">
        <v>0</v>
      </c>
      <c r="O35" s="33"/>
      <c r="P35" s="33">
        <v>0</v>
      </c>
      <c r="Q35" s="33"/>
      <c r="R35" s="24">
        <v>13650000</v>
      </c>
      <c r="S35" s="33"/>
      <c r="T35" s="24">
        <v>13650000</v>
      </c>
      <c r="U35" s="5"/>
      <c r="V35" s="8">
        <v>13650000</v>
      </c>
      <c r="W35" s="5"/>
      <c r="X35" s="44">
        <f t="shared" si="0"/>
        <v>7.7031602708803621</v>
      </c>
      <c r="Y35" s="5" t="s">
        <v>191</v>
      </c>
    </row>
    <row r="36" spans="1:25" ht="38.25" x14ac:dyDescent="0.2">
      <c r="A36" s="5"/>
      <c r="B36" s="5"/>
      <c r="C36" s="9" t="s">
        <v>66</v>
      </c>
      <c r="D36" s="9" t="s">
        <v>67</v>
      </c>
      <c r="E36" s="5"/>
      <c r="F36" s="16">
        <v>84200000</v>
      </c>
      <c r="G36" s="40"/>
      <c r="H36" s="16">
        <v>0</v>
      </c>
      <c r="I36" s="16"/>
      <c r="J36" s="36">
        <v>18200000</v>
      </c>
      <c r="K36" s="16"/>
      <c r="L36" s="16">
        <v>0</v>
      </c>
      <c r="M36" s="16"/>
      <c r="N36" s="16">
        <v>0</v>
      </c>
      <c r="O36" s="16"/>
      <c r="P36" s="16">
        <v>0</v>
      </c>
      <c r="Q36" s="16"/>
      <c r="R36" s="36">
        <v>13650000</v>
      </c>
      <c r="S36" s="16"/>
      <c r="T36" s="36">
        <v>13650000</v>
      </c>
      <c r="U36" s="5"/>
      <c r="V36" s="10">
        <v>13650000</v>
      </c>
      <c r="W36" s="5"/>
      <c r="X36" s="44">
        <f t="shared" si="0"/>
        <v>16.211401425178149</v>
      </c>
      <c r="Y36" s="5" t="s">
        <v>191</v>
      </c>
    </row>
    <row r="37" spans="1:25" ht="30" customHeight="1" x14ac:dyDescent="0.2">
      <c r="A37" s="5"/>
      <c r="B37" s="5"/>
      <c r="C37" s="9" t="s">
        <v>198</v>
      </c>
      <c r="D37" s="9"/>
      <c r="E37" s="5"/>
      <c r="F37" s="16">
        <v>93000000</v>
      </c>
      <c r="G37" s="40"/>
      <c r="H37" s="16"/>
      <c r="I37" s="16"/>
      <c r="J37" s="36"/>
      <c r="K37" s="16"/>
      <c r="L37" s="16"/>
      <c r="M37" s="16"/>
      <c r="N37" s="16"/>
      <c r="O37" s="16"/>
      <c r="P37" s="16"/>
      <c r="Q37" s="16"/>
      <c r="R37" s="36"/>
      <c r="S37" s="16"/>
      <c r="T37" s="36"/>
      <c r="U37" s="5"/>
      <c r="V37" s="10"/>
      <c r="W37" s="5"/>
      <c r="X37" s="44">
        <f t="shared" si="0"/>
        <v>0</v>
      </c>
      <c r="Y37" s="5"/>
    </row>
    <row r="38" spans="1:25" ht="38.25" x14ac:dyDescent="0.2">
      <c r="A38" s="5"/>
      <c r="B38" s="5"/>
      <c r="C38" s="7" t="s">
        <v>59</v>
      </c>
      <c r="D38" s="9"/>
      <c r="E38" s="5"/>
      <c r="F38" s="33">
        <v>1524600000</v>
      </c>
      <c r="G38" s="40"/>
      <c r="H38" s="33">
        <v>0</v>
      </c>
      <c r="I38" s="33"/>
      <c r="J38" s="24">
        <v>174600000</v>
      </c>
      <c r="K38" s="33"/>
      <c r="L38" s="33">
        <v>0</v>
      </c>
      <c r="M38" s="33"/>
      <c r="N38" s="33">
        <v>0</v>
      </c>
      <c r="O38" s="33"/>
      <c r="P38" s="33">
        <v>0</v>
      </c>
      <c r="Q38" s="33"/>
      <c r="R38" s="24">
        <v>172430000</v>
      </c>
      <c r="S38" s="33"/>
      <c r="T38" s="24">
        <v>172430000</v>
      </c>
      <c r="U38" s="5"/>
      <c r="V38" s="8">
        <v>172430000</v>
      </c>
      <c r="W38" s="5"/>
      <c r="X38" s="44">
        <f t="shared" si="0"/>
        <v>11.309851764397219</v>
      </c>
      <c r="Y38" s="5" t="s">
        <v>191</v>
      </c>
    </row>
    <row r="39" spans="1:25" ht="32.25" customHeight="1" x14ac:dyDescent="0.2">
      <c r="A39" s="5"/>
      <c r="B39" s="5"/>
      <c r="C39" s="9" t="s">
        <v>197</v>
      </c>
      <c r="D39" s="9"/>
      <c r="E39" s="5"/>
      <c r="F39" s="16">
        <v>110000000</v>
      </c>
      <c r="G39" s="40"/>
      <c r="H39" s="33"/>
      <c r="I39" s="33"/>
      <c r="J39" s="24"/>
      <c r="K39" s="33"/>
      <c r="L39" s="33"/>
      <c r="M39" s="33"/>
      <c r="N39" s="33"/>
      <c r="O39" s="33"/>
      <c r="P39" s="33"/>
      <c r="Q39" s="33"/>
      <c r="R39" s="24"/>
      <c r="S39" s="33"/>
      <c r="T39" s="24"/>
      <c r="U39" s="5"/>
      <c r="V39" s="10"/>
      <c r="W39" s="5"/>
      <c r="X39" s="44">
        <f t="shared" si="0"/>
        <v>0</v>
      </c>
      <c r="Y39" s="5"/>
    </row>
    <row r="40" spans="1:25" ht="38.25" x14ac:dyDescent="0.2">
      <c r="A40" s="5"/>
      <c r="B40" s="5"/>
      <c r="C40" s="9" t="s">
        <v>60</v>
      </c>
      <c r="D40" s="9" t="s">
        <v>61</v>
      </c>
      <c r="E40" s="5"/>
      <c r="F40" s="16">
        <v>826200000</v>
      </c>
      <c r="G40" s="40"/>
      <c r="H40" s="16">
        <v>0</v>
      </c>
      <c r="I40" s="16"/>
      <c r="J40" s="36">
        <v>76200000</v>
      </c>
      <c r="K40" s="16"/>
      <c r="L40" s="16">
        <v>74430000</v>
      </c>
      <c r="M40" s="16"/>
      <c r="N40" s="16">
        <v>74430000</v>
      </c>
      <c r="O40" s="16"/>
      <c r="P40" s="16">
        <v>74430000</v>
      </c>
      <c r="Q40" s="16"/>
      <c r="R40" s="36">
        <v>74430000</v>
      </c>
      <c r="S40" s="16"/>
      <c r="T40" s="36">
        <v>74430000</v>
      </c>
      <c r="U40" s="5"/>
      <c r="V40" s="10">
        <v>74430000</v>
      </c>
      <c r="W40" s="5"/>
      <c r="X40" s="44">
        <f t="shared" si="0"/>
        <v>9.0087145969498899</v>
      </c>
      <c r="Y40" s="5" t="s">
        <v>191</v>
      </c>
    </row>
    <row r="41" spans="1:25" ht="25.5" x14ac:dyDescent="0.2">
      <c r="A41" s="5"/>
      <c r="B41" s="5"/>
      <c r="C41" s="27" t="s">
        <v>62</v>
      </c>
      <c r="D41" s="27" t="s">
        <v>63</v>
      </c>
      <c r="E41" s="31"/>
      <c r="F41" s="16">
        <v>588400000</v>
      </c>
      <c r="G41" s="43"/>
      <c r="H41" s="30">
        <v>0</v>
      </c>
      <c r="I41" s="30"/>
      <c r="J41" s="37">
        <v>98400000</v>
      </c>
      <c r="K41" s="30"/>
      <c r="L41" s="30">
        <v>0</v>
      </c>
      <c r="M41" s="30"/>
      <c r="N41" s="30">
        <v>0</v>
      </c>
      <c r="O41" s="30"/>
      <c r="P41" s="16">
        <v>0</v>
      </c>
      <c r="Q41" s="30"/>
      <c r="R41" s="37">
        <v>98000000</v>
      </c>
      <c r="S41" s="30"/>
      <c r="T41" s="37">
        <v>98000000</v>
      </c>
      <c r="U41" s="31"/>
      <c r="V41" s="32">
        <v>98000000</v>
      </c>
      <c r="W41" s="5"/>
      <c r="X41" s="44">
        <f t="shared" si="0"/>
        <v>16.655336505778383</v>
      </c>
      <c r="Y41" s="5" t="s">
        <v>191</v>
      </c>
    </row>
    <row r="42" spans="1:25" ht="51" x14ac:dyDescent="0.2">
      <c r="A42" s="5"/>
      <c r="B42" s="5"/>
      <c r="C42" s="7" t="s">
        <v>68</v>
      </c>
      <c r="D42" s="9"/>
      <c r="E42" s="5"/>
      <c r="F42" s="33">
        <v>477350000</v>
      </c>
      <c r="G42" s="40"/>
      <c r="H42" s="33">
        <v>99186000</v>
      </c>
      <c r="I42" s="33"/>
      <c r="J42" s="24">
        <v>97350000</v>
      </c>
      <c r="K42" s="33"/>
      <c r="L42" s="33">
        <v>2000000</v>
      </c>
      <c r="M42" s="33"/>
      <c r="N42" s="33">
        <v>2000000</v>
      </c>
      <c r="O42" s="33"/>
      <c r="P42" s="33">
        <v>5000000</v>
      </c>
      <c r="Q42" s="33"/>
      <c r="R42" s="24">
        <v>83755000</v>
      </c>
      <c r="S42" s="33"/>
      <c r="T42" s="24">
        <v>83755000</v>
      </c>
      <c r="U42" s="5"/>
      <c r="V42" s="8">
        <v>83755000</v>
      </c>
      <c r="W42" s="5"/>
      <c r="X42" s="44">
        <f t="shared" si="0"/>
        <v>17.545825913899655</v>
      </c>
      <c r="Y42" s="5" t="s">
        <v>191</v>
      </c>
    </row>
    <row r="43" spans="1:25" ht="51" x14ac:dyDescent="0.2">
      <c r="A43" s="5"/>
      <c r="B43" s="5"/>
      <c r="C43" s="9" t="s">
        <v>69</v>
      </c>
      <c r="D43" s="9" t="s">
        <v>70</v>
      </c>
      <c r="E43" s="5"/>
      <c r="F43" s="16">
        <v>278700000</v>
      </c>
      <c r="G43" s="40"/>
      <c r="H43" s="16">
        <v>99186000</v>
      </c>
      <c r="I43" s="16"/>
      <c r="J43" s="36">
        <v>8700000</v>
      </c>
      <c r="K43" s="16"/>
      <c r="L43" s="16">
        <v>2000000</v>
      </c>
      <c r="M43" s="30"/>
      <c r="N43" s="30">
        <v>2000000</v>
      </c>
      <c r="O43" s="30"/>
      <c r="P43" s="16">
        <v>5000000</v>
      </c>
      <c r="Q43" s="30"/>
      <c r="R43" s="30">
        <v>8700000</v>
      </c>
      <c r="S43" s="16"/>
      <c r="T43" s="30">
        <v>8700000</v>
      </c>
      <c r="U43" s="5"/>
      <c r="V43" s="10">
        <v>8700000</v>
      </c>
      <c r="W43" s="5"/>
      <c r="X43" s="44">
        <f t="shared" si="0"/>
        <v>3.1216361679224973</v>
      </c>
      <c r="Y43" s="5" t="s">
        <v>191</v>
      </c>
    </row>
    <row r="44" spans="1:25" ht="31.5" customHeight="1" x14ac:dyDescent="0.2">
      <c r="A44" s="5"/>
      <c r="B44" s="5"/>
      <c r="C44" s="9" t="s">
        <v>73</v>
      </c>
      <c r="D44" s="9" t="s">
        <v>74</v>
      </c>
      <c r="E44" s="5"/>
      <c r="F44" s="16">
        <v>123650000</v>
      </c>
      <c r="G44" s="40"/>
      <c r="H44" s="16">
        <v>0</v>
      </c>
      <c r="I44" s="16"/>
      <c r="J44" s="36">
        <v>13650000</v>
      </c>
      <c r="K44" s="16"/>
      <c r="L44" s="16">
        <v>0</v>
      </c>
      <c r="M44" s="16"/>
      <c r="N44" s="16">
        <v>0</v>
      </c>
      <c r="O44" s="16"/>
      <c r="P44" s="16">
        <v>0</v>
      </c>
      <c r="Q44" s="16"/>
      <c r="R44" s="16">
        <v>13650000</v>
      </c>
      <c r="S44" s="16"/>
      <c r="T44" s="16">
        <v>13650000</v>
      </c>
      <c r="U44" s="5"/>
      <c r="V44" s="10">
        <v>13650000</v>
      </c>
      <c r="W44" s="5"/>
      <c r="X44" s="44">
        <f t="shared" si="0"/>
        <v>11.039223615042458</v>
      </c>
      <c r="Y44" s="5" t="s">
        <v>191</v>
      </c>
    </row>
    <row r="45" spans="1:25" ht="41.25" customHeight="1" x14ac:dyDescent="0.2">
      <c r="A45" s="5"/>
      <c r="B45" s="5"/>
      <c r="C45" s="9" t="s">
        <v>75</v>
      </c>
      <c r="D45" s="9" t="s">
        <v>76</v>
      </c>
      <c r="E45" s="5"/>
      <c r="F45" s="16">
        <v>25000000</v>
      </c>
      <c r="G45" s="40"/>
      <c r="H45" s="16">
        <v>0</v>
      </c>
      <c r="I45" s="16"/>
      <c r="J45" s="36">
        <v>25000000</v>
      </c>
      <c r="K45" s="16"/>
      <c r="L45" s="16">
        <v>0</v>
      </c>
      <c r="M45" s="16"/>
      <c r="N45" s="16">
        <v>0</v>
      </c>
      <c r="O45" s="16"/>
      <c r="P45" s="16"/>
      <c r="Q45" s="16"/>
      <c r="R45" s="16">
        <v>21681000</v>
      </c>
      <c r="S45" s="16"/>
      <c r="T45" s="16">
        <v>21681000</v>
      </c>
      <c r="U45" s="5"/>
      <c r="V45" s="10">
        <v>21681000</v>
      </c>
      <c r="W45" s="5"/>
      <c r="X45" s="44">
        <f t="shared" si="0"/>
        <v>86.724000000000004</v>
      </c>
      <c r="Y45" s="5" t="s">
        <v>191</v>
      </c>
    </row>
    <row r="46" spans="1:25" ht="24" customHeight="1" x14ac:dyDescent="0.2">
      <c r="A46" s="5"/>
      <c r="B46" s="5"/>
      <c r="C46" s="9" t="s">
        <v>71</v>
      </c>
      <c r="D46" s="9" t="s">
        <v>72</v>
      </c>
      <c r="E46" s="5"/>
      <c r="F46" s="16">
        <v>50000000</v>
      </c>
      <c r="G46" s="39"/>
      <c r="H46" s="16">
        <v>0</v>
      </c>
      <c r="I46" s="16"/>
      <c r="J46" s="36">
        <v>50000000</v>
      </c>
      <c r="K46" s="16"/>
      <c r="L46" s="16">
        <v>0</v>
      </c>
      <c r="M46" s="16"/>
      <c r="N46" s="16">
        <v>25790000</v>
      </c>
      <c r="O46" s="16"/>
      <c r="P46" s="16">
        <v>39724000</v>
      </c>
      <c r="Q46" s="16"/>
      <c r="R46" s="16">
        <v>39724000</v>
      </c>
      <c r="S46" s="16"/>
      <c r="T46" s="16">
        <v>39724000</v>
      </c>
      <c r="U46" s="5"/>
      <c r="V46" s="10">
        <v>39724000</v>
      </c>
      <c r="W46" s="5"/>
      <c r="X46" s="44">
        <f t="shared" si="0"/>
        <v>79.447999999999993</v>
      </c>
      <c r="Y46" s="5" t="s">
        <v>191</v>
      </c>
    </row>
    <row r="47" spans="1:25" ht="38.25" x14ac:dyDescent="0.2">
      <c r="A47" s="35">
        <v>2</v>
      </c>
      <c r="B47" s="6" t="s">
        <v>21</v>
      </c>
      <c r="C47" s="17" t="s">
        <v>77</v>
      </c>
      <c r="D47" s="9"/>
      <c r="E47" s="5"/>
      <c r="F47" s="33">
        <v>22190000000</v>
      </c>
      <c r="G47" s="39"/>
      <c r="H47" s="33">
        <v>448938500</v>
      </c>
      <c r="I47" s="33"/>
      <c r="J47" s="24">
        <v>816305500</v>
      </c>
      <c r="K47" s="33"/>
      <c r="L47" s="33">
        <v>11300000</v>
      </c>
      <c r="M47" s="33"/>
      <c r="N47" s="33">
        <v>243402000</v>
      </c>
      <c r="O47" s="33"/>
      <c r="P47" s="33">
        <v>504722000</v>
      </c>
      <c r="Q47" s="33"/>
      <c r="R47" s="24">
        <v>806783000</v>
      </c>
      <c r="S47" s="33"/>
      <c r="T47" s="24">
        <v>806783000</v>
      </c>
      <c r="U47" s="5"/>
      <c r="V47" s="8">
        <v>806783000</v>
      </c>
      <c r="W47" s="5"/>
      <c r="X47" s="44">
        <f t="shared" si="0"/>
        <v>3.6357954033348356</v>
      </c>
      <c r="Y47" s="6" t="s">
        <v>192</v>
      </c>
    </row>
    <row r="48" spans="1:25" ht="38.25" x14ac:dyDescent="0.2">
      <c r="A48" s="5"/>
      <c r="B48" s="12"/>
      <c r="C48" s="18" t="s">
        <v>183</v>
      </c>
      <c r="D48" s="19" t="s">
        <v>79</v>
      </c>
      <c r="E48" s="5"/>
      <c r="F48" s="16"/>
      <c r="G48" s="39"/>
      <c r="H48" s="16">
        <v>34850000</v>
      </c>
      <c r="I48" s="16"/>
      <c r="J48" s="36">
        <v>50000000</v>
      </c>
      <c r="K48" s="16"/>
      <c r="L48" s="16">
        <v>0</v>
      </c>
      <c r="M48" s="16"/>
      <c r="N48" s="16">
        <v>25000000</v>
      </c>
      <c r="O48" s="16"/>
      <c r="P48" s="16">
        <v>25000000</v>
      </c>
      <c r="Q48" s="16"/>
      <c r="R48" s="36">
        <v>50000000</v>
      </c>
      <c r="S48" s="16"/>
      <c r="T48" s="36">
        <v>500000</v>
      </c>
      <c r="U48" s="5"/>
      <c r="V48" s="10">
        <v>500000</v>
      </c>
      <c r="W48" s="5"/>
      <c r="X48" s="44"/>
      <c r="Y48" s="6" t="s">
        <v>192</v>
      </c>
    </row>
    <row r="49" spans="1:25" ht="25.5" x14ac:dyDescent="0.2">
      <c r="A49" s="5"/>
      <c r="B49" s="12"/>
      <c r="C49" s="18" t="s">
        <v>82</v>
      </c>
      <c r="D49" s="19" t="s">
        <v>83</v>
      </c>
      <c r="E49" s="5"/>
      <c r="F49" s="16"/>
      <c r="G49" s="39"/>
      <c r="H49" s="16">
        <v>0</v>
      </c>
      <c r="I49" s="16"/>
      <c r="J49" s="36">
        <v>80000000</v>
      </c>
      <c r="K49" s="16"/>
      <c r="L49" s="16">
        <v>0</v>
      </c>
      <c r="M49" s="16"/>
      <c r="N49" s="16">
        <v>59660000</v>
      </c>
      <c r="O49" s="16"/>
      <c r="P49" s="16">
        <v>79660000</v>
      </c>
      <c r="Q49" s="16"/>
      <c r="R49" s="36">
        <v>79660000</v>
      </c>
      <c r="S49" s="16"/>
      <c r="T49" s="36">
        <v>79660000</v>
      </c>
      <c r="U49" s="5"/>
      <c r="V49" s="10">
        <v>79660000</v>
      </c>
      <c r="W49" s="5"/>
      <c r="X49" s="44"/>
      <c r="Y49" s="6" t="s">
        <v>192</v>
      </c>
    </row>
    <row r="50" spans="1:25" ht="38.25" x14ac:dyDescent="0.2">
      <c r="A50" s="5"/>
      <c r="B50" s="12"/>
      <c r="C50" s="18" t="s">
        <v>184</v>
      </c>
      <c r="D50" s="19" t="s">
        <v>84</v>
      </c>
      <c r="E50" s="5"/>
      <c r="F50" s="16"/>
      <c r="G50" s="39"/>
      <c r="H50" s="16">
        <v>0</v>
      </c>
      <c r="I50" s="16"/>
      <c r="J50" s="36">
        <v>240000000</v>
      </c>
      <c r="K50" s="16"/>
      <c r="L50" s="16">
        <v>0</v>
      </c>
      <c r="M50" s="16"/>
      <c r="N50" s="16">
        <v>0</v>
      </c>
      <c r="O50" s="16"/>
      <c r="P50" s="16">
        <v>149360000</v>
      </c>
      <c r="Q50" s="16"/>
      <c r="R50" s="36">
        <v>238310000</v>
      </c>
      <c r="S50" s="16"/>
      <c r="T50" s="36">
        <v>238310000</v>
      </c>
      <c r="U50" s="5"/>
      <c r="V50" s="10">
        <v>238310000</v>
      </c>
      <c r="W50" s="5"/>
      <c r="X50" s="44"/>
      <c r="Y50" s="6" t="s">
        <v>192</v>
      </c>
    </row>
    <row r="51" spans="1:25" ht="38.25" x14ac:dyDescent="0.2">
      <c r="A51" s="5"/>
      <c r="B51" s="12"/>
      <c r="C51" s="18" t="s">
        <v>80</v>
      </c>
      <c r="D51" s="19" t="s">
        <v>81</v>
      </c>
      <c r="E51" s="5"/>
      <c r="F51" s="16"/>
      <c r="G51" s="39"/>
      <c r="H51" s="16">
        <v>29092000</v>
      </c>
      <c r="I51" s="16"/>
      <c r="J51" s="36">
        <v>50000000</v>
      </c>
      <c r="K51" s="16"/>
      <c r="L51" s="16">
        <v>0</v>
      </c>
      <c r="M51" s="16"/>
      <c r="N51" s="16">
        <v>0</v>
      </c>
      <c r="O51" s="16"/>
      <c r="P51" s="16">
        <v>49442000</v>
      </c>
      <c r="Q51" s="16"/>
      <c r="R51" s="36">
        <v>49442000</v>
      </c>
      <c r="S51" s="16"/>
      <c r="T51" s="36">
        <v>49442000</v>
      </c>
      <c r="U51" s="5"/>
      <c r="V51" s="10">
        <v>49442000</v>
      </c>
      <c r="W51" s="5"/>
      <c r="X51" s="44"/>
      <c r="Y51" s="6" t="s">
        <v>192</v>
      </c>
    </row>
    <row r="52" spans="1:25" ht="38.25" x14ac:dyDescent="0.2">
      <c r="A52" s="5"/>
      <c r="B52" s="12"/>
      <c r="C52" s="18" t="s">
        <v>85</v>
      </c>
      <c r="D52" s="19" t="s">
        <v>86</v>
      </c>
      <c r="E52" s="5"/>
      <c r="F52" s="16"/>
      <c r="G52" s="39"/>
      <c r="H52" s="16">
        <v>180990000</v>
      </c>
      <c r="I52" s="16"/>
      <c r="J52" s="36">
        <v>109955500</v>
      </c>
      <c r="K52" s="16"/>
      <c r="L52" s="16">
        <v>1300000</v>
      </c>
      <c r="M52" s="16"/>
      <c r="N52" s="16">
        <v>63300000</v>
      </c>
      <c r="O52" s="16"/>
      <c r="P52" s="16">
        <v>69800000</v>
      </c>
      <c r="Q52" s="16"/>
      <c r="R52" s="16">
        <v>107281000</v>
      </c>
      <c r="S52" s="16"/>
      <c r="T52" s="16">
        <v>107281000</v>
      </c>
      <c r="U52" s="5"/>
      <c r="V52" s="10">
        <v>107281000</v>
      </c>
      <c r="W52" s="5"/>
      <c r="X52" s="44"/>
      <c r="Y52" s="6" t="s">
        <v>192</v>
      </c>
    </row>
    <row r="53" spans="1:25" ht="25.5" x14ac:dyDescent="0.2">
      <c r="A53" s="5"/>
      <c r="B53" s="12"/>
      <c r="C53" s="18" t="s">
        <v>87</v>
      </c>
      <c r="D53" s="19" t="s">
        <v>88</v>
      </c>
      <c r="E53" s="5"/>
      <c r="F53" s="16"/>
      <c r="G53" s="39"/>
      <c r="H53" s="16">
        <v>98606500</v>
      </c>
      <c r="I53" s="16"/>
      <c r="J53" s="36">
        <v>100000000</v>
      </c>
      <c r="K53" s="16"/>
      <c r="L53" s="16">
        <v>0</v>
      </c>
      <c r="M53" s="16"/>
      <c r="N53" s="16">
        <v>0</v>
      </c>
      <c r="O53" s="16"/>
      <c r="P53" s="16">
        <v>95280000</v>
      </c>
      <c r="Q53" s="16"/>
      <c r="R53" s="16">
        <v>96690000</v>
      </c>
      <c r="S53" s="16"/>
      <c r="T53" s="16">
        <v>96690000</v>
      </c>
      <c r="U53" s="5"/>
      <c r="V53" s="10">
        <v>96690000</v>
      </c>
      <c r="W53" s="5"/>
      <c r="X53" s="44"/>
      <c r="Y53" s="6" t="s">
        <v>192</v>
      </c>
    </row>
    <row r="54" spans="1:25" ht="25.5" x14ac:dyDescent="0.2">
      <c r="A54" s="5"/>
      <c r="B54" s="12"/>
      <c r="C54" s="18" t="s">
        <v>89</v>
      </c>
      <c r="D54" s="20" t="s">
        <v>90</v>
      </c>
      <c r="E54" s="5"/>
      <c r="F54" s="16"/>
      <c r="G54" s="39"/>
      <c r="H54" s="16">
        <v>55400000</v>
      </c>
      <c r="I54" s="16"/>
      <c r="J54" s="36">
        <v>37000000</v>
      </c>
      <c r="K54" s="16"/>
      <c r="L54" s="16">
        <v>0</v>
      </c>
      <c r="M54" s="16"/>
      <c r="N54" s="16">
        <v>0</v>
      </c>
      <c r="O54" s="16"/>
      <c r="P54" s="16">
        <v>10180000</v>
      </c>
      <c r="Q54" s="16"/>
      <c r="R54" s="36">
        <v>36990000</v>
      </c>
      <c r="S54" s="16"/>
      <c r="T54" s="36">
        <v>36990000</v>
      </c>
      <c r="U54" s="5"/>
      <c r="V54" s="10">
        <v>36990000</v>
      </c>
      <c r="W54" s="5"/>
      <c r="X54" s="44"/>
      <c r="Y54" s="6" t="s">
        <v>192</v>
      </c>
    </row>
    <row r="55" spans="1:25" ht="38.25" x14ac:dyDescent="0.2">
      <c r="A55" s="5"/>
      <c r="B55" s="12"/>
      <c r="C55" s="18" t="s">
        <v>93</v>
      </c>
      <c r="D55" s="20" t="s">
        <v>92</v>
      </c>
      <c r="E55" s="5"/>
      <c r="F55" s="16"/>
      <c r="G55" s="39"/>
      <c r="H55" s="16">
        <v>0</v>
      </c>
      <c r="I55" s="16"/>
      <c r="J55" s="36">
        <v>35000000</v>
      </c>
      <c r="K55" s="16"/>
      <c r="L55" s="16">
        <v>0</v>
      </c>
      <c r="M55" s="16"/>
      <c r="N55" s="16">
        <v>0</v>
      </c>
      <c r="O55" s="16"/>
      <c r="P55" s="16">
        <v>34460000</v>
      </c>
      <c r="Q55" s="16"/>
      <c r="R55" s="36">
        <v>34460000</v>
      </c>
      <c r="S55" s="16"/>
      <c r="T55" s="36">
        <v>34460000</v>
      </c>
      <c r="U55" s="5"/>
      <c r="V55" s="10">
        <v>34460000</v>
      </c>
      <c r="W55" s="5"/>
      <c r="X55" s="44"/>
      <c r="Y55" s="6" t="s">
        <v>192</v>
      </c>
    </row>
    <row r="56" spans="1:25" ht="25.5" x14ac:dyDescent="0.2">
      <c r="A56" s="5"/>
      <c r="B56" s="12"/>
      <c r="C56" s="18" t="s">
        <v>91</v>
      </c>
      <c r="D56" s="21" t="s">
        <v>94</v>
      </c>
      <c r="E56" s="5"/>
      <c r="F56" s="16"/>
      <c r="G56" s="39"/>
      <c r="H56" s="16">
        <v>0</v>
      </c>
      <c r="I56" s="16"/>
      <c r="J56" s="36">
        <v>65000000</v>
      </c>
      <c r="K56" s="16"/>
      <c r="L56" s="16">
        <v>0</v>
      </c>
      <c r="M56" s="16"/>
      <c r="N56" s="16">
        <v>0</v>
      </c>
      <c r="O56" s="16"/>
      <c r="P56" s="16">
        <v>0</v>
      </c>
      <c r="Q56" s="16"/>
      <c r="R56" s="36">
        <v>64600000</v>
      </c>
      <c r="S56" s="16"/>
      <c r="T56" s="36">
        <v>64600000</v>
      </c>
      <c r="U56" s="5"/>
      <c r="V56" s="10">
        <v>64600000</v>
      </c>
      <c r="W56" s="5"/>
      <c r="X56" s="44"/>
      <c r="Y56" s="6" t="s">
        <v>192</v>
      </c>
    </row>
    <row r="57" spans="1:25" ht="51" x14ac:dyDescent="0.2">
      <c r="A57" s="5"/>
      <c r="B57" s="12"/>
      <c r="C57" s="18" t="s">
        <v>185</v>
      </c>
      <c r="D57" s="19" t="s">
        <v>78</v>
      </c>
      <c r="E57" s="5"/>
      <c r="F57" s="16"/>
      <c r="G57" s="39"/>
      <c r="H57" s="16">
        <v>50000000</v>
      </c>
      <c r="I57" s="16"/>
      <c r="J57" s="36">
        <v>49350000</v>
      </c>
      <c r="K57" s="16"/>
      <c r="L57" s="16">
        <v>10000000</v>
      </c>
      <c r="M57" s="16"/>
      <c r="N57" s="16">
        <v>26000000</v>
      </c>
      <c r="O57" s="16"/>
      <c r="P57" s="16">
        <v>26000000</v>
      </c>
      <c r="Q57" s="16"/>
      <c r="R57" s="36">
        <v>49350000</v>
      </c>
      <c r="S57" s="16"/>
      <c r="T57" s="36">
        <v>49350000</v>
      </c>
      <c r="U57" s="5"/>
      <c r="V57" s="10">
        <v>49350000</v>
      </c>
      <c r="W57" s="5"/>
      <c r="X57" s="44"/>
      <c r="Y57" s="6" t="s">
        <v>192</v>
      </c>
    </row>
    <row r="58" spans="1:25" ht="38.25" x14ac:dyDescent="0.2">
      <c r="A58" s="5"/>
      <c r="B58" s="5"/>
      <c r="C58" s="22" t="s">
        <v>95</v>
      </c>
      <c r="D58" s="23"/>
      <c r="E58" s="5"/>
      <c r="F58" s="33">
        <v>92190838000</v>
      </c>
      <c r="G58" s="39"/>
      <c r="H58" s="33">
        <v>1784669320</v>
      </c>
      <c r="I58" s="33"/>
      <c r="J58" s="24">
        <v>4356297000</v>
      </c>
      <c r="K58" s="33"/>
      <c r="L58" s="33">
        <v>162342000</v>
      </c>
      <c r="M58" s="33"/>
      <c r="N58" s="33">
        <v>380075500</v>
      </c>
      <c r="O58" s="33"/>
      <c r="P58" s="33">
        <v>1827846549</v>
      </c>
      <c r="Q58" s="33"/>
      <c r="R58" s="24">
        <v>4001011247</v>
      </c>
      <c r="S58" s="33"/>
      <c r="T58" s="24">
        <v>4001011247</v>
      </c>
      <c r="U58" s="5"/>
      <c r="V58" s="8">
        <v>4001011247</v>
      </c>
      <c r="W58" s="5"/>
      <c r="X58" s="44">
        <f t="shared" si="0"/>
        <v>4.3399228532883063</v>
      </c>
      <c r="Y58" s="6" t="s">
        <v>193</v>
      </c>
    </row>
    <row r="59" spans="1:25" ht="38.25" x14ac:dyDescent="0.2">
      <c r="A59" s="5"/>
      <c r="B59" s="5"/>
      <c r="C59" s="9" t="s">
        <v>96</v>
      </c>
      <c r="D59" s="23" t="s">
        <v>97</v>
      </c>
      <c r="E59" s="5"/>
      <c r="F59" s="16"/>
      <c r="G59" s="39"/>
      <c r="H59" s="16">
        <v>1029472000</v>
      </c>
      <c r="I59" s="16"/>
      <c r="J59" s="36" t="s">
        <v>195</v>
      </c>
      <c r="K59" s="16"/>
      <c r="L59" s="16">
        <v>0</v>
      </c>
      <c r="M59" s="16"/>
      <c r="N59" s="16">
        <v>0</v>
      </c>
      <c r="O59" s="16"/>
      <c r="P59" s="16">
        <v>0</v>
      </c>
      <c r="Q59" s="16"/>
      <c r="R59" s="36">
        <v>109100000</v>
      </c>
      <c r="S59" s="16"/>
      <c r="T59" s="36">
        <v>109100000</v>
      </c>
      <c r="U59" s="5"/>
      <c r="V59" s="10">
        <v>109100000</v>
      </c>
      <c r="W59" s="5"/>
      <c r="X59" s="44"/>
      <c r="Y59" s="6" t="s">
        <v>193</v>
      </c>
    </row>
    <row r="60" spans="1:25" ht="38.25" x14ac:dyDescent="0.2">
      <c r="A60" s="5"/>
      <c r="B60" s="5"/>
      <c r="C60" s="9" t="s">
        <v>98</v>
      </c>
      <c r="D60" s="9" t="s">
        <v>99</v>
      </c>
      <c r="E60" s="5"/>
      <c r="F60" s="16"/>
      <c r="G60" s="39"/>
      <c r="H60" s="16">
        <v>20000000</v>
      </c>
      <c r="I60" s="16"/>
      <c r="J60" s="36">
        <v>55000000</v>
      </c>
      <c r="K60" s="16"/>
      <c r="L60" s="16">
        <v>10000000</v>
      </c>
      <c r="M60" s="16"/>
      <c r="N60" s="16">
        <v>20000000</v>
      </c>
      <c r="O60" s="16"/>
      <c r="P60" s="16">
        <v>31730000</v>
      </c>
      <c r="Q60" s="16"/>
      <c r="R60" s="36">
        <v>54315000</v>
      </c>
      <c r="S60" s="16"/>
      <c r="T60" s="36">
        <v>54315000</v>
      </c>
      <c r="U60" s="5"/>
      <c r="V60" s="10">
        <v>54315000</v>
      </c>
      <c r="W60" s="5"/>
      <c r="X60" s="44"/>
      <c r="Y60" s="6" t="s">
        <v>193</v>
      </c>
    </row>
    <row r="61" spans="1:25" ht="25.5" x14ac:dyDescent="0.2">
      <c r="A61" s="5"/>
      <c r="B61" s="5"/>
      <c r="C61" s="9" t="s">
        <v>100</v>
      </c>
      <c r="D61" s="9" t="s">
        <v>101</v>
      </c>
      <c r="E61" s="5"/>
      <c r="F61" s="16"/>
      <c r="G61" s="39"/>
      <c r="H61" s="16">
        <v>77737000</v>
      </c>
      <c r="I61" s="16"/>
      <c r="J61" s="36">
        <v>48000000</v>
      </c>
      <c r="K61" s="16"/>
      <c r="L61" s="16">
        <v>2900000</v>
      </c>
      <c r="M61" s="16"/>
      <c r="N61" s="16">
        <v>12743000</v>
      </c>
      <c r="O61" s="16"/>
      <c r="P61" s="16">
        <v>24343000</v>
      </c>
      <c r="Q61" s="16"/>
      <c r="R61" s="36">
        <v>45050000</v>
      </c>
      <c r="S61" s="16"/>
      <c r="T61" s="36">
        <v>45050000</v>
      </c>
      <c r="U61" s="5"/>
      <c r="V61" s="10">
        <v>45050000</v>
      </c>
      <c r="W61" s="5"/>
      <c r="X61" s="44"/>
      <c r="Y61" s="6" t="s">
        <v>193</v>
      </c>
    </row>
    <row r="62" spans="1:25" ht="25.5" x14ac:dyDescent="0.2">
      <c r="A62" s="5"/>
      <c r="B62" s="5"/>
      <c r="C62" s="9" t="s">
        <v>102</v>
      </c>
      <c r="D62" s="9" t="s">
        <v>103</v>
      </c>
      <c r="E62" s="5"/>
      <c r="F62" s="16"/>
      <c r="G62" s="39"/>
      <c r="H62" s="16">
        <v>331627000</v>
      </c>
      <c r="I62" s="16"/>
      <c r="J62" s="36">
        <v>435400000</v>
      </c>
      <c r="K62" s="16"/>
      <c r="L62" s="16">
        <v>32950000</v>
      </c>
      <c r="M62" s="16"/>
      <c r="N62" s="16">
        <v>143235500</v>
      </c>
      <c r="O62" s="16"/>
      <c r="P62" s="16">
        <v>325545500</v>
      </c>
      <c r="Q62" s="16"/>
      <c r="R62" s="36">
        <v>428803250</v>
      </c>
      <c r="S62" s="16"/>
      <c r="T62" s="36">
        <v>428803250</v>
      </c>
      <c r="U62" s="5"/>
      <c r="V62" s="10">
        <v>428803250</v>
      </c>
      <c r="W62" s="5"/>
      <c r="X62" s="44"/>
      <c r="Y62" s="6" t="s">
        <v>193</v>
      </c>
    </row>
    <row r="63" spans="1:25" ht="25.5" x14ac:dyDescent="0.2">
      <c r="A63" s="5"/>
      <c r="B63" s="5"/>
      <c r="C63" s="9" t="s">
        <v>104</v>
      </c>
      <c r="D63" s="9" t="s">
        <v>105</v>
      </c>
      <c r="E63" s="5"/>
      <c r="F63" s="16"/>
      <c r="G63" s="39"/>
      <c r="H63" s="16">
        <v>10000000</v>
      </c>
      <c r="I63" s="16"/>
      <c r="J63" s="36">
        <v>25000000</v>
      </c>
      <c r="K63" s="16"/>
      <c r="L63" s="16">
        <v>0</v>
      </c>
      <c r="M63" s="16"/>
      <c r="N63" s="16">
        <v>19705000</v>
      </c>
      <c r="O63" s="16"/>
      <c r="P63" s="16">
        <v>19705000</v>
      </c>
      <c r="Q63" s="16"/>
      <c r="R63" s="36">
        <v>19705000</v>
      </c>
      <c r="S63" s="16"/>
      <c r="T63" s="36">
        <v>19705000</v>
      </c>
      <c r="U63" s="5"/>
      <c r="V63" s="10">
        <v>19705000</v>
      </c>
      <c r="W63" s="5"/>
      <c r="X63" s="44"/>
      <c r="Y63" s="6" t="s">
        <v>193</v>
      </c>
    </row>
    <row r="64" spans="1:25" ht="38.25" x14ac:dyDescent="0.2">
      <c r="A64" s="5"/>
      <c r="B64" s="5"/>
      <c r="C64" s="9" t="s">
        <v>106</v>
      </c>
      <c r="D64" s="9" t="s">
        <v>107</v>
      </c>
      <c r="E64" s="5"/>
      <c r="F64" s="16"/>
      <c r="G64" s="39"/>
      <c r="H64" s="16">
        <v>51652320</v>
      </c>
      <c r="I64" s="16"/>
      <c r="J64" s="36">
        <v>2343609000</v>
      </c>
      <c r="K64" s="16"/>
      <c r="L64" s="16">
        <v>0</v>
      </c>
      <c r="M64" s="16"/>
      <c r="N64" s="16">
        <v>0</v>
      </c>
      <c r="O64" s="16"/>
      <c r="P64" s="16">
        <v>10850000</v>
      </c>
      <c r="Q64" s="16"/>
      <c r="R64" s="36">
        <v>79811600</v>
      </c>
      <c r="S64" s="16"/>
      <c r="T64" s="36">
        <v>79811600</v>
      </c>
      <c r="U64" s="5"/>
      <c r="V64" s="10">
        <v>79811600</v>
      </c>
      <c r="W64" s="5"/>
      <c r="X64" s="44"/>
      <c r="Y64" s="6" t="s">
        <v>193</v>
      </c>
    </row>
    <row r="65" spans="1:25" ht="25.5" x14ac:dyDescent="0.2">
      <c r="A65" s="5"/>
      <c r="B65" s="5"/>
      <c r="C65" s="9" t="s">
        <v>108</v>
      </c>
      <c r="D65" s="9" t="s">
        <v>109</v>
      </c>
      <c r="E65" s="5"/>
      <c r="F65" s="16"/>
      <c r="G65" s="39"/>
      <c r="H65" s="16">
        <v>0</v>
      </c>
      <c r="I65" s="16"/>
      <c r="J65" s="36">
        <v>150000000</v>
      </c>
      <c r="K65" s="16"/>
      <c r="L65" s="16">
        <v>0</v>
      </c>
      <c r="M65" s="16"/>
      <c r="N65" s="16">
        <v>0</v>
      </c>
      <c r="O65" s="16"/>
      <c r="P65" s="16">
        <v>23436000</v>
      </c>
      <c r="Q65" s="16"/>
      <c r="R65" s="36">
        <v>23436000</v>
      </c>
      <c r="S65" s="16"/>
      <c r="T65" s="36">
        <v>23436000</v>
      </c>
      <c r="U65" s="5"/>
      <c r="V65" s="10">
        <v>23436000</v>
      </c>
      <c r="W65" s="5"/>
      <c r="X65" s="44"/>
      <c r="Y65" s="6" t="s">
        <v>193</v>
      </c>
    </row>
    <row r="66" spans="1:25" ht="38.25" x14ac:dyDescent="0.2">
      <c r="A66" s="5"/>
      <c r="B66" s="5"/>
      <c r="C66" s="9" t="s">
        <v>110</v>
      </c>
      <c r="D66" s="23" t="s">
        <v>111</v>
      </c>
      <c r="E66" s="5"/>
      <c r="F66" s="16"/>
      <c r="G66" s="39"/>
      <c r="H66" s="16">
        <v>0</v>
      </c>
      <c r="I66" s="16"/>
      <c r="J66" s="36">
        <v>100000000</v>
      </c>
      <c r="K66" s="16"/>
      <c r="L66" s="16">
        <v>0</v>
      </c>
      <c r="M66" s="16"/>
      <c r="N66" s="16">
        <v>0</v>
      </c>
      <c r="O66" s="16"/>
      <c r="P66" s="16">
        <v>557984449</v>
      </c>
      <c r="Q66" s="16"/>
      <c r="R66" s="36">
        <v>2123176797</v>
      </c>
      <c r="S66" s="16"/>
      <c r="T66" s="36">
        <v>2123176797</v>
      </c>
      <c r="U66" s="5"/>
      <c r="V66" s="10">
        <v>2123176797</v>
      </c>
      <c r="W66" s="5"/>
      <c r="X66" s="44"/>
      <c r="Y66" s="6" t="s">
        <v>193</v>
      </c>
    </row>
    <row r="67" spans="1:25" ht="25.5" x14ac:dyDescent="0.2">
      <c r="A67" s="5"/>
      <c r="B67" s="5"/>
      <c r="C67" s="9" t="s">
        <v>112</v>
      </c>
      <c r="D67" s="23" t="s">
        <v>113</v>
      </c>
      <c r="E67" s="5"/>
      <c r="F67" s="16"/>
      <c r="G67" s="39"/>
      <c r="H67" s="16">
        <v>0</v>
      </c>
      <c r="I67" s="16"/>
      <c r="J67" s="36">
        <v>150000000</v>
      </c>
      <c r="K67" s="16"/>
      <c r="L67" s="16">
        <v>0</v>
      </c>
      <c r="M67" s="16"/>
      <c r="N67" s="16">
        <v>0</v>
      </c>
      <c r="O67" s="16"/>
      <c r="P67" s="16">
        <v>145841000</v>
      </c>
      <c r="Q67" s="16"/>
      <c r="R67" s="36">
        <v>145841000</v>
      </c>
      <c r="S67" s="16"/>
      <c r="T67" s="36">
        <v>145841000</v>
      </c>
      <c r="U67" s="5"/>
      <c r="V67" s="10">
        <v>145841000</v>
      </c>
      <c r="W67" s="5"/>
      <c r="X67" s="44"/>
      <c r="Y67" s="6" t="s">
        <v>193</v>
      </c>
    </row>
    <row r="68" spans="1:25" ht="25.5" x14ac:dyDescent="0.2">
      <c r="A68" s="5"/>
      <c r="B68" s="5"/>
      <c r="C68" s="9" t="s">
        <v>114</v>
      </c>
      <c r="D68" s="23" t="s">
        <v>115</v>
      </c>
      <c r="E68" s="5"/>
      <c r="F68" s="16"/>
      <c r="G68" s="39"/>
      <c r="H68" s="16">
        <v>0</v>
      </c>
      <c r="I68" s="16"/>
      <c r="J68" s="36">
        <v>113038000</v>
      </c>
      <c r="K68" s="16"/>
      <c r="L68" s="16">
        <v>0</v>
      </c>
      <c r="M68" s="16"/>
      <c r="N68" s="16">
        <v>0</v>
      </c>
      <c r="O68" s="16"/>
      <c r="P68" s="16"/>
      <c r="Q68" s="16"/>
      <c r="R68" s="36">
        <v>93452000</v>
      </c>
      <c r="S68" s="16"/>
      <c r="T68" s="36">
        <v>93452000</v>
      </c>
      <c r="U68" s="5"/>
      <c r="V68" s="10">
        <v>93452000</v>
      </c>
      <c r="W68" s="5"/>
      <c r="X68" s="44"/>
      <c r="Y68" s="6" t="s">
        <v>193</v>
      </c>
    </row>
    <row r="69" spans="1:25" ht="25.5" x14ac:dyDescent="0.2">
      <c r="A69" s="5"/>
      <c r="B69" s="5"/>
      <c r="C69" s="9" t="s">
        <v>116</v>
      </c>
      <c r="D69" s="23" t="s">
        <v>117</v>
      </c>
      <c r="E69" s="5"/>
      <c r="F69" s="16"/>
      <c r="G69" s="39"/>
      <c r="H69" s="16">
        <v>0</v>
      </c>
      <c r="I69" s="16"/>
      <c r="J69" s="36">
        <v>150000000</v>
      </c>
      <c r="K69" s="16"/>
      <c r="L69" s="16">
        <v>0</v>
      </c>
      <c r="M69" s="16"/>
      <c r="N69" s="16">
        <v>0</v>
      </c>
      <c r="O69" s="16"/>
      <c r="P69" s="16">
        <v>144315000</v>
      </c>
      <c r="Q69" s="16"/>
      <c r="R69" s="36">
        <v>144315000</v>
      </c>
      <c r="S69" s="16"/>
      <c r="T69" s="36">
        <v>144315000</v>
      </c>
      <c r="U69" s="5"/>
      <c r="V69" s="10">
        <v>144315000</v>
      </c>
      <c r="W69" s="5"/>
      <c r="X69" s="44"/>
      <c r="Y69" s="6" t="s">
        <v>193</v>
      </c>
    </row>
    <row r="70" spans="1:25" ht="38.25" x14ac:dyDescent="0.2">
      <c r="A70" s="5"/>
      <c r="B70" s="5"/>
      <c r="C70" s="9" t="s">
        <v>118</v>
      </c>
      <c r="D70" s="23" t="s">
        <v>119</v>
      </c>
      <c r="E70" s="5"/>
      <c r="F70" s="16"/>
      <c r="G70" s="39"/>
      <c r="H70" s="16">
        <v>0</v>
      </c>
      <c r="I70" s="16"/>
      <c r="J70" s="36">
        <v>20000000</v>
      </c>
      <c r="K70" s="16"/>
      <c r="L70" s="16">
        <v>0</v>
      </c>
      <c r="M70" s="16"/>
      <c r="N70" s="16">
        <v>0</v>
      </c>
      <c r="O70" s="16"/>
      <c r="P70" s="16">
        <v>0</v>
      </c>
      <c r="Q70" s="16"/>
      <c r="R70" s="36">
        <v>105798000</v>
      </c>
      <c r="S70" s="16"/>
      <c r="T70" s="36">
        <v>105798000</v>
      </c>
      <c r="U70" s="5"/>
      <c r="V70" s="10">
        <v>105798000</v>
      </c>
      <c r="W70" s="5"/>
      <c r="X70" s="44"/>
      <c r="Y70" s="6" t="s">
        <v>193</v>
      </c>
    </row>
    <row r="71" spans="1:25" ht="25.5" x14ac:dyDescent="0.2">
      <c r="A71" s="5"/>
      <c r="B71" s="5"/>
      <c r="C71" s="9" t="s">
        <v>120</v>
      </c>
      <c r="D71" s="23" t="s">
        <v>121</v>
      </c>
      <c r="E71" s="5"/>
      <c r="F71" s="16"/>
      <c r="G71" s="39"/>
      <c r="H71" s="16">
        <v>0</v>
      </c>
      <c r="I71" s="16"/>
      <c r="J71" s="36">
        <v>146250000</v>
      </c>
      <c r="K71" s="16"/>
      <c r="L71" s="16">
        <v>0</v>
      </c>
      <c r="M71" s="16"/>
      <c r="N71" s="16">
        <v>0</v>
      </c>
      <c r="O71" s="16"/>
      <c r="P71" s="16">
        <v>140980000</v>
      </c>
      <c r="Q71" s="16"/>
      <c r="R71" s="36">
        <v>141730000</v>
      </c>
      <c r="S71" s="16"/>
      <c r="T71" s="36">
        <v>141730000</v>
      </c>
      <c r="U71" s="5"/>
      <c r="V71" s="10">
        <v>141730000</v>
      </c>
      <c r="W71" s="5"/>
      <c r="X71" s="44"/>
      <c r="Y71" s="6" t="s">
        <v>193</v>
      </c>
    </row>
    <row r="72" spans="1:25" ht="25.5" x14ac:dyDescent="0.2">
      <c r="A72" s="5"/>
      <c r="B72" s="5"/>
      <c r="C72" s="9" t="s">
        <v>122</v>
      </c>
      <c r="D72" s="23" t="s">
        <v>123</v>
      </c>
      <c r="E72" s="5"/>
      <c r="F72" s="16"/>
      <c r="G72" s="39"/>
      <c r="H72" s="16">
        <v>0</v>
      </c>
      <c r="I72" s="16"/>
      <c r="J72" s="36">
        <v>200000000</v>
      </c>
      <c r="K72" s="16"/>
      <c r="L72" s="16">
        <v>116492000</v>
      </c>
      <c r="M72" s="16"/>
      <c r="N72" s="16">
        <v>184392000</v>
      </c>
      <c r="O72" s="16"/>
      <c r="P72" s="16">
        <v>184392000</v>
      </c>
      <c r="Q72" s="16"/>
      <c r="R72" s="36">
        <v>184392000</v>
      </c>
      <c r="S72" s="16"/>
      <c r="T72" s="36">
        <v>184392000</v>
      </c>
      <c r="U72" s="5"/>
      <c r="V72" s="10">
        <v>184392000</v>
      </c>
      <c r="W72" s="5"/>
      <c r="X72" s="44"/>
      <c r="Y72" s="6" t="s">
        <v>193</v>
      </c>
    </row>
    <row r="73" spans="1:25" ht="38.25" x14ac:dyDescent="0.2">
      <c r="A73" s="5"/>
      <c r="B73" s="5"/>
      <c r="C73" s="9" t="s">
        <v>124</v>
      </c>
      <c r="D73" s="23" t="s">
        <v>125</v>
      </c>
      <c r="E73" s="5"/>
      <c r="F73" s="16"/>
      <c r="G73" s="39"/>
      <c r="H73" s="16">
        <v>0</v>
      </c>
      <c r="I73" s="16"/>
      <c r="J73" s="36">
        <v>250000000</v>
      </c>
      <c r="K73" s="16"/>
      <c r="L73" s="16">
        <v>0</v>
      </c>
      <c r="M73" s="16"/>
      <c r="N73" s="16">
        <v>0</v>
      </c>
      <c r="O73" s="16"/>
      <c r="P73" s="16">
        <v>218724600</v>
      </c>
      <c r="Q73" s="16"/>
      <c r="R73" s="36">
        <v>245479600</v>
      </c>
      <c r="S73" s="16"/>
      <c r="T73" s="36">
        <v>245479600</v>
      </c>
      <c r="U73" s="5"/>
      <c r="V73" s="10">
        <v>245479600</v>
      </c>
      <c r="W73" s="5"/>
      <c r="X73" s="44"/>
      <c r="Y73" s="6" t="s">
        <v>193</v>
      </c>
    </row>
    <row r="74" spans="1:25" ht="63.75" x14ac:dyDescent="0.2">
      <c r="A74" s="5"/>
      <c r="B74" s="5"/>
      <c r="C74" s="25" t="s">
        <v>126</v>
      </c>
      <c r="D74" s="11" t="s">
        <v>127</v>
      </c>
      <c r="E74" s="5"/>
      <c r="F74" s="16"/>
      <c r="G74" s="39"/>
      <c r="H74" s="16">
        <v>0</v>
      </c>
      <c r="I74" s="16"/>
      <c r="J74" s="36">
        <v>30000000</v>
      </c>
      <c r="K74" s="16"/>
      <c r="L74" s="16">
        <v>0</v>
      </c>
      <c r="M74" s="16"/>
      <c r="N74" s="16">
        <v>0</v>
      </c>
      <c r="O74" s="16"/>
      <c r="P74" s="16">
        <v>0</v>
      </c>
      <c r="Q74" s="16"/>
      <c r="R74" s="36">
        <v>29016000</v>
      </c>
      <c r="S74" s="16"/>
      <c r="T74" s="36">
        <v>29016000</v>
      </c>
      <c r="U74" s="5"/>
      <c r="V74" s="10">
        <v>29016000</v>
      </c>
      <c r="W74" s="5"/>
      <c r="X74" s="44"/>
      <c r="Y74" s="6" t="s">
        <v>193</v>
      </c>
    </row>
    <row r="75" spans="1:25" ht="63.75" x14ac:dyDescent="0.2">
      <c r="A75" s="5"/>
      <c r="B75" s="5"/>
      <c r="C75" s="25" t="s">
        <v>128</v>
      </c>
      <c r="D75" s="11" t="s">
        <v>129</v>
      </c>
      <c r="E75" s="5"/>
      <c r="F75" s="16"/>
      <c r="G75" s="39"/>
      <c r="H75" s="16">
        <v>0</v>
      </c>
      <c r="I75" s="16"/>
      <c r="J75" s="36">
        <v>30000000</v>
      </c>
      <c r="K75" s="16"/>
      <c r="L75" s="16">
        <v>0</v>
      </c>
      <c r="M75" s="16"/>
      <c r="N75" s="16">
        <v>0</v>
      </c>
      <c r="O75" s="16"/>
      <c r="P75" s="16">
        <v>0</v>
      </c>
      <c r="Q75" s="16"/>
      <c r="R75" s="36">
        <v>27590000</v>
      </c>
      <c r="S75" s="16"/>
      <c r="T75" s="36">
        <v>27590000</v>
      </c>
      <c r="U75" s="5"/>
      <c r="V75" s="10">
        <v>27590000</v>
      </c>
      <c r="W75" s="5"/>
      <c r="X75" s="44"/>
      <c r="Y75" s="6" t="s">
        <v>193</v>
      </c>
    </row>
    <row r="76" spans="1:25" ht="58.5" customHeight="1" x14ac:dyDescent="0.2">
      <c r="A76" s="35">
        <v>3</v>
      </c>
      <c r="B76" s="46" t="s">
        <v>199</v>
      </c>
      <c r="C76" s="7" t="s">
        <v>130</v>
      </c>
      <c r="D76" s="23"/>
      <c r="E76" s="5"/>
      <c r="F76" s="33">
        <v>11480000000</v>
      </c>
      <c r="G76" s="39"/>
      <c r="H76" s="33">
        <v>973321500</v>
      </c>
      <c r="I76" s="33"/>
      <c r="J76" s="24">
        <v>823000000</v>
      </c>
      <c r="K76" s="33"/>
      <c r="L76" s="33">
        <v>0</v>
      </c>
      <c r="M76" s="33"/>
      <c r="N76" s="33">
        <v>58095000</v>
      </c>
      <c r="O76" s="33"/>
      <c r="P76" s="33">
        <v>422399200</v>
      </c>
      <c r="Q76" s="33"/>
      <c r="R76" s="24">
        <v>790554525</v>
      </c>
      <c r="S76" s="33"/>
      <c r="T76" s="24">
        <v>790554525</v>
      </c>
      <c r="U76" s="5"/>
      <c r="V76" s="8">
        <v>790554525</v>
      </c>
      <c r="W76" s="5"/>
      <c r="X76" s="44">
        <f t="shared" si="0"/>
        <v>6.8863634581881534</v>
      </c>
      <c r="Y76" s="6" t="s">
        <v>194</v>
      </c>
    </row>
    <row r="77" spans="1:25" ht="25.5" x14ac:dyDescent="0.2">
      <c r="A77" s="5"/>
      <c r="B77" s="5"/>
      <c r="C77" s="9" t="s">
        <v>131</v>
      </c>
      <c r="D77" s="23" t="s">
        <v>132</v>
      </c>
      <c r="E77" s="5"/>
      <c r="F77" s="16"/>
      <c r="G77" s="39"/>
      <c r="H77" s="16">
        <v>342470000</v>
      </c>
      <c r="I77" s="16"/>
      <c r="J77" s="36">
        <v>250000000</v>
      </c>
      <c r="K77" s="16"/>
      <c r="L77" s="16">
        <v>0</v>
      </c>
      <c r="M77" s="16"/>
      <c r="N77" s="16">
        <v>0</v>
      </c>
      <c r="O77" s="16"/>
      <c r="P77" s="16">
        <v>0</v>
      </c>
      <c r="Q77" s="16"/>
      <c r="R77" s="36">
        <v>230987000</v>
      </c>
      <c r="S77" s="16"/>
      <c r="T77" s="38">
        <v>230987000</v>
      </c>
      <c r="U77" s="5"/>
      <c r="V77" s="10">
        <v>230987000</v>
      </c>
      <c r="W77" s="5"/>
      <c r="X77" s="44"/>
      <c r="Y77" s="6" t="s">
        <v>194</v>
      </c>
    </row>
    <row r="78" spans="1:25" ht="25.5" x14ac:dyDescent="0.2">
      <c r="A78" s="5"/>
      <c r="B78" s="5"/>
      <c r="C78" s="26" t="s">
        <v>133</v>
      </c>
      <c r="D78" s="9" t="s">
        <v>134</v>
      </c>
      <c r="E78" s="5"/>
      <c r="F78" s="16"/>
      <c r="G78" s="39"/>
      <c r="H78" s="16">
        <v>288440000</v>
      </c>
      <c r="I78" s="16"/>
      <c r="J78" s="36">
        <v>330000000</v>
      </c>
      <c r="K78" s="16"/>
      <c r="L78" s="16">
        <v>0</v>
      </c>
      <c r="M78" s="16"/>
      <c r="N78" s="16">
        <v>14900000</v>
      </c>
      <c r="O78" s="16"/>
      <c r="P78" s="16">
        <v>297304200</v>
      </c>
      <c r="Q78" s="16"/>
      <c r="R78" s="36">
        <v>326824200</v>
      </c>
      <c r="S78" s="16"/>
      <c r="T78" s="36">
        <v>326824200</v>
      </c>
      <c r="U78" s="5"/>
      <c r="V78" s="10">
        <v>326824200</v>
      </c>
      <c r="W78" s="5"/>
      <c r="X78" s="44"/>
      <c r="Y78" s="6" t="s">
        <v>194</v>
      </c>
    </row>
    <row r="79" spans="1:25" ht="51" x14ac:dyDescent="0.2">
      <c r="A79" s="5"/>
      <c r="B79" s="5"/>
      <c r="C79" s="9" t="s">
        <v>135</v>
      </c>
      <c r="D79" s="9" t="s">
        <v>136</v>
      </c>
      <c r="E79" s="5"/>
      <c r="F79" s="16"/>
      <c r="G79" s="39"/>
      <c r="H79" s="16">
        <v>98280000</v>
      </c>
      <c r="I79" s="16"/>
      <c r="J79" s="36">
        <v>146000000</v>
      </c>
      <c r="K79" s="16"/>
      <c r="L79" s="16">
        <v>0</v>
      </c>
      <c r="M79" s="16"/>
      <c r="N79" s="16">
        <v>58095000</v>
      </c>
      <c r="O79" s="16"/>
      <c r="P79" s="16">
        <v>107495000</v>
      </c>
      <c r="Q79" s="16"/>
      <c r="R79" s="36">
        <v>145743325</v>
      </c>
      <c r="S79" s="16"/>
      <c r="T79" s="36">
        <v>145743325</v>
      </c>
      <c r="U79" s="5"/>
      <c r="V79" s="10">
        <v>145743325</v>
      </c>
      <c r="W79" s="5"/>
      <c r="X79" s="44"/>
      <c r="Y79" s="6" t="s">
        <v>194</v>
      </c>
    </row>
    <row r="80" spans="1:25" ht="51" x14ac:dyDescent="0.2">
      <c r="A80" s="5"/>
      <c r="B80" s="5"/>
      <c r="C80" s="9" t="s">
        <v>137</v>
      </c>
      <c r="D80" s="9" t="s">
        <v>138</v>
      </c>
      <c r="E80" s="5"/>
      <c r="F80" s="16"/>
      <c r="G80" s="39"/>
      <c r="H80" s="16">
        <v>0</v>
      </c>
      <c r="I80" s="16"/>
      <c r="J80" s="36">
        <v>50000000</v>
      </c>
      <c r="K80" s="16"/>
      <c r="L80" s="16">
        <v>0</v>
      </c>
      <c r="M80" s="16"/>
      <c r="N80" s="16">
        <v>0</v>
      </c>
      <c r="O80" s="16"/>
      <c r="P80" s="16">
        <v>17600000</v>
      </c>
      <c r="Q80" s="16"/>
      <c r="R80" s="36">
        <v>40000000</v>
      </c>
      <c r="S80" s="16"/>
      <c r="T80" s="36">
        <v>40000000</v>
      </c>
      <c r="U80" s="5"/>
      <c r="V80" s="10">
        <v>40000000</v>
      </c>
      <c r="W80" s="5"/>
      <c r="X80" s="44"/>
      <c r="Y80" s="6" t="s">
        <v>194</v>
      </c>
    </row>
    <row r="81" spans="1:25" ht="38.25" x14ac:dyDescent="0.2">
      <c r="A81" s="5"/>
      <c r="B81" s="5"/>
      <c r="C81" s="9" t="s">
        <v>139</v>
      </c>
      <c r="D81" s="9" t="s">
        <v>140</v>
      </c>
      <c r="E81" s="5"/>
      <c r="F81" s="16"/>
      <c r="G81" s="39"/>
      <c r="H81" s="16">
        <v>0</v>
      </c>
      <c r="I81" s="16"/>
      <c r="J81" s="36">
        <v>47000000</v>
      </c>
      <c r="K81" s="16"/>
      <c r="L81" s="16">
        <v>0</v>
      </c>
      <c r="M81" s="16"/>
      <c r="N81" s="16">
        <v>0</v>
      </c>
      <c r="O81" s="16"/>
      <c r="P81" s="16">
        <v>0</v>
      </c>
      <c r="Q81" s="16"/>
      <c r="R81" s="36">
        <v>47000000</v>
      </c>
      <c r="S81" s="16"/>
      <c r="T81" s="36">
        <v>47000000</v>
      </c>
      <c r="U81" s="5"/>
      <c r="V81" s="10">
        <v>47000000</v>
      </c>
      <c r="W81" s="5"/>
      <c r="X81" s="44"/>
      <c r="Y81" s="6" t="s">
        <v>194</v>
      </c>
    </row>
    <row r="82" spans="1:25" ht="38.25" x14ac:dyDescent="0.2">
      <c r="A82" s="5"/>
      <c r="B82" s="5"/>
      <c r="C82" s="7" t="s">
        <v>141</v>
      </c>
      <c r="D82" s="23"/>
      <c r="E82" s="5"/>
      <c r="F82" s="33">
        <v>368000000</v>
      </c>
      <c r="G82" s="39"/>
      <c r="H82" s="33">
        <v>252731800</v>
      </c>
      <c r="I82" s="33"/>
      <c r="J82" s="24">
        <v>368000000</v>
      </c>
      <c r="K82" s="33"/>
      <c r="L82" s="33">
        <v>0</v>
      </c>
      <c r="M82" s="33"/>
      <c r="N82" s="33">
        <v>0</v>
      </c>
      <c r="O82" s="33"/>
      <c r="P82" s="33">
        <v>214967500</v>
      </c>
      <c r="Q82" s="33"/>
      <c r="R82" s="24">
        <v>354342500</v>
      </c>
      <c r="S82" s="33"/>
      <c r="T82" s="24">
        <v>354342500</v>
      </c>
      <c r="U82" s="5"/>
      <c r="V82" s="8">
        <v>354342500</v>
      </c>
      <c r="W82" s="5"/>
      <c r="X82" s="44">
        <f t="shared" ref="X82:X103" si="1">V82/F82*100</f>
        <v>96.288722826086953</v>
      </c>
      <c r="Y82" s="6" t="s">
        <v>192</v>
      </c>
    </row>
    <row r="83" spans="1:25" ht="63.75" x14ac:dyDescent="0.2">
      <c r="A83" s="5"/>
      <c r="B83" s="5"/>
      <c r="C83" s="9" t="s">
        <v>142</v>
      </c>
      <c r="D83" s="9" t="s">
        <v>143</v>
      </c>
      <c r="E83" s="5"/>
      <c r="F83" s="16"/>
      <c r="G83" s="39"/>
      <c r="H83" s="16">
        <v>0</v>
      </c>
      <c r="I83" s="16"/>
      <c r="J83" s="36">
        <v>203000000</v>
      </c>
      <c r="K83" s="16"/>
      <c r="L83" s="16">
        <v>0</v>
      </c>
      <c r="M83" s="16"/>
      <c r="N83" s="16">
        <v>14352750</v>
      </c>
      <c r="O83" s="16"/>
      <c r="P83" s="16">
        <v>14352750</v>
      </c>
      <c r="Q83" s="16"/>
      <c r="R83" s="36">
        <v>26575500</v>
      </c>
      <c r="S83" s="16"/>
      <c r="T83" s="36">
        <v>26575500</v>
      </c>
      <c r="U83" s="5"/>
      <c r="V83" s="10">
        <v>26575500</v>
      </c>
      <c r="W83" s="5"/>
      <c r="X83" s="44"/>
      <c r="Y83" s="6" t="s">
        <v>192</v>
      </c>
    </row>
    <row r="84" spans="1:25" ht="25.5" x14ac:dyDescent="0.2">
      <c r="A84" s="5"/>
      <c r="B84" s="5"/>
      <c r="C84" s="9" t="s">
        <v>144</v>
      </c>
      <c r="D84" s="9" t="s">
        <v>145</v>
      </c>
      <c r="E84" s="5"/>
      <c r="F84" s="16"/>
      <c r="G84" s="39"/>
      <c r="H84" s="16">
        <v>21525000</v>
      </c>
      <c r="I84" s="16"/>
      <c r="J84" s="36">
        <v>25000000</v>
      </c>
      <c r="K84" s="16"/>
      <c r="L84" s="16">
        <v>0</v>
      </c>
      <c r="M84" s="16"/>
      <c r="N84" s="16">
        <v>0</v>
      </c>
      <c r="O84" s="16"/>
      <c r="P84" s="16">
        <v>22996000</v>
      </c>
      <c r="Q84" s="16"/>
      <c r="R84" s="36">
        <v>22996000</v>
      </c>
      <c r="S84" s="16"/>
      <c r="T84" s="36">
        <v>22996000</v>
      </c>
      <c r="U84" s="5"/>
      <c r="V84" s="10">
        <v>22996000</v>
      </c>
      <c r="W84" s="5"/>
      <c r="X84" s="44"/>
      <c r="Y84" s="6" t="s">
        <v>192</v>
      </c>
    </row>
    <row r="85" spans="1:25" ht="25.5" x14ac:dyDescent="0.2">
      <c r="A85" s="5"/>
      <c r="B85" s="5"/>
      <c r="C85" s="27" t="s">
        <v>146</v>
      </c>
      <c r="D85" s="27" t="s">
        <v>147</v>
      </c>
      <c r="E85" s="5"/>
      <c r="F85" s="16"/>
      <c r="G85" s="39"/>
      <c r="H85" s="16">
        <v>94745000</v>
      </c>
      <c r="I85" s="16"/>
      <c r="J85" s="36">
        <v>35000000</v>
      </c>
      <c r="K85" s="16"/>
      <c r="L85" s="16">
        <v>1300000</v>
      </c>
      <c r="M85" s="16"/>
      <c r="N85" s="16">
        <v>19200000</v>
      </c>
      <c r="O85" s="16"/>
      <c r="P85" s="16">
        <v>163266000</v>
      </c>
      <c r="Q85" s="16"/>
      <c r="R85" s="36">
        <v>202441000</v>
      </c>
      <c r="S85" s="16"/>
      <c r="T85" s="36">
        <v>202441000</v>
      </c>
      <c r="U85" s="5"/>
      <c r="V85" s="10">
        <v>202441000</v>
      </c>
      <c r="W85" s="5"/>
      <c r="X85" s="44"/>
      <c r="Y85" s="6" t="s">
        <v>192</v>
      </c>
    </row>
    <row r="86" spans="1:25" ht="38.25" x14ac:dyDescent="0.2">
      <c r="A86" s="5"/>
      <c r="B86" s="5"/>
      <c r="C86" s="27" t="s">
        <v>148</v>
      </c>
      <c r="D86" s="27" t="s">
        <v>149</v>
      </c>
      <c r="E86" s="5"/>
      <c r="F86" s="16"/>
      <c r="G86" s="39"/>
      <c r="H86" s="16">
        <v>0</v>
      </c>
      <c r="I86" s="16"/>
      <c r="J86" s="36">
        <v>50000000</v>
      </c>
      <c r="K86" s="16"/>
      <c r="L86" s="16">
        <v>0</v>
      </c>
      <c r="M86" s="16"/>
      <c r="N86" s="16">
        <v>0</v>
      </c>
      <c r="O86" s="16"/>
      <c r="P86" s="16">
        <v>14352750</v>
      </c>
      <c r="Q86" s="16"/>
      <c r="R86" s="36">
        <v>48200000</v>
      </c>
      <c r="S86" s="16"/>
      <c r="T86" s="36">
        <v>48200000</v>
      </c>
      <c r="U86" s="5"/>
      <c r="V86" s="10">
        <v>48200000</v>
      </c>
      <c r="W86" s="5"/>
      <c r="X86" s="44"/>
      <c r="Y86" s="6" t="s">
        <v>192</v>
      </c>
    </row>
    <row r="87" spans="1:25" ht="25.5" x14ac:dyDescent="0.2">
      <c r="A87" s="5"/>
      <c r="B87" s="5"/>
      <c r="C87" s="27" t="s">
        <v>150</v>
      </c>
      <c r="D87" s="27" t="s">
        <v>151</v>
      </c>
      <c r="E87" s="5"/>
      <c r="F87" s="16"/>
      <c r="G87" s="39"/>
      <c r="H87" s="16">
        <v>0</v>
      </c>
      <c r="I87" s="16"/>
      <c r="J87" s="36">
        <v>55000000</v>
      </c>
      <c r="K87" s="16"/>
      <c r="L87" s="16">
        <v>0</v>
      </c>
      <c r="M87" s="16"/>
      <c r="N87" s="16">
        <v>0</v>
      </c>
      <c r="O87" s="16"/>
      <c r="P87" s="16">
        <v>0</v>
      </c>
      <c r="Q87" s="16"/>
      <c r="R87" s="36">
        <v>54130000</v>
      </c>
      <c r="S87" s="16"/>
      <c r="T87" s="36">
        <v>54130000</v>
      </c>
      <c r="U87" s="5"/>
      <c r="V87" s="10">
        <v>54130000</v>
      </c>
      <c r="W87" s="5"/>
      <c r="X87" s="44"/>
      <c r="Y87" s="6" t="s">
        <v>192</v>
      </c>
    </row>
    <row r="88" spans="1:25" ht="38.25" x14ac:dyDescent="0.2">
      <c r="A88" s="5"/>
      <c r="B88" s="5"/>
      <c r="C88" s="7" t="s">
        <v>152</v>
      </c>
      <c r="D88" s="23"/>
      <c r="E88" s="5"/>
      <c r="F88" s="33">
        <v>21980000000</v>
      </c>
      <c r="G88" s="39"/>
      <c r="H88" s="33">
        <v>1211380100</v>
      </c>
      <c r="I88" s="33"/>
      <c r="J88" s="24">
        <v>1525000000</v>
      </c>
      <c r="K88" s="33"/>
      <c r="L88" s="33">
        <v>40251250</v>
      </c>
      <c r="M88" s="33"/>
      <c r="N88" s="33">
        <v>55151250</v>
      </c>
      <c r="O88" s="33"/>
      <c r="P88" s="33">
        <v>656868450</v>
      </c>
      <c r="Q88" s="33"/>
      <c r="R88" s="24">
        <v>1326091400</v>
      </c>
      <c r="S88" s="33"/>
      <c r="T88" s="24">
        <v>1326091400</v>
      </c>
      <c r="U88" s="5"/>
      <c r="V88" s="8">
        <v>1326091400</v>
      </c>
      <c r="W88" s="5"/>
      <c r="X88" s="44">
        <f t="shared" si="1"/>
        <v>6.0331728844404005</v>
      </c>
      <c r="Y88" s="6" t="s">
        <v>194</v>
      </c>
    </row>
    <row r="89" spans="1:25" ht="38.25" x14ac:dyDescent="0.2">
      <c r="A89" s="5"/>
      <c r="B89" s="5"/>
      <c r="C89" s="26" t="s">
        <v>153</v>
      </c>
      <c r="D89" s="23" t="s">
        <v>154</v>
      </c>
      <c r="E89" s="5"/>
      <c r="F89" s="16"/>
      <c r="G89" s="39"/>
      <c r="H89" s="16">
        <v>0</v>
      </c>
      <c r="I89" s="16"/>
      <c r="J89" s="36">
        <v>150000000</v>
      </c>
      <c r="K89" s="16"/>
      <c r="L89" s="16">
        <v>0</v>
      </c>
      <c r="M89" s="16"/>
      <c r="N89" s="16">
        <v>0</v>
      </c>
      <c r="O89" s="16"/>
      <c r="P89" s="16">
        <v>0</v>
      </c>
      <c r="Q89" s="16"/>
      <c r="R89" s="36">
        <v>139200000</v>
      </c>
      <c r="S89" s="16"/>
      <c r="T89" s="36">
        <v>139200000</v>
      </c>
      <c r="U89" s="5"/>
      <c r="V89" s="10">
        <v>139200000</v>
      </c>
      <c r="W89" s="5"/>
      <c r="X89" s="44"/>
      <c r="Y89" s="6" t="s">
        <v>194</v>
      </c>
    </row>
    <row r="90" spans="1:25" ht="38.25" x14ac:dyDescent="0.2">
      <c r="A90" s="5"/>
      <c r="B90" s="5"/>
      <c r="C90" s="26" t="s">
        <v>161</v>
      </c>
      <c r="D90" s="26" t="s">
        <v>162</v>
      </c>
      <c r="E90" s="5"/>
      <c r="F90" s="16"/>
      <c r="G90" s="40"/>
      <c r="H90" s="16">
        <v>0</v>
      </c>
      <c r="I90" s="16"/>
      <c r="J90" s="36">
        <v>93000000</v>
      </c>
      <c r="K90" s="16"/>
      <c r="L90" s="16">
        <v>40251250</v>
      </c>
      <c r="M90" s="16"/>
      <c r="N90" s="16">
        <v>40251250</v>
      </c>
      <c r="O90" s="16"/>
      <c r="P90" s="16">
        <v>49004450</v>
      </c>
      <c r="Q90" s="16"/>
      <c r="R90" s="36">
        <v>92803200</v>
      </c>
      <c r="S90" s="16"/>
      <c r="T90" s="36">
        <v>92803200</v>
      </c>
      <c r="U90" s="5"/>
      <c r="V90" s="10">
        <v>92803200</v>
      </c>
      <c r="W90" s="5"/>
      <c r="X90" s="44"/>
      <c r="Y90" s="6" t="s">
        <v>194</v>
      </c>
    </row>
    <row r="91" spans="1:25" ht="25.5" x14ac:dyDescent="0.2">
      <c r="A91" s="5"/>
      <c r="B91" s="5"/>
      <c r="C91" s="26" t="s">
        <v>163</v>
      </c>
      <c r="D91" s="26" t="s">
        <v>164</v>
      </c>
      <c r="E91" s="5"/>
      <c r="F91" s="16"/>
      <c r="G91" s="40"/>
      <c r="H91" s="16">
        <v>0</v>
      </c>
      <c r="I91" s="16"/>
      <c r="J91" s="36">
        <v>706000000</v>
      </c>
      <c r="K91" s="16"/>
      <c r="L91" s="16">
        <v>83400000</v>
      </c>
      <c r="M91" s="16"/>
      <c r="N91" s="16">
        <v>170600000</v>
      </c>
      <c r="O91" s="16"/>
      <c r="P91" s="16">
        <v>515175000</v>
      </c>
      <c r="Q91" s="16"/>
      <c r="R91" s="36">
        <v>550075000</v>
      </c>
      <c r="S91" s="16"/>
      <c r="T91" s="36">
        <v>550075000</v>
      </c>
      <c r="U91" s="5"/>
      <c r="V91" s="10">
        <v>550075000</v>
      </c>
      <c r="W91" s="5"/>
      <c r="X91" s="44"/>
      <c r="Y91" s="6" t="s">
        <v>194</v>
      </c>
    </row>
    <row r="92" spans="1:25" ht="63.75" x14ac:dyDescent="0.2">
      <c r="A92" s="5"/>
      <c r="B92" s="5"/>
      <c r="C92" s="9" t="s">
        <v>155</v>
      </c>
      <c r="D92" s="26" t="s">
        <v>156</v>
      </c>
      <c r="E92" s="5"/>
      <c r="F92" s="16"/>
      <c r="G92" s="40"/>
      <c r="H92" s="16">
        <v>372740000</v>
      </c>
      <c r="I92" s="16"/>
      <c r="J92" s="36">
        <v>141000000</v>
      </c>
      <c r="K92" s="16"/>
      <c r="L92" s="16">
        <v>0</v>
      </c>
      <c r="M92" s="16"/>
      <c r="N92" s="16">
        <v>36350000</v>
      </c>
      <c r="O92" s="16"/>
      <c r="P92" s="16">
        <v>92689000</v>
      </c>
      <c r="Q92" s="16"/>
      <c r="R92" s="36">
        <v>127289000</v>
      </c>
      <c r="S92" s="16"/>
      <c r="T92" s="36">
        <v>127289000</v>
      </c>
      <c r="U92" s="5"/>
      <c r="V92" s="10">
        <v>127289000</v>
      </c>
      <c r="W92" s="5"/>
      <c r="X92" s="44"/>
      <c r="Y92" s="6" t="s">
        <v>194</v>
      </c>
    </row>
    <row r="93" spans="1:25" ht="25.5" x14ac:dyDescent="0.2">
      <c r="A93" s="5"/>
      <c r="B93" s="5"/>
      <c r="C93" s="11" t="s">
        <v>157</v>
      </c>
      <c r="D93" s="26" t="s">
        <v>158</v>
      </c>
      <c r="E93" s="5"/>
      <c r="F93" s="16"/>
      <c r="G93" s="39"/>
      <c r="H93" s="16">
        <v>20000000</v>
      </c>
      <c r="I93" s="16"/>
      <c r="J93" s="36">
        <v>30000000</v>
      </c>
      <c r="K93" s="16"/>
      <c r="L93" s="16">
        <v>0</v>
      </c>
      <c r="M93" s="16"/>
      <c r="N93" s="16">
        <v>0</v>
      </c>
      <c r="O93" s="16"/>
      <c r="P93" s="16">
        <v>0</v>
      </c>
      <c r="Q93" s="16"/>
      <c r="R93" s="36">
        <v>30000000</v>
      </c>
      <c r="S93" s="16"/>
      <c r="T93" s="36">
        <v>30000000</v>
      </c>
      <c r="U93" s="5"/>
      <c r="V93" s="10">
        <v>30000000</v>
      </c>
      <c r="W93" s="5"/>
      <c r="X93" s="44"/>
      <c r="Y93" s="6" t="s">
        <v>194</v>
      </c>
    </row>
    <row r="94" spans="1:25" ht="25.5" x14ac:dyDescent="0.2">
      <c r="A94" s="5"/>
      <c r="B94" s="5"/>
      <c r="C94" s="11" t="s">
        <v>159</v>
      </c>
      <c r="D94" s="23" t="s">
        <v>160</v>
      </c>
      <c r="E94" s="5"/>
      <c r="F94" s="16"/>
      <c r="G94" s="40"/>
      <c r="H94" s="16">
        <v>0</v>
      </c>
      <c r="I94" s="16"/>
      <c r="J94" s="36">
        <v>100000000</v>
      </c>
      <c r="K94" s="16"/>
      <c r="L94" s="16">
        <v>0</v>
      </c>
      <c r="M94" s="16"/>
      <c r="N94" s="16">
        <v>0</v>
      </c>
      <c r="O94" s="16"/>
      <c r="P94" s="16">
        <v>0</v>
      </c>
      <c r="Q94" s="16"/>
      <c r="R94" s="36">
        <v>99650000</v>
      </c>
      <c r="S94" s="16"/>
      <c r="T94" s="36">
        <v>99650000</v>
      </c>
      <c r="U94" s="5"/>
      <c r="V94" s="10">
        <v>99650000</v>
      </c>
      <c r="W94" s="5"/>
      <c r="X94" s="44"/>
      <c r="Y94" s="6" t="s">
        <v>194</v>
      </c>
    </row>
    <row r="95" spans="1:25" ht="38.25" x14ac:dyDescent="0.2">
      <c r="A95" s="5"/>
      <c r="B95" s="5"/>
      <c r="C95" s="26" t="s">
        <v>165</v>
      </c>
      <c r="D95" s="26" t="s">
        <v>166</v>
      </c>
      <c r="E95" s="5"/>
      <c r="F95" s="16"/>
      <c r="G95" s="40"/>
      <c r="H95" s="16">
        <v>0</v>
      </c>
      <c r="I95" s="16"/>
      <c r="J95" s="36">
        <v>280000000</v>
      </c>
      <c r="K95" s="16"/>
      <c r="L95" s="16">
        <v>0</v>
      </c>
      <c r="M95" s="16"/>
      <c r="N95" s="16">
        <v>0</v>
      </c>
      <c r="O95" s="16"/>
      <c r="P95" s="16">
        <v>0</v>
      </c>
      <c r="Q95" s="16"/>
      <c r="R95" s="36">
        <v>262074200</v>
      </c>
      <c r="S95" s="16"/>
      <c r="T95" s="36">
        <v>262074200</v>
      </c>
      <c r="U95" s="5"/>
      <c r="V95" s="10">
        <v>262074200</v>
      </c>
      <c r="W95" s="5"/>
      <c r="X95" s="44"/>
      <c r="Y95" s="6" t="s">
        <v>194</v>
      </c>
    </row>
    <row r="96" spans="1:25" ht="38.25" x14ac:dyDescent="0.2">
      <c r="A96" s="5"/>
      <c r="B96" s="5"/>
      <c r="C96" s="26" t="s">
        <v>186</v>
      </c>
      <c r="D96" s="26" t="s">
        <v>187</v>
      </c>
      <c r="E96" s="5"/>
      <c r="F96" s="16"/>
      <c r="G96" s="40"/>
      <c r="H96" s="16">
        <v>0</v>
      </c>
      <c r="I96" s="16"/>
      <c r="J96" s="36">
        <v>25000000</v>
      </c>
      <c r="K96" s="16"/>
      <c r="L96" s="16">
        <v>0</v>
      </c>
      <c r="M96" s="16"/>
      <c r="N96" s="16">
        <v>0</v>
      </c>
      <c r="O96" s="16"/>
      <c r="P96" s="16">
        <v>0</v>
      </c>
      <c r="Q96" s="16"/>
      <c r="R96" s="36">
        <v>25000000</v>
      </c>
      <c r="S96" s="16"/>
      <c r="T96" s="36">
        <v>25000000</v>
      </c>
      <c r="U96" s="5"/>
      <c r="V96" s="10">
        <v>25000000</v>
      </c>
      <c r="W96" s="5"/>
      <c r="X96" s="44"/>
      <c r="Y96" s="6" t="s">
        <v>194</v>
      </c>
    </row>
    <row r="97" spans="1:25" ht="38.25" x14ac:dyDescent="0.2">
      <c r="A97" s="5"/>
      <c r="B97" s="5"/>
      <c r="C97" s="7" t="s">
        <v>167</v>
      </c>
      <c r="D97" s="23"/>
      <c r="E97" s="5"/>
      <c r="F97" s="33">
        <v>34060000000</v>
      </c>
      <c r="G97" s="40"/>
      <c r="H97" s="33">
        <v>323045400</v>
      </c>
      <c r="I97" s="33"/>
      <c r="J97" s="24">
        <v>1392200000</v>
      </c>
      <c r="K97" s="33"/>
      <c r="L97" s="33">
        <v>0</v>
      </c>
      <c r="M97" s="33"/>
      <c r="N97" s="33">
        <v>0</v>
      </c>
      <c r="O97" s="33"/>
      <c r="P97" s="33">
        <v>581384449</v>
      </c>
      <c r="Q97" s="33"/>
      <c r="R97" s="24">
        <v>1360860000</v>
      </c>
      <c r="S97" s="33"/>
      <c r="T97" s="24">
        <v>1360860000</v>
      </c>
      <c r="U97" s="5"/>
      <c r="V97" s="8">
        <v>1360860000</v>
      </c>
      <c r="W97" s="5"/>
      <c r="X97" s="44">
        <f t="shared" si="1"/>
        <v>3.9954785672342923</v>
      </c>
      <c r="Y97" s="6" t="s">
        <v>194</v>
      </c>
    </row>
    <row r="98" spans="1:25" ht="38.25" x14ac:dyDescent="0.2">
      <c r="A98" s="5"/>
      <c r="B98" s="5"/>
      <c r="C98" s="9" t="s">
        <v>168</v>
      </c>
      <c r="D98" s="9" t="s">
        <v>169</v>
      </c>
      <c r="E98" s="5"/>
      <c r="F98" s="16"/>
      <c r="G98" s="40"/>
      <c r="H98" s="16">
        <v>46574400</v>
      </c>
      <c r="I98" s="16"/>
      <c r="J98" s="36">
        <v>46200000</v>
      </c>
      <c r="K98" s="16"/>
      <c r="L98" s="16">
        <v>2600000</v>
      </c>
      <c r="M98" s="16"/>
      <c r="N98" s="16">
        <v>10400000</v>
      </c>
      <c r="O98" s="16"/>
      <c r="P98" s="16">
        <v>581384449</v>
      </c>
      <c r="Q98" s="16"/>
      <c r="R98" s="36">
        <v>44160000</v>
      </c>
      <c r="S98" s="16"/>
      <c r="T98" s="36">
        <v>44160000</v>
      </c>
      <c r="U98" s="5"/>
      <c r="V98" s="10">
        <v>44160000</v>
      </c>
      <c r="W98" s="5"/>
      <c r="X98" s="44"/>
      <c r="Y98" s="6" t="s">
        <v>194</v>
      </c>
    </row>
    <row r="99" spans="1:25" ht="25.5" x14ac:dyDescent="0.2">
      <c r="A99" s="5"/>
      <c r="B99" s="5"/>
      <c r="C99" s="9" t="s">
        <v>170</v>
      </c>
      <c r="D99" s="9" t="s">
        <v>171</v>
      </c>
      <c r="E99" s="5"/>
      <c r="F99" s="16"/>
      <c r="G99" s="40"/>
      <c r="H99" s="16">
        <v>196746000</v>
      </c>
      <c r="I99" s="16"/>
      <c r="J99" s="36">
        <v>200000000</v>
      </c>
      <c r="K99" s="16"/>
      <c r="L99" s="16">
        <v>0</v>
      </c>
      <c r="M99" s="16"/>
      <c r="N99" s="16">
        <v>0</v>
      </c>
      <c r="O99" s="16"/>
      <c r="P99" s="16">
        <v>0</v>
      </c>
      <c r="Q99" s="16"/>
      <c r="R99" s="36">
        <v>249200000</v>
      </c>
      <c r="S99" s="16"/>
      <c r="T99" s="36">
        <v>249200000</v>
      </c>
      <c r="U99" s="5"/>
      <c r="V99" s="10">
        <v>249200000</v>
      </c>
      <c r="W99" s="5"/>
      <c r="X99" s="44"/>
      <c r="Y99" s="6" t="s">
        <v>194</v>
      </c>
    </row>
    <row r="100" spans="1:25" ht="38.25" x14ac:dyDescent="0.2">
      <c r="A100" s="5"/>
      <c r="B100" s="5"/>
      <c r="C100" s="9" t="s">
        <v>172</v>
      </c>
      <c r="D100" s="9" t="s">
        <v>173</v>
      </c>
      <c r="E100" s="5"/>
      <c r="F100" s="16"/>
      <c r="G100" s="39"/>
      <c r="H100" s="16">
        <v>0</v>
      </c>
      <c r="I100" s="16"/>
      <c r="J100" s="36">
        <v>250000000</v>
      </c>
      <c r="K100" s="16"/>
      <c r="L100" s="16">
        <v>0</v>
      </c>
      <c r="M100" s="16"/>
      <c r="N100" s="16">
        <v>0</v>
      </c>
      <c r="O100" s="16"/>
      <c r="P100" s="16">
        <v>0</v>
      </c>
      <c r="Q100" s="16"/>
      <c r="R100" s="16">
        <v>797000000</v>
      </c>
      <c r="S100" s="16"/>
      <c r="T100" s="16">
        <v>797000000</v>
      </c>
      <c r="U100" s="5"/>
      <c r="V100" s="10">
        <v>797000000</v>
      </c>
      <c r="W100" s="5"/>
      <c r="X100" s="44"/>
      <c r="Y100" s="6" t="s">
        <v>194</v>
      </c>
    </row>
    <row r="101" spans="1:25" ht="25.5" x14ac:dyDescent="0.2">
      <c r="A101" s="5"/>
      <c r="B101" s="5"/>
      <c r="C101" s="9" t="s">
        <v>174</v>
      </c>
      <c r="D101" s="28" t="s">
        <v>175</v>
      </c>
      <c r="E101" s="5"/>
      <c r="F101" s="16"/>
      <c r="G101" s="39"/>
      <c r="H101" s="16">
        <v>0</v>
      </c>
      <c r="I101" s="16"/>
      <c r="J101" s="36">
        <v>820000000</v>
      </c>
      <c r="K101" s="16"/>
      <c r="L101" s="16">
        <v>0</v>
      </c>
      <c r="M101" s="16"/>
      <c r="N101" s="16">
        <v>0</v>
      </c>
      <c r="O101" s="16"/>
      <c r="P101" s="16">
        <v>0</v>
      </c>
      <c r="Q101" s="16"/>
      <c r="R101" s="36">
        <v>75000000</v>
      </c>
      <c r="S101" s="16"/>
      <c r="T101" s="36">
        <v>75000000</v>
      </c>
      <c r="U101" s="5"/>
      <c r="V101" s="10">
        <v>75000000</v>
      </c>
      <c r="W101" s="5"/>
      <c r="X101" s="44"/>
      <c r="Y101" s="6" t="s">
        <v>194</v>
      </c>
    </row>
    <row r="102" spans="1:25" ht="25.5" x14ac:dyDescent="0.2">
      <c r="A102" s="5"/>
      <c r="B102" s="5"/>
      <c r="C102" s="9" t="s">
        <v>176</v>
      </c>
      <c r="D102" s="28" t="s">
        <v>177</v>
      </c>
      <c r="E102" s="5"/>
      <c r="F102" s="16"/>
      <c r="G102" s="39"/>
      <c r="H102" s="16">
        <v>0</v>
      </c>
      <c r="I102" s="16"/>
      <c r="J102" s="36">
        <v>76000000</v>
      </c>
      <c r="K102" s="16"/>
      <c r="L102" s="16">
        <v>0</v>
      </c>
      <c r="M102" s="16"/>
      <c r="N102" s="16">
        <v>0</v>
      </c>
      <c r="O102" s="16"/>
      <c r="P102" s="16">
        <v>0</v>
      </c>
      <c r="Q102" s="16"/>
      <c r="R102" s="16">
        <v>195500000</v>
      </c>
      <c r="S102" s="16"/>
      <c r="T102" s="16">
        <v>0</v>
      </c>
      <c r="U102" s="5"/>
      <c r="V102" s="10">
        <v>0</v>
      </c>
      <c r="W102" s="5"/>
      <c r="X102" s="44"/>
      <c r="Y102" s="6" t="s">
        <v>194</v>
      </c>
    </row>
    <row r="103" spans="1:25" ht="38.25" x14ac:dyDescent="0.2">
      <c r="A103" s="5"/>
      <c r="B103" s="5"/>
      <c r="C103" s="7" t="s">
        <v>178</v>
      </c>
      <c r="D103" s="28"/>
      <c r="E103" s="5"/>
      <c r="F103" s="33">
        <v>150000000</v>
      </c>
      <c r="G103" s="39"/>
      <c r="H103" s="33">
        <v>48848000</v>
      </c>
      <c r="I103" s="33"/>
      <c r="J103" s="24">
        <v>150000000</v>
      </c>
      <c r="K103" s="33"/>
      <c r="L103" s="33">
        <v>0</v>
      </c>
      <c r="M103" s="33"/>
      <c r="N103" s="33">
        <v>0</v>
      </c>
      <c r="O103" s="33"/>
      <c r="P103" s="33">
        <v>0</v>
      </c>
      <c r="Q103" s="33"/>
      <c r="R103" s="33">
        <f>R104+R105</f>
        <v>145361000</v>
      </c>
      <c r="S103" s="33"/>
      <c r="T103" s="33">
        <f>T104+T105</f>
        <v>145361000</v>
      </c>
      <c r="U103" s="5"/>
      <c r="V103" s="8">
        <v>145361000</v>
      </c>
      <c r="W103" s="5"/>
      <c r="X103" s="44">
        <f t="shared" si="1"/>
        <v>96.907333333333341</v>
      </c>
      <c r="Y103" s="5" t="s">
        <v>191</v>
      </c>
    </row>
    <row r="104" spans="1:25" ht="25.5" x14ac:dyDescent="0.2">
      <c r="A104" s="5"/>
      <c r="B104" s="5"/>
      <c r="C104" s="19" t="s">
        <v>179</v>
      </c>
      <c r="D104" s="28" t="s">
        <v>180</v>
      </c>
      <c r="E104" s="5"/>
      <c r="F104" s="16"/>
      <c r="G104" s="39"/>
      <c r="H104" s="16">
        <v>0</v>
      </c>
      <c r="I104" s="16"/>
      <c r="J104" s="36">
        <v>50000000</v>
      </c>
      <c r="K104" s="16"/>
      <c r="L104" s="16">
        <v>0</v>
      </c>
      <c r="M104" s="16"/>
      <c r="N104" s="16">
        <v>0</v>
      </c>
      <c r="O104" s="16"/>
      <c r="P104" s="16">
        <v>0</v>
      </c>
      <c r="Q104" s="16"/>
      <c r="R104" s="36">
        <v>47458000</v>
      </c>
      <c r="S104" s="16"/>
      <c r="T104" s="36">
        <v>47458000</v>
      </c>
      <c r="U104" s="5"/>
      <c r="V104" s="10">
        <v>47458000</v>
      </c>
      <c r="W104" s="5"/>
      <c r="X104" s="44"/>
      <c r="Y104" s="5" t="s">
        <v>191</v>
      </c>
    </row>
    <row r="105" spans="1:25" ht="38.25" x14ac:dyDescent="0.2">
      <c r="A105" s="5"/>
      <c r="B105" s="5"/>
      <c r="C105" s="19" t="s">
        <v>181</v>
      </c>
      <c r="D105" s="28" t="s">
        <v>182</v>
      </c>
      <c r="E105" s="5"/>
      <c r="F105" s="16"/>
      <c r="G105" s="39"/>
      <c r="H105" s="16">
        <v>0</v>
      </c>
      <c r="I105" s="16"/>
      <c r="J105" s="36">
        <v>100000000</v>
      </c>
      <c r="K105" s="16"/>
      <c r="L105" s="16">
        <v>0</v>
      </c>
      <c r="M105" s="16"/>
      <c r="N105" s="16">
        <v>0</v>
      </c>
      <c r="O105" s="16"/>
      <c r="P105" s="16">
        <v>0</v>
      </c>
      <c r="Q105" s="16"/>
      <c r="R105" s="36">
        <v>97903000</v>
      </c>
      <c r="S105" s="16"/>
      <c r="T105" s="36">
        <v>97903000</v>
      </c>
      <c r="U105" s="5"/>
      <c r="V105" s="10">
        <v>97903000</v>
      </c>
      <c r="W105" s="5"/>
      <c r="X105" s="44"/>
      <c r="Y105" s="5" t="s">
        <v>191</v>
      </c>
    </row>
    <row r="106" spans="1:25" ht="15" customHeight="1" x14ac:dyDescent="0.2">
      <c r="A106" s="51" t="s">
        <v>206</v>
      </c>
      <c r="B106" s="52"/>
      <c r="C106" s="52"/>
      <c r="D106" s="52"/>
      <c r="E106" s="52"/>
      <c r="F106" s="52"/>
      <c r="G106" s="52"/>
      <c r="H106" s="52"/>
      <c r="I106" s="52"/>
      <c r="J106" s="53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68"/>
      <c r="V106" s="69"/>
      <c r="W106" s="69"/>
      <c r="X106" s="69"/>
      <c r="Y106" s="70"/>
    </row>
    <row r="107" spans="1:25" ht="15" customHeight="1" x14ac:dyDescent="0.2">
      <c r="A107" s="50" t="s">
        <v>201</v>
      </c>
      <c r="B107" s="50"/>
      <c r="C107" s="50"/>
      <c r="D107" s="50"/>
      <c r="E107" s="50"/>
      <c r="F107" s="50"/>
      <c r="G107" s="50"/>
      <c r="H107" s="50"/>
      <c r="I107" s="50"/>
      <c r="J107" s="50"/>
      <c r="K107" s="34"/>
      <c r="L107" s="34"/>
      <c r="M107" s="34"/>
      <c r="N107" s="34"/>
      <c r="O107" s="34"/>
      <c r="P107" s="34"/>
      <c r="Q107" s="34"/>
      <c r="R107" s="47"/>
      <c r="S107" s="34"/>
      <c r="T107" s="34"/>
      <c r="U107" s="71"/>
      <c r="V107" s="72"/>
      <c r="W107" s="72"/>
      <c r="X107" s="72"/>
      <c r="Y107" s="73"/>
    </row>
    <row r="108" spans="1:25" ht="15" customHeight="1" x14ac:dyDescent="0.2">
      <c r="A108" s="49" t="s">
        <v>202</v>
      </c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</row>
    <row r="109" spans="1:25" ht="15" customHeight="1" x14ac:dyDescent="0.2">
      <c r="A109" s="49" t="s">
        <v>203</v>
      </c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</row>
    <row r="110" spans="1:25" ht="15" customHeight="1" x14ac:dyDescent="0.2">
      <c r="A110" s="49" t="s">
        <v>204</v>
      </c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</row>
    <row r="111" spans="1:25" ht="15" customHeight="1" x14ac:dyDescent="0.2">
      <c r="A111" s="49" t="s">
        <v>205</v>
      </c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</row>
    <row r="114" spans="16:21" x14ac:dyDescent="0.2">
      <c r="P114" s="1" t="s">
        <v>207</v>
      </c>
      <c r="U114" s="1" t="s">
        <v>210</v>
      </c>
    </row>
    <row r="115" spans="16:21" x14ac:dyDescent="0.2">
      <c r="P115" s="1" t="s">
        <v>211</v>
      </c>
      <c r="U115" s="1" t="s">
        <v>211</v>
      </c>
    </row>
    <row r="117" spans="16:21" x14ac:dyDescent="0.2">
      <c r="P117" s="1" t="s">
        <v>208</v>
      </c>
      <c r="U117" s="1" t="s">
        <v>217</v>
      </c>
    </row>
    <row r="118" spans="16:21" x14ac:dyDescent="0.2">
      <c r="P118" s="1" t="s">
        <v>209</v>
      </c>
      <c r="U118" s="1" t="s">
        <v>209</v>
      </c>
    </row>
    <row r="124" spans="16:21" ht="15" x14ac:dyDescent="0.25">
      <c r="P124" s="48" t="s">
        <v>212</v>
      </c>
      <c r="U124" s="48" t="s">
        <v>215</v>
      </c>
    </row>
    <row r="125" spans="16:21" x14ac:dyDescent="0.2">
      <c r="P125" s="1" t="s">
        <v>213</v>
      </c>
      <c r="U125" s="1" t="s">
        <v>213</v>
      </c>
    </row>
    <row r="126" spans="16:21" x14ac:dyDescent="0.2">
      <c r="P126" s="1" t="s">
        <v>214</v>
      </c>
      <c r="U126" s="1" t="s">
        <v>216</v>
      </c>
    </row>
  </sheetData>
  <mergeCells count="42">
    <mergeCell ref="U106:Y106"/>
    <mergeCell ref="U107:Y107"/>
    <mergeCell ref="A1:Y1"/>
    <mergeCell ref="A2:Y2"/>
    <mergeCell ref="A3:Y3"/>
    <mergeCell ref="K13:L13"/>
    <mergeCell ref="M13:N13"/>
    <mergeCell ref="O13:P13"/>
    <mergeCell ref="Q13:R13"/>
    <mergeCell ref="S11:T12"/>
    <mergeCell ref="S13:T13"/>
    <mergeCell ref="A13:A14"/>
    <mergeCell ref="B13:B14"/>
    <mergeCell ref="C13:C14"/>
    <mergeCell ref="D13:D14"/>
    <mergeCell ref="G11:H12"/>
    <mergeCell ref="Y11:Y12"/>
    <mergeCell ref="U11:V12"/>
    <mergeCell ref="W11:X12"/>
    <mergeCell ref="U13:V13"/>
    <mergeCell ref="W13:X13"/>
    <mergeCell ref="Y13:Y14"/>
    <mergeCell ref="K11:R11"/>
    <mergeCell ref="K12:L12"/>
    <mergeCell ref="M12:N12"/>
    <mergeCell ref="O12:P12"/>
    <mergeCell ref="I11:J12"/>
    <mergeCell ref="Q12:R12"/>
    <mergeCell ref="A106:J106"/>
    <mergeCell ref="B11:B12"/>
    <mergeCell ref="A11:A12"/>
    <mergeCell ref="C11:C12"/>
    <mergeCell ref="D11:D12"/>
    <mergeCell ref="E13:F13"/>
    <mergeCell ref="E11:F12"/>
    <mergeCell ref="G13:H13"/>
    <mergeCell ref="I13:J13"/>
    <mergeCell ref="A110:Y110"/>
    <mergeCell ref="A109:Y109"/>
    <mergeCell ref="A108:Y108"/>
    <mergeCell ref="A107:J107"/>
    <mergeCell ref="A111:Y111"/>
  </mergeCells>
  <pageMargins left="0.7" right="0.7" top="0.75" bottom="0.75" header="0.3" footer="0.3"/>
  <pageSetup paperSize="5" scale="4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INSIDE</dc:creator>
  <cp:lastModifiedBy>IT INSIDE</cp:lastModifiedBy>
  <cp:lastPrinted>2020-02-17T04:47:30Z</cp:lastPrinted>
  <dcterms:created xsi:type="dcterms:W3CDTF">2020-02-07T01:39:26Z</dcterms:created>
  <dcterms:modified xsi:type="dcterms:W3CDTF">2020-03-11T03:56:45Z</dcterms:modified>
</cp:coreProperties>
</file>