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a\Documents\DISPARPORA FILE\Rekapitulasi Serapan Anggaran\"/>
    </mc:Choice>
  </mc:AlternateContent>
  <xr:revisionPtr revIDLastSave="0" documentId="13_ncr:1_{2C936734-5412-4CA4-8BF5-6F52D27857AD}" xr6:coauthVersionLast="47" xr6:coauthVersionMax="47" xr10:uidLastSave="{00000000-0000-0000-0000-000000000000}"/>
  <bookViews>
    <workbookView xWindow="-120" yWindow="-120" windowWidth="20730" windowHeight="11040" xr2:uid="{E5E273BC-B23B-4983-AB80-7B80B7343945}"/>
  </bookViews>
  <sheets>
    <sheet name="Sheet2" sheetId="2" r:id="rId1"/>
    <sheet name="Sheet1" sheetId="3" r:id="rId2"/>
  </sheets>
  <definedNames>
    <definedName name="_xlnm.Print_Area" localSheetId="0">Sheet2!$A$1:$F$68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2" l="1"/>
  <c r="C54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7" i="2"/>
  <c r="E8" i="2"/>
  <c r="E6" i="2"/>
  <c r="E54" i="2" l="1"/>
  <c r="E45" i="3" l="1"/>
  <c r="A50" i="3"/>
  <c r="A45" i="3"/>
  <c r="C45" i="3" s="1"/>
</calcChain>
</file>

<file path=xl/sharedStrings.xml><?xml version="1.0" encoding="utf-8"?>
<sst xmlns="http://schemas.openxmlformats.org/spreadsheetml/2006/main" count="63" uniqueCount="63">
  <si>
    <t>DINAS PARIWISATA, PEMUDA DAN OLAHRAGA KABUPATEN KARANGANYAR</t>
  </si>
  <si>
    <t>No.</t>
  </si>
  <si>
    <t>Kepala Dinas Pariwisata Pemuda</t>
  </si>
  <si>
    <t>Dan Olahraga</t>
  </si>
  <si>
    <t>HARI PURNOMO, S.Sos., M.Si</t>
  </si>
  <si>
    <t>NIP. 19670525 198811 1 002</t>
  </si>
  <si>
    <t>Evaluasi Kinerja Perangkat Daerah
3.26.01.2.01.0007</t>
  </si>
  <si>
    <t>Penyediaan Gaji dan Tunjangan ASN
3.26.01.2.02.0001</t>
  </si>
  <si>
    <t>Pelaksanaan Penatausahaan dan Pengujian/ Verifikasi Keuangan SKPD
3.26.01.2.02.0003</t>
  </si>
  <si>
    <t>Koordinasi dan Penyusunan Laporan Keuangan Akhir Tahun SKPD
3.26.01.2.02.0005</t>
  </si>
  <si>
    <t>Penyediaan Komponen Instalasi Listrik/ Penerangan Bangunan Kantor
3.26.01.2.06.0001</t>
  </si>
  <si>
    <t>Penyediaan Peralatan dan Perlengkapan Kantor
3.26.01.2.06.0002</t>
  </si>
  <si>
    <t>Penyediaan Bahan Peralatan Rumah Tangga
3.26.01.2.06.0003</t>
  </si>
  <si>
    <t>Penyediaan Bahan Logistik Kantor
3.26.01.2.06.0004</t>
  </si>
  <si>
    <t>Penyediaan Barang Cetakan dan Penggandaan
3.26.01.2.06.0005</t>
  </si>
  <si>
    <t>Penyediaan Bahan Bacaan dan Peraturan Perundang-Undangan
3.26.01.2.06.0006</t>
  </si>
  <si>
    <t>Fasilitasi Kunjungan Tamu
3.26.01.2.06.0008</t>
  </si>
  <si>
    <t>Penyelenggaraan Rapat Koordinasi dan Konsultasi SKPD
3.26.01.2.06.0009</t>
  </si>
  <si>
    <t>Penatausahaan Arsip Dinamis pada SKPD
3.26.01.2.06.0010</t>
  </si>
  <si>
    <t>Dukungan Pelaksanaan Sistem Pemerintahan Berbasis Elektronik Pada SKPD
3.26.01.2.06.0011</t>
  </si>
  <si>
    <t>Pengadaan Peralatan dan Mesin Lainnya
3.26.01.2.07.0006</t>
  </si>
  <si>
    <t>Peneydiaan Jasa Surat Menyurat
3.26.01.2.08.0001</t>
  </si>
  <si>
    <t>Penyediaan Jasa Komunikasi, Sumber Daya Air dan Listrik
3.26.01.2.08.0002</t>
  </si>
  <si>
    <t>Penyediaan Jasa Peralatan dan Perlengkapan Kantor
3.26.01.2.08.0003</t>
  </si>
  <si>
    <t>Penyediaan Jasa Pelayanan Umum Kantor
3.26.01.2.08.0004</t>
  </si>
  <si>
    <t>CAPAIAN BELANJA (%)</t>
  </si>
  <si>
    <t>URAIAN KELOMPOK / JENIS BELANJA</t>
  </si>
  <si>
    <t>OPD:</t>
  </si>
  <si>
    <t>ALASAN TIDAK MEMENUHI REALISASI BELANJA  S/D TRI BULAN III</t>
  </si>
  <si>
    <t xml:space="preserve">TARGET
</t>
  </si>
  <si>
    <t>REKAPITULASI REALISASI BELANJA S/D MARET 2025</t>
  </si>
  <si>
    <t>SERAPAN S/D AKHIR MARET 2025</t>
  </si>
  <si>
    <t>Koordinasi, Sinkronisasi, dan Penyelenggaraan
Pengembangan Kewirausahaan Pemuda Bagi
Wirausaha pemula Tingkat Kabupaten/kota
2.19.02.2.01.00011</t>
  </si>
  <si>
    <t>Koordinasi, Sinkronisasi dan Penyelenggaraan
Pengembangan kepemimpinan pemuda tingkat
kabupaten/kota
2.19.02.2.01.0013</t>
  </si>
  <si>
    <t>Pelaksanaan koordinasi dan sinkronisasi
Pemenuhan Hak Pemuda di tingkat
kabupaten/kota
2.19.02.2.01.0014</t>
  </si>
  <si>
    <t>Penyelenggaraan Kejuaraan Olahraga Multi
Event dan Single Event  Tingkat Kabupaten/Kota
2.19.03.2.02.0004</t>
  </si>
  <si>
    <t>Keikutsertaan anggota kontingen kabupaten/kota
dalam Penyelenggaraan pekan dan kejuaraan
olahraga
2.19.03.2.02.0006</t>
  </si>
  <si>
    <t>Pemberian Penghargaan olahraga bagi yang
berprestasi dan/atau berjasa dalam memajukan
Olahraga
2.19.03.2.03.0007</t>
  </si>
  <si>
    <t>Peningkatan Kerja Sama Organisasi
Keolahragaan Kabupaten/Kota dengan Lembaga
Terkait
2.19.03.2.04.0006</t>
  </si>
  <si>
    <t>Pemberdayaan Perkumpulan Olahraga Rekreasi
2.19.03.2.05.0006</t>
  </si>
  <si>
    <t>Penyediaan prasarana dan sarana olahraga
rekreasi melalui perencanaan, pengadaan,
pemanfaatan, pemeliharaan, pengembangan,
dan pengawasan
2.19.03.2.05.0009</t>
  </si>
  <si>
    <t>Pemassalan olahraga dan penyelenggaraan
festival Olahraga Rekreasi  yang berjenjang dan
berkelanjutan pada tingkat daerah, nasional, dan
internasional
2.19.03.2.05.0010</t>
  </si>
  <si>
    <t>Peningkatan Kapasitas Organisasi
Kepramukaan Tingkat Daerah
2.19.04.2.01.0002</t>
  </si>
  <si>
    <t>Perencanaan Destinasi Pariwisata
Kabupaten/Kota
3.26.02.2.03.0002</t>
  </si>
  <si>
    <t>Pengadaan/Pemeliharaan/Rehabilitasi Sarana
dan Prasarana dalam Pengelolaan Destinasi
Pariwisata Kabupaten/Kota
3.26.02.2.03.0004</t>
  </si>
  <si>
    <t>Pemberdayaan Masyarakat dalam Pengelolaan
Destinasi Pariwisata Kabupaten/Kota
3.26.02.2.03.0006</t>
  </si>
  <si>
    <t>Monitoring dan Evaluasi Pengelolaan Destinasi
Pariwisata Kabupaten/Kota
3.26.02.2.03.0010</t>
  </si>
  <si>
    <t>Pembinaan dan Pengawasan untuk memastikan
Kepatuhan Pelaku Usaha Melaksanakan
Standar Usaha Risiko Menengah Rendah di
kabupaten/kota
3.26.02.2.04.0007</t>
  </si>
  <si>
    <t>Penyediaan Data dan Penyebaran Informasi
Pariwisata Kabupaten/Kota, Baik Dalam dan
Luar Negeri
3.26.03.2.01.0003</t>
  </si>
  <si>
    <t>Peningkatan Kerja Sama dan Kemitraan
Pariwisata Dalam dan Luar Negeri
3.26.03.2.01.0004</t>
  </si>
  <si>
    <t>Monitoring dan Evaluasi Pengembangan
Pemasaran Pariwisata
3.26.03.2.01.0005</t>
  </si>
  <si>
    <t>Fasilitasi Kegiatan Pemasaran Pariwisata Baik
Dalam dan Luar Negeri Pariwisata
Kabupaten/Kota
3.26.03.2.01.0006</t>
  </si>
  <si>
    <t>Penguatan Promosi Melalui Media Cetak,
Elektronik, dan Media Lainnya Baik Dalam dan
Luar Negeri
3.26.03.2.01.0007</t>
  </si>
  <si>
    <t>Monitoring dan Evaluasi Pengembangan
Ekosistem Ekonomi Kreatif
3.26.04.2.02.0020</t>
  </si>
  <si>
    <t>Fasilitasi  Pendaftaran Kekayaan Intelektual
3.26.04.2.02.0022</t>
  </si>
  <si>
    <t>Fasilitasi Proses Kreasi, Produksi, Distribusi
Konsumsi dan Konservasi Ekonomi Kreatif
3.26.05.2.01.0005</t>
  </si>
  <si>
    <t>Penyusunan Dokumen Perencanaan Perangkat
Daerah
3.26.01.2.01.0001</t>
  </si>
  <si>
    <t>Koordinasi dan Penyusunan Laporan Capaian
Kinerja dan Ikhtisar Realisasi Kinerja SKPD
3.26.01.2.01.0006</t>
  </si>
  <si>
    <t>Penyediaan Jasa Pemeliharaan, Biaya
Pemeliharaan, Pajak dan Perizinan Kendaraan
Dinas Operasional atau Lapangan
3.26.01.2.09.0002</t>
  </si>
  <si>
    <t>Pemeliharaan Peralatan dan Mesin Lainnya
3.26.01.2.09.0006</t>
  </si>
  <si>
    <t>Pemeliharaan/Rehabilitasi Sarana dan
Prasarana Pendukung Gedung Kantor atau
Bangunan Lainnya 
3.26.01.2.09.0011</t>
  </si>
  <si>
    <t>Karanganyar,      April 2025</t>
  </si>
  <si>
    <t>Pembina Tingkat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</si>
</sst>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2" fontId="0" fillId="0" borderId="0" xfId="1" quotePrefix="1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 wrapText="1"/>
    </xf>
    <xf numFmtId="2" fontId="0" fillId="0" borderId="0" xfId="1" applyNumberFormat="1" applyFont="1" applyAlignment="1">
      <alignment horizontal="right"/>
    </xf>
    <xf numFmtId="2" fontId="1" fillId="2" borderId="0" xfId="0" quotePrefix="1" applyNumberFormat="1" applyFont="1" applyFill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0" xfId="0" quotePrefix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7" fontId="5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0" borderId="1" xfId="1" quotePrefix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vertical="center"/>
    </xf>
    <xf numFmtId="43" fontId="6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vertical="center" wrapText="1"/>
    </xf>
    <xf numFmtId="43" fontId="1" fillId="0" borderId="1" xfId="1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/>
    </xf>
    <xf numFmtId="43" fontId="5" fillId="0" borderId="0" xfId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D2DE-D23F-4C1E-A29E-FA1D975F6B22}">
  <dimension ref="A1:N65"/>
  <sheetViews>
    <sheetView tabSelected="1" view="pageBreakPreview" zoomScale="62" zoomScaleNormal="96" zoomScaleSheetLayoutView="145" workbookViewId="0">
      <selection activeCell="D60" sqref="D60"/>
    </sheetView>
  </sheetViews>
  <sheetFormatPr defaultRowHeight="14.25" x14ac:dyDescent="0.2"/>
  <cols>
    <col min="1" max="1" width="12.85546875" style="23" customWidth="1"/>
    <col min="2" max="2" width="63.5703125" style="23" customWidth="1"/>
    <col min="3" max="3" width="24.42578125" style="33" customWidth="1"/>
    <col min="4" max="4" width="24.42578125" style="46" customWidth="1"/>
    <col min="5" max="5" width="24.42578125" style="35" customWidth="1"/>
    <col min="6" max="6" width="49" style="23" customWidth="1"/>
    <col min="7" max="7" width="25.85546875" style="34" customWidth="1"/>
    <col min="8" max="8" width="26.42578125" style="23" customWidth="1"/>
    <col min="9" max="10" width="9.140625" style="23"/>
    <col min="11" max="12" width="15.7109375" style="23" bestFit="1" customWidth="1"/>
    <col min="13" max="16384" width="9.140625" style="23"/>
  </cols>
  <sheetData>
    <row r="1" spans="1:14" ht="15" x14ac:dyDescent="0.2">
      <c r="A1" s="39" t="s">
        <v>30</v>
      </c>
      <c r="B1" s="39"/>
      <c r="C1" s="39"/>
      <c r="D1" s="39"/>
      <c r="E1" s="39"/>
      <c r="F1" s="39"/>
      <c r="G1" s="29"/>
      <c r="H1" s="30"/>
      <c r="I1" s="30"/>
      <c r="J1" s="30"/>
      <c r="K1" s="30"/>
      <c r="L1" s="30"/>
      <c r="M1" s="30"/>
      <c r="N1" s="30"/>
    </row>
    <row r="2" spans="1:14" ht="15" x14ac:dyDescent="0.2">
      <c r="A2" s="28"/>
      <c r="B2" s="28"/>
      <c r="C2" s="28"/>
      <c r="D2" s="40"/>
      <c r="E2" s="28"/>
      <c r="F2" s="28"/>
      <c r="G2" s="29"/>
      <c r="H2" s="30"/>
      <c r="I2" s="30"/>
      <c r="J2" s="30"/>
      <c r="K2" s="30"/>
      <c r="L2" s="30"/>
      <c r="M2" s="30"/>
      <c r="N2" s="30"/>
    </row>
    <row r="3" spans="1:14" ht="15" x14ac:dyDescent="0.25">
      <c r="A3" s="24" t="s">
        <v>27</v>
      </c>
      <c r="B3" s="31" t="s">
        <v>0</v>
      </c>
      <c r="C3" s="31"/>
      <c r="D3" s="41"/>
      <c r="E3" s="31"/>
      <c r="F3" s="31"/>
      <c r="G3" s="29"/>
      <c r="H3" s="30"/>
      <c r="I3" s="30"/>
      <c r="J3" s="30"/>
      <c r="K3" s="30"/>
      <c r="L3" s="30"/>
      <c r="M3" s="30"/>
      <c r="N3" s="30"/>
    </row>
    <row r="5" spans="1:14" ht="50.25" customHeight="1" x14ac:dyDescent="0.2">
      <c r="A5" s="22" t="s">
        <v>1</v>
      </c>
      <c r="B5" s="25" t="s">
        <v>26</v>
      </c>
      <c r="C5" s="26" t="s">
        <v>29</v>
      </c>
      <c r="D5" s="42" t="s">
        <v>31</v>
      </c>
      <c r="E5" s="27" t="s">
        <v>25</v>
      </c>
      <c r="F5" s="25" t="s">
        <v>28</v>
      </c>
    </row>
    <row r="6" spans="1:14" ht="61.5" customHeight="1" x14ac:dyDescent="0.2">
      <c r="A6" s="36">
        <v>1</v>
      </c>
      <c r="B6" s="9" t="s">
        <v>32</v>
      </c>
      <c r="C6" s="15">
        <v>20000000</v>
      </c>
      <c r="D6" s="43">
        <v>0</v>
      </c>
      <c r="E6" s="21">
        <f>D6/C6*100</f>
        <v>0</v>
      </c>
      <c r="F6" s="10"/>
      <c r="I6" s="11"/>
    </row>
    <row r="7" spans="1:14" ht="65.25" customHeight="1" x14ac:dyDescent="0.2">
      <c r="A7" s="36">
        <v>2</v>
      </c>
      <c r="B7" s="12" t="s">
        <v>33</v>
      </c>
      <c r="C7" s="15">
        <v>100000000</v>
      </c>
      <c r="D7" s="43">
        <v>0</v>
      </c>
      <c r="E7" s="21">
        <f t="shared" ref="E7:E54" si="0">D7/C7*100</f>
        <v>0</v>
      </c>
      <c r="F7" s="10"/>
      <c r="I7" s="11"/>
    </row>
    <row r="8" spans="1:14" ht="72.75" customHeight="1" x14ac:dyDescent="0.2">
      <c r="A8" s="36">
        <v>3</v>
      </c>
      <c r="B8" s="9" t="s">
        <v>34</v>
      </c>
      <c r="C8" s="15">
        <v>695000000</v>
      </c>
      <c r="D8" s="43">
        <v>37962200</v>
      </c>
      <c r="E8" s="21">
        <f t="shared" si="0"/>
        <v>5.462187050359713</v>
      </c>
      <c r="F8" s="10"/>
      <c r="I8" s="11"/>
    </row>
    <row r="9" spans="1:14" ht="61.5" customHeight="1" x14ac:dyDescent="0.2">
      <c r="A9" s="36">
        <v>4</v>
      </c>
      <c r="B9" s="9" t="s">
        <v>35</v>
      </c>
      <c r="C9" s="37">
        <v>285240000</v>
      </c>
      <c r="D9" s="43">
        <v>1750000</v>
      </c>
      <c r="E9" s="21">
        <f t="shared" si="0"/>
        <v>0.61351844061141492</v>
      </c>
      <c r="F9" s="13"/>
      <c r="I9" s="14"/>
    </row>
    <row r="10" spans="1:14" ht="57" customHeight="1" x14ac:dyDescent="0.2">
      <c r="A10" s="36">
        <v>5</v>
      </c>
      <c r="B10" s="9" t="s">
        <v>36</v>
      </c>
      <c r="C10" s="37">
        <v>350000000</v>
      </c>
      <c r="D10" s="43">
        <v>45160000</v>
      </c>
      <c r="E10" s="21">
        <f t="shared" si="0"/>
        <v>12.902857142857144</v>
      </c>
      <c r="F10" s="10"/>
      <c r="I10" s="11"/>
    </row>
    <row r="11" spans="1:14" ht="61.5" customHeight="1" x14ac:dyDescent="0.2">
      <c r="A11" s="36">
        <v>6</v>
      </c>
      <c r="B11" s="9" t="s">
        <v>37</v>
      </c>
      <c r="C11" s="37">
        <v>270000000</v>
      </c>
      <c r="D11" s="43">
        <v>0</v>
      </c>
      <c r="E11" s="21">
        <f t="shared" si="0"/>
        <v>0</v>
      </c>
      <c r="F11" s="10"/>
      <c r="I11" s="11"/>
    </row>
    <row r="12" spans="1:14" ht="62.25" customHeight="1" x14ac:dyDescent="0.2">
      <c r="A12" s="36">
        <v>7</v>
      </c>
      <c r="B12" s="9" t="s">
        <v>38</v>
      </c>
      <c r="C12" s="15">
        <v>7270000000</v>
      </c>
      <c r="D12" s="43">
        <v>3000000000</v>
      </c>
      <c r="E12" s="21">
        <f t="shared" si="0"/>
        <v>41.265474552957357</v>
      </c>
      <c r="F12" s="10"/>
      <c r="I12" s="11"/>
    </row>
    <row r="13" spans="1:14" ht="41.25" customHeight="1" x14ac:dyDescent="0.2">
      <c r="A13" s="36">
        <v>8</v>
      </c>
      <c r="B13" s="9" t="s">
        <v>39</v>
      </c>
      <c r="C13" s="15">
        <v>445000000</v>
      </c>
      <c r="D13" s="43">
        <v>30012000</v>
      </c>
      <c r="E13" s="21">
        <f t="shared" si="0"/>
        <v>6.7442696629213481</v>
      </c>
      <c r="F13" s="10"/>
      <c r="I13" s="11"/>
    </row>
    <row r="14" spans="1:14" ht="69.75" customHeight="1" x14ac:dyDescent="0.2">
      <c r="A14" s="36">
        <v>9</v>
      </c>
      <c r="B14" s="9" t="s">
        <v>40</v>
      </c>
      <c r="C14" s="15">
        <v>354400000</v>
      </c>
      <c r="D14" s="43">
        <v>50377000</v>
      </c>
      <c r="E14" s="21">
        <f t="shared" si="0"/>
        <v>14.214729119638827</v>
      </c>
      <c r="F14" s="10"/>
      <c r="I14" s="11"/>
    </row>
    <row r="15" spans="1:14" ht="72.75" customHeight="1" x14ac:dyDescent="0.2">
      <c r="A15" s="36">
        <v>10</v>
      </c>
      <c r="B15" s="9" t="s">
        <v>41</v>
      </c>
      <c r="C15" s="15">
        <v>103280000</v>
      </c>
      <c r="D15" s="43">
        <v>13320000</v>
      </c>
      <c r="E15" s="21">
        <f t="shared" si="0"/>
        <v>12.89697908597986</v>
      </c>
      <c r="F15" s="10"/>
      <c r="I15" s="11"/>
    </row>
    <row r="16" spans="1:14" ht="41.25" customHeight="1" x14ac:dyDescent="0.2">
      <c r="A16" s="36">
        <v>11</v>
      </c>
      <c r="B16" s="9" t="s">
        <v>42</v>
      </c>
      <c r="C16" s="38">
        <v>1000000000</v>
      </c>
      <c r="D16" s="44">
        <v>1000000000</v>
      </c>
      <c r="E16" s="21">
        <f t="shared" si="0"/>
        <v>100</v>
      </c>
      <c r="F16" s="10"/>
      <c r="I16" s="11"/>
    </row>
    <row r="17" spans="1:9" ht="41.25" customHeight="1" x14ac:dyDescent="0.2">
      <c r="A17" s="36">
        <v>12</v>
      </c>
      <c r="B17" s="9" t="s">
        <v>43</v>
      </c>
      <c r="C17" s="15">
        <v>50000000</v>
      </c>
      <c r="D17" s="43">
        <v>35000000</v>
      </c>
      <c r="E17" s="21">
        <f t="shared" si="0"/>
        <v>70</v>
      </c>
      <c r="F17" s="10"/>
      <c r="I17" s="11"/>
    </row>
    <row r="18" spans="1:9" ht="81" customHeight="1" x14ac:dyDescent="0.2">
      <c r="A18" s="36">
        <v>13</v>
      </c>
      <c r="B18" s="9" t="s">
        <v>44</v>
      </c>
      <c r="C18" s="15">
        <v>75000000</v>
      </c>
      <c r="D18" s="43">
        <v>70323200</v>
      </c>
      <c r="E18" s="21">
        <f t="shared" si="0"/>
        <v>93.764266666666657</v>
      </c>
      <c r="F18" s="10"/>
      <c r="I18" s="11"/>
    </row>
    <row r="19" spans="1:9" ht="57" customHeight="1" x14ac:dyDescent="0.2">
      <c r="A19" s="36">
        <v>14</v>
      </c>
      <c r="B19" s="9" t="s">
        <v>45</v>
      </c>
      <c r="C19" s="15">
        <v>245000000</v>
      </c>
      <c r="D19" s="43">
        <v>50096000</v>
      </c>
      <c r="E19" s="21">
        <f t="shared" si="0"/>
        <v>20.44734693877551</v>
      </c>
      <c r="F19" s="10"/>
      <c r="I19" s="11"/>
    </row>
    <row r="20" spans="1:9" ht="41.25" customHeight="1" x14ac:dyDescent="0.2">
      <c r="A20" s="36">
        <v>15</v>
      </c>
      <c r="B20" s="9" t="s">
        <v>46</v>
      </c>
      <c r="C20" s="15">
        <v>904640000</v>
      </c>
      <c r="D20" s="43">
        <v>189132265</v>
      </c>
      <c r="E20" s="21">
        <f t="shared" si="0"/>
        <v>20.906909378316236</v>
      </c>
      <c r="F20" s="10"/>
      <c r="I20" s="11"/>
    </row>
    <row r="21" spans="1:9" ht="78.75" customHeight="1" x14ac:dyDescent="0.2">
      <c r="A21" s="36">
        <v>16</v>
      </c>
      <c r="B21" s="9" t="s">
        <v>47</v>
      </c>
      <c r="C21" s="15">
        <v>80000000</v>
      </c>
      <c r="D21" s="43">
        <v>0</v>
      </c>
      <c r="E21" s="21">
        <f t="shared" si="0"/>
        <v>0</v>
      </c>
      <c r="F21" s="10"/>
      <c r="I21" s="11"/>
    </row>
    <row r="22" spans="1:9" ht="60.75" customHeight="1" x14ac:dyDescent="0.2">
      <c r="A22" s="36">
        <v>17</v>
      </c>
      <c r="B22" s="9" t="s">
        <v>48</v>
      </c>
      <c r="C22" s="37">
        <v>50000000</v>
      </c>
      <c r="D22" s="43">
        <v>48750000</v>
      </c>
      <c r="E22" s="21">
        <f t="shared" si="0"/>
        <v>97.5</v>
      </c>
      <c r="F22" s="10"/>
      <c r="I22" s="11"/>
    </row>
    <row r="23" spans="1:9" ht="41.25" customHeight="1" x14ac:dyDescent="0.2">
      <c r="A23" s="36">
        <v>18</v>
      </c>
      <c r="B23" s="9" t="s">
        <v>49</v>
      </c>
      <c r="C23" s="37">
        <v>160000000</v>
      </c>
      <c r="D23" s="43">
        <v>78215000</v>
      </c>
      <c r="E23" s="21">
        <f t="shared" si="0"/>
        <v>48.884375000000006</v>
      </c>
      <c r="F23" s="10"/>
      <c r="I23" s="11"/>
    </row>
    <row r="24" spans="1:9" ht="41.25" customHeight="1" x14ac:dyDescent="0.2">
      <c r="A24" s="36">
        <v>19</v>
      </c>
      <c r="B24" s="9" t="s">
        <v>50</v>
      </c>
      <c r="C24" s="15">
        <v>10000000</v>
      </c>
      <c r="D24" s="43">
        <v>0</v>
      </c>
      <c r="E24" s="21">
        <f t="shared" si="0"/>
        <v>0</v>
      </c>
      <c r="F24" s="10"/>
      <c r="I24" s="11"/>
    </row>
    <row r="25" spans="1:9" ht="57" customHeight="1" x14ac:dyDescent="0.2">
      <c r="A25" s="36">
        <v>20</v>
      </c>
      <c r="B25" s="9" t="s">
        <v>51</v>
      </c>
      <c r="C25" s="15">
        <v>224320000</v>
      </c>
      <c r="D25" s="43">
        <v>8580000</v>
      </c>
      <c r="E25" s="21">
        <f t="shared" si="0"/>
        <v>3.8248930099857343</v>
      </c>
      <c r="F25" s="16"/>
      <c r="I25" s="17"/>
    </row>
    <row r="26" spans="1:9" ht="58.5" customHeight="1" x14ac:dyDescent="0.2">
      <c r="A26" s="36">
        <v>21</v>
      </c>
      <c r="B26" s="9" t="s">
        <v>52</v>
      </c>
      <c r="C26" s="15">
        <v>60000000</v>
      </c>
      <c r="D26" s="43">
        <v>0</v>
      </c>
      <c r="E26" s="21">
        <f t="shared" si="0"/>
        <v>0</v>
      </c>
      <c r="F26" s="16"/>
      <c r="I26" s="17"/>
    </row>
    <row r="27" spans="1:9" ht="63.75" customHeight="1" x14ac:dyDescent="0.2">
      <c r="A27" s="36">
        <v>22</v>
      </c>
      <c r="B27" s="9" t="s">
        <v>53</v>
      </c>
      <c r="C27" s="15">
        <v>10000000</v>
      </c>
      <c r="D27" s="43">
        <v>0</v>
      </c>
      <c r="E27" s="21">
        <f t="shared" si="0"/>
        <v>0</v>
      </c>
      <c r="F27" s="10"/>
      <c r="I27" s="11"/>
    </row>
    <row r="28" spans="1:9" ht="41.25" customHeight="1" x14ac:dyDescent="0.2">
      <c r="A28" s="36">
        <v>23</v>
      </c>
      <c r="B28" s="9" t="s">
        <v>54</v>
      </c>
      <c r="C28" s="15">
        <v>20000000</v>
      </c>
      <c r="D28" s="43">
        <v>0</v>
      </c>
      <c r="E28" s="21">
        <f t="shared" si="0"/>
        <v>0</v>
      </c>
      <c r="F28" s="16"/>
      <c r="I28" s="17"/>
    </row>
    <row r="29" spans="1:9" ht="41.25" customHeight="1" x14ac:dyDescent="0.2">
      <c r="A29" s="36">
        <v>24</v>
      </c>
      <c r="B29" s="9" t="s">
        <v>55</v>
      </c>
      <c r="C29" s="15">
        <v>60000000</v>
      </c>
      <c r="D29" s="43">
        <v>0</v>
      </c>
      <c r="E29" s="21">
        <f t="shared" si="0"/>
        <v>0</v>
      </c>
      <c r="F29" s="10"/>
      <c r="I29" s="11"/>
    </row>
    <row r="30" spans="1:9" ht="41.25" customHeight="1" x14ac:dyDescent="0.2">
      <c r="A30" s="36">
        <v>25</v>
      </c>
      <c r="B30" s="9" t="s">
        <v>56</v>
      </c>
      <c r="C30" s="15">
        <v>36000000</v>
      </c>
      <c r="D30" s="43">
        <v>2409000</v>
      </c>
      <c r="E30" s="21">
        <f t="shared" si="0"/>
        <v>6.6916666666666664</v>
      </c>
      <c r="F30" s="10"/>
      <c r="I30" s="11"/>
    </row>
    <row r="31" spans="1:9" ht="54" customHeight="1" x14ac:dyDescent="0.2">
      <c r="A31" s="36">
        <v>26</v>
      </c>
      <c r="B31" s="9" t="s">
        <v>57</v>
      </c>
      <c r="C31" s="15">
        <v>5000000</v>
      </c>
      <c r="D31" s="43">
        <v>0</v>
      </c>
      <c r="E31" s="21">
        <f t="shared" si="0"/>
        <v>0</v>
      </c>
      <c r="F31" s="10"/>
      <c r="I31" s="11"/>
    </row>
    <row r="32" spans="1:9" ht="41.25" customHeight="1" x14ac:dyDescent="0.2">
      <c r="A32" s="36">
        <v>27</v>
      </c>
      <c r="B32" s="9" t="s">
        <v>6</v>
      </c>
      <c r="C32" s="15">
        <v>13000000</v>
      </c>
      <c r="D32" s="43">
        <v>2800000</v>
      </c>
      <c r="E32" s="21">
        <f t="shared" si="0"/>
        <v>21.53846153846154</v>
      </c>
      <c r="F32" s="10"/>
      <c r="I32" s="11"/>
    </row>
    <row r="33" spans="1:12" ht="41.25" customHeight="1" x14ac:dyDescent="0.2">
      <c r="A33" s="36">
        <v>28</v>
      </c>
      <c r="B33" s="9" t="s">
        <v>7</v>
      </c>
      <c r="C33" s="37">
        <v>3856095627</v>
      </c>
      <c r="D33" s="43">
        <v>721986836</v>
      </c>
      <c r="E33" s="21">
        <f t="shared" si="0"/>
        <v>18.723260671875451</v>
      </c>
      <c r="F33" s="10"/>
      <c r="I33" s="11"/>
    </row>
    <row r="34" spans="1:12" ht="48.75" customHeight="1" x14ac:dyDescent="0.2">
      <c r="A34" s="36">
        <v>29</v>
      </c>
      <c r="B34" s="9" t="s">
        <v>8</v>
      </c>
      <c r="C34" s="15">
        <v>3000000</v>
      </c>
      <c r="D34" s="43">
        <v>0</v>
      </c>
      <c r="E34" s="21">
        <f t="shared" si="0"/>
        <v>0</v>
      </c>
      <c r="F34" s="10"/>
      <c r="I34" s="11"/>
    </row>
    <row r="35" spans="1:12" ht="54.75" customHeight="1" x14ac:dyDescent="0.2">
      <c r="A35" s="36">
        <v>30</v>
      </c>
      <c r="B35" s="9" t="s">
        <v>9</v>
      </c>
      <c r="C35" s="15">
        <v>5000000</v>
      </c>
      <c r="D35" s="43">
        <v>0</v>
      </c>
      <c r="E35" s="21">
        <f t="shared" si="0"/>
        <v>0</v>
      </c>
      <c r="F35" s="10"/>
      <c r="I35" s="11"/>
    </row>
    <row r="36" spans="1:12" ht="41.25" customHeight="1" x14ac:dyDescent="0.2">
      <c r="A36" s="36">
        <v>31</v>
      </c>
      <c r="B36" s="9" t="s">
        <v>10</v>
      </c>
      <c r="C36" s="15">
        <v>11000000</v>
      </c>
      <c r="D36" s="43">
        <v>0</v>
      </c>
      <c r="E36" s="21">
        <f t="shared" si="0"/>
        <v>0</v>
      </c>
      <c r="F36" s="10"/>
      <c r="I36" s="11"/>
    </row>
    <row r="37" spans="1:12" ht="41.25" customHeight="1" x14ac:dyDescent="0.2">
      <c r="A37" s="36">
        <v>32</v>
      </c>
      <c r="B37" s="9" t="s">
        <v>11</v>
      </c>
      <c r="C37" s="15">
        <v>20045250</v>
      </c>
      <c r="D37" s="43">
        <v>0</v>
      </c>
      <c r="E37" s="21">
        <f t="shared" si="0"/>
        <v>0</v>
      </c>
      <c r="F37" s="10"/>
      <c r="I37" s="11"/>
    </row>
    <row r="38" spans="1:12" ht="59.25" customHeight="1" x14ac:dyDescent="0.2">
      <c r="A38" s="36">
        <v>33</v>
      </c>
      <c r="B38" s="9" t="s">
        <v>12</v>
      </c>
      <c r="C38" s="38">
        <v>18274000</v>
      </c>
      <c r="D38" s="44">
        <v>714000</v>
      </c>
      <c r="E38" s="21">
        <f t="shared" si="0"/>
        <v>3.907190543942213</v>
      </c>
      <c r="F38" s="10"/>
      <c r="I38" s="11"/>
    </row>
    <row r="39" spans="1:12" ht="51.75" customHeight="1" x14ac:dyDescent="0.2">
      <c r="A39" s="36">
        <v>34</v>
      </c>
      <c r="B39" s="9" t="s">
        <v>13</v>
      </c>
      <c r="C39" s="38">
        <v>12000000</v>
      </c>
      <c r="D39" s="44">
        <v>1000000</v>
      </c>
      <c r="E39" s="21">
        <f t="shared" si="0"/>
        <v>8.3333333333333321</v>
      </c>
      <c r="F39" s="10"/>
      <c r="I39" s="11"/>
    </row>
    <row r="40" spans="1:12" ht="41.25" customHeight="1" x14ac:dyDescent="0.2">
      <c r="A40" s="36">
        <v>35</v>
      </c>
      <c r="B40" s="9" t="s">
        <v>14</v>
      </c>
      <c r="C40" s="15">
        <v>20000000</v>
      </c>
      <c r="D40" s="43">
        <v>13678000</v>
      </c>
      <c r="E40" s="21">
        <f t="shared" si="0"/>
        <v>68.39</v>
      </c>
      <c r="F40" s="10"/>
      <c r="I40" s="11"/>
    </row>
    <row r="41" spans="1:12" ht="46.5" customHeight="1" x14ac:dyDescent="0.2">
      <c r="A41" s="36">
        <v>36</v>
      </c>
      <c r="B41" s="9" t="s">
        <v>15</v>
      </c>
      <c r="C41" s="15">
        <v>52380000</v>
      </c>
      <c r="D41" s="43">
        <v>945000</v>
      </c>
      <c r="E41" s="21">
        <f t="shared" si="0"/>
        <v>1.804123711340206</v>
      </c>
      <c r="F41" s="10"/>
      <c r="I41" s="11"/>
    </row>
    <row r="42" spans="1:12" ht="65.25" customHeight="1" x14ac:dyDescent="0.2">
      <c r="A42" s="36">
        <v>37</v>
      </c>
      <c r="B42" s="9" t="s">
        <v>16</v>
      </c>
      <c r="C42" s="15">
        <v>10000000</v>
      </c>
      <c r="D42" s="43">
        <v>3300000</v>
      </c>
      <c r="E42" s="21">
        <f t="shared" si="0"/>
        <v>33</v>
      </c>
      <c r="F42" s="10"/>
      <c r="I42" s="11"/>
    </row>
    <row r="43" spans="1:12" ht="41.25" customHeight="1" x14ac:dyDescent="0.2">
      <c r="A43" s="36">
        <v>38</v>
      </c>
      <c r="B43" s="20" t="s">
        <v>17</v>
      </c>
      <c r="C43" s="15">
        <v>315120000</v>
      </c>
      <c r="D43" s="43">
        <v>142409480</v>
      </c>
      <c r="E43" s="21">
        <f t="shared" si="0"/>
        <v>45.192142675806039</v>
      </c>
      <c r="F43" s="10"/>
      <c r="I43" s="11"/>
    </row>
    <row r="44" spans="1:12" ht="41.25" customHeight="1" x14ac:dyDescent="0.2">
      <c r="A44" s="36">
        <v>39</v>
      </c>
      <c r="B44" s="20" t="s">
        <v>18</v>
      </c>
      <c r="C44" s="15">
        <v>5000000</v>
      </c>
      <c r="D44" s="43">
        <v>0</v>
      </c>
      <c r="E44" s="21">
        <f t="shared" si="0"/>
        <v>0</v>
      </c>
      <c r="F44" s="10"/>
      <c r="I44" s="11"/>
    </row>
    <row r="45" spans="1:12" ht="41.25" customHeight="1" x14ac:dyDescent="0.2">
      <c r="A45" s="36">
        <v>40</v>
      </c>
      <c r="B45" s="9" t="s">
        <v>19</v>
      </c>
      <c r="C45" s="15">
        <v>22200000</v>
      </c>
      <c r="D45" s="43">
        <v>9253590</v>
      </c>
      <c r="E45" s="21">
        <f t="shared" si="0"/>
        <v>41.682837837837837</v>
      </c>
      <c r="F45" s="10"/>
      <c r="I45" s="11"/>
    </row>
    <row r="46" spans="1:12" ht="41.25" customHeight="1" x14ac:dyDescent="0.2">
      <c r="A46" s="36">
        <v>41</v>
      </c>
      <c r="B46" s="9" t="s">
        <v>20</v>
      </c>
      <c r="C46" s="15">
        <v>53825000</v>
      </c>
      <c r="D46" s="43">
        <v>0</v>
      </c>
      <c r="E46" s="21">
        <f t="shared" si="0"/>
        <v>0</v>
      </c>
      <c r="F46" s="10"/>
      <c r="I46" s="11"/>
    </row>
    <row r="47" spans="1:12" s="30" customFormat="1" ht="41.25" customHeight="1" x14ac:dyDescent="0.2">
      <c r="A47" s="36">
        <v>42</v>
      </c>
      <c r="B47" s="9" t="s">
        <v>21</v>
      </c>
      <c r="C47" s="15">
        <v>4800000</v>
      </c>
      <c r="D47" s="43">
        <v>840000</v>
      </c>
      <c r="E47" s="21">
        <f t="shared" si="0"/>
        <v>17.5</v>
      </c>
      <c r="F47" s="32"/>
      <c r="G47" s="34"/>
      <c r="H47" s="23"/>
    </row>
    <row r="48" spans="1:12" ht="41.25" customHeight="1" x14ac:dyDescent="0.2">
      <c r="A48" s="36">
        <v>43</v>
      </c>
      <c r="B48" s="9" t="s">
        <v>22</v>
      </c>
      <c r="C48" s="15">
        <v>225600000</v>
      </c>
      <c r="D48" s="43">
        <v>60166521</v>
      </c>
      <c r="E48" s="21">
        <f t="shared" si="0"/>
        <v>26.669557180851061</v>
      </c>
      <c r="F48" s="32"/>
      <c r="L48" s="33"/>
    </row>
    <row r="49" spans="1:11" ht="41.25" customHeight="1" x14ac:dyDescent="0.2">
      <c r="A49" s="36">
        <v>44</v>
      </c>
      <c r="B49" s="9" t="s">
        <v>23</v>
      </c>
      <c r="C49" s="15">
        <v>32400000</v>
      </c>
      <c r="D49" s="43">
        <v>9750000</v>
      </c>
      <c r="E49" s="21">
        <f t="shared" si="0"/>
        <v>30.092592592592592</v>
      </c>
      <c r="F49" s="32"/>
      <c r="K49" s="33"/>
    </row>
    <row r="50" spans="1:11" ht="41.25" customHeight="1" x14ac:dyDescent="0.2">
      <c r="A50" s="36">
        <v>45</v>
      </c>
      <c r="B50" s="9" t="s">
        <v>24</v>
      </c>
      <c r="C50" s="15">
        <v>284700000</v>
      </c>
      <c r="D50" s="43">
        <v>70800000</v>
      </c>
      <c r="E50" s="21">
        <f t="shared" si="0"/>
        <v>24.868282402528976</v>
      </c>
      <c r="F50" s="32"/>
    </row>
    <row r="51" spans="1:11" ht="60.75" customHeight="1" x14ac:dyDescent="0.2">
      <c r="A51" s="36">
        <v>46</v>
      </c>
      <c r="B51" s="9" t="s">
        <v>58</v>
      </c>
      <c r="C51" s="15">
        <v>220316000</v>
      </c>
      <c r="D51" s="43">
        <v>36986500</v>
      </c>
      <c r="E51" s="21">
        <f t="shared" si="0"/>
        <v>16.787931879663756</v>
      </c>
      <c r="F51" s="32"/>
    </row>
    <row r="52" spans="1:11" ht="41.25" customHeight="1" x14ac:dyDescent="0.2">
      <c r="A52" s="36">
        <v>47</v>
      </c>
      <c r="B52" s="9" t="s">
        <v>59</v>
      </c>
      <c r="C52" s="15">
        <v>8900000</v>
      </c>
      <c r="D52" s="43">
        <v>0</v>
      </c>
      <c r="E52" s="21">
        <f t="shared" si="0"/>
        <v>0</v>
      </c>
      <c r="F52" s="32"/>
    </row>
    <row r="53" spans="1:11" ht="58.5" customHeight="1" x14ac:dyDescent="0.2">
      <c r="A53" s="36">
        <v>48</v>
      </c>
      <c r="B53" s="9" t="s">
        <v>60</v>
      </c>
      <c r="C53" s="15">
        <v>24000000</v>
      </c>
      <c r="D53" s="43">
        <v>22950000</v>
      </c>
      <c r="E53" s="21">
        <f t="shared" si="0"/>
        <v>95.625</v>
      </c>
      <c r="F53" s="32"/>
    </row>
    <row r="54" spans="1:11" ht="41.25" customHeight="1" x14ac:dyDescent="0.2">
      <c r="A54" s="36"/>
      <c r="B54" s="9"/>
      <c r="C54" s="15">
        <f>SUM(C6:C53)</f>
        <v>18100535877</v>
      </c>
      <c r="D54" s="45">
        <f>SUM(D6:D53)</f>
        <v>5758666592</v>
      </c>
      <c r="E54" s="21">
        <f t="shared" si="0"/>
        <v>31.81489559829787</v>
      </c>
      <c r="F54" s="32"/>
    </row>
    <row r="56" spans="1:11" x14ac:dyDescent="0.2">
      <c r="E56" s="18" t="s">
        <v>61</v>
      </c>
    </row>
    <row r="57" spans="1:11" x14ac:dyDescent="0.2">
      <c r="E57" s="18" t="s">
        <v>2</v>
      </c>
    </row>
    <row r="58" spans="1:11" x14ac:dyDescent="0.2">
      <c r="E58" s="18" t="s">
        <v>3</v>
      </c>
    </row>
    <row r="59" spans="1:11" x14ac:dyDescent="0.2">
      <c r="E59" s="18"/>
    </row>
    <row r="60" spans="1:11" x14ac:dyDescent="0.2">
      <c r="E60" s="18"/>
    </row>
    <row r="61" spans="1:11" x14ac:dyDescent="0.2">
      <c r="E61" s="18"/>
    </row>
    <row r="62" spans="1:11" x14ac:dyDescent="0.2">
      <c r="E62" s="18"/>
    </row>
    <row r="63" spans="1:11" ht="15" x14ac:dyDescent="0.25">
      <c r="E63" s="19" t="s">
        <v>4</v>
      </c>
    </row>
    <row r="64" spans="1:11" x14ac:dyDescent="0.2">
      <c r="E64" s="18" t="s">
        <v>62</v>
      </c>
    </row>
    <row r="65" spans="5:5" x14ac:dyDescent="0.2">
      <c r="E65" s="18" t="s">
        <v>5</v>
      </c>
    </row>
  </sheetData>
  <mergeCells count="1">
    <mergeCell ref="A1:F1"/>
  </mergeCells>
  <conditionalFormatting sqref="B28">
    <cfRule type="duplicateValues" dxfId="0" priority="1"/>
  </conditionalFormatting>
  <pageMargins left="0.7" right="0.7" top="0.75" bottom="0.75" header="0.3" footer="0.3"/>
  <pageSetup paperSize="14" scale="73" orientation="landscape" horizontalDpi="4294967293" verticalDpi="0" r:id="rId1"/>
  <rowBreaks count="2" manualBreakCount="2">
    <brk id="18" max="5" man="1"/>
    <brk id="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239D-A0E3-4F26-8223-300D5D11E870}">
  <dimension ref="A1:E50"/>
  <sheetViews>
    <sheetView topLeftCell="A37" workbookViewId="0">
      <selection activeCell="E29" sqref="E29"/>
    </sheetView>
  </sheetViews>
  <sheetFormatPr defaultRowHeight="15" x14ac:dyDescent="0.25"/>
  <cols>
    <col min="1" max="1" width="23.5703125" customWidth="1"/>
    <col min="2" max="2" width="18.5703125" customWidth="1"/>
    <col min="3" max="3" width="11.5703125" bestFit="1" customWidth="1"/>
    <col min="5" max="5" width="19.140625" customWidth="1"/>
  </cols>
  <sheetData>
    <row r="1" spans="1:5" x14ac:dyDescent="0.25">
      <c r="A1">
        <v>0</v>
      </c>
      <c r="E1" s="5">
        <v>0</v>
      </c>
    </row>
    <row r="2" spans="1:5" x14ac:dyDescent="0.25">
      <c r="A2">
        <v>0</v>
      </c>
      <c r="E2" s="5">
        <v>2755100</v>
      </c>
    </row>
    <row r="3" spans="1:5" x14ac:dyDescent="0.25">
      <c r="A3">
        <v>0</v>
      </c>
      <c r="E3" s="5">
        <v>0</v>
      </c>
    </row>
    <row r="4" spans="1:5" x14ac:dyDescent="0.25">
      <c r="A4" s="1">
        <v>170883187</v>
      </c>
      <c r="E4" s="7">
        <v>0</v>
      </c>
    </row>
    <row r="5" spans="1:5" x14ac:dyDescent="0.25">
      <c r="A5">
        <v>0</v>
      </c>
      <c r="E5" s="8">
        <v>0</v>
      </c>
    </row>
    <row r="6" spans="1:5" x14ac:dyDescent="0.25">
      <c r="A6" s="1">
        <v>3562000</v>
      </c>
      <c r="E6" s="5">
        <v>1845000</v>
      </c>
    </row>
    <row r="7" spans="1:5" x14ac:dyDescent="0.25">
      <c r="A7">
        <v>0</v>
      </c>
      <c r="E7" s="5">
        <v>0</v>
      </c>
    </row>
    <row r="8" spans="1:5" x14ac:dyDescent="0.25">
      <c r="A8" s="1">
        <v>48600</v>
      </c>
      <c r="E8" s="5">
        <v>0</v>
      </c>
    </row>
    <row r="9" spans="1:5" x14ac:dyDescent="0.25">
      <c r="A9" s="1">
        <v>53500</v>
      </c>
      <c r="E9" s="5">
        <v>0</v>
      </c>
    </row>
    <row r="10" spans="1:5" x14ac:dyDescent="0.25">
      <c r="A10" s="1">
        <v>1700</v>
      </c>
      <c r="E10" s="5">
        <v>0</v>
      </c>
    </row>
    <row r="11" spans="1:5" x14ac:dyDescent="0.25">
      <c r="A11" s="1">
        <v>1350000</v>
      </c>
      <c r="E11" s="5">
        <v>0</v>
      </c>
    </row>
    <row r="12" spans="1:5" x14ac:dyDescent="0.25">
      <c r="A12" s="1">
        <v>15000</v>
      </c>
      <c r="E12" s="5">
        <v>170883187</v>
      </c>
    </row>
    <row r="13" spans="1:5" x14ac:dyDescent="0.25">
      <c r="A13" s="1">
        <v>289589</v>
      </c>
      <c r="E13" s="5">
        <v>0</v>
      </c>
    </row>
    <row r="14" spans="1:5" x14ac:dyDescent="0.25">
      <c r="A14" s="1">
        <v>0</v>
      </c>
      <c r="E14" s="5">
        <v>3562000</v>
      </c>
    </row>
    <row r="15" spans="1:5" x14ac:dyDescent="0.25">
      <c r="A15" s="1">
        <v>48000</v>
      </c>
      <c r="E15" s="5">
        <v>0</v>
      </c>
    </row>
    <row r="16" spans="1:5" x14ac:dyDescent="0.25">
      <c r="A16" s="1">
        <v>0</v>
      </c>
      <c r="E16" s="5">
        <v>48600</v>
      </c>
    </row>
    <row r="17" spans="1:5" x14ac:dyDescent="0.25">
      <c r="A17" s="1">
        <v>105000000</v>
      </c>
      <c r="E17" s="5">
        <v>53500</v>
      </c>
    </row>
    <row r="18" spans="1:5" x14ac:dyDescent="0.25">
      <c r="A18" s="1">
        <v>809389234</v>
      </c>
      <c r="E18" s="5">
        <v>1700</v>
      </c>
    </row>
    <row r="19" spans="1:5" x14ac:dyDescent="0.25">
      <c r="A19" s="1">
        <v>300000</v>
      </c>
      <c r="E19" s="5">
        <v>1350000</v>
      </c>
    </row>
    <row r="20" spans="1:5" x14ac:dyDescent="0.25">
      <c r="A20" s="1">
        <v>53062137</v>
      </c>
      <c r="E20" s="5">
        <v>15000</v>
      </c>
    </row>
    <row r="21" spans="1:5" x14ac:dyDescent="0.25">
      <c r="A21" s="1">
        <v>0</v>
      </c>
      <c r="E21" s="5">
        <v>289589</v>
      </c>
    </row>
    <row r="22" spans="1:5" x14ac:dyDescent="0.25">
      <c r="A22" s="1">
        <v>320000</v>
      </c>
      <c r="E22" s="5">
        <v>0</v>
      </c>
    </row>
    <row r="23" spans="1:5" x14ac:dyDescent="0.25">
      <c r="A23" s="1">
        <v>18113174</v>
      </c>
      <c r="E23" s="5">
        <v>48000</v>
      </c>
    </row>
    <row r="24" spans="1:5" x14ac:dyDescent="0.25">
      <c r="A24" s="1">
        <v>0</v>
      </c>
      <c r="E24" s="5">
        <v>0</v>
      </c>
    </row>
    <row r="25" spans="1:5" x14ac:dyDescent="0.25">
      <c r="A25" s="1">
        <v>207500</v>
      </c>
      <c r="E25" s="5">
        <v>105000000</v>
      </c>
    </row>
    <row r="26" spans="1:5" x14ac:dyDescent="0.25">
      <c r="A26" s="1">
        <v>0</v>
      </c>
      <c r="E26" s="5">
        <v>809389234</v>
      </c>
    </row>
    <row r="27" spans="1:5" x14ac:dyDescent="0.25">
      <c r="A27" s="1">
        <v>2755100</v>
      </c>
      <c r="E27" s="5">
        <v>300000</v>
      </c>
    </row>
    <row r="28" spans="1:5" x14ac:dyDescent="0.25">
      <c r="A28" s="1">
        <v>0</v>
      </c>
      <c r="E28" s="5">
        <v>53062137</v>
      </c>
    </row>
    <row r="29" spans="1:5" x14ac:dyDescent="0.25">
      <c r="A29" s="1">
        <v>0</v>
      </c>
      <c r="E29" s="5">
        <v>0</v>
      </c>
    </row>
    <row r="30" spans="1:5" x14ac:dyDescent="0.25">
      <c r="A30" s="1">
        <v>0</v>
      </c>
      <c r="E30" s="8">
        <v>320000</v>
      </c>
    </row>
    <row r="31" spans="1:5" x14ac:dyDescent="0.25">
      <c r="A31" s="1">
        <v>1845000</v>
      </c>
      <c r="E31" s="5">
        <v>18113174</v>
      </c>
    </row>
    <row r="32" spans="1:5" x14ac:dyDescent="0.25">
      <c r="A32" s="1">
        <v>0</v>
      </c>
      <c r="E32" s="5">
        <v>0</v>
      </c>
    </row>
    <row r="33" spans="1:5" x14ac:dyDescent="0.25">
      <c r="A33" s="1">
        <v>0</v>
      </c>
      <c r="E33" s="5">
        <v>207500</v>
      </c>
    </row>
    <row r="34" spans="1:5" x14ac:dyDescent="0.25">
      <c r="A34" s="1">
        <v>70860000</v>
      </c>
      <c r="E34" s="5">
        <v>183870</v>
      </c>
    </row>
    <row r="35" spans="1:5" x14ac:dyDescent="0.25">
      <c r="A35" s="1">
        <v>183870</v>
      </c>
      <c r="E35" s="5">
        <v>109748900</v>
      </c>
    </row>
    <row r="36" spans="1:5" x14ac:dyDescent="0.25">
      <c r="A36" s="1">
        <v>109748900</v>
      </c>
      <c r="E36" s="5">
        <v>27535900</v>
      </c>
    </row>
    <row r="37" spans="1:5" x14ac:dyDescent="0.25">
      <c r="A37" s="1">
        <v>27535900</v>
      </c>
      <c r="E37" s="5">
        <v>70860000</v>
      </c>
    </row>
    <row r="38" spans="1:5" x14ac:dyDescent="0.25">
      <c r="A38" s="1">
        <v>981000</v>
      </c>
      <c r="E38" s="5">
        <v>981000</v>
      </c>
    </row>
    <row r="39" spans="1:5" x14ac:dyDescent="0.25">
      <c r="A39" s="1">
        <v>539960</v>
      </c>
      <c r="E39" s="5">
        <v>539960</v>
      </c>
    </row>
    <row r="40" spans="1:5" x14ac:dyDescent="0.25">
      <c r="A40" s="1">
        <v>0</v>
      </c>
      <c r="E40" s="5">
        <v>0</v>
      </c>
    </row>
    <row r="41" spans="1:5" x14ac:dyDescent="0.25">
      <c r="A41" s="1">
        <v>50270000</v>
      </c>
      <c r="E41" s="5">
        <v>50270000</v>
      </c>
    </row>
    <row r="42" spans="1:5" x14ac:dyDescent="0.25">
      <c r="A42" s="1">
        <v>0</v>
      </c>
      <c r="E42" s="4">
        <v>0</v>
      </c>
    </row>
    <row r="43" spans="1:5" x14ac:dyDescent="0.25">
      <c r="A43" s="1">
        <v>1276000</v>
      </c>
      <c r="E43" s="6">
        <v>1276000</v>
      </c>
    </row>
    <row r="45" spans="1:5" x14ac:dyDescent="0.25">
      <c r="A45" s="2">
        <f>SUM(A1:A43)</f>
        <v>1428639351</v>
      </c>
      <c r="B45">
        <v>1428286762</v>
      </c>
      <c r="C45" s="3">
        <f>A45-B45</f>
        <v>352589</v>
      </c>
      <c r="E45" s="2">
        <f>SUM(E1:E43)</f>
        <v>1428639351</v>
      </c>
    </row>
    <row r="48" spans="1:5" x14ac:dyDescent="0.25">
      <c r="A48" s="2">
        <v>30763603990</v>
      </c>
    </row>
    <row r="50" spans="1:1" x14ac:dyDescent="0.25">
      <c r="A50" s="3">
        <f>A48-A45</f>
        <v>29334964639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2024-04-19T02:35:59Z</cp:lastPrinted>
  <dcterms:created xsi:type="dcterms:W3CDTF">2021-10-16T13:04:03Z</dcterms:created>
  <dcterms:modified xsi:type="dcterms:W3CDTF">2025-04-17T03:48:28Z</dcterms:modified>
</cp:coreProperties>
</file>