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KE TOSHIBA\2019\PPID\"/>
    </mc:Choice>
  </mc:AlternateContent>
  <bookViews>
    <workbookView xWindow="0" yWindow="0" windowWidth="20490" windowHeight="7755"/>
  </bookViews>
  <sheets>
    <sheet name="DL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4" i="1" s="1"/>
  <c r="C7" i="1" s="1"/>
  <c r="C73" i="1"/>
  <c r="C70" i="1"/>
  <c r="C65" i="1"/>
  <c r="C50" i="1"/>
  <c r="C34" i="1"/>
  <c r="C29" i="1"/>
  <c r="C26" i="1"/>
  <c r="C9" i="1"/>
</calcChain>
</file>

<file path=xl/sharedStrings.xml><?xml version="1.0" encoding="utf-8"?>
<sst xmlns="http://schemas.openxmlformats.org/spreadsheetml/2006/main" count="275" uniqueCount="222">
  <si>
    <t>Organisasi Pemerintah Daerah : Dinas Lingkungan Hidup Kabupaten Karanganyar</t>
  </si>
  <si>
    <t>NO</t>
  </si>
  <si>
    <t>URAIAN URUSAN, ORGANISASI, PROGRAM DAN KEGIATAN</t>
  </si>
  <si>
    <t>ANGGARAN 2019</t>
  </si>
  <si>
    <t>INDIKATOR KELUARAN (KELUARAN)</t>
  </si>
  <si>
    <t>VOLUME</t>
  </si>
  <si>
    <t>LOKASI</t>
  </si>
  <si>
    <t>WAJIB BUKAN PELAYANAN DASAR LINGKUNGAN HIDUP</t>
  </si>
  <si>
    <t>URUSAN BIDANG LINGKUNGAN HIDUP</t>
  </si>
  <si>
    <t>DINAS LINGKUNGAN HIDUP</t>
  </si>
  <si>
    <t>I</t>
  </si>
  <si>
    <t>Program Pelayanan Administrasi Perkantoran</t>
  </si>
  <si>
    <t>Penyediaan Jasa Surat Menyurat</t>
  </si>
  <si>
    <t>Tersedianya benda-benda pos dan jasa pengiriman dokumen</t>
  </si>
  <si>
    <t xml:space="preserve">515 lbr materai, 8 eks dokumen </t>
  </si>
  <si>
    <t>DLH Kab.Karanganyar</t>
  </si>
  <si>
    <t>Penyediaan Jasa Komunikasi, Sumber Daya Air dan Listrik</t>
  </si>
  <si>
    <t>Tersedianya jasa komunikasi, SDA  listrik</t>
  </si>
  <si>
    <t xml:space="preserve">7 jar.listrik, 2 jar.telp/fax, 6 jar.air </t>
  </si>
  <si>
    <t>Terbayarnya tagihan langganan surat kabar</t>
  </si>
  <si>
    <t>1 tahun</t>
  </si>
  <si>
    <t>Tebayarnya pajak bumi dan bangunan</t>
  </si>
  <si>
    <t>15 lokasi</t>
  </si>
  <si>
    <t>Penyediaan Jasa Peralatan dan Perlengkapan Kantor</t>
  </si>
  <si>
    <t>Terpeliharanya peralatan dan perlengkapan kantor</t>
  </si>
  <si>
    <t>5 jenis peralatan</t>
  </si>
  <si>
    <t>Penyediaan Jasa Pemeliharaan dan Perizinan Kendaraan Dinas/Operasional</t>
  </si>
  <si>
    <t>Terlaksananya pembayaran pajak kendaraan</t>
  </si>
  <si>
    <t>8 kendaraan roda 4, 4 kendaraan roda 2, 25 kendaraan roda 3, 17 truck</t>
  </si>
  <si>
    <t>Terpeliharanya kendaraan dinas</t>
  </si>
  <si>
    <t>6 kendaraan roda 4, 3 kendaraan roda 2</t>
  </si>
  <si>
    <t>Tersedianya BBM dan pelumas kendaraan dinas</t>
  </si>
  <si>
    <t>Terlaksananya pembayaran jasa uji KIR kendaraan</t>
  </si>
  <si>
    <t>17 truck, 2 roda 4 pengangkut sampah</t>
  </si>
  <si>
    <t>Penyediaan Jasa Kebersihan Kantor</t>
  </si>
  <si>
    <t>Tersedianya alat kebersihan dan bahan pembersih serta terbayarnya retribusi sampah</t>
  </si>
  <si>
    <t xml:space="preserve">10 komponen pembersih, 12 bulan </t>
  </si>
  <si>
    <t>Penyediaan Alat Tulis Kantor</t>
  </si>
  <si>
    <t>Tersedianya alat tulis kantor</t>
  </si>
  <si>
    <t>59 macam (kertas, buku, dll)</t>
  </si>
  <si>
    <t>Penyediaan Barang Cetakan dan Penggandaan</t>
  </si>
  <si>
    <t>Tersedianya barang cetakan/penggandaan</t>
  </si>
  <si>
    <t>8 jenis barang cetak, pengganaan 36.290 lbr, 60 jilid buku</t>
  </si>
  <si>
    <t>Penyediaan Komponen Instalasi Listrik/Penerangan Bangunan Kantor</t>
  </si>
  <si>
    <t>Tersedianya peralatan listrik dan penerangan</t>
  </si>
  <si>
    <t xml:space="preserve">11 komponen </t>
  </si>
  <si>
    <t>Penyediaan Peralatan dan Perlengkapan Kantor</t>
  </si>
  <si>
    <t>Tersedianya peralatan dan perlengkapan kantor</t>
  </si>
  <si>
    <t>4 jenis</t>
  </si>
  <si>
    <t>Penyediaan Makanan dan Minuman</t>
  </si>
  <si>
    <t>Tersedianya makanan dan minuman untuk menjamu rapat dan tamu subosukowonosraten</t>
  </si>
  <si>
    <t>300 dus snack, 300 dus makan, 110 orang</t>
  </si>
  <si>
    <t>Rapat-Rapat Koordinasi dan Konsultasi Ke Dalam/Luar Daerah</t>
  </si>
  <si>
    <t>Tersedianya transport dan uang saku perjalanan dinas</t>
  </si>
  <si>
    <t xml:space="preserve">12 bulan PD dalam dan luar daerah </t>
  </si>
  <si>
    <t>Kab.Karanganyar dan daerah luar Kab.Karanganyar</t>
  </si>
  <si>
    <t>II</t>
  </si>
  <si>
    <t>Program Peningkatan Sarana Prasarana Aparatur</t>
  </si>
  <si>
    <t>Pemeliharaan Rutin/Berkala Gedung Kantor</t>
  </si>
  <si>
    <t>Terlaksananya pemeliharaan dan perbaruan gedung dan taman kantor</t>
  </si>
  <si>
    <t>4 kegiatan</t>
  </si>
  <si>
    <t>Pemeliharaan Rutin/Berkala Peralatan Laboratorium LIngkungan</t>
  </si>
  <si>
    <t>Terlaksananya kalibrasi dan pemeliharaan atas laboratorium</t>
  </si>
  <si>
    <t>1 paket</t>
  </si>
  <si>
    <t>III</t>
  </si>
  <si>
    <t>Program Peningkatan Pengembangan Sistem Pelaporan Capaian Kinerja dan Keuangan</t>
  </si>
  <si>
    <t>Penyusunan Laporan Capaian Kinerja dan Ikhtisar Realisasi Kinerja SKPD</t>
  </si>
  <si>
    <t>Terlaksananya penyusunan LKjIP, LPT dan laporan POK DLH Kab. Karanganyar</t>
  </si>
  <si>
    <t>3 jenis laporan</t>
  </si>
  <si>
    <t>Penyusunan SOP</t>
  </si>
  <si>
    <t>Terlaksananya penyusunan SOP Dinas Lingkungan Hidup</t>
  </si>
  <si>
    <t>1 dokumen</t>
  </si>
  <si>
    <t>Penyusunan Pelaporan Pengelolaan Keuangan SKPD</t>
  </si>
  <si>
    <t>Terlaksananya penyusunan laporan keuangan dan pengelolaan barang OPD serta terbayarnya honor tenaga pelaksana lainnya</t>
  </si>
  <si>
    <t>1 dokumen, 8 orang</t>
  </si>
  <si>
    <t>Penyusunan Renstra OPD</t>
  </si>
  <si>
    <t>Terlaksananya penyusunan dokumen Renstra OPD</t>
  </si>
  <si>
    <t>IV</t>
  </si>
  <si>
    <t>Program Pengembangan Kinerja Pengelolaan Persampahan</t>
  </si>
  <si>
    <t>Peningkatan operasi dan pemeliharaan prasarana dan sarana persampahan</t>
  </si>
  <si>
    <t>Meningkatnya pelayanan kebersihan di wilayah pelayanan kebersihan;</t>
  </si>
  <si>
    <t>7 kecamatan : Tawangmangu, Karanganyar, Tasikmadu, Jaten, Kebakkramat, Colomadu, Gondangrejo</t>
  </si>
  <si>
    <t>Kab. Karanganyar</t>
  </si>
  <si>
    <t>Tercukupinya alat dan bahan kebersihan serta sarana dan prasarana operasional kebersihan dan terpenuhinya kelancaran operasional pengelolaan persampahan di TPA Sukosari Jumantono</t>
  </si>
  <si>
    <t>12 bulan</t>
  </si>
  <si>
    <t xml:space="preserve">  Terlaksananya pemeliharaan armada sampah kebersihan dan operasional pengelolaan sampah di TPA Sukosari Jumantono</t>
  </si>
  <si>
    <t>27 armada</t>
  </si>
  <si>
    <t>Peningkatan kesejahteraan petugas</t>
  </si>
  <si>
    <t>51 orang tenaga kerja</t>
  </si>
  <si>
    <t>Peningkatan Operasional dan Pemeliharaan Kebersihan</t>
  </si>
  <si>
    <t>Tercukupinya alat dan bahan sarana serta prasarana operasional kebersihan lingkungan, terbayarnya tenaga pelaksana lainnya (tenaga operasional kebersihan)</t>
  </si>
  <si>
    <t>1 paket, 53 orang</t>
  </si>
  <si>
    <t>Pembuatan Tempat Pembuangan Sampah (TPS)</t>
  </si>
  <si>
    <t>Terbangunnya tempat pembuangan sampah sementara</t>
  </si>
  <si>
    <t>2 unit</t>
  </si>
  <si>
    <t>Jengglong, Tuban Gondangrejo</t>
  </si>
  <si>
    <t>Pembinaan Pengelolaan Bank Sampah</t>
  </si>
  <si>
    <t>Terlaksananya pembinaan bank sampah melalui pembangunan hanggar bank sampah dan bantuan sarpras pendukung</t>
  </si>
  <si>
    <t>Matesih</t>
  </si>
  <si>
    <t>Pengadaan Mesin Pengolah Sampah</t>
  </si>
  <si>
    <t>Terlaksananya pengadaan mesin pengolah sampah</t>
  </si>
  <si>
    <t>Pengadaan Kendaraan Operasional Persampahan</t>
  </si>
  <si>
    <t>Tercukupinya alat pengangkut sampah untuk kelancaran operasional pengelolaan persampahan</t>
  </si>
  <si>
    <t>1 unit dump truck</t>
  </si>
  <si>
    <t>Pemeliharaan Sarana Prasarana Persampahan</t>
  </si>
  <si>
    <t>Terlaksananya rehab kontainer</t>
  </si>
  <si>
    <t>10 unit</t>
  </si>
  <si>
    <t>Terlaksananya peninggian bak sepeda motor</t>
  </si>
  <si>
    <t xml:space="preserve">1 kegiatan </t>
  </si>
  <si>
    <t>Terlaksananya pembukaan akses jalan masuk yang tertutup sampah</t>
  </si>
  <si>
    <t>Controlled Landfill TPA Sukosari Jumantono</t>
  </si>
  <si>
    <t>Terlaksananya pengelolaan persampahan di TPA dengan sistem controlled landfill</t>
  </si>
  <si>
    <t>2 kegiatan</t>
  </si>
  <si>
    <t>TPA Sukosari Jumantono</t>
  </si>
  <si>
    <t>Rehabilitasi Sarana Prasarana Persampahan</t>
  </si>
  <si>
    <t>Terlaksananya pembuatan pagar TPS Jaten</t>
  </si>
  <si>
    <t>TPS Jongke dan TPS Jaten</t>
  </si>
  <si>
    <t>Terlaksananya rehab dan pembuatan TPS Jongke</t>
  </si>
  <si>
    <t>V</t>
  </si>
  <si>
    <t>Program Pengendalian Pencemaran dan Perusakan Lingkungan Hidup</t>
  </si>
  <si>
    <t>Pengendalian Pencemaran Logam Berat pada Lahan Pertanian</t>
  </si>
  <si>
    <t>Pemantauan kualitas logam berat pada lahan pertanian (Pb, Cd, Cu, dan Cr) dan tersedianya laporan kualitas logam berat pada lahan pertanian</t>
  </si>
  <si>
    <t>6 titik (20 sampel)</t>
  </si>
  <si>
    <t>Kec. Kebakkramat dan Kec. Jaten</t>
  </si>
  <si>
    <t>Pengawasan Pelaksanaan Kebijakan Bidang Lingkungan Hidup</t>
  </si>
  <si>
    <t>Pengawasan terhadap pelaku usaha dengan dilaksanakan peninjauan lokasi</t>
  </si>
  <si>
    <t xml:space="preserve">45 pelaku usaha </t>
  </si>
  <si>
    <t>Pengelolaan B3 dan Limbah B3</t>
  </si>
  <si>
    <t>Penerbitan ijin TPS LB3</t>
  </si>
  <si>
    <t xml:space="preserve">25 ijin </t>
  </si>
  <si>
    <t>Kab. karanganyar</t>
  </si>
  <si>
    <t>Terlaksananya sosialisasi pengelolaan LB3</t>
  </si>
  <si>
    <t>2 kali</t>
  </si>
  <si>
    <t>Peningkatan Peringkat Kinerja Perusahaan (Proper)</t>
  </si>
  <si>
    <t>Penilaian peringkat kinerja perusahaan Tk. Nasional dan Provinsi, Sosialisasi/ Pembinaan Proper, Proper Tk. Kabupaten</t>
  </si>
  <si>
    <t>20 perusahaan (Propernas dan Properda) dan 10 industri (Properkab)</t>
  </si>
  <si>
    <t>Pengendalian dan Pemantauan Kualitas Udara</t>
  </si>
  <si>
    <t>Pemantauan Kualitas udara ambien dan udara emisi sumber tidak bergerak pada wilayah potensi pencemaran udara</t>
  </si>
  <si>
    <t>4 titik, 7 titik, 1 laporan</t>
  </si>
  <si>
    <t>Pengendalian Pencemaran Air</t>
  </si>
  <si>
    <t>Penerbitan Izin Pembuangan Air Limbah, Inventarisasi pelaporan kualitas air limbah usaha dan kegiatan, pemantauan kualitas air limbah industri, RS, hotel, pemukiman</t>
  </si>
  <si>
    <t>12 pelaku usaha, 1 dokumen, 35 sampel</t>
  </si>
  <si>
    <t>Pengelolaan Teknis Dampak Lingkungan</t>
  </si>
  <si>
    <t>Pemantauan pelaksanaan pengelolaan LH perusahaan dan rapat koreksi dokumen LH usaha dan/atau kegiatan</t>
  </si>
  <si>
    <t xml:space="preserve">50 kegiatan, 35 kegiatan </t>
  </si>
  <si>
    <t>Pengembangan Kapasitas Kelembagaan Lingkungan Hidup</t>
  </si>
  <si>
    <t>Pembinaan kelompok masyarakat pemerhati LH, sekber dan pecinta alam</t>
  </si>
  <si>
    <t>50 orang</t>
  </si>
  <si>
    <t>Pos Pengaduan Lingkungan Hidup</t>
  </si>
  <si>
    <t>Terlaksananya pelayanan pengaduan lingkungan hidup</t>
  </si>
  <si>
    <t xml:space="preserve">12 bulan </t>
  </si>
  <si>
    <t>Pemantauan Kualitas Air Sungai dan Pembinaan Prokasih/Superkasih</t>
  </si>
  <si>
    <t>Terlaksananya kegiatan pemantauan kualitas air sungai, Laporan Kualitas Air Sungai dan Status Mutu Air</t>
  </si>
  <si>
    <t>5 sungai dan saluran irigasi (22 sampel)</t>
  </si>
  <si>
    <t>Program Menuju Sekolah Adiwiyata</t>
  </si>
  <si>
    <t>Terlaksananya pembinaan program adiwiyata</t>
  </si>
  <si>
    <t>50 sekolah adiwiyata tk. Propinsi, 25 sekolah adiwiyata tk. Nasional, 13 sekolah adiwiyata mandiri dan 75 sekolah rintisan adiwiyata</t>
  </si>
  <si>
    <t>Operasional dan Pengelolaan IPLT Kaliboto</t>
  </si>
  <si>
    <t>Terlaksananya kegiatan operasional dan pengelolaan IPLT Kaliboto</t>
  </si>
  <si>
    <t>IPLT Kaliboto</t>
  </si>
  <si>
    <t>Fasilitasi Sedot Tinja Gratis</t>
  </si>
  <si>
    <t>Terlaksananya kegiatan sedot tinja gratis dengan pembagian Karsa (Kartu Sanitasi) ke masyarakat</t>
  </si>
  <si>
    <t>2000 titik lokasi</t>
  </si>
  <si>
    <t>VI</t>
  </si>
  <si>
    <t>Program Perlindungan dan Konservasi Sumber Daya Alam</t>
  </si>
  <si>
    <t>Pengendalian Dampak Perubahan Iklim</t>
  </si>
  <si>
    <t>Terlaksananya mitigasi perubahan iklim</t>
  </si>
  <si>
    <t>Peningkatan Konservasi Daerah Tangkapan Air dan Sumber-Sumber Air</t>
  </si>
  <si>
    <t>Terlaksananya penanaman bibit di daerah tangkapan air dan sumber-sumber air</t>
  </si>
  <si>
    <t xml:space="preserve">7 jenis bibit tanaman </t>
  </si>
  <si>
    <t>Kec. Jenawi</t>
  </si>
  <si>
    <t>Konservasi Daerah Rawan Bencana Tanah Longsor</t>
  </si>
  <si>
    <t>Terlaksananya penanaman bibit di daerah rawan bencana tanah longsor</t>
  </si>
  <si>
    <t>1 lokasi</t>
  </si>
  <si>
    <t>Kec. Karangpandan</t>
  </si>
  <si>
    <t>Penerapan Pemanfaatan Lahan Pekarangan dan Pengelolaan Sampah Dengan Pemberdayaan Wanita</t>
  </si>
  <si>
    <t>Terlaksananya pelatihan pembuatan kompos, daur ulang sampah an organik, praktek kerja dan kunjungan lapangan untuk bertani organik</t>
  </si>
  <si>
    <t xml:space="preserve">3 kegiatan </t>
  </si>
  <si>
    <t>VII</t>
  </si>
  <si>
    <t>Program  Rehabilitasi dan Pemulihan Cadangan Sumber daya Alam</t>
  </si>
  <si>
    <t>Peningkatan Peran Serta Masyarakat Dalam Rehabilitasi dan Pemulihan Cadangan SDA</t>
  </si>
  <si>
    <t>Sosialisasi, pelatihan pemeliharaan kualitas lingkungan dan bantuan sarana dan prasarana kepada masyarakat</t>
  </si>
  <si>
    <t>50 orang (kader Lingkungan)</t>
  </si>
  <si>
    <t>Konservasi Kawasan Resapan Air Lereng Gunung Lawu</t>
  </si>
  <si>
    <t>Terlaksananya konservasi di kawasan resapan air lereng Gunung Lawu dengan penyebaran dan penanaman bibit pohon</t>
  </si>
  <si>
    <t>1 kegiatan (3 jenis bibit tanaman)</t>
  </si>
  <si>
    <t>Kec. Tawangmangu</t>
  </si>
  <si>
    <t>VIII</t>
  </si>
  <si>
    <t>Program Peningkatan Kualitas dan Akses Informasi Sumber Daya Alam dan Lingkungan Hidup</t>
  </si>
  <si>
    <t>Monitoring, Evaluasi dan Pelaporan</t>
  </si>
  <si>
    <t>Terlaksananya monitoring, evaluasi dan pelaporan pelaksanaan kegiatan pengelolaan lingkungan hidup di Kab. Karanganyar</t>
  </si>
  <si>
    <t>Kab.Karanganyar</t>
  </si>
  <si>
    <t>Inventarisasi Gas Rumah Kaca</t>
  </si>
  <si>
    <t>Tersusunnya Inventarisasi Gas Rumah Kaca</t>
  </si>
  <si>
    <t xml:space="preserve">1 dokumen </t>
  </si>
  <si>
    <t>Penyusunan IKLH Kabupaten Karanganyar</t>
  </si>
  <si>
    <t>Tersusunnya Indeks Kualitas Lingkungan Hidup Kab. Karanganyar</t>
  </si>
  <si>
    <t>Penyusunan Program Kerja Pengelolaan Lingkungan HIdup</t>
  </si>
  <si>
    <t>Tersusunnya rencana kerja dan rencana strategis pengelolaan lingkungan hidup Kab. Karanganyar</t>
  </si>
  <si>
    <t>Status Lingkungan HIdup Daerah</t>
  </si>
  <si>
    <t>Tersusunnya dokumen informasi kinerja pengelolaan lingkungan hidup daerah (DIKPLHD) Kab. Karanganyar</t>
  </si>
  <si>
    <t>2 judul buku</t>
  </si>
  <si>
    <t>Pusat Informasi Lingkungan (PIL/Bank Data)</t>
  </si>
  <si>
    <t>Terkelolanya website DLH Kab. Karanganyar</t>
  </si>
  <si>
    <t>Evaluasi Pelayanan Publik Bidang Lingkungan Hidup</t>
  </si>
  <si>
    <t>Tersusunnya dokumen evaluasi pelayanan publik bidang lingkungan hidup</t>
  </si>
  <si>
    <t>IX</t>
  </si>
  <si>
    <t>Program Peningkatan Pengendalian Polusi</t>
  </si>
  <si>
    <t>Operasional Laboratorium Lingkungan Hidup</t>
  </si>
  <si>
    <t>Pengambilan sampel air/limbah cair dan pengadaan bahan laboratorium, Pembayaran honor THL (penjaga malam laboratorium), Tersedianya tenaga analis laboratorium, pengadaan alat ukur kebisingan</t>
  </si>
  <si>
    <t>12 kegiatan, 1 paket, 1 orang, 5 orang, 1 unit</t>
  </si>
  <si>
    <t>Laboratorium Lingkungan</t>
  </si>
  <si>
    <t>Pengadaan Peralatan Penunjang Laboratorium</t>
  </si>
  <si>
    <t>Terlaksananya pengadaan peralatan uji kualitas air</t>
  </si>
  <si>
    <t>2 unit (autoclave dan turbidimeter)</t>
  </si>
  <si>
    <t>JUMLAH</t>
  </si>
  <si>
    <t>Karanganyar,       Pebruari 2019</t>
  </si>
  <si>
    <t>KEPALA DINAS LINGKUNGAN HIDUP</t>
  </si>
  <si>
    <t>KABUPATEN KARANGANYAR</t>
  </si>
  <si>
    <t>Drs. EDY YUSWORO, M.M.</t>
  </si>
  <si>
    <t>Pembina Utama Muda</t>
  </si>
  <si>
    <t>NIP. 19590805 198003 1 006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</si>
</sst>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 applyFill="0" applyProtection="0"/>
  </cellStyleXfs>
  <cellXfs count="39">
    <xf numFmtId="0" fontId="0" fillId="0" borderId="0" xfId="0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/>
    <xf numFmtId="0" fontId="1" fillId="0" borderId="0" xfId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Alignment="1" applyProtection="1"/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top" wrapText="1"/>
    </xf>
    <xf numFmtId="0" fontId="3" fillId="0" borderId="3" xfId="1" applyFont="1" applyFill="1" applyBorder="1" applyAlignment="1" applyProtection="1">
      <alignment horizontal="center" vertical="top" wrapText="1"/>
    </xf>
    <xf numFmtId="0" fontId="3" fillId="0" borderId="3" xfId="1" applyFont="1" applyFill="1" applyBorder="1" applyAlignment="1" applyProtection="1">
      <alignment vertical="top" wrapText="1"/>
    </xf>
    <xf numFmtId="164" fontId="3" fillId="0" borderId="3" xfId="1" applyNumberFormat="1" applyFont="1" applyFill="1" applyBorder="1" applyAlignment="1" applyProtection="1">
      <alignment vertical="top" wrapText="1"/>
    </xf>
    <xf numFmtId="0" fontId="4" fillId="0" borderId="3" xfId="1" applyFont="1" applyFill="1" applyBorder="1" applyAlignment="1" applyProtection="1">
      <alignment vertical="top" wrapText="1"/>
    </xf>
    <xf numFmtId="164" fontId="4" fillId="0" borderId="3" xfId="1" applyNumberFormat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horizontal="center" vertical="top" wrapText="1"/>
    </xf>
    <xf numFmtId="0" fontId="4" fillId="0" borderId="2" xfId="1" applyFont="1" applyFill="1" applyBorder="1" applyAlignment="1" applyProtection="1">
      <alignment vertical="top" wrapText="1"/>
    </xf>
    <xf numFmtId="164" fontId="4" fillId="0" borderId="2" xfId="1" applyNumberFormat="1" applyFont="1" applyFill="1" applyBorder="1" applyAlignment="1" applyProtection="1">
      <alignment vertical="top" wrapText="1"/>
    </xf>
    <xf numFmtId="0" fontId="4" fillId="0" borderId="4" xfId="1" applyFont="1" applyFill="1" applyBorder="1" applyAlignment="1" applyProtection="1">
      <alignment horizontal="center" vertical="top" wrapText="1"/>
    </xf>
    <xf numFmtId="0" fontId="4" fillId="0" borderId="4" xfId="1" applyFont="1" applyFill="1" applyBorder="1" applyAlignment="1" applyProtection="1">
      <alignment vertical="top" wrapText="1"/>
    </xf>
    <xf numFmtId="164" fontId="4" fillId="0" borderId="4" xfId="1" applyNumberFormat="1" applyFont="1" applyFill="1" applyBorder="1" applyAlignment="1" applyProtection="1">
      <alignment vertical="top" wrapText="1"/>
    </xf>
    <xf numFmtId="0" fontId="4" fillId="0" borderId="5" xfId="1" applyFont="1" applyFill="1" applyBorder="1" applyAlignment="1" applyProtection="1">
      <alignment horizontal="center" vertical="top" wrapText="1"/>
    </xf>
    <xf numFmtId="0" fontId="4" fillId="0" borderId="5" xfId="1" applyFont="1" applyFill="1" applyBorder="1" applyAlignment="1" applyProtection="1">
      <alignment vertical="top" wrapText="1"/>
    </xf>
    <xf numFmtId="164" fontId="4" fillId="0" borderId="5" xfId="1" applyNumberFormat="1" applyFont="1" applyFill="1" applyBorder="1" applyAlignment="1" applyProtection="1">
      <alignment vertical="top" wrapText="1"/>
    </xf>
    <xf numFmtId="0" fontId="5" fillId="0" borderId="3" xfId="1" applyFont="1" applyFill="1" applyBorder="1" applyAlignment="1" applyProtection="1">
      <alignment vertical="top" wrapText="1"/>
    </xf>
    <xf numFmtId="0" fontId="5" fillId="0" borderId="2" xfId="1" applyFont="1" applyFill="1" applyBorder="1" applyAlignment="1" applyProtection="1">
      <alignment vertical="top" wrapText="1"/>
    </xf>
    <xf numFmtId="0" fontId="1" fillId="0" borderId="0" xfId="1" applyFill="1" applyAlignment="1" applyProtection="1">
      <alignment wrapText="1"/>
    </xf>
    <xf numFmtId="0" fontId="5" fillId="0" borderId="4" xfId="1" applyFont="1" applyFill="1" applyBorder="1" applyAlignment="1" applyProtection="1">
      <alignment vertical="top" wrapText="1"/>
    </xf>
    <xf numFmtId="0" fontId="5" fillId="0" borderId="5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horizontal="center" vertical="top" wrapText="1"/>
    </xf>
    <xf numFmtId="0" fontId="4" fillId="0" borderId="5" xfId="1" applyFont="1" applyFill="1" applyBorder="1" applyAlignment="1" applyProtection="1">
      <alignment horizontal="center" vertical="top" wrapText="1"/>
    </xf>
    <xf numFmtId="0" fontId="3" fillId="0" borderId="6" xfId="1" applyFont="1" applyFill="1" applyBorder="1" applyAlignment="1" applyProtection="1">
      <alignment horizontal="center" vertical="top" wrapText="1"/>
    </xf>
    <xf numFmtId="0" fontId="3" fillId="0" borderId="7" xfId="1" applyFont="1" applyFill="1" applyBorder="1" applyAlignment="1" applyProtection="1">
      <alignment horizontal="center" vertical="top" wrapText="1"/>
    </xf>
    <xf numFmtId="3" fontId="3" fillId="0" borderId="3" xfId="1" applyNumberFormat="1" applyFont="1" applyFill="1" applyBorder="1" applyAlignment="1" applyProtection="1">
      <alignment vertical="top" wrapText="1"/>
    </xf>
    <xf numFmtId="0" fontId="1" fillId="0" borderId="0" xfId="1" applyFill="1" applyAlignment="1" applyProtection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tabSelected="1" view="pageBreakPreview" zoomScaleNormal="100" zoomScaleSheetLayoutView="100" workbookViewId="0">
      <selection activeCell="C4" sqref="C4"/>
    </sheetView>
  </sheetViews>
  <sheetFormatPr defaultRowHeight="15" x14ac:dyDescent="0.25"/>
  <cols>
    <col min="1" max="1" width="5.28515625" style="35" customWidth="1"/>
    <col min="2" max="2" width="41.5703125" style="3" customWidth="1"/>
    <col min="3" max="3" width="17.7109375" style="3" customWidth="1"/>
    <col min="4" max="4" width="77.7109375" style="3" customWidth="1"/>
    <col min="5" max="5" width="22.42578125" style="3" customWidth="1"/>
    <col min="6" max="6" width="19.42578125" style="3" customWidth="1"/>
    <col min="7" max="236" width="9.140625" style="3"/>
    <col min="237" max="240" width="4" style="3" customWidth="1"/>
    <col min="241" max="241" width="35" style="3" customWidth="1"/>
    <col min="242" max="243" width="17" style="3" customWidth="1"/>
    <col min="244" max="245" width="15" style="3" customWidth="1"/>
    <col min="246" max="246" width="12" style="3" customWidth="1"/>
    <col min="247" max="247" width="15" style="3" customWidth="1"/>
    <col min="248" max="248" width="12" style="3" customWidth="1"/>
    <col min="249" max="249" width="15" style="3" customWidth="1"/>
    <col min="250" max="250" width="12" style="3" customWidth="1"/>
    <col min="251" max="256" width="17" style="3" customWidth="1"/>
    <col min="257" max="257" width="10" style="3" customWidth="1"/>
    <col min="258" max="492" width="9.140625" style="3"/>
    <col min="493" max="496" width="4" style="3" customWidth="1"/>
    <col min="497" max="497" width="35" style="3" customWidth="1"/>
    <col min="498" max="499" width="17" style="3" customWidth="1"/>
    <col min="500" max="501" width="15" style="3" customWidth="1"/>
    <col min="502" max="502" width="12" style="3" customWidth="1"/>
    <col min="503" max="503" width="15" style="3" customWidth="1"/>
    <col min="504" max="504" width="12" style="3" customWidth="1"/>
    <col min="505" max="505" width="15" style="3" customWidth="1"/>
    <col min="506" max="506" width="12" style="3" customWidth="1"/>
    <col min="507" max="512" width="17" style="3" customWidth="1"/>
    <col min="513" max="513" width="10" style="3" customWidth="1"/>
    <col min="514" max="748" width="9.140625" style="3"/>
    <col min="749" max="752" width="4" style="3" customWidth="1"/>
    <col min="753" max="753" width="35" style="3" customWidth="1"/>
    <col min="754" max="755" width="17" style="3" customWidth="1"/>
    <col min="756" max="757" width="15" style="3" customWidth="1"/>
    <col min="758" max="758" width="12" style="3" customWidth="1"/>
    <col min="759" max="759" width="15" style="3" customWidth="1"/>
    <col min="760" max="760" width="12" style="3" customWidth="1"/>
    <col min="761" max="761" width="15" style="3" customWidth="1"/>
    <col min="762" max="762" width="12" style="3" customWidth="1"/>
    <col min="763" max="768" width="17" style="3" customWidth="1"/>
    <col min="769" max="769" width="10" style="3" customWidth="1"/>
    <col min="770" max="1004" width="9.140625" style="3"/>
    <col min="1005" max="1008" width="4" style="3" customWidth="1"/>
    <col min="1009" max="1009" width="35" style="3" customWidth="1"/>
    <col min="1010" max="1011" width="17" style="3" customWidth="1"/>
    <col min="1012" max="1013" width="15" style="3" customWidth="1"/>
    <col min="1014" max="1014" width="12" style="3" customWidth="1"/>
    <col min="1015" max="1015" width="15" style="3" customWidth="1"/>
    <col min="1016" max="1016" width="12" style="3" customWidth="1"/>
    <col min="1017" max="1017" width="15" style="3" customWidth="1"/>
    <col min="1018" max="1018" width="12" style="3" customWidth="1"/>
    <col min="1019" max="1024" width="17" style="3" customWidth="1"/>
    <col min="1025" max="1025" width="10" style="3" customWidth="1"/>
    <col min="1026" max="1260" width="9.140625" style="3"/>
    <col min="1261" max="1264" width="4" style="3" customWidth="1"/>
    <col min="1265" max="1265" width="35" style="3" customWidth="1"/>
    <col min="1266" max="1267" width="17" style="3" customWidth="1"/>
    <col min="1268" max="1269" width="15" style="3" customWidth="1"/>
    <col min="1270" max="1270" width="12" style="3" customWidth="1"/>
    <col min="1271" max="1271" width="15" style="3" customWidth="1"/>
    <col min="1272" max="1272" width="12" style="3" customWidth="1"/>
    <col min="1273" max="1273" width="15" style="3" customWidth="1"/>
    <col min="1274" max="1274" width="12" style="3" customWidth="1"/>
    <col min="1275" max="1280" width="17" style="3" customWidth="1"/>
    <col min="1281" max="1281" width="10" style="3" customWidth="1"/>
    <col min="1282" max="1516" width="9.140625" style="3"/>
    <col min="1517" max="1520" width="4" style="3" customWidth="1"/>
    <col min="1521" max="1521" width="35" style="3" customWidth="1"/>
    <col min="1522" max="1523" width="17" style="3" customWidth="1"/>
    <col min="1524" max="1525" width="15" style="3" customWidth="1"/>
    <col min="1526" max="1526" width="12" style="3" customWidth="1"/>
    <col min="1527" max="1527" width="15" style="3" customWidth="1"/>
    <col min="1528" max="1528" width="12" style="3" customWidth="1"/>
    <col min="1529" max="1529" width="15" style="3" customWidth="1"/>
    <col min="1530" max="1530" width="12" style="3" customWidth="1"/>
    <col min="1531" max="1536" width="17" style="3" customWidth="1"/>
    <col min="1537" max="1537" width="10" style="3" customWidth="1"/>
    <col min="1538" max="1772" width="9.140625" style="3"/>
    <col min="1773" max="1776" width="4" style="3" customWidth="1"/>
    <col min="1777" max="1777" width="35" style="3" customWidth="1"/>
    <col min="1778" max="1779" width="17" style="3" customWidth="1"/>
    <col min="1780" max="1781" width="15" style="3" customWidth="1"/>
    <col min="1782" max="1782" width="12" style="3" customWidth="1"/>
    <col min="1783" max="1783" width="15" style="3" customWidth="1"/>
    <col min="1784" max="1784" width="12" style="3" customWidth="1"/>
    <col min="1785" max="1785" width="15" style="3" customWidth="1"/>
    <col min="1786" max="1786" width="12" style="3" customWidth="1"/>
    <col min="1787" max="1792" width="17" style="3" customWidth="1"/>
    <col min="1793" max="1793" width="10" style="3" customWidth="1"/>
    <col min="1794" max="2028" width="9.140625" style="3"/>
    <col min="2029" max="2032" width="4" style="3" customWidth="1"/>
    <col min="2033" max="2033" width="35" style="3" customWidth="1"/>
    <col min="2034" max="2035" width="17" style="3" customWidth="1"/>
    <col min="2036" max="2037" width="15" style="3" customWidth="1"/>
    <col min="2038" max="2038" width="12" style="3" customWidth="1"/>
    <col min="2039" max="2039" width="15" style="3" customWidth="1"/>
    <col min="2040" max="2040" width="12" style="3" customWidth="1"/>
    <col min="2041" max="2041" width="15" style="3" customWidth="1"/>
    <col min="2042" max="2042" width="12" style="3" customWidth="1"/>
    <col min="2043" max="2048" width="17" style="3" customWidth="1"/>
    <col min="2049" max="2049" width="10" style="3" customWidth="1"/>
    <col min="2050" max="2284" width="9.140625" style="3"/>
    <col min="2285" max="2288" width="4" style="3" customWidth="1"/>
    <col min="2289" max="2289" width="35" style="3" customWidth="1"/>
    <col min="2290" max="2291" width="17" style="3" customWidth="1"/>
    <col min="2292" max="2293" width="15" style="3" customWidth="1"/>
    <col min="2294" max="2294" width="12" style="3" customWidth="1"/>
    <col min="2295" max="2295" width="15" style="3" customWidth="1"/>
    <col min="2296" max="2296" width="12" style="3" customWidth="1"/>
    <col min="2297" max="2297" width="15" style="3" customWidth="1"/>
    <col min="2298" max="2298" width="12" style="3" customWidth="1"/>
    <col min="2299" max="2304" width="17" style="3" customWidth="1"/>
    <col min="2305" max="2305" width="10" style="3" customWidth="1"/>
    <col min="2306" max="2540" width="9.140625" style="3"/>
    <col min="2541" max="2544" width="4" style="3" customWidth="1"/>
    <col min="2545" max="2545" width="35" style="3" customWidth="1"/>
    <col min="2546" max="2547" width="17" style="3" customWidth="1"/>
    <col min="2548" max="2549" width="15" style="3" customWidth="1"/>
    <col min="2550" max="2550" width="12" style="3" customWidth="1"/>
    <col min="2551" max="2551" width="15" style="3" customWidth="1"/>
    <col min="2552" max="2552" width="12" style="3" customWidth="1"/>
    <col min="2553" max="2553" width="15" style="3" customWidth="1"/>
    <col min="2554" max="2554" width="12" style="3" customWidth="1"/>
    <col min="2555" max="2560" width="17" style="3" customWidth="1"/>
    <col min="2561" max="2561" width="10" style="3" customWidth="1"/>
    <col min="2562" max="2796" width="9.140625" style="3"/>
    <col min="2797" max="2800" width="4" style="3" customWidth="1"/>
    <col min="2801" max="2801" width="35" style="3" customWidth="1"/>
    <col min="2802" max="2803" width="17" style="3" customWidth="1"/>
    <col min="2804" max="2805" width="15" style="3" customWidth="1"/>
    <col min="2806" max="2806" width="12" style="3" customWidth="1"/>
    <col min="2807" max="2807" width="15" style="3" customWidth="1"/>
    <col min="2808" max="2808" width="12" style="3" customWidth="1"/>
    <col min="2809" max="2809" width="15" style="3" customWidth="1"/>
    <col min="2810" max="2810" width="12" style="3" customWidth="1"/>
    <col min="2811" max="2816" width="17" style="3" customWidth="1"/>
    <col min="2817" max="2817" width="10" style="3" customWidth="1"/>
    <col min="2818" max="3052" width="9.140625" style="3"/>
    <col min="3053" max="3056" width="4" style="3" customWidth="1"/>
    <col min="3057" max="3057" width="35" style="3" customWidth="1"/>
    <col min="3058" max="3059" width="17" style="3" customWidth="1"/>
    <col min="3060" max="3061" width="15" style="3" customWidth="1"/>
    <col min="3062" max="3062" width="12" style="3" customWidth="1"/>
    <col min="3063" max="3063" width="15" style="3" customWidth="1"/>
    <col min="3064" max="3064" width="12" style="3" customWidth="1"/>
    <col min="3065" max="3065" width="15" style="3" customWidth="1"/>
    <col min="3066" max="3066" width="12" style="3" customWidth="1"/>
    <col min="3067" max="3072" width="17" style="3" customWidth="1"/>
    <col min="3073" max="3073" width="10" style="3" customWidth="1"/>
    <col min="3074" max="3308" width="9.140625" style="3"/>
    <col min="3309" max="3312" width="4" style="3" customWidth="1"/>
    <col min="3313" max="3313" width="35" style="3" customWidth="1"/>
    <col min="3314" max="3315" width="17" style="3" customWidth="1"/>
    <col min="3316" max="3317" width="15" style="3" customWidth="1"/>
    <col min="3318" max="3318" width="12" style="3" customWidth="1"/>
    <col min="3319" max="3319" width="15" style="3" customWidth="1"/>
    <col min="3320" max="3320" width="12" style="3" customWidth="1"/>
    <col min="3321" max="3321" width="15" style="3" customWidth="1"/>
    <col min="3322" max="3322" width="12" style="3" customWidth="1"/>
    <col min="3323" max="3328" width="17" style="3" customWidth="1"/>
    <col min="3329" max="3329" width="10" style="3" customWidth="1"/>
    <col min="3330" max="3564" width="9.140625" style="3"/>
    <col min="3565" max="3568" width="4" style="3" customWidth="1"/>
    <col min="3569" max="3569" width="35" style="3" customWidth="1"/>
    <col min="3570" max="3571" width="17" style="3" customWidth="1"/>
    <col min="3572" max="3573" width="15" style="3" customWidth="1"/>
    <col min="3574" max="3574" width="12" style="3" customWidth="1"/>
    <col min="3575" max="3575" width="15" style="3" customWidth="1"/>
    <col min="3576" max="3576" width="12" style="3" customWidth="1"/>
    <col min="3577" max="3577" width="15" style="3" customWidth="1"/>
    <col min="3578" max="3578" width="12" style="3" customWidth="1"/>
    <col min="3579" max="3584" width="17" style="3" customWidth="1"/>
    <col min="3585" max="3585" width="10" style="3" customWidth="1"/>
    <col min="3586" max="3820" width="9.140625" style="3"/>
    <col min="3821" max="3824" width="4" style="3" customWidth="1"/>
    <col min="3825" max="3825" width="35" style="3" customWidth="1"/>
    <col min="3826" max="3827" width="17" style="3" customWidth="1"/>
    <col min="3828" max="3829" width="15" style="3" customWidth="1"/>
    <col min="3830" max="3830" width="12" style="3" customWidth="1"/>
    <col min="3831" max="3831" width="15" style="3" customWidth="1"/>
    <col min="3832" max="3832" width="12" style="3" customWidth="1"/>
    <col min="3833" max="3833" width="15" style="3" customWidth="1"/>
    <col min="3834" max="3834" width="12" style="3" customWidth="1"/>
    <col min="3835" max="3840" width="17" style="3" customWidth="1"/>
    <col min="3841" max="3841" width="10" style="3" customWidth="1"/>
    <col min="3842" max="4076" width="9.140625" style="3"/>
    <col min="4077" max="4080" width="4" style="3" customWidth="1"/>
    <col min="4081" max="4081" width="35" style="3" customWidth="1"/>
    <col min="4082" max="4083" width="17" style="3" customWidth="1"/>
    <col min="4084" max="4085" width="15" style="3" customWidth="1"/>
    <col min="4086" max="4086" width="12" style="3" customWidth="1"/>
    <col min="4087" max="4087" width="15" style="3" customWidth="1"/>
    <col min="4088" max="4088" width="12" style="3" customWidth="1"/>
    <col min="4089" max="4089" width="15" style="3" customWidth="1"/>
    <col min="4090" max="4090" width="12" style="3" customWidth="1"/>
    <col min="4091" max="4096" width="17" style="3" customWidth="1"/>
    <col min="4097" max="4097" width="10" style="3" customWidth="1"/>
    <col min="4098" max="4332" width="9.140625" style="3"/>
    <col min="4333" max="4336" width="4" style="3" customWidth="1"/>
    <col min="4337" max="4337" width="35" style="3" customWidth="1"/>
    <col min="4338" max="4339" width="17" style="3" customWidth="1"/>
    <col min="4340" max="4341" width="15" style="3" customWidth="1"/>
    <col min="4342" max="4342" width="12" style="3" customWidth="1"/>
    <col min="4343" max="4343" width="15" style="3" customWidth="1"/>
    <col min="4344" max="4344" width="12" style="3" customWidth="1"/>
    <col min="4345" max="4345" width="15" style="3" customWidth="1"/>
    <col min="4346" max="4346" width="12" style="3" customWidth="1"/>
    <col min="4347" max="4352" width="17" style="3" customWidth="1"/>
    <col min="4353" max="4353" width="10" style="3" customWidth="1"/>
    <col min="4354" max="4588" width="9.140625" style="3"/>
    <col min="4589" max="4592" width="4" style="3" customWidth="1"/>
    <col min="4593" max="4593" width="35" style="3" customWidth="1"/>
    <col min="4594" max="4595" width="17" style="3" customWidth="1"/>
    <col min="4596" max="4597" width="15" style="3" customWidth="1"/>
    <col min="4598" max="4598" width="12" style="3" customWidth="1"/>
    <col min="4599" max="4599" width="15" style="3" customWidth="1"/>
    <col min="4600" max="4600" width="12" style="3" customWidth="1"/>
    <col min="4601" max="4601" width="15" style="3" customWidth="1"/>
    <col min="4602" max="4602" width="12" style="3" customWidth="1"/>
    <col min="4603" max="4608" width="17" style="3" customWidth="1"/>
    <col min="4609" max="4609" width="10" style="3" customWidth="1"/>
    <col min="4610" max="4844" width="9.140625" style="3"/>
    <col min="4845" max="4848" width="4" style="3" customWidth="1"/>
    <col min="4849" max="4849" width="35" style="3" customWidth="1"/>
    <col min="4850" max="4851" width="17" style="3" customWidth="1"/>
    <col min="4852" max="4853" width="15" style="3" customWidth="1"/>
    <col min="4854" max="4854" width="12" style="3" customWidth="1"/>
    <col min="4855" max="4855" width="15" style="3" customWidth="1"/>
    <col min="4856" max="4856" width="12" style="3" customWidth="1"/>
    <col min="4857" max="4857" width="15" style="3" customWidth="1"/>
    <col min="4858" max="4858" width="12" style="3" customWidth="1"/>
    <col min="4859" max="4864" width="17" style="3" customWidth="1"/>
    <col min="4865" max="4865" width="10" style="3" customWidth="1"/>
    <col min="4866" max="5100" width="9.140625" style="3"/>
    <col min="5101" max="5104" width="4" style="3" customWidth="1"/>
    <col min="5105" max="5105" width="35" style="3" customWidth="1"/>
    <col min="5106" max="5107" width="17" style="3" customWidth="1"/>
    <col min="5108" max="5109" width="15" style="3" customWidth="1"/>
    <col min="5110" max="5110" width="12" style="3" customWidth="1"/>
    <col min="5111" max="5111" width="15" style="3" customWidth="1"/>
    <col min="5112" max="5112" width="12" style="3" customWidth="1"/>
    <col min="5113" max="5113" width="15" style="3" customWidth="1"/>
    <col min="5114" max="5114" width="12" style="3" customWidth="1"/>
    <col min="5115" max="5120" width="17" style="3" customWidth="1"/>
    <col min="5121" max="5121" width="10" style="3" customWidth="1"/>
    <col min="5122" max="5356" width="9.140625" style="3"/>
    <col min="5357" max="5360" width="4" style="3" customWidth="1"/>
    <col min="5361" max="5361" width="35" style="3" customWidth="1"/>
    <col min="5362" max="5363" width="17" style="3" customWidth="1"/>
    <col min="5364" max="5365" width="15" style="3" customWidth="1"/>
    <col min="5366" max="5366" width="12" style="3" customWidth="1"/>
    <col min="5367" max="5367" width="15" style="3" customWidth="1"/>
    <col min="5368" max="5368" width="12" style="3" customWidth="1"/>
    <col min="5369" max="5369" width="15" style="3" customWidth="1"/>
    <col min="5370" max="5370" width="12" style="3" customWidth="1"/>
    <col min="5371" max="5376" width="17" style="3" customWidth="1"/>
    <col min="5377" max="5377" width="10" style="3" customWidth="1"/>
    <col min="5378" max="5612" width="9.140625" style="3"/>
    <col min="5613" max="5616" width="4" style="3" customWidth="1"/>
    <col min="5617" max="5617" width="35" style="3" customWidth="1"/>
    <col min="5618" max="5619" width="17" style="3" customWidth="1"/>
    <col min="5620" max="5621" width="15" style="3" customWidth="1"/>
    <col min="5622" max="5622" width="12" style="3" customWidth="1"/>
    <col min="5623" max="5623" width="15" style="3" customWidth="1"/>
    <col min="5624" max="5624" width="12" style="3" customWidth="1"/>
    <col min="5625" max="5625" width="15" style="3" customWidth="1"/>
    <col min="5626" max="5626" width="12" style="3" customWidth="1"/>
    <col min="5627" max="5632" width="17" style="3" customWidth="1"/>
    <col min="5633" max="5633" width="10" style="3" customWidth="1"/>
    <col min="5634" max="5868" width="9.140625" style="3"/>
    <col min="5869" max="5872" width="4" style="3" customWidth="1"/>
    <col min="5873" max="5873" width="35" style="3" customWidth="1"/>
    <col min="5874" max="5875" width="17" style="3" customWidth="1"/>
    <col min="5876" max="5877" width="15" style="3" customWidth="1"/>
    <col min="5878" max="5878" width="12" style="3" customWidth="1"/>
    <col min="5879" max="5879" width="15" style="3" customWidth="1"/>
    <col min="5880" max="5880" width="12" style="3" customWidth="1"/>
    <col min="5881" max="5881" width="15" style="3" customWidth="1"/>
    <col min="5882" max="5882" width="12" style="3" customWidth="1"/>
    <col min="5883" max="5888" width="17" style="3" customWidth="1"/>
    <col min="5889" max="5889" width="10" style="3" customWidth="1"/>
    <col min="5890" max="6124" width="9.140625" style="3"/>
    <col min="6125" max="6128" width="4" style="3" customWidth="1"/>
    <col min="6129" max="6129" width="35" style="3" customWidth="1"/>
    <col min="6130" max="6131" width="17" style="3" customWidth="1"/>
    <col min="6132" max="6133" width="15" style="3" customWidth="1"/>
    <col min="6134" max="6134" width="12" style="3" customWidth="1"/>
    <col min="6135" max="6135" width="15" style="3" customWidth="1"/>
    <col min="6136" max="6136" width="12" style="3" customWidth="1"/>
    <col min="6137" max="6137" width="15" style="3" customWidth="1"/>
    <col min="6138" max="6138" width="12" style="3" customWidth="1"/>
    <col min="6139" max="6144" width="17" style="3" customWidth="1"/>
    <col min="6145" max="6145" width="10" style="3" customWidth="1"/>
    <col min="6146" max="6380" width="9.140625" style="3"/>
    <col min="6381" max="6384" width="4" style="3" customWidth="1"/>
    <col min="6385" max="6385" width="35" style="3" customWidth="1"/>
    <col min="6386" max="6387" width="17" style="3" customWidth="1"/>
    <col min="6388" max="6389" width="15" style="3" customWidth="1"/>
    <col min="6390" max="6390" width="12" style="3" customWidth="1"/>
    <col min="6391" max="6391" width="15" style="3" customWidth="1"/>
    <col min="6392" max="6392" width="12" style="3" customWidth="1"/>
    <col min="6393" max="6393" width="15" style="3" customWidth="1"/>
    <col min="6394" max="6394" width="12" style="3" customWidth="1"/>
    <col min="6395" max="6400" width="17" style="3" customWidth="1"/>
    <col min="6401" max="6401" width="10" style="3" customWidth="1"/>
    <col min="6402" max="6636" width="9.140625" style="3"/>
    <col min="6637" max="6640" width="4" style="3" customWidth="1"/>
    <col min="6641" max="6641" width="35" style="3" customWidth="1"/>
    <col min="6642" max="6643" width="17" style="3" customWidth="1"/>
    <col min="6644" max="6645" width="15" style="3" customWidth="1"/>
    <col min="6646" max="6646" width="12" style="3" customWidth="1"/>
    <col min="6647" max="6647" width="15" style="3" customWidth="1"/>
    <col min="6648" max="6648" width="12" style="3" customWidth="1"/>
    <col min="6649" max="6649" width="15" style="3" customWidth="1"/>
    <col min="6650" max="6650" width="12" style="3" customWidth="1"/>
    <col min="6651" max="6656" width="17" style="3" customWidth="1"/>
    <col min="6657" max="6657" width="10" style="3" customWidth="1"/>
    <col min="6658" max="6892" width="9.140625" style="3"/>
    <col min="6893" max="6896" width="4" style="3" customWidth="1"/>
    <col min="6897" max="6897" width="35" style="3" customWidth="1"/>
    <col min="6898" max="6899" width="17" style="3" customWidth="1"/>
    <col min="6900" max="6901" width="15" style="3" customWidth="1"/>
    <col min="6902" max="6902" width="12" style="3" customWidth="1"/>
    <col min="6903" max="6903" width="15" style="3" customWidth="1"/>
    <col min="6904" max="6904" width="12" style="3" customWidth="1"/>
    <col min="6905" max="6905" width="15" style="3" customWidth="1"/>
    <col min="6906" max="6906" width="12" style="3" customWidth="1"/>
    <col min="6907" max="6912" width="17" style="3" customWidth="1"/>
    <col min="6913" max="6913" width="10" style="3" customWidth="1"/>
    <col min="6914" max="7148" width="9.140625" style="3"/>
    <col min="7149" max="7152" width="4" style="3" customWidth="1"/>
    <col min="7153" max="7153" width="35" style="3" customWidth="1"/>
    <col min="7154" max="7155" width="17" style="3" customWidth="1"/>
    <col min="7156" max="7157" width="15" style="3" customWidth="1"/>
    <col min="7158" max="7158" width="12" style="3" customWidth="1"/>
    <col min="7159" max="7159" width="15" style="3" customWidth="1"/>
    <col min="7160" max="7160" width="12" style="3" customWidth="1"/>
    <col min="7161" max="7161" width="15" style="3" customWidth="1"/>
    <col min="7162" max="7162" width="12" style="3" customWidth="1"/>
    <col min="7163" max="7168" width="17" style="3" customWidth="1"/>
    <col min="7169" max="7169" width="10" style="3" customWidth="1"/>
    <col min="7170" max="7404" width="9.140625" style="3"/>
    <col min="7405" max="7408" width="4" style="3" customWidth="1"/>
    <col min="7409" max="7409" width="35" style="3" customWidth="1"/>
    <col min="7410" max="7411" width="17" style="3" customWidth="1"/>
    <col min="7412" max="7413" width="15" style="3" customWidth="1"/>
    <col min="7414" max="7414" width="12" style="3" customWidth="1"/>
    <col min="7415" max="7415" width="15" style="3" customWidth="1"/>
    <col min="7416" max="7416" width="12" style="3" customWidth="1"/>
    <col min="7417" max="7417" width="15" style="3" customWidth="1"/>
    <col min="7418" max="7418" width="12" style="3" customWidth="1"/>
    <col min="7419" max="7424" width="17" style="3" customWidth="1"/>
    <col min="7425" max="7425" width="10" style="3" customWidth="1"/>
    <col min="7426" max="7660" width="9.140625" style="3"/>
    <col min="7661" max="7664" width="4" style="3" customWidth="1"/>
    <col min="7665" max="7665" width="35" style="3" customWidth="1"/>
    <col min="7666" max="7667" width="17" style="3" customWidth="1"/>
    <col min="7668" max="7669" width="15" style="3" customWidth="1"/>
    <col min="7670" max="7670" width="12" style="3" customWidth="1"/>
    <col min="7671" max="7671" width="15" style="3" customWidth="1"/>
    <col min="7672" max="7672" width="12" style="3" customWidth="1"/>
    <col min="7673" max="7673" width="15" style="3" customWidth="1"/>
    <col min="7674" max="7674" width="12" style="3" customWidth="1"/>
    <col min="7675" max="7680" width="17" style="3" customWidth="1"/>
    <col min="7681" max="7681" width="10" style="3" customWidth="1"/>
    <col min="7682" max="7916" width="9.140625" style="3"/>
    <col min="7917" max="7920" width="4" style="3" customWidth="1"/>
    <col min="7921" max="7921" width="35" style="3" customWidth="1"/>
    <col min="7922" max="7923" width="17" style="3" customWidth="1"/>
    <col min="7924" max="7925" width="15" style="3" customWidth="1"/>
    <col min="7926" max="7926" width="12" style="3" customWidth="1"/>
    <col min="7927" max="7927" width="15" style="3" customWidth="1"/>
    <col min="7928" max="7928" width="12" style="3" customWidth="1"/>
    <col min="7929" max="7929" width="15" style="3" customWidth="1"/>
    <col min="7930" max="7930" width="12" style="3" customWidth="1"/>
    <col min="7931" max="7936" width="17" style="3" customWidth="1"/>
    <col min="7937" max="7937" width="10" style="3" customWidth="1"/>
    <col min="7938" max="8172" width="9.140625" style="3"/>
    <col min="8173" max="8176" width="4" style="3" customWidth="1"/>
    <col min="8177" max="8177" width="35" style="3" customWidth="1"/>
    <col min="8178" max="8179" width="17" style="3" customWidth="1"/>
    <col min="8180" max="8181" width="15" style="3" customWidth="1"/>
    <col min="8182" max="8182" width="12" style="3" customWidth="1"/>
    <col min="8183" max="8183" width="15" style="3" customWidth="1"/>
    <col min="8184" max="8184" width="12" style="3" customWidth="1"/>
    <col min="8185" max="8185" width="15" style="3" customWidth="1"/>
    <col min="8186" max="8186" width="12" style="3" customWidth="1"/>
    <col min="8187" max="8192" width="17" style="3" customWidth="1"/>
    <col min="8193" max="8193" width="10" style="3" customWidth="1"/>
    <col min="8194" max="8428" width="9.140625" style="3"/>
    <col min="8429" max="8432" width="4" style="3" customWidth="1"/>
    <col min="8433" max="8433" width="35" style="3" customWidth="1"/>
    <col min="8434" max="8435" width="17" style="3" customWidth="1"/>
    <col min="8436" max="8437" width="15" style="3" customWidth="1"/>
    <col min="8438" max="8438" width="12" style="3" customWidth="1"/>
    <col min="8439" max="8439" width="15" style="3" customWidth="1"/>
    <col min="8440" max="8440" width="12" style="3" customWidth="1"/>
    <col min="8441" max="8441" width="15" style="3" customWidth="1"/>
    <col min="8442" max="8442" width="12" style="3" customWidth="1"/>
    <col min="8443" max="8448" width="17" style="3" customWidth="1"/>
    <col min="8449" max="8449" width="10" style="3" customWidth="1"/>
    <col min="8450" max="8684" width="9.140625" style="3"/>
    <col min="8685" max="8688" width="4" style="3" customWidth="1"/>
    <col min="8689" max="8689" width="35" style="3" customWidth="1"/>
    <col min="8690" max="8691" width="17" style="3" customWidth="1"/>
    <col min="8692" max="8693" width="15" style="3" customWidth="1"/>
    <col min="8694" max="8694" width="12" style="3" customWidth="1"/>
    <col min="8695" max="8695" width="15" style="3" customWidth="1"/>
    <col min="8696" max="8696" width="12" style="3" customWidth="1"/>
    <col min="8697" max="8697" width="15" style="3" customWidth="1"/>
    <col min="8698" max="8698" width="12" style="3" customWidth="1"/>
    <col min="8699" max="8704" width="17" style="3" customWidth="1"/>
    <col min="8705" max="8705" width="10" style="3" customWidth="1"/>
    <col min="8706" max="8940" width="9.140625" style="3"/>
    <col min="8941" max="8944" width="4" style="3" customWidth="1"/>
    <col min="8945" max="8945" width="35" style="3" customWidth="1"/>
    <col min="8946" max="8947" width="17" style="3" customWidth="1"/>
    <col min="8948" max="8949" width="15" style="3" customWidth="1"/>
    <col min="8950" max="8950" width="12" style="3" customWidth="1"/>
    <col min="8951" max="8951" width="15" style="3" customWidth="1"/>
    <col min="8952" max="8952" width="12" style="3" customWidth="1"/>
    <col min="8953" max="8953" width="15" style="3" customWidth="1"/>
    <col min="8954" max="8954" width="12" style="3" customWidth="1"/>
    <col min="8955" max="8960" width="17" style="3" customWidth="1"/>
    <col min="8961" max="8961" width="10" style="3" customWidth="1"/>
    <col min="8962" max="9196" width="9.140625" style="3"/>
    <col min="9197" max="9200" width="4" style="3" customWidth="1"/>
    <col min="9201" max="9201" width="35" style="3" customWidth="1"/>
    <col min="9202" max="9203" width="17" style="3" customWidth="1"/>
    <col min="9204" max="9205" width="15" style="3" customWidth="1"/>
    <col min="9206" max="9206" width="12" style="3" customWidth="1"/>
    <col min="9207" max="9207" width="15" style="3" customWidth="1"/>
    <col min="9208" max="9208" width="12" style="3" customWidth="1"/>
    <col min="9209" max="9209" width="15" style="3" customWidth="1"/>
    <col min="9210" max="9210" width="12" style="3" customWidth="1"/>
    <col min="9211" max="9216" width="17" style="3" customWidth="1"/>
    <col min="9217" max="9217" width="10" style="3" customWidth="1"/>
    <col min="9218" max="9452" width="9.140625" style="3"/>
    <col min="9453" max="9456" width="4" style="3" customWidth="1"/>
    <col min="9457" max="9457" width="35" style="3" customWidth="1"/>
    <col min="9458" max="9459" width="17" style="3" customWidth="1"/>
    <col min="9460" max="9461" width="15" style="3" customWidth="1"/>
    <col min="9462" max="9462" width="12" style="3" customWidth="1"/>
    <col min="9463" max="9463" width="15" style="3" customWidth="1"/>
    <col min="9464" max="9464" width="12" style="3" customWidth="1"/>
    <col min="9465" max="9465" width="15" style="3" customWidth="1"/>
    <col min="9466" max="9466" width="12" style="3" customWidth="1"/>
    <col min="9467" max="9472" width="17" style="3" customWidth="1"/>
    <col min="9473" max="9473" width="10" style="3" customWidth="1"/>
    <col min="9474" max="9708" width="9.140625" style="3"/>
    <col min="9709" max="9712" width="4" style="3" customWidth="1"/>
    <col min="9713" max="9713" width="35" style="3" customWidth="1"/>
    <col min="9714" max="9715" width="17" style="3" customWidth="1"/>
    <col min="9716" max="9717" width="15" style="3" customWidth="1"/>
    <col min="9718" max="9718" width="12" style="3" customWidth="1"/>
    <col min="9719" max="9719" width="15" style="3" customWidth="1"/>
    <col min="9720" max="9720" width="12" style="3" customWidth="1"/>
    <col min="9721" max="9721" width="15" style="3" customWidth="1"/>
    <col min="9722" max="9722" width="12" style="3" customWidth="1"/>
    <col min="9723" max="9728" width="17" style="3" customWidth="1"/>
    <col min="9729" max="9729" width="10" style="3" customWidth="1"/>
    <col min="9730" max="9964" width="9.140625" style="3"/>
    <col min="9965" max="9968" width="4" style="3" customWidth="1"/>
    <col min="9969" max="9969" width="35" style="3" customWidth="1"/>
    <col min="9970" max="9971" width="17" style="3" customWidth="1"/>
    <col min="9972" max="9973" width="15" style="3" customWidth="1"/>
    <col min="9974" max="9974" width="12" style="3" customWidth="1"/>
    <col min="9975" max="9975" width="15" style="3" customWidth="1"/>
    <col min="9976" max="9976" width="12" style="3" customWidth="1"/>
    <col min="9977" max="9977" width="15" style="3" customWidth="1"/>
    <col min="9978" max="9978" width="12" style="3" customWidth="1"/>
    <col min="9979" max="9984" width="17" style="3" customWidth="1"/>
    <col min="9985" max="9985" width="10" style="3" customWidth="1"/>
    <col min="9986" max="10220" width="9.140625" style="3"/>
    <col min="10221" max="10224" width="4" style="3" customWidth="1"/>
    <col min="10225" max="10225" width="35" style="3" customWidth="1"/>
    <col min="10226" max="10227" width="17" style="3" customWidth="1"/>
    <col min="10228" max="10229" width="15" style="3" customWidth="1"/>
    <col min="10230" max="10230" width="12" style="3" customWidth="1"/>
    <col min="10231" max="10231" width="15" style="3" customWidth="1"/>
    <col min="10232" max="10232" width="12" style="3" customWidth="1"/>
    <col min="10233" max="10233" width="15" style="3" customWidth="1"/>
    <col min="10234" max="10234" width="12" style="3" customWidth="1"/>
    <col min="10235" max="10240" width="17" style="3" customWidth="1"/>
    <col min="10241" max="10241" width="10" style="3" customWidth="1"/>
    <col min="10242" max="10476" width="9.140625" style="3"/>
    <col min="10477" max="10480" width="4" style="3" customWidth="1"/>
    <col min="10481" max="10481" width="35" style="3" customWidth="1"/>
    <col min="10482" max="10483" width="17" style="3" customWidth="1"/>
    <col min="10484" max="10485" width="15" style="3" customWidth="1"/>
    <col min="10486" max="10486" width="12" style="3" customWidth="1"/>
    <col min="10487" max="10487" width="15" style="3" customWidth="1"/>
    <col min="10488" max="10488" width="12" style="3" customWidth="1"/>
    <col min="10489" max="10489" width="15" style="3" customWidth="1"/>
    <col min="10490" max="10490" width="12" style="3" customWidth="1"/>
    <col min="10491" max="10496" width="17" style="3" customWidth="1"/>
    <col min="10497" max="10497" width="10" style="3" customWidth="1"/>
    <col min="10498" max="10732" width="9.140625" style="3"/>
    <col min="10733" max="10736" width="4" style="3" customWidth="1"/>
    <col min="10737" max="10737" width="35" style="3" customWidth="1"/>
    <col min="10738" max="10739" width="17" style="3" customWidth="1"/>
    <col min="10740" max="10741" width="15" style="3" customWidth="1"/>
    <col min="10742" max="10742" width="12" style="3" customWidth="1"/>
    <col min="10743" max="10743" width="15" style="3" customWidth="1"/>
    <col min="10744" max="10744" width="12" style="3" customWidth="1"/>
    <col min="10745" max="10745" width="15" style="3" customWidth="1"/>
    <col min="10746" max="10746" width="12" style="3" customWidth="1"/>
    <col min="10747" max="10752" width="17" style="3" customWidth="1"/>
    <col min="10753" max="10753" width="10" style="3" customWidth="1"/>
    <col min="10754" max="10988" width="9.140625" style="3"/>
    <col min="10989" max="10992" width="4" style="3" customWidth="1"/>
    <col min="10993" max="10993" width="35" style="3" customWidth="1"/>
    <col min="10994" max="10995" width="17" style="3" customWidth="1"/>
    <col min="10996" max="10997" width="15" style="3" customWidth="1"/>
    <col min="10998" max="10998" width="12" style="3" customWidth="1"/>
    <col min="10999" max="10999" width="15" style="3" customWidth="1"/>
    <col min="11000" max="11000" width="12" style="3" customWidth="1"/>
    <col min="11001" max="11001" width="15" style="3" customWidth="1"/>
    <col min="11002" max="11002" width="12" style="3" customWidth="1"/>
    <col min="11003" max="11008" width="17" style="3" customWidth="1"/>
    <col min="11009" max="11009" width="10" style="3" customWidth="1"/>
    <col min="11010" max="11244" width="9.140625" style="3"/>
    <col min="11245" max="11248" width="4" style="3" customWidth="1"/>
    <col min="11249" max="11249" width="35" style="3" customWidth="1"/>
    <col min="11250" max="11251" width="17" style="3" customWidth="1"/>
    <col min="11252" max="11253" width="15" style="3" customWidth="1"/>
    <col min="11254" max="11254" width="12" style="3" customWidth="1"/>
    <col min="11255" max="11255" width="15" style="3" customWidth="1"/>
    <col min="11256" max="11256" width="12" style="3" customWidth="1"/>
    <col min="11257" max="11257" width="15" style="3" customWidth="1"/>
    <col min="11258" max="11258" width="12" style="3" customWidth="1"/>
    <col min="11259" max="11264" width="17" style="3" customWidth="1"/>
    <col min="11265" max="11265" width="10" style="3" customWidth="1"/>
    <col min="11266" max="11500" width="9.140625" style="3"/>
    <col min="11501" max="11504" width="4" style="3" customWidth="1"/>
    <col min="11505" max="11505" width="35" style="3" customWidth="1"/>
    <col min="11506" max="11507" width="17" style="3" customWidth="1"/>
    <col min="11508" max="11509" width="15" style="3" customWidth="1"/>
    <col min="11510" max="11510" width="12" style="3" customWidth="1"/>
    <col min="11511" max="11511" width="15" style="3" customWidth="1"/>
    <col min="11512" max="11512" width="12" style="3" customWidth="1"/>
    <col min="11513" max="11513" width="15" style="3" customWidth="1"/>
    <col min="11514" max="11514" width="12" style="3" customWidth="1"/>
    <col min="11515" max="11520" width="17" style="3" customWidth="1"/>
    <col min="11521" max="11521" width="10" style="3" customWidth="1"/>
    <col min="11522" max="11756" width="9.140625" style="3"/>
    <col min="11757" max="11760" width="4" style="3" customWidth="1"/>
    <col min="11761" max="11761" width="35" style="3" customWidth="1"/>
    <col min="11762" max="11763" width="17" style="3" customWidth="1"/>
    <col min="11764" max="11765" width="15" style="3" customWidth="1"/>
    <col min="11766" max="11766" width="12" style="3" customWidth="1"/>
    <col min="11767" max="11767" width="15" style="3" customWidth="1"/>
    <col min="11768" max="11768" width="12" style="3" customWidth="1"/>
    <col min="11769" max="11769" width="15" style="3" customWidth="1"/>
    <col min="11770" max="11770" width="12" style="3" customWidth="1"/>
    <col min="11771" max="11776" width="17" style="3" customWidth="1"/>
    <col min="11777" max="11777" width="10" style="3" customWidth="1"/>
    <col min="11778" max="12012" width="9.140625" style="3"/>
    <col min="12013" max="12016" width="4" style="3" customWidth="1"/>
    <col min="12017" max="12017" width="35" style="3" customWidth="1"/>
    <col min="12018" max="12019" width="17" style="3" customWidth="1"/>
    <col min="12020" max="12021" width="15" style="3" customWidth="1"/>
    <col min="12022" max="12022" width="12" style="3" customWidth="1"/>
    <col min="12023" max="12023" width="15" style="3" customWidth="1"/>
    <col min="12024" max="12024" width="12" style="3" customWidth="1"/>
    <col min="12025" max="12025" width="15" style="3" customWidth="1"/>
    <col min="12026" max="12026" width="12" style="3" customWidth="1"/>
    <col min="12027" max="12032" width="17" style="3" customWidth="1"/>
    <col min="12033" max="12033" width="10" style="3" customWidth="1"/>
    <col min="12034" max="12268" width="9.140625" style="3"/>
    <col min="12269" max="12272" width="4" style="3" customWidth="1"/>
    <col min="12273" max="12273" width="35" style="3" customWidth="1"/>
    <col min="12274" max="12275" width="17" style="3" customWidth="1"/>
    <col min="12276" max="12277" width="15" style="3" customWidth="1"/>
    <col min="12278" max="12278" width="12" style="3" customWidth="1"/>
    <col min="12279" max="12279" width="15" style="3" customWidth="1"/>
    <col min="12280" max="12280" width="12" style="3" customWidth="1"/>
    <col min="12281" max="12281" width="15" style="3" customWidth="1"/>
    <col min="12282" max="12282" width="12" style="3" customWidth="1"/>
    <col min="12283" max="12288" width="17" style="3" customWidth="1"/>
    <col min="12289" max="12289" width="10" style="3" customWidth="1"/>
    <col min="12290" max="12524" width="9.140625" style="3"/>
    <col min="12525" max="12528" width="4" style="3" customWidth="1"/>
    <col min="12529" max="12529" width="35" style="3" customWidth="1"/>
    <col min="12530" max="12531" width="17" style="3" customWidth="1"/>
    <col min="12532" max="12533" width="15" style="3" customWidth="1"/>
    <col min="12534" max="12534" width="12" style="3" customWidth="1"/>
    <col min="12535" max="12535" width="15" style="3" customWidth="1"/>
    <col min="12536" max="12536" width="12" style="3" customWidth="1"/>
    <col min="12537" max="12537" width="15" style="3" customWidth="1"/>
    <col min="12538" max="12538" width="12" style="3" customWidth="1"/>
    <col min="12539" max="12544" width="17" style="3" customWidth="1"/>
    <col min="12545" max="12545" width="10" style="3" customWidth="1"/>
    <col min="12546" max="12780" width="9.140625" style="3"/>
    <col min="12781" max="12784" width="4" style="3" customWidth="1"/>
    <col min="12785" max="12785" width="35" style="3" customWidth="1"/>
    <col min="12786" max="12787" width="17" style="3" customWidth="1"/>
    <col min="12788" max="12789" width="15" style="3" customWidth="1"/>
    <col min="12790" max="12790" width="12" style="3" customWidth="1"/>
    <col min="12791" max="12791" width="15" style="3" customWidth="1"/>
    <col min="12792" max="12792" width="12" style="3" customWidth="1"/>
    <col min="12793" max="12793" width="15" style="3" customWidth="1"/>
    <col min="12794" max="12794" width="12" style="3" customWidth="1"/>
    <col min="12795" max="12800" width="17" style="3" customWidth="1"/>
    <col min="12801" max="12801" width="10" style="3" customWidth="1"/>
    <col min="12802" max="13036" width="9.140625" style="3"/>
    <col min="13037" max="13040" width="4" style="3" customWidth="1"/>
    <col min="13041" max="13041" width="35" style="3" customWidth="1"/>
    <col min="13042" max="13043" width="17" style="3" customWidth="1"/>
    <col min="13044" max="13045" width="15" style="3" customWidth="1"/>
    <col min="13046" max="13046" width="12" style="3" customWidth="1"/>
    <col min="13047" max="13047" width="15" style="3" customWidth="1"/>
    <col min="13048" max="13048" width="12" style="3" customWidth="1"/>
    <col min="13049" max="13049" width="15" style="3" customWidth="1"/>
    <col min="13050" max="13050" width="12" style="3" customWidth="1"/>
    <col min="13051" max="13056" width="17" style="3" customWidth="1"/>
    <col min="13057" max="13057" width="10" style="3" customWidth="1"/>
    <col min="13058" max="13292" width="9.140625" style="3"/>
    <col min="13293" max="13296" width="4" style="3" customWidth="1"/>
    <col min="13297" max="13297" width="35" style="3" customWidth="1"/>
    <col min="13298" max="13299" width="17" style="3" customWidth="1"/>
    <col min="13300" max="13301" width="15" style="3" customWidth="1"/>
    <col min="13302" max="13302" width="12" style="3" customWidth="1"/>
    <col min="13303" max="13303" width="15" style="3" customWidth="1"/>
    <col min="13304" max="13304" width="12" style="3" customWidth="1"/>
    <col min="13305" max="13305" width="15" style="3" customWidth="1"/>
    <col min="13306" max="13306" width="12" style="3" customWidth="1"/>
    <col min="13307" max="13312" width="17" style="3" customWidth="1"/>
    <col min="13313" max="13313" width="10" style="3" customWidth="1"/>
    <col min="13314" max="13548" width="9.140625" style="3"/>
    <col min="13549" max="13552" width="4" style="3" customWidth="1"/>
    <col min="13553" max="13553" width="35" style="3" customWidth="1"/>
    <col min="13554" max="13555" width="17" style="3" customWidth="1"/>
    <col min="13556" max="13557" width="15" style="3" customWidth="1"/>
    <col min="13558" max="13558" width="12" style="3" customWidth="1"/>
    <col min="13559" max="13559" width="15" style="3" customWidth="1"/>
    <col min="13560" max="13560" width="12" style="3" customWidth="1"/>
    <col min="13561" max="13561" width="15" style="3" customWidth="1"/>
    <col min="13562" max="13562" width="12" style="3" customWidth="1"/>
    <col min="13563" max="13568" width="17" style="3" customWidth="1"/>
    <col min="13569" max="13569" width="10" style="3" customWidth="1"/>
    <col min="13570" max="13804" width="9.140625" style="3"/>
    <col min="13805" max="13808" width="4" style="3" customWidth="1"/>
    <col min="13809" max="13809" width="35" style="3" customWidth="1"/>
    <col min="13810" max="13811" width="17" style="3" customWidth="1"/>
    <col min="13812" max="13813" width="15" style="3" customWidth="1"/>
    <col min="13814" max="13814" width="12" style="3" customWidth="1"/>
    <col min="13815" max="13815" width="15" style="3" customWidth="1"/>
    <col min="13816" max="13816" width="12" style="3" customWidth="1"/>
    <col min="13817" max="13817" width="15" style="3" customWidth="1"/>
    <col min="13818" max="13818" width="12" style="3" customWidth="1"/>
    <col min="13819" max="13824" width="17" style="3" customWidth="1"/>
    <col min="13825" max="13825" width="10" style="3" customWidth="1"/>
    <col min="13826" max="14060" width="9.140625" style="3"/>
    <col min="14061" max="14064" width="4" style="3" customWidth="1"/>
    <col min="14065" max="14065" width="35" style="3" customWidth="1"/>
    <col min="14066" max="14067" width="17" style="3" customWidth="1"/>
    <col min="14068" max="14069" width="15" style="3" customWidth="1"/>
    <col min="14070" max="14070" width="12" style="3" customWidth="1"/>
    <col min="14071" max="14071" width="15" style="3" customWidth="1"/>
    <col min="14072" max="14072" width="12" style="3" customWidth="1"/>
    <col min="14073" max="14073" width="15" style="3" customWidth="1"/>
    <col min="14074" max="14074" width="12" style="3" customWidth="1"/>
    <col min="14075" max="14080" width="17" style="3" customWidth="1"/>
    <col min="14081" max="14081" width="10" style="3" customWidth="1"/>
    <col min="14082" max="14316" width="9.140625" style="3"/>
    <col min="14317" max="14320" width="4" style="3" customWidth="1"/>
    <col min="14321" max="14321" width="35" style="3" customWidth="1"/>
    <col min="14322" max="14323" width="17" style="3" customWidth="1"/>
    <col min="14324" max="14325" width="15" style="3" customWidth="1"/>
    <col min="14326" max="14326" width="12" style="3" customWidth="1"/>
    <col min="14327" max="14327" width="15" style="3" customWidth="1"/>
    <col min="14328" max="14328" width="12" style="3" customWidth="1"/>
    <col min="14329" max="14329" width="15" style="3" customWidth="1"/>
    <col min="14330" max="14330" width="12" style="3" customWidth="1"/>
    <col min="14331" max="14336" width="17" style="3" customWidth="1"/>
    <col min="14337" max="14337" width="10" style="3" customWidth="1"/>
    <col min="14338" max="14572" width="9.140625" style="3"/>
    <col min="14573" max="14576" width="4" style="3" customWidth="1"/>
    <col min="14577" max="14577" width="35" style="3" customWidth="1"/>
    <col min="14578" max="14579" width="17" style="3" customWidth="1"/>
    <col min="14580" max="14581" width="15" style="3" customWidth="1"/>
    <col min="14582" max="14582" width="12" style="3" customWidth="1"/>
    <col min="14583" max="14583" width="15" style="3" customWidth="1"/>
    <col min="14584" max="14584" width="12" style="3" customWidth="1"/>
    <col min="14585" max="14585" width="15" style="3" customWidth="1"/>
    <col min="14586" max="14586" width="12" style="3" customWidth="1"/>
    <col min="14587" max="14592" width="17" style="3" customWidth="1"/>
    <col min="14593" max="14593" width="10" style="3" customWidth="1"/>
    <col min="14594" max="14828" width="9.140625" style="3"/>
    <col min="14829" max="14832" width="4" style="3" customWidth="1"/>
    <col min="14833" max="14833" width="35" style="3" customWidth="1"/>
    <col min="14834" max="14835" width="17" style="3" customWidth="1"/>
    <col min="14836" max="14837" width="15" style="3" customWidth="1"/>
    <col min="14838" max="14838" width="12" style="3" customWidth="1"/>
    <col min="14839" max="14839" width="15" style="3" customWidth="1"/>
    <col min="14840" max="14840" width="12" style="3" customWidth="1"/>
    <col min="14841" max="14841" width="15" style="3" customWidth="1"/>
    <col min="14842" max="14842" width="12" style="3" customWidth="1"/>
    <col min="14843" max="14848" width="17" style="3" customWidth="1"/>
    <col min="14849" max="14849" width="10" style="3" customWidth="1"/>
    <col min="14850" max="15084" width="9.140625" style="3"/>
    <col min="15085" max="15088" width="4" style="3" customWidth="1"/>
    <col min="15089" max="15089" width="35" style="3" customWidth="1"/>
    <col min="15090" max="15091" width="17" style="3" customWidth="1"/>
    <col min="15092" max="15093" width="15" style="3" customWidth="1"/>
    <col min="15094" max="15094" width="12" style="3" customWidth="1"/>
    <col min="15095" max="15095" width="15" style="3" customWidth="1"/>
    <col min="15096" max="15096" width="12" style="3" customWidth="1"/>
    <col min="15097" max="15097" width="15" style="3" customWidth="1"/>
    <col min="15098" max="15098" width="12" style="3" customWidth="1"/>
    <col min="15099" max="15104" width="17" style="3" customWidth="1"/>
    <col min="15105" max="15105" width="10" style="3" customWidth="1"/>
    <col min="15106" max="15340" width="9.140625" style="3"/>
    <col min="15341" max="15344" width="4" style="3" customWidth="1"/>
    <col min="15345" max="15345" width="35" style="3" customWidth="1"/>
    <col min="15346" max="15347" width="17" style="3" customWidth="1"/>
    <col min="15348" max="15349" width="15" style="3" customWidth="1"/>
    <col min="15350" max="15350" width="12" style="3" customWidth="1"/>
    <col min="15351" max="15351" width="15" style="3" customWidth="1"/>
    <col min="15352" max="15352" width="12" style="3" customWidth="1"/>
    <col min="15353" max="15353" width="15" style="3" customWidth="1"/>
    <col min="15354" max="15354" width="12" style="3" customWidth="1"/>
    <col min="15355" max="15360" width="17" style="3" customWidth="1"/>
    <col min="15361" max="15361" width="10" style="3" customWidth="1"/>
    <col min="15362" max="15596" width="9.140625" style="3"/>
    <col min="15597" max="15600" width="4" style="3" customWidth="1"/>
    <col min="15601" max="15601" width="35" style="3" customWidth="1"/>
    <col min="15602" max="15603" width="17" style="3" customWidth="1"/>
    <col min="15604" max="15605" width="15" style="3" customWidth="1"/>
    <col min="15606" max="15606" width="12" style="3" customWidth="1"/>
    <col min="15607" max="15607" width="15" style="3" customWidth="1"/>
    <col min="15608" max="15608" width="12" style="3" customWidth="1"/>
    <col min="15609" max="15609" width="15" style="3" customWidth="1"/>
    <col min="15610" max="15610" width="12" style="3" customWidth="1"/>
    <col min="15611" max="15616" width="17" style="3" customWidth="1"/>
    <col min="15617" max="15617" width="10" style="3" customWidth="1"/>
    <col min="15618" max="15852" width="9.140625" style="3"/>
    <col min="15853" max="15856" width="4" style="3" customWidth="1"/>
    <col min="15857" max="15857" width="35" style="3" customWidth="1"/>
    <col min="15858" max="15859" width="17" style="3" customWidth="1"/>
    <col min="15860" max="15861" width="15" style="3" customWidth="1"/>
    <col min="15862" max="15862" width="12" style="3" customWidth="1"/>
    <col min="15863" max="15863" width="15" style="3" customWidth="1"/>
    <col min="15864" max="15864" width="12" style="3" customWidth="1"/>
    <col min="15865" max="15865" width="15" style="3" customWidth="1"/>
    <col min="15866" max="15866" width="12" style="3" customWidth="1"/>
    <col min="15867" max="15872" width="17" style="3" customWidth="1"/>
    <col min="15873" max="15873" width="10" style="3" customWidth="1"/>
    <col min="15874" max="16108" width="9.140625" style="3"/>
    <col min="16109" max="16112" width="4" style="3" customWidth="1"/>
    <col min="16113" max="16113" width="35" style="3" customWidth="1"/>
    <col min="16114" max="16115" width="17" style="3" customWidth="1"/>
    <col min="16116" max="16117" width="15" style="3" customWidth="1"/>
    <col min="16118" max="16118" width="12" style="3" customWidth="1"/>
    <col min="16119" max="16119" width="15" style="3" customWidth="1"/>
    <col min="16120" max="16120" width="12" style="3" customWidth="1"/>
    <col min="16121" max="16121" width="15" style="3" customWidth="1"/>
    <col min="16122" max="16122" width="12" style="3" customWidth="1"/>
    <col min="16123" max="16128" width="17" style="3" customWidth="1"/>
    <col min="16129" max="16129" width="10" style="3" customWidth="1"/>
    <col min="16130" max="16384" width="9.140625" style="3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4"/>
      <c r="B2" s="5"/>
      <c r="C2" s="5"/>
      <c r="D2" s="5"/>
      <c r="E2" s="5"/>
      <c r="F2" s="5"/>
    </row>
    <row r="3" spans="1:6" ht="27.6" customHeight="1" x14ac:dyDescent="0.25">
      <c r="A3" s="6" t="s">
        <v>1</v>
      </c>
      <c r="B3" s="7" t="s">
        <v>2</v>
      </c>
      <c r="C3" s="8" t="s">
        <v>3</v>
      </c>
      <c r="D3" s="9" t="s">
        <v>4</v>
      </c>
      <c r="E3" s="9" t="s">
        <v>5</v>
      </c>
      <c r="F3" s="9" t="s">
        <v>6</v>
      </c>
    </row>
    <row r="4" spans="1:6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</row>
    <row r="5" spans="1:6" ht="25.5" x14ac:dyDescent="0.25">
      <c r="A5" s="11"/>
      <c r="B5" s="12" t="s">
        <v>7</v>
      </c>
      <c r="C5" s="13"/>
      <c r="D5" s="12"/>
      <c r="E5" s="12"/>
      <c r="F5" s="12"/>
    </row>
    <row r="6" spans="1:6" x14ac:dyDescent="0.25">
      <c r="A6" s="11"/>
      <c r="B6" s="12" t="s">
        <v>8</v>
      </c>
      <c r="C6" s="13"/>
      <c r="D6" s="12"/>
      <c r="E6" s="12"/>
      <c r="F6" s="12"/>
    </row>
    <row r="7" spans="1:6" x14ac:dyDescent="0.25">
      <c r="A7" s="11"/>
      <c r="B7" s="12" t="s">
        <v>9</v>
      </c>
      <c r="C7" s="13">
        <f>C84</f>
        <v>7533938000</v>
      </c>
      <c r="D7" s="12"/>
      <c r="E7" s="12"/>
      <c r="F7" s="12"/>
    </row>
    <row r="8" spans="1:6" x14ac:dyDescent="0.25">
      <c r="A8" s="11"/>
      <c r="B8" s="12"/>
      <c r="C8" s="13"/>
      <c r="D8" s="12"/>
      <c r="E8" s="12"/>
      <c r="F8" s="12"/>
    </row>
    <row r="9" spans="1:6" x14ac:dyDescent="0.25">
      <c r="A9" s="11" t="s">
        <v>10</v>
      </c>
      <c r="B9" s="12" t="s">
        <v>11</v>
      </c>
      <c r="C9" s="13">
        <f>SUM(C10:C25)</f>
        <v>495529500</v>
      </c>
      <c r="D9" s="12"/>
      <c r="E9" s="12"/>
      <c r="F9" s="12"/>
    </row>
    <row r="10" spans="1:6" ht="25.5" x14ac:dyDescent="0.25">
      <c r="A10" s="10">
        <v>1</v>
      </c>
      <c r="B10" s="14" t="s">
        <v>12</v>
      </c>
      <c r="C10" s="15">
        <v>2500000</v>
      </c>
      <c r="D10" s="14" t="s">
        <v>13</v>
      </c>
      <c r="E10" s="14" t="s">
        <v>14</v>
      </c>
      <c r="F10" s="14" t="s">
        <v>15</v>
      </c>
    </row>
    <row r="11" spans="1:6" ht="25.5" x14ac:dyDescent="0.25">
      <c r="A11" s="16">
        <v>2</v>
      </c>
      <c r="B11" s="17" t="s">
        <v>16</v>
      </c>
      <c r="C11" s="18">
        <v>98700000</v>
      </c>
      <c r="D11" s="17" t="s">
        <v>17</v>
      </c>
      <c r="E11" s="17" t="s">
        <v>18</v>
      </c>
      <c r="F11" s="17" t="s">
        <v>15</v>
      </c>
    </row>
    <row r="12" spans="1:6" x14ac:dyDescent="0.25">
      <c r="A12" s="19"/>
      <c r="B12" s="20"/>
      <c r="C12" s="21"/>
      <c r="D12" s="20" t="s">
        <v>19</v>
      </c>
      <c r="E12" s="20" t="s">
        <v>20</v>
      </c>
      <c r="F12" s="20"/>
    </row>
    <row r="13" spans="1:6" x14ac:dyDescent="0.25">
      <c r="A13" s="22"/>
      <c r="B13" s="23"/>
      <c r="C13" s="24"/>
      <c r="D13" s="23" t="s">
        <v>21</v>
      </c>
      <c r="E13" s="23" t="s">
        <v>22</v>
      </c>
      <c r="F13" s="23"/>
    </row>
    <row r="14" spans="1:6" ht="25.5" x14ac:dyDescent="0.25">
      <c r="A14" s="10">
        <v>3</v>
      </c>
      <c r="B14" s="14" t="s">
        <v>23</v>
      </c>
      <c r="C14" s="15">
        <v>11950000</v>
      </c>
      <c r="D14" s="14" t="s">
        <v>24</v>
      </c>
      <c r="E14" s="14" t="s">
        <v>25</v>
      </c>
      <c r="F14" s="14" t="s">
        <v>15</v>
      </c>
    </row>
    <row r="15" spans="1:6" ht="51" x14ac:dyDescent="0.25">
      <c r="A15" s="16">
        <v>4</v>
      </c>
      <c r="B15" s="17" t="s">
        <v>26</v>
      </c>
      <c r="C15" s="18">
        <v>174494000</v>
      </c>
      <c r="D15" s="17" t="s">
        <v>27</v>
      </c>
      <c r="E15" s="17" t="s">
        <v>28</v>
      </c>
      <c r="F15" s="17" t="s">
        <v>15</v>
      </c>
    </row>
    <row r="16" spans="1:6" ht="25.5" x14ac:dyDescent="0.25">
      <c r="A16" s="19"/>
      <c r="B16" s="20"/>
      <c r="C16" s="21"/>
      <c r="D16" s="20" t="s">
        <v>29</v>
      </c>
      <c r="E16" s="20" t="s">
        <v>30</v>
      </c>
      <c r="F16" s="20"/>
    </row>
    <row r="17" spans="1:6" ht="25.5" x14ac:dyDescent="0.25">
      <c r="A17" s="19"/>
      <c r="B17" s="20"/>
      <c r="C17" s="21"/>
      <c r="D17" s="20" t="s">
        <v>31</v>
      </c>
      <c r="E17" s="20" t="s">
        <v>30</v>
      </c>
      <c r="F17" s="20"/>
    </row>
    <row r="18" spans="1:6" ht="25.5" x14ac:dyDescent="0.25">
      <c r="A18" s="22"/>
      <c r="B18" s="23"/>
      <c r="C18" s="24"/>
      <c r="D18" s="23" t="s">
        <v>32</v>
      </c>
      <c r="E18" s="23" t="s">
        <v>33</v>
      </c>
      <c r="F18" s="23"/>
    </row>
    <row r="19" spans="1:6" ht="25.5" x14ac:dyDescent="0.25">
      <c r="A19" s="10">
        <v>5</v>
      </c>
      <c r="B19" s="14" t="s">
        <v>34</v>
      </c>
      <c r="C19" s="15">
        <v>2500000</v>
      </c>
      <c r="D19" s="14" t="s">
        <v>35</v>
      </c>
      <c r="E19" s="14" t="s">
        <v>36</v>
      </c>
      <c r="F19" s="14" t="s">
        <v>15</v>
      </c>
    </row>
    <row r="20" spans="1:6" ht="25.5" x14ac:dyDescent="0.25">
      <c r="A20" s="10">
        <v>6</v>
      </c>
      <c r="B20" s="14" t="s">
        <v>37</v>
      </c>
      <c r="C20" s="15">
        <v>35000000</v>
      </c>
      <c r="D20" s="14" t="s">
        <v>38</v>
      </c>
      <c r="E20" s="14" t="s">
        <v>39</v>
      </c>
      <c r="F20" s="14" t="s">
        <v>15</v>
      </c>
    </row>
    <row r="21" spans="1:6" ht="38.25" x14ac:dyDescent="0.25">
      <c r="A21" s="10">
        <v>7</v>
      </c>
      <c r="B21" s="14" t="s">
        <v>40</v>
      </c>
      <c r="C21" s="15">
        <v>22347500</v>
      </c>
      <c r="D21" s="14" t="s">
        <v>41</v>
      </c>
      <c r="E21" s="14" t="s">
        <v>42</v>
      </c>
      <c r="F21" s="14" t="s">
        <v>15</v>
      </c>
    </row>
    <row r="22" spans="1:6" ht="25.5" x14ac:dyDescent="0.25">
      <c r="A22" s="10">
        <v>8</v>
      </c>
      <c r="B22" s="14" t="s">
        <v>43</v>
      </c>
      <c r="C22" s="15">
        <v>2500000</v>
      </c>
      <c r="D22" s="14" t="s">
        <v>44</v>
      </c>
      <c r="E22" s="14" t="s">
        <v>45</v>
      </c>
      <c r="F22" s="14" t="s">
        <v>15</v>
      </c>
    </row>
    <row r="23" spans="1:6" x14ac:dyDescent="0.25">
      <c r="A23" s="10">
        <v>9</v>
      </c>
      <c r="B23" s="14" t="s">
        <v>46</v>
      </c>
      <c r="C23" s="15">
        <v>21990000</v>
      </c>
      <c r="D23" s="14" t="s">
        <v>47</v>
      </c>
      <c r="E23" s="25" t="s">
        <v>48</v>
      </c>
      <c r="F23" s="14" t="s">
        <v>15</v>
      </c>
    </row>
    <row r="24" spans="1:6" ht="25.5" x14ac:dyDescent="0.25">
      <c r="A24" s="10">
        <v>10</v>
      </c>
      <c r="B24" s="14" t="s">
        <v>49</v>
      </c>
      <c r="C24" s="15">
        <v>23250000</v>
      </c>
      <c r="D24" s="14" t="s">
        <v>50</v>
      </c>
      <c r="E24" s="25" t="s">
        <v>51</v>
      </c>
      <c r="F24" s="14" t="s">
        <v>15</v>
      </c>
    </row>
    <row r="25" spans="1:6" ht="38.25" x14ac:dyDescent="0.25">
      <c r="A25" s="10">
        <v>11</v>
      </c>
      <c r="B25" s="14" t="s">
        <v>52</v>
      </c>
      <c r="C25" s="15">
        <v>100298000</v>
      </c>
      <c r="D25" s="14" t="s">
        <v>53</v>
      </c>
      <c r="E25" s="14" t="s">
        <v>54</v>
      </c>
      <c r="F25" s="14" t="s">
        <v>55</v>
      </c>
    </row>
    <row r="26" spans="1:6" x14ac:dyDescent="0.25">
      <c r="A26" s="11" t="s">
        <v>56</v>
      </c>
      <c r="B26" s="12" t="s">
        <v>57</v>
      </c>
      <c r="C26" s="13">
        <f>SUM(C27:C28)</f>
        <v>36750000</v>
      </c>
      <c r="D26" s="12"/>
      <c r="E26" s="12"/>
      <c r="F26" s="12"/>
    </row>
    <row r="27" spans="1:6" x14ac:dyDescent="0.25">
      <c r="A27" s="10">
        <v>1</v>
      </c>
      <c r="B27" s="14" t="s">
        <v>58</v>
      </c>
      <c r="C27" s="15">
        <v>16000000</v>
      </c>
      <c r="D27" s="14" t="s">
        <v>59</v>
      </c>
      <c r="E27" s="14" t="s">
        <v>60</v>
      </c>
      <c r="F27" s="14" t="s">
        <v>15</v>
      </c>
    </row>
    <row r="28" spans="1:6" ht="25.5" x14ac:dyDescent="0.25">
      <c r="A28" s="10">
        <v>2</v>
      </c>
      <c r="B28" s="14" t="s">
        <v>61</v>
      </c>
      <c r="C28" s="15">
        <v>20750000</v>
      </c>
      <c r="D28" s="14" t="s">
        <v>62</v>
      </c>
      <c r="E28" s="14" t="s">
        <v>63</v>
      </c>
      <c r="F28" s="14" t="s">
        <v>15</v>
      </c>
    </row>
    <row r="29" spans="1:6" ht="31.15" customHeight="1" x14ac:dyDescent="0.25">
      <c r="A29" s="11" t="s">
        <v>64</v>
      </c>
      <c r="B29" s="12" t="s">
        <v>65</v>
      </c>
      <c r="C29" s="13">
        <f>SUM(C30:C33)</f>
        <v>239900000</v>
      </c>
      <c r="D29" s="12"/>
      <c r="E29" s="12"/>
      <c r="F29" s="12"/>
    </row>
    <row r="30" spans="1:6" ht="25.5" x14ac:dyDescent="0.25">
      <c r="A30" s="10">
        <v>1</v>
      </c>
      <c r="B30" s="14" t="s">
        <v>66</v>
      </c>
      <c r="C30" s="15">
        <v>8500000</v>
      </c>
      <c r="D30" s="14" t="s">
        <v>67</v>
      </c>
      <c r="E30" s="14" t="s">
        <v>68</v>
      </c>
      <c r="F30" s="14" t="s">
        <v>15</v>
      </c>
    </row>
    <row r="31" spans="1:6" x14ac:dyDescent="0.25">
      <c r="A31" s="10">
        <v>2</v>
      </c>
      <c r="B31" s="14" t="s">
        <v>69</v>
      </c>
      <c r="C31" s="15">
        <v>50000000</v>
      </c>
      <c r="D31" s="14" t="s">
        <v>70</v>
      </c>
      <c r="E31" s="14" t="s">
        <v>71</v>
      </c>
      <c r="F31" s="14" t="s">
        <v>15</v>
      </c>
    </row>
    <row r="32" spans="1:6" ht="25.5" x14ac:dyDescent="0.25">
      <c r="A32" s="10">
        <v>3</v>
      </c>
      <c r="B32" s="14" t="s">
        <v>72</v>
      </c>
      <c r="C32" s="15">
        <v>131400000</v>
      </c>
      <c r="D32" s="14" t="s">
        <v>73</v>
      </c>
      <c r="E32" s="14" t="s">
        <v>74</v>
      </c>
      <c r="F32" s="14" t="s">
        <v>15</v>
      </c>
    </row>
    <row r="33" spans="1:6" x14ac:dyDescent="0.25">
      <c r="A33" s="10">
        <v>4</v>
      </c>
      <c r="B33" s="14" t="s">
        <v>75</v>
      </c>
      <c r="C33" s="15">
        <v>50000000</v>
      </c>
      <c r="D33" s="14" t="s">
        <v>76</v>
      </c>
      <c r="E33" s="14" t="s">
        <v>71</v>
      </c>
      <c r="F33" s="14" t="s">
        <v>15</v>
      </c>
    </row>
    <row r="34" spans="1:6" ht="25.5" x14ac:dyDescent="0.25">
      <c r="A34" s="11" t="s">
        <v>77</v>
      </c>
      <c r="B34" s="12" t="s">
        <v>78</v>
      </c>
      <c r="C34" s="13">
        <f>SUM(C35:C48)</f>
        <v>4576879500</v>
      </c>
      <c r="D34" s="12"/>
      <c r="E34" s="12"/>
      <c r="F34" s="12"/>
    </row>
    <row r="35" spans="1:6" s="27" customFormat="1" ht="70.900000000000006" customHeight="1" x14ac:dyDescent="0.25">
      <c r="A35" s="16">
        <v>1</v>
      </c>
      <c r="B35" s="17" t="s">
        <v>79</v>
      </c>
      <c r="C35" s="18">
        <v>2122224000</v>
      </c>
      <c r="D35" s="17" t="s">
        <v>80</v>
      </c>
      <c r="E35" s="26" t="s">
        <v>81</v>
      </c>
      <c r="F35" s="17" t="s">
        <v>82</v>
      </c>
    </row>
    <row r="36" spans="1:6" ht="68.45" customHeight="1" x14ac:dyDescent="0.25">
      <c r="A36" s="19"/>
      <c r="B36" s="20"/>
      <c r="C36" s="21"/>
      <c r="D36" s="20" t="s">
        <v>83</v>
      </c>
      <c r="E36" s="28" t="s">
        <v>84</v>
      </c>
      <c r="F36" s="20"/>
    </row>
    <row r="37" spans="1:6" ht="57.6" customHeight="1" x14ac:dyDescent="0.25">
      <c r="A37" s="19"/>
      <c r="B37" s="20"/>
      <c r="C37" s="21"/>
      <c r="D37" s="20" t="s">
        <v>85</v>
      </c>
      <c r="E37" s="28" t="s">
        <v>86</v>
      </c>
      <c r="F37" s="20"/>
    </row>
    <row r="38" spans="1:6" ht="16.149999999999999" customHeight="1" x14ac:dyDescent="0.25">
      <c r="A38" s="22"/>
      <c r="B38" s="23"/>
      <c r="C38" s="24"/>
      <c r="D38" s="23" t="s">
        <v>87</v>
      </c>
      <c r="E38" s="29" t="s">
        <v>88</v>
      </c>
      <c r="F38" s="23"/>
    </row>
    <row r="39" spans="1:6" ht="25.5" x14ac:dyDescent="0.25">
      <c r="A39" s="10">
        <v>2</v>
      </c>
      <c r="B39" s="14" t="s">
        <v>89</v>
      </c>
      <c r="C39" s="15">
        <v>942717500</v>
      </c>
      <c r="D39" s="14" t="s">
        <v>90</v>
      </c>
      <c r="E39" s="14" t="s">
        <v>91</v>
      </c>
      <c r="F39" s="14" t="s">
        <v>82</v>
      </c>
    </row>
    <row r="40" spans="1:6" ht="25.5" x14ac:dyDescent="0.25">
      <c r="A40" s="10">
        <v>3</v>
      </c>
      <c r="B40" s="14" t="s">
        <v>92</v>
      </c>
      <c r="C40" s="15">
        <v>250000000</v>
      </c>
      <c r="D40" s="14" t="s">
        <v>93</v>
      </c>
      <c r="E40" s="14" t="s">
        <v>94</v>
      </c>
      <c r="F40" s="14" t="s">
        <v>95</v>
      </c>
    </row>
    <row r="41" spans="1:6" ht="25.5" x14ac:dyDescent="0.25">
      <c r="A41" s="10">
        <v>4</v>
      </c>
      <c r="B41" s="14" t="s">
        <v>96</v>
      </c>
      <c r="C41" s="15">
        <v>311425000</v>
      </c>
      <c r="D41" s="14" t="s">
        <v>97</v>
      </c>
      <c r="E41" s="14" t="s">
        <v>63</v>
      </c>
      <c r="F41" s="14" t="s">
        <v>98</v>
      </c>
    </row>
    <row r="42" spans="1:6" x14ac:dyDescent="0.25">
      <c r="A42" s="10">
        <v>5</v>
      </c>
      <c r="B42" s="14" t="s">
        <v>99</v>
      </c>
      <c r="C42" s="15">
        <v>100000000</v>
      </c>
      <c r="D42" s="14" t="s">
        <v>100</v>
      </c>
      <c r="E42" s="14" t="s">
        <v>63</v>
      </c>
      <c r="F42" s="14" t="s">
        <v>15</v>
      </c>
    </row>
    <row r="43" spans="1:6" ht="25.5" x14ac:dyDescent="0.25">
      <c r="A43" s="10">
        <v>6</v>
      </c>
      <c r="B43" s="14" t="s">
        <v>101</v>
      </c>
      <c r="C43" s="15">
        <v>373513000</v>
      </c>
      <c r="D43" s="14" t="s">
        <v>102</v>
      </c>
      <c r="E43" s="14" t="s">
        <v>103</v>
      </c>
      <c r="F43" s="14" t="s">
        <v>15</v>
      </c>
    </row>
    <row r="44" spans="1:6" x14ac:dyDescent="0.25">
      <c r="A44" s="16">
        <v>7</v>
      </c>
      <c r="B44" s="17" t="s">
        <v>104</v>
      </c>
      <c r="C44" s="18">
        <v>186500000</v>
      </c>
      <c r="D44" s="17" t="s">
        <v>105</v>
      </c>
      <c r="E44" s="17" t="s">
        <v>106</v>
      </c>
      <c r="F44" s="17" t="s">
        <v>82</v>
      </c>
    </row>
    <row r="45" spans="1:6" x14ac:dyDescent="0.25">
      <c r="A45" s="19"/>
      <c r="B45" s="20"/>
      <c r="C45" s="21"/>
      <c r="D45" s="20" t="s">
        <v>107</v>
      </c>
      <c r="E45" s="20" t="s">
        <v>108</v>
      </c>
      <c r="F45" s="20"/>
    </row>
    <row r="46" spans="1:6" x14ac:dyDescent="0.25">
      <c r="A46" s="22"/>
      <c r="B46" s="23"/>
      <c r="C46" s="24"/>
      <c r="D46" s="23" t="s">
        <v>109</v>
      </c>
      <c r="E46" s="23" t="s">
        <v>63</v>
      </c>
      <c r="F46" s="23"/>
    </row>
    <row r="47" spans="1:6" ht="25.5" x14ac:dyDescent="0.25">
      <c r="A47" s="10">
        <v>8</v>
      </c>
      <c r="B47" s="14" t="s">
        <v>110</v>
      </c>
      <c r="C47" s="15">
        <v>140500000</v>
      </c>
      <c r="D47" s="14" t="s">
        <v>111</v>
      </c>
      <c r="E47" s="14" t="s">
        <v>112</v>
      </c>
      <c r="F47" s="14" t="s">
        <v>113</v>
      </c>
    </row>
    <row r="48" spans="1:6" ht="27.6" customHeight="1" x14ac:dyDescent="0.25">
      <c r="A48" s="16">
        <v>9</v>
      </c>
      <c r="B48" s="17" t="s">
        <v>114</v>
      </c>
      <c r="C48" s="18">
        <v>150000000</v>
      </c>
      <c r="D48" s="17" t="s">
        <v>115</v>
      </c>
      <c r="E48" s="17" t="s">
        <v>63</v>
      </c>
      <c r="F48" s="30" t="s">
        <v>116</v>
      </c>
    </row>
    <row r="49" spans="1:6" x14ac:dyDescent="0.25">
      <c r="A49" s="22"/>
      <c r="B49" s="23"/>
      <c r="C49" s="24"/>
      <c r="D49" s="23" t="s">
        <v>117</v>
      </c>
      <c r="E49" s="23" t="s">
        <v>63</v>
      </c>
      <c r="F49" s="31"/>
    </row>
    <row r="50" spans="1:6" ht="30" customHeight="1" x14ac:dyDescent="0.25">
      <c r="A50" s="11" t="s">
        <v>118</v>
      </c>
      <c r="B50" s="12" t="s">
        <v>119</v>
      </c>
      <c r="C50" s="13">
        <f>SUM(C51:C64)</f>
        <v>832900000</v>
      </c>
      <c r="D50" s="12"/>
      <c r="E50" s="12"/>
      <c r="F50" s="12"/>
    </row>
    <row r="51" spans="1:6" ht="25.5" x14ac:dyDescent="0.25">
      <c r="A51" s="10">
        <v>1</v>
      </c>
      <c r="B51" s="14" t="s">
        <v>120</v>
      </c>
      <c r="C51" s="15">
        <v>29000000</v>
      </c>
      <c r="D51" s="14" t="s">
        <v>121</v>
      </c>
      <c r="E51" s="14" t="s">
        <v>122</v>
      </c>
      <c r="F51" s="14" t="s">
        <v>123</v>
      </c>
    </row>
    <row r="52" spans="1:6" ht="25.5" x14ac:dyDescent="0.25">
      <c r="A52" s="16">
        <v>2</v>
      </c>
      <c r="B52" s="17" t="s">
        <v>124</v>
      </c>
      <c r="C52" s="18">
        <v>50000000</v>
      </c>
      <c r="D52" s="17" t="s">
        <v>125</v>
      </c>
      <c r="E52" s="17" t="s">
        <v>126</v>
      </c>
      <c r="F52" s="17" t="s">
        <v>82</v>
      </c>
    </row>
    <row r="53" spans="1:6" x14ac:dyDescent="0.25">
      <c r="A53" s="16">
        <v>3</v>
      </c>
      <c r="B53" s="17" t="s">
        <v>127</v>
      </c>
      <c r="C53" s="18">
        <v>50000000</v>
      </c>
      <c r="D53" s="17" t="s">
        <v>128</v>
      </c>
      <c r="E53" s="17" t="s">
        <v>129</v>
      </c>
      <c r="F53" s="17" t="s">
        <v>130</v>
      </c>
    </row>
    <row r="54" spans="1:6" x14ac:dyDescent="0.25">
      <c r="A54" s="22"/>
      <c r="B54" s="23"/>
      <c r="C54" s="24"/>
      <c r="D54" s="23" t="s">
        <v>131</v>
      </c>
      <c r="E54" s="23" t="s">
        <v>132</v>
      </c>
      <c r="F54" s="23"/>
    </row>
    <row r="55" spans="1:6" ht="38.25" x14ac:dyDescent="0.25">
      <c r="A55" s="10">
        <v>4</v>
      </c>
      <c r="B55" s="14" t="s">
        <v>133</v>
      </c>
      <c r="C55" s="15">
        <v>36000000</v>
      </c>
      <c r="D55" s="14" t="s">
        <v>134</v>
      </c>
      <c r="E55" s="14" t="s">
        <v>135</v>
      </c>
      <c r="F55" s="14" t="s">
        <v>82</v>
      </c>
    </row>
    <row r="56" spans="1:6" ht="25.5" x14ac:dyDescent="0.25">
      <c r="A56" s="10">
        <v>5</v>
      </c>
      <c r="B56" s="14" t="s">
        <v>136</v>
      </c>
      <c r="C56" s="15">
        <v>30000000</v>
      </c>
      <c r="D56" s="14" t="s">
        <v>137</v>
      </c>
      <c r="E56" s="14" t="s">
        <v>138</v>
      </c>
      <c r="F56" s="14" t="s">
        <v>82</v>
      </c>
    </row>
    <row r="57" spans="1:6" ht="25.5" x14ac:dyDescent="0.25">
      <c r="A57" s="10">
        <v>6</v>
      </c>
      <c r="B57" s="14" t="s">
        <v>139</v>
      </c>
      <c r="C57" s="15">
        <v>35000000</v>
      </c>
      <c r="D57" s="14" t="s">
        <v>140</v>
      </c>
      <c r="E57" s="14" t="s">
        <v>141</v>
      </c>
      <c r="F57" s="14" t="s">
        <v>82</v>
      </c>
    </row>
    <row r="58" spans="1:6" ht="25.5" x14ac:dyDescent="0.25">
      <c r="A58" s="10">
        <v>7</v>
      </c>
      <c r="B58" s="14" t="s">
        <v>142</v>
      </c>
      <c r="C58" s="15">
        <v>53000000</v>
      </c>
      <c r="D58" s="14" t="s">
        <v>143</v>
      </c>
      <c r="E58" s="14" t="s">
        <v>144</v>
      </c>
      <c r="F58" s="14" t="s">
        <v>82</v>
      </c>
    </row>
    <row r="59" spans="1:6" ht="25.5" x14ac:dyDescent="0.25">
      <c r="A59" s="10">
        <v>8</v>
      </c>
      <c r="B59" s="14" t="s">
        <v>145</v>
      </c>
      <c r="C59" s="15">
        <v>20000000</v>
      </c>
      <c r="D59" s="14" t="s">
        <v>146</v>
      </c>
      <c r="E59" s="14" t="s">
        <v>147</v>
      </c>
      <c r="F59" s="14" t="s">
        <v>82</v>
      </c>
    </row>
    <row r="60" spans="1:6" x14ac:dyDescent="0.25">
      <c r="A60" s="10">
        <v>9</v>
      </c>
      <c r="B60" s="14" t="s">
        <v>148</v>
      </c>
      <c r="C60" s="15">
        <v>50000000</v>
      </c>
      <c r="D60" s="14" t="s">
        <v>149</v>
      </c>
      <c r="E60" s="14" t="s">
        <v>150</v>
      </c>
      <c r="F60" s="14" t="s">
        <v>82</v>
      </c>
    </row>
    <row r="61" spans="1:6" ht="25.5" x14ac:dyDescent="0.25">
      <c r="A61" s="10">
        <v>10</v>
      </c>
      <c r="B61" s="14" t="s">
        <v>151</v>
      </c>
      <c r="C61" s="15">
        <v>35000000</v>
      </c>
      <c r="D61" s="14" t="s">
        <v>152</v>
      </c>
      <c r="E61" s="14" t="s">
        <v>153</v>
      </c>
      <c r="F61" s="14" t="s">
        <v>82</v>
      </c>
    </row>
    <row r="62" spans="1:6" ht="76.5" x14ac:dyDescent="0.25">
      <c r="A62" s="10">
        <v>11</v>
      </c>
      <c r="B62" s="14" t="s">
        <v>154</v>
      </c>
      <c r="C62" s="15">
        <v>65000000</v>
      </c>
      <c r="D62" s="14" t="s">
        <v>155</v>
      </c>
      <c r="E62" s="14" t="s">
        <v>156</v>
      </c>
      <c r="F62" s="14" t="s">
        <v>82</v>
      </c>
    </row>
    <row r="63" spans="1:6" x14ac:dyDescent="0.25">
      <c r="A63" s="10">
        <v>12</v>
      </c>
      <c r="B63" s="14" t="s">
        <v>157</v>
      </c>
      <c r="C63" s="15">
        <v>152400000</v>
      </c>
      <c r="D63" s="14" t="s">
        <v>158</v>
      </c>
      <c r="E63" s="14" t="s">
        <v>112</v>
      </c>
      <c r="F63" s="14" t="s">
        <v>159</v>
      </c>
    </row>
    <row r="64" spans="1:6" ht="25.5" x14ac:dyDescent="0.25">
      <c r="A64" s="10">
        <v>13</v>
      </c>
      <c r="B64" s="14" t="s">
        <v>160</v>
      </c>
      <c r="C64" s="15">
        <v>227500000</v>
      </c>
      <c r="D64" s="14" t="s">
        <v>161</v>
      </c>
      <c r="E64" s="14" t="s">
        <v>162</v>
      </c>
      <c r="F64" s="14" t="s">
        <v>82</v>
      </c>
    </row>
    <row r="65" spans="1:6" ht="30" customHeight="1" x14ac:dyDescent="0.25">
      <c r="A65" s="11" t="s">
        <v>163</v>
      </c>
      <c r="B65" s="12" t="s">
        <v>164</v>
      </c>
      <c r="C65" s="13">
        <f>SUM(C66:C69)</f>
        <v>555000000</v>
      </c>
      <c r="D65" s="12"/>
      <c r="E65" s="12"/>
      <c r="F65" s="12"/>
    </row>
    <row r="66" spans="1:6" x14ac:dyDescent="0.25">
      <c r="A66" s="10">
        <v>1</v>
      </c>
      <c r="B66" s="14" t="s">
        <v>165</v>
      </c>
      <c r="C66" s="15">
        <v>35000000</v>
      </c>
      <c r="D66" s="14" t="s">
        <v>166</v>
      </c>
      <c r="E66" s="14" t="s">
        <v>112</v>
      </c>
      <c r="F66" s="14" t="s">
        <v>82</v>
      </c>
    </row>
    <row r="67" spans="1:6" ht="25.5" x14ac:dyDescent="0.25">
      <c r="A67" s="10">
        <v>2</v>
      </c>
      <c r="B67" s="14" t="s">
        <v>167</v>
      </c>
      <c r="C67" s="15">
        <v>150000000</v>
      </c>
      <c r="D67" s="14" t="s">
        <v>168</v>
      </c>
      <c r="E67" s="14" t="s">
        <v>169</v>
      </c>
      <c r="F67" s="14" t="s">
        <v>170</v>
      </c>
    </row>
    <row r="68" spans="1:6" x14ac:dyDescent="0.25">
      <c r="A68" s="10">
        <v>3</v>
      </c>
      <c r="B68" s="14" t="s">
        <v>171</v>
      </c>
      <c r="C68" s="15">
        <v>200000000</v>
      </c>
      <c r="D68" s="14" t="s">
        <v>172</v>
      </c>
      <c r="E68" s="14" t="s">
        <v>173</v>
      </c>
      <c r="F68" s="14" t="s">
        <v>174</v>
      </c>
    </row>
    <row r="69" spans="1:6" ht="38.25" x14ac:dyDescent="0.25">
      <c r="A69" s="10">
        <v>4</v>
      </c>
      <c r="B69" s="14" t="s">
        <v>175</v>
      </c>
      <c r="C69" s="15">
        <v>170000000</v>
      </c>
      <c r="D69" s="14" t="s">
        <v>176</v>
      </c>
      <c r="E69" s="14" t="s">
        <v>177</v>
      </c>
      <c r="F69" s="14" t="s">
        <v>82</v>
      </c>
    </row>
    <row r="70" spans="1:6" ht="25.5" x14ac:dyDescent="0.25">
      <c r="A70" s="11" t="s">
        <v>178</v>
      </c>
      <c r="B70" s="12" t="s">
        <v>179</v>
      </c>
      <c r="C70" s="13">
        <f>SUM(C71:C72)</f>
        <v>350000000</v>
      </c>
      <c r="D70" s="12"/>
      <c r="E70" s="12"/>
      <c r="F70" s="12"/>
    </row>
    <row r="71" spans="1:6" ht="25.5" x14ac:dyDescent="0.25">
      <c r="A71" s="10">
        <v>1</v>
      </c>
      <c r="B71" s="14" t="s">
        <v>180</v>
      </c>
      <c r="C71" s="15">
        <v>150000000</v>
      </c>
      <c r="D71" s="14" t="s">
        <v>181</v>
      </c>
      <c r="E71" s="14" t="s">
        <v>182</v>
      </c>
      <c r="F71" s="14" t="s">
        <v>82</v>
      </c>
    </row>
    <row r="72" spans="1:6" ht="25.5" x14ac:dyDescent="0.25">
      <c r="A72" s="10">
        <v>2</v>
      </c>
      <c r="B72" s="14" t="s">
        <v>183</v>
      </c>
      <c r="C72" s="15">
        <v>200000000</v>
      </c>
      <c r="D72" s="14" t="s">
        <v>184</v>
      </c>
      <c r="E72" s="14" t="s">
        <v>185</v>
      </c>
      <c r="F72" s="14" t="s">
        <v>186</v>
      </c>
    </row>
    <row r="73" spans="1:6" ht="47.45" customHeight="1" x14ac:dyDescent="0.25">
      <c r="A73" s="11" t="s">
        <v>187</v>
      </c>
      <c r="B73" s="12" t="s">
        <v>188</v>
      </c>
      <c r="C73" s="13">
        <f>SUM(C74:C80)</f>
        <v>172329000</v>
      </c>
      <c r="D73" s="12"/>
      <c r="E73" s="12"/>
      <c r="F73" s="12"/>
    </row>
    <row r="74" spans="1:6" ht="25.5" x14ac:dyDescent="0.25">
      <c r="A74" s="10">
        <v>1</v>
      </c>
      <c r="B74" s="14" t="s">
        <v>189</v>
      </c>
      <c r="C74" s="15">
        <v>10000000</v>
      </c>
      <c r="D74" s="14" t="s">
        <v>190</v>
      </c>
      <c r="E74" s="14" t="s">
        <v>84</v>
      </c>
      <c r="F74" s="14" t="s">
        <v>191</v>
      </c>
    </row>
    <row r="75" spans="1:6" x14ac:dyDescent="0.25">
      <c r="A75" s="10">
        <v>2</v>
      </c>
      <c r="B75" s="14" t="s">
        <v>192</v>
      </c>
      <c r="C75" s="15">
        <v>25000000</v>
      </c>
      <c r="D75" s="14" t="s">
        <v>193</v>
      </c>
      <c r="E75" s="14" t="s">
        <v>194</v>
      </c>
      <c r="F75" s="14" t="s">
        <v>15</v>
      </c>
    </row>
    <row r="76" spans="1:6" x14ac:dyDescent="0.25">
      <c r="A76" s="10">
        <v>3</v>
      </c>
      <c r="B76" s="14" t="s">
        <v>195</v>
      </c>
      <c r="C76" s="15">
        <v>40000000</v>
      </c>
      <c r="D76" s="14" t="s">
        <v>196</v>
      </c>
      <c r="E76" s="14" t="s">
        <v>194</v>
      </c>
      <c r="F76" s="14" t="s">
        <v>15</v>
      </c>
    </row>
    <row r="77" spans="1:6" ht="25.5" x14ac:dyDescent="0.25">
      <c r="A77" s="10">
        <v>4</v>
      </c>
      <c r="B77" s="14" t="s">
        <v>197</v>
      </c>
      <c r="C77" s="15">
        <v>20000000</v>
      </c>
      <c r="D77" s="14" t="s">
        <v>198</v>
      </c>
      <c r="E77" s="14" t="s">
        <v>194</v>
      </c>
      <c r="F77" s="14" t="s">
        <v>15</v>
      </c>
    </row>
    <row r="78" spans="1:6" ht="25.5" x14ac:dyDescent="0.25">
      <c r="A78" s="10">
        <v>5</v>
      </c>
      <c r="B78" s="14" t="s">
        <v>199</v>
      </c>
      <c r="C78" s="15">
        <v>40829000</v>
      </c>
      <c r="D78" s="14" t="s">
        <v>200</v>
      </c>
      <c r="E78" s="14" t="s">
        <v>201</v>
      </c>
      <c r="F78" s="14" t="s">
        <v>82</v>
      </c>
    </row>
    <row r="79" spans="1:6" x14ac:dyDescent="0.25">
      <c r="A79" s="10">
        <v>6</v>
      </c>
      <c r="B79" s="14" t="s">
        <v>202</v>
      </c>
      <c r="C79" s="15">
        <v>10000000</v>
      </c>
      <c r="D79" s="14" t="s">
        <v>203</v>
      </c>
      <c r="E79" s="14" t="s">
        <v>20</v>
      </c>
      <c r="F79" s="14" t="s">
        <v>15</v>
      </c>
    </row>
    <row r="80" spans="1:6" ht="25.5" x14ac:dyDescent="0.25">
      <c r="A80" s="10">
        <v>7</v>
      </c>
      <c r="B80" s="14" t="s">
        <v>204</v>
      </c>
      <c r="C80" s="15">
        <v>26500000</v>
      </c>
      <c r="D80" s="14" t="s">
        <v>205</v>
      </c>
      <c r="E80" s="14" t="s">
        <v>71</v>
      </c>
      <c r="F80" s="14" t="s">
        <v>82</v>
      </c>
    </row>
    <row r="81" spans="1:6" x14ac:dyDescent="0.25">
      <c r="A81" s="11" t="s">
        <v>206</v>
      </c>
      <c r="B81" s="12" t="s">
        <v>207</v>
      </c>
      <c r="C81" s="13">
        <f>SUM(C82:C83)</f>
        <v>274650000</v>
      </c>
      <c r="D81" s="12"/>
      <c r="E81" s="12"/>
      <c r="F81" s="12"/>
    </row>
    <row r="82" spans="1:6" ht="38.25" x14ac:dyDescent="0.25">
      <c r="A82" s="10">
        <v>1</v>
      </c>
      <c r="B82" s="14" t="s">
        <v>208</v>
      </c>
      <c r="C82" s="15">
        <v>199650000</v>
      </c>
      <c r="D82" s="14" t="s">
        <v>209</v>
      </c>
      <c r="E82" s="14" t="s">
        <v>210</v>
      </c>
      <c r="F82" s="14" t="s">
        <v>211</v>
      </c>
    </row>
    <row r="83" spans="1:6" ht="25.5" x14ac:dyDescent="0.25">
      <c r="A83" s="10">
        <v>2</v>
      </c>
      <c r="B83" s="14" t="s">
        <v>212</v>
      </c>
      <c r="C83" s="15">
        <v>75000000</v>
      </c>
      <c r="D83" s="14" t="s">
        <v>213</v>
      </c>
      <c r="E83" s="14" t="s">
        <v>214</v>
      </c>
      <c r="F83" s="14" t="s">
        <v>211</v>
      </c>
    </row>
    <row r="84" spans="1:6" ht="14.45" customHeight="1" x14ac:dyDescent="0.25">
      <c r="A84" s="32" t="s">
        <v>215</v>
      </c>
      <c r="B84" s="33"/>
      <c r="C84" s="13">
        <f>C81+C73+C65+C50+C34+C29+C26+C9+C70</f>
        <v>7533938000</v>
      </c>
      <c r="D84" s="12"/>
      <c r="E84" s="12"/>
      <c r="F84" s="34"/>
    </row>
    <row r="86" spans="1:6" x14ac:dyDescent="0.25">
      <c r="E86" s="36" t="s">
        <v>216</v>
      </c>
    </row>
    <row r="87" spans="1:6" x14ac:dyDescent="0.25">
      <c r="E87" s="36" t="s">
        <v>217</v>
      </c>
    </row>
    <row r="88" spans="1:6" x14ac:dyDescent="0.25">
      <c r="E88" s="36" t="s">
        <v>218</v>
      </c>
    </row>
    <row r="89" spans="1:6" x14ac:dyDescent="0.25">
      <c r="E89" s="37"/>
    </row>
    <row r="90" spans="1:6" x14ac:dyDescent="0.25">
      <c r="E90" s="37"/>
    </row>
    <row r="91" spans="1:6" x14ac:dyDescent="0.25">
      <c r="E91" s="37"/>
    </row>
    <row r="92" spans="1:6" x14ac:dyDescent="0.25">
      <c r="E92" s="38" t="s">
        <v>219</v>
      </c>
    </row>
    <row r="93" spans="1:6" x14ac:dyDescent="0.25">
      <c r="E93" s="36" t="s">
        <v>220</v>
      </c>
    </row>
    <row r="94" spans="1:6" x14ac:dyDescent="0.25">
      <c r="E94" s="36" t="s">
        <v>221</v>
      </c>
    </row>
  </sheetData>
  <mergeCells count="2">
    <mergeCell ref="F48:F49"/>
    <mergeCell ref="A84:B84"/>
  </mergeCells>
  <pageMargins left="0.78740157480314998" right="0.643700787" top="0.59055118110236204" bottom="0.59055118110236204" header="0.3" footer="0.3"/>
  <pageSetup paperSize="137" scale="80" orientation="landscape" horizontalDpi="4294967293" verticalDpi="180" r:id="rId1"/>
  <rowBreaks count="1" manualBreakCount="1">
    <brk id="27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BLH3</dc:creator>
  <cp:lastModifiedBy>BLH3</cp:lastModifiedBy>
  <dcterms:created xsi:type="dcterms:W3CDTF">2019-03-26T07:51:55Z</dcterms:created>
  <dcterms:modified xsi:type="dcterms:W3CDTF">2019-03-26T07:52:32Z</dcterms:modified>
</cp:coreProperties>
</file>