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45" windowWidth="16470" windowHeight="7170"/>
  </bookViews>
  <sheets>
    <sheet name="A (2)" sheetId="38" r:id="rId1"/>
  </sheets>
  <definedNames>
    <definedName name="_xlnm.Print_Area" localSheetId="0">'A (2)'!$A$2:$O$278</definedName>
  </definedNames>
  <calcPr calcId="124519"/>
</workbook>
</file>

<file path=xl/calcChain.xml><?xml version="1.0" encoding="utf-8"?>
<calcChain xmlns="http://schemas.openxmlformats.org/spreadsheetml/2006/main">
  <c r="M251" i="38"/>
  <c r="N269" s="1"/>
  <c r="L251"/>
  <c r="N268" s="1"/>
  <c r="K251"/>
  <c r="N267" s="1"/>
  <c r="J251"/>
  <c r="N266" s="1"/>
  <c r="I251"/>
  <c r="I253" s="1"/>
  <c r="I254" s="1"/>
  <c r="H251"/>
  <c r="H253" s="1"/>
  <c r="H254" s="1"/>
  <c r="G251"/>
  <c r="N263" s="1"/>
  <c r="F251"/>
  <c r="N262" s="1"/>
  <c r="E251"/>
  <c r="N261" s="1"/>
  <c r="M249"/>
  <c r="L249"/>
  <c r="K249"/>
  <c r="J249"/>
  <c r="I249"/>
  <c r="H249"/>
  <c r="G249"/>
  <c r="F249"/>
  <c r="E249"/>
  <c r="D35"/>
  <c r="D36" s="1"/>
  <c r="D37" s="1"/>
  <c r="D38" s="1"/>
  <c r="D39" s="1"/>
  <c r="D40" s="1"/>
  <c r="D41" s="1"/>
  <c r="D42" s="1"/>
  <c r="D43" s="1"/>
  <c r="D44" s="1"/>
  <c r="D45" s="1"/>
  <c r="D46" s="1"/>
  <c r="D47" s="1"/>
  <c r="D48" s="1"/>
  <c r="D49" s="1"/>
  <c r="D50" s="1"/>
  <c r="D51" s="1"/>
  <c r="D52" s="1"/>
  <c r="D53" s="1"/>
  <c r="D54" s="1"/>
  <c r="D55" s="1"/>
  <c r="D56" s="1"/>
  <c r="D57" s="1"/>
  <c r="D58" s="1"/>
  <c r="D59" s="1"/>
  <c r="D60" s="1"/>
  <c r="D61" s="1"/>
  <c r="D62" s="1"/>
  <c r="D63" s="1"/>
  <c r="D64" s="1"/>
  <c r="D65" s="1"/>
  <c r="D66" s="1"/>
  <c r="D67" s="1"/>
  <c r="D68" s="1"/>
  <c r="D69" s="1"/>
  <c r="D70" s="1"/>
  <c r="D71" s="1"/>
  <c r="D72" s="1"/>
  <c r="D73" s="1"/>
  <c r="D74" s="1"/>
  <c r="D75" s="1"/>
  <c r="D76" s="1"/>
  <c r="D77" s="1"/>
  <c r="D78" s="1"/>
  <c r="D79" s="1"/>
  <c r="D80" s="1"/>
  <c r="D81" s="1"/>
  <c r="D82" s="1"/>
  <c r="D83" s="1"/>
  <c r="D84" s="1"/>
  <c r="D85" s="1"/>
  <c r="D86" s="1"/>
  <c r="D87" s="1"/>
  <c r="D88" s="1"/>
  <c r="D89" s="1"/>
  <c r="D90" s="1"/>
  <c r="D91" s="1"/>
  <c r="D92" s="1"/>
  <c r="D93" s="1"/>
  <c r="D94" s="1"/>
  <c r="D95" s="1"/>
  <c r="D96" s="1"/>
  <c r="D97" s="1"/>
  <c r="D98" s="1"/>
  <c r="D99" s="1"/>
  <c r="D100" s="1"/>
  <c r="D101" s="1"/>
  <c r="D102" s="1"/>
  <c r="D103" s="1"/>
  <c r="D104" s="1"/>
  <c r="D105" s="1"/>
  <c r="D106" s="1"/>
  <c r="D107" s="1"/>
  <c r="D108" s="1"/>
  <c r="D109" s="1"/>
  <c r="D110" s="1"/>
  <c r="D111" s="1"/>
  <c r="D112" s="1"/>
  <c r="D113" s="1"/>
  <c r="D114" s="1"/>
  <c r="D115" s="1"/>
  <c r="D116" s="1"/>
  <c r="D117" s="1"/>
  <c r="D118" s="1"/>
  <c r="D119" s="1"/>
  <c r="D120" s="1"/>
  <c r="D121" s="1"/>
  <c r="D122" s="1"/>
  <c r="D123" s="1"/>
  <c r="D124" s="1"/>
  <c r="D125" s="1"/>
  <c r="D126" s="1"/>
  <c r="D127" s="1"/>
  <c r="D128" s="1"/>
  <c r="D129" s="1"/>
  <c r="D130" s="1"/>
  <c r="D131" s="1"/>
  <c r="D132" s="1"/>
  <c r="D133" s="1"/>
  <c r="D134" s="1"/>
  <c r="D135" s="1"/>
  <c r="D136" s="1"/>
  <c r="D137" s="1"/>
  <c r="D138" s="1"/>
  <c r="D139" s="1"/>
  <c r="D140" s="1"/>
  <c r="D141" s="1"/>
  <c r="D142" s="1"/>
  <c r="D143" s="1"/>
  <c r="D144" s="1"/>
  <c r="D145" s="1"/>
  <c r="D146" s="1"/>
  <c r="D147" s="1"/>
  <c r="D148" s="1"/>
  <c r="D149" s="1"/>
  <c r="D150" s="1"/>
  <c r="D151" s="1"/>
  <c r="D152" s="1"/>
  <c r="D153" s="1"/>
  <c r="D154" s="1"/>
  <c r="D155" s="1"/>
  <c r="D156" s="1"/>
  <c r="D157" s="1"/>
  <c r="D158" s="1"/>
  <c r="D159" s="1"/>
  <c r="D160" s="1"/>
  <c r="D161" s="1"/>
  <c r="D162" s="1"/>
  <c r="D163" s="1"/>
  <c r="D164" s="1"/>
  <c r="D165" s="1"/>
  <c r="D166" s="1"/>
  <c r="D167" s="1"/>
  <c r="D168" s="1"/>
  <c r="D169" s="1"/>
  <c r="D170" s="1"/>
  <c r="D171" s="1"/>
  <c r="D172" s="1"/>
  <c r="D173" s="1"/>
  <c r="D174" s="1"/>
  <c r="D175" s="1"/>
  <c r="D176" s="1"/>
  <c r="D177" s="1"/>
  <c r="D178" s="1"/>
  <c r="D179" s="1"/>
  <c r="D180" s="1"/>
  <c r="D181" s="1"/>
  <c r="D182" s="1"/>
  <c r="D183" s="1"/>
  <c r="D184" s="1"/>
  <c r="D185" s="1"/>
  <c r="D186" s="1"/>
  <c r="D187" s="1"/>
  <c r="D188" s="1"/>
  <c r="D189" s="1"/>
  <c r="D190" s="1"/>
  <c r="D191" s="1"/>
  <c r="D192" s="1"/>
  <c r="D193" s="1"/>
  <c r="D194" s="1"/>
  <c r="D195" s="1"/>
  <c r="D196" s="1"/>
  <c r="D197" s="1"/>
  <c r="D198" s="1"/>
  <c r="D199" s="1"/>
  <c r="D200" s="1"/>
  <c r="D201" s="1"/>
  <c r="D202" s="1"/>
  <c r="D203" s="1"/>
  <c r="D204" s="1"/>
  <c r="D205" s="1"/>
  <c r="D206" s="1"/>
  <c r="D207" s="1"/>
  <c r="D208" s="1"/>
  <c r="D209" s="1"/>
  <c r="D210" s="1"/>
  <c r="D211" s="1"/>
  <c r="D212" s="1"/>
  <c r="D213" s="1"/>
  <c r="D214" s="1"/>
  <c r="D215" s="1"/>
  <c r="D216" s="1"/>
  <c r="D217" s="1"/>
  <c r="D218" s="1"/>
  <c r="D219" s="1"/>
  <c r="D220" s="1"/>
  <c r="D221" s="1"/>
  <c r="D222" s="1"/>
  <c r="D223" s="1"/>
  <c r="D224" s="1"/>
  <c r="D225" s="1"/>
  <c r="D226" s="1"/>
  <c r="D227" s="1"/>
  <c r="D228" s="1"/>
  <c r="D229" s="1"/>
  <c r="D230" s="1"/>
  <c r="D231" s="1"/>
  <c r="D232" s="1"/>
  <c r="D233" s="1"/>
  <c r="D234" s="1"/>
  <c r="D235" s="1"/>
  <c r="D236" s="1"/>
  <c r="D237" s="1"/>
  <c r="D238" s="1"/>
  <c r="D239" s="1"/>
  <c r="D240" s="1"/>
  <c r="D241" s="1"/>
  <c r="D242" s="1"/>
  <c r="D243" s="1"/>
  <c r="D244" s="1"/>
  <c r="D245" s="1"/>
  <c r="D246" s="1"/>
  <c r="D247" s="1"/>
  <c r="D248" s="1"/>
  <c r="D34"/>
  <c r="N264" l="1"/>
  <c r="M253"/>
  <c r="M254" s="1"/>
  <c r="L253"/>
  <c r="L254" s="1"/>
  <c r="E253"/>
  <c r="E254" s="1"/>
  <c r="N265"/>
  <c r="G253"/>
  <c r="G254" s="1"/>
  <c r="K253"/>
  <c r="K254" s="1"/>
  <c r="F253"/>
  <c r="F254" s="1"/>
  <c r="J253"/>
  <c r="J254" s="1"/>
  <c r="N256" l="1"/>
  <c r="N258" s="1"/>
  <c r="H271" s="1"/>
  <c r="K271" s="1"/>
</calcChain>
</file>

<file path=xl/sharedStrings.xml><?xml version="1.0" encoding="utf-8"?>
<sst xmlns="http://schemas.openxmlformats.org/spreadsheetml/2006/main" count="87" uniqueCount="75">
  <si>
    <t>NILAI UNSUR PELAYANAN</t>
  </si>
  <si>
    <t>U1</t>
  </si>
  <si>
    <t>U2</t>
  </si>
  <si>
    <t>U3</t>
  </si>
  <si>
    <t>U4</t>
  </si>
  <si>
    <t>U5</t>
  </si>
  <si>
    <t>U6</t>
  </si>
  <si>
    <t>U7</t>
  </si>
  <si>
    <t>U8</t>
  </si>
  <si>
    <t>U9</t>
  </si>
  <si>
    <t>Keterangan  :</t>
  </si>
  <si>
    <t xml:space="preserve">- U1 s.d. U14  </t>
  </si>
  <si>
    <t xml:space="preserve">- NRR             </t>
  </si>
  <si>
    <t xml:space="preserve">- IKM              </t>
  </si>
  <si>
    <t>- *)</t>
  </si>
  <si>
    <t>-**)</t>
  </si>
  <si>
    <t>*)</t>
  </si>
  <si>
    <t>**)</t>
  </si>
  <si>
    <t>No.</t>
  </si>
  <si>
    <t>UNSUR PELAYANAN</t>
  </si>
  <si>
    <t xml:space="preserve">NRR </t>
  </si>
  <si>
    <t xml:space="preserve">NRR Per Unsur </t>
  </si>
  <si>
    <t>Mutu Pelayanan :</t>
  </si>
  <si>
    <r>
      <t>A</t>
    </r>
    <r>
      <rPr>
        <sz val="10"/>
        <rFont val="Arial"/>
        <family val="2"/>
      </rPr>
      <t xml:space="preserve"> (Sangat Baik)</t>
    </r>
  </si>
  <si>
    <r>
      <t>B</t>
    </r>
    <r>
      <rPr>
        <sz val="10"/>
        <rFont val="Arial"/>
        <family val="2"/>
      </rPr>
      <t xml:space="preserve"> (Baik)</t>
    </r>
  </si>
  <si>
    <r>
      <t>C</t>
    </r>
    <r>
      <rPr>
        <sz val="10"/>
        <rFont val="Arial"/>
        <family val="2"/>
      </rPr>
      <t xml:space="preserve"> (Kurang Baik)</t>
    </r>
  </si>
  <si>
    <r>
      <t>D</t>
    </r>
    <r>
      <rPr>
        <sz val="10"/>
        <rFont val="Arial"/>
        <family val="2"/>
      </rPr>
      <t xml:space="preserve"> (Tidak Baik)</t>
    </r>
  </si>
  <si>
    <t>per unsur</t>
  </si>
  <si>
    <t>=  Unsur-Unsur pelayanan</t>
  </si>
  <si>
    <t>=  Nilai rata-rata</t>
  </si>
  <si>
    <t>=  Indeks Kepuasan Masyarakat</t>
  </si>
  <si>
    <t xml:space="preserve">    Jumlah kuesioner yang terisi</t>
  </si>
  <si>
    <t>=  Jumlah NRR IKM tertimbang</t>
  </si>
  <si>
    <t>=  Jumlah NRR Tertimbang x 25</t>
  </si>
  <si>
    <t xml:space="preserve">=  Jumlah nilai per unsur dibagi </t>
  </si>
  <si>
    <t>NILAI RATA-RATA</t>
  </si>
  <si>
    <t xml:space="preserve">NO. </t>
  </si>
  <si>
    <t>NRR /</t>
  </si>
  <si>
    <t>tertbg/</t>
  </si>
  <si>
    <t xml:space="preserve">unsur </t>
  </si>
  <si>
    <t xml:space="preserve">/Unsur </t>
  </si>
  <si>
    <r>
      <t>S</t>
    </r>
    <r>
      <rPr>
        <sz val="10"/>
        <rFont val="Arial"/>
      </rPr>
      <t>Nilai</t>
    </r>
  </si>
  <si>
    <t xml:space="preserve"> </t>
  </si>
  <si>
    <t xml:space="preserve"> RESP</t>
  </si>
  <si>
    <t xml:space="preserve">Persyaratan </t>
  </si>
  <si>
    <t xml:space="preserve">Waktu pelayanan </t>
  </si>
  <si>
    <t>Biaya/tarif</t>
  </si>
  <si>
    <t>Produk layanan</t>
  </si>
  <si>
    <t>Kompetensi pelaksana</t>
  </si>
  <si>
    <t>Perilaku pelaksana</t>
  </si>
  <si>
    <t>PENGOLAHAN DATA SURVEI KEPUASAN MASYARAKAT PER RESPONDEN</t>
  </si>
  <si>
    <t>Penanganan Pengaduan</t>
  </si>
  <si>
    <t xml:space="preserve">NRR tertimbang </t>
  </si>
  <si>
    <t>NRR/unsur (tambahan sub unsur)</t>
  </si>
  <si>
    <t>: 88,31 - 100,00</t>
  </si>
  <si>
    <t>: 76,61 - 88,30</t>
  </si>
  <si>
    <t>: 65,00 - 76,60</t>
  </si>
  <si>
    <t>: 25,00 - 64,99</t>
  </si>
  <si>
    <t>=  NRR per unsur x 0,111</t>
  </si>
  <si>
    <t>(1)</t>
  </si>
  <si>
    <t>(2)</t>
  </si>
  <si>
    <t>(3)</t>
  </si>
  <si>
    <t>(5)</t>
  </si>
  <si>
    <t>(6)</t>
  </si>
  <si>
    <t>(7)</t>
  </si>
  <si>
    <t>(8)</t>
  </si>
  <si>
    <t>(9)</t>
  </si>
  <si>
    <t>(10)</t>
  </si>
  <si>
    <t>(11)</t>
  </si>
  <si>
    <t>IKM UNIT PELAYANAN (hasil konversi) :</t>
  </si>
  <si>
    <t>Hasil Konversi IKM Unit pelayanan</t>
  </si>
  <si>
    <t xml:space="preserve">Prosedur </t>
  </si>
  <si>
    <t>Sarana dan Prasarana</t>
  </si>
  <si>
    <t>=</t>
  </si>
  <si>
    <t>DI KECAMATAN JUMAPOLO TAHUN 2021</t>
  </si>
</sst>
</file>

<file path=xl/styles.xml><?xml version="1.0" encoding="utf-8"?>
<styleSheet xmlns="http://schemas.openxmlformats.org/spreadsheetml/2006/main">
  <numFmts count="1">
    <numFmt numFmtId="164" formatCode="0.000"/>
  </numFmts>
  <fonts count="9">
    <font>
      <sz val="10"/>
      <name val="Arial"/>
    </font>
    <font>
      <b/>
      <sz val="10"/>
      <name val="Arial"/>
      <family val="2"/>
    </font>
    <font>
      <b/>
      <sz val="16"/>
      <name val="Arial"/>
      <family val="2"/>
    </font>
    <font>
      <b/>
      <sz val="12"/>
      <name val="Arial"/>
      <family val="2"/>
    </font>
    <font>
      <sz val="10"/>
      <name val="Arial"/>
      <family val="2"/>
    </font>
    <font>
      <b/>
      <sz val="14"/>
      <name val="Arial"/>
      <family val="2"/>
    </font>
    <font>
      <b/>
      <sz val="9"/>
      <name val="Arial"/>
      <family val="2"/>
    </font>
    <font>
      <sz val="10"/>
      <name val="Symbol"/>
      <family val="1"/>
      <charset val="2"/>
    </font>
    <font>
      <b/>
      <sz val="1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bottom style="thin">
        <color indexed="64"/>
      </bottom>
      <diagonal/>
    </border>
  </borders>
  <cellStyleXfs count="1">
    <xf numFmtId="0" fontId="0" fillId="0" borderId="0"/>
  </cellStyleXfs>
  <cellXfs count="95">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2" xfId="0" applyBorder="1"/>
    <xf numFmtId="0" fontId="0" fillId="0" borderId="1" xfId="0" applyBorder="1"/>
    <xf numFmtId="0" fontId="0" fillId="0" borderId="3" xfId="0" applyBorder="1"/>
    <xf numFmtId="0" fontId="0" fillId="0" borderId="4" xfId="0" applyBorder="1"/>
    <xf numFmtId="0" fontId="1" fillId="0" borderId="0" xfId="0" applyFont="1"/>
    <xf numFmtId="0" fontId="0" fillId="0" borderId="0" xfId="0" quotePrefix="1"/>
    <xf numFmtId="0" fontId="0" fillId="0" borderId="0" xfId="0" applyBorder="1"/>
    <xf numFmtId="164" fontId="0" fillId="0" borderId="4" xfId="0" applyNumberFormat="1" applyBorder="1"/>
    <xf numFmtId="164" fontId="0" fillId="0" borderId="4" xfId="0" quotePrefix="1" applyNumberFormat="1" applyBorder="1" applyAlignment="1"/>
    <xf numFmtId="164" fontId="0" fillId="0" borderId="3" xfId="0" applyNumberFormat="1" applyBorder="1"/>
    <xf numFmtId="164" fontId="0" fillId="0" borderId="3" xfId="0" applyNumberFormat="1" applyBorder="1" applyAlignment="1"/>
    <xf numFmtId="164" fontId="0" fillId="0" borderId="5" xfId="0" applyNumberFormat="1" applyBorder="1"/>
    <xf numFmtId="164" fontId="0" fillId="0" borderId="1" xfId="0" applyNumberFormat="1" applyBorder="1"/>
    <xf numFmtId="164" fontId="0" fillId="0" borderId="6" xfId="0" applyNumberFormat="1" applyBorder="1"/>
    <xf numFmtId="164" fontId="0" fillId="0" borderId="1" xfId="0" applyNumberFormat="1" applyBorder="1" applyAlignment="1">
      <alignment horizontal="center"/>
    </xf>
    <xf numFmtId="0" fontId="4" fillId="0" borderId="0" xfId="0" applyFont="1" applyBorder="1"/>
    <xf numFmtId="0" fontId="4" fillId="0" borderId="0" xfId="0" quotePrefix="1" applyFont="1" applyBorder="1"/>
    <xf numFmtId="0" fontId="4" fillId="0" borderId="0" xfId="0" applyFont="1"/>
    <xf numFmtId="164" fontId="0" fillId="0" borderId="7" xfId="0" applyNumberFormat="1" applyBorder="1"/>
    <xf numFmtId="0" fontId="1" fillId="0" borderId="0" xfId="0" applyFont="1" applyFill="1" applyBorder="1"/>
    <xf numFmtId="0" fontId="4" fillId="0" borderId="0" xfId="0" applyFont="1" applyBorder="1" applyAlignment="1"/>
    <xf numFmtId="0" fontId="1" fillId="0" borderId="0" xfId="0" applyFont="1" applyAlignment="1"/>
    <xf numFmtId="0" fontId="4" fillId="0" borderId="0" xfId="0" applyFont="1" applyAlignment="1"/>
    <xf numFmtId="0" fontId="4" fillId="0" borderId="0" xfId="0" applyFont="1" applyFill="1" applyBorder="1" applyAlignment="1"/>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0" fillId="0" borderId="4" xfId="0" applyBorder="1" applyAlignment="1">
      <alignment horizontal="center"/>
    </xf>
    <xf numFmtId="164" fontId="0" fillId="0" borderId="4" xfId="0" quotePrefix="1" applyNumberFormat="1" applyBorder="1" applyAlignment="1">
      <alignment horizontal="left"/>
    </xf>
    <xf numFmtId="0" fontId="4" fillId="0" borderId="0" xfId="0" applyFont="1" applyFill="1" applyBorder="1"/>
    <xf numFmtId="0" fontId="0" fillId="0" borderId="9" xfId="0" applyBorder="1" applyAlignment="1">
      <alignment horizontal="left"/>
    </xf>
    <xf numFmtId="0" fontId="0" fillId="0" borderId="10" xfId="0" applyBorder="1" applyAlignment="1">
      <alignment horizontal="left"/>
    </xf>
    <xf numFmtId="0" fontId="0" fillId="0" borderId="11" xfId="0" applyBorder="1"/>
    <xf numFmtId="0" fontId="0" fillId="0" borderId="11" xfId="0" applyBorder="1" applyAlignment="1"/>
    <xf numFmtId="164" fontId="0" fillId="0" borderId="9" xfId="0" applyNumberFormat="1" applyBorder="1"/>
    <xf numFmtId="0" fontId="5" fillId="0" borderId="0" xfId="0" applyFont="1" applyAlignment="1">
      <alignment horizontal="center"/>
    </xf>
    <xf numFmtId="0" fontId="1" fillId="0" borderId="7" xfId="0" applyFont="1" applyBorder="1" applyAlignment="1">
      <alignment horizontal="center"/>
    </xf>
    <xf numFmtId="0" fontId="1" fillId="0" borderId="11" xfId="0" applyFont="1" applyBorder="1" applyAlignment="1">
      <alignment horizontal="left"/>
    </xf>
    <xf numFmtId="0" fontId="7" fillId="0" borderId="4" xfId="0" applyFont="1" applyBorder="1" applyAlignment="1">
      <alignment horizontal="left"/>
    </xf>
    <xf numFmtId="0" fontId="0" fillId="0" borderId="3" xfId="0" applyBorder="1" applyAlignment="1"/>
    <xf numFmtId="0" fontId="0" fillId="0" borderId="1" xfId="0" applyBorder="1" applyAlignment="1"/>
    <xf numFmtId="164" fontId="1" fillId="0" borderId="12" xfId="0" applyNumberFormat="1" applyFont="1" applyBorder="1" applyAlignment="1">
      <alignment horizontal="left"/>
    </xf>
    <xf numFmtId="164" fontId="1" fillId="0" borderId="13" xfId="0" applyNumberFormat="1" applyFont="1" applyBorder="1" applyAlignment="1">
      <alignment horizontal="left"/>
    </xf>
    <xf numFmtId="0" fontId="1" fillId="0" borderId="1" xfId="0" applyFont="1" applyBorder="1" applyAlignment="1">
      <alignment horizontal="center"/>
    </xf>
    <xf numFmtId="0" fontId="1" fillId="0" borderId="0" xfId="0" applyFont="1" applyBorder="1" applyAlignment="1">
      <alignment horizontal="center"/>
    </xf>
    <xf numFmtId="164" fontId="1" fillId="0" borderId="1" xfId="0" applyNumberFormat="1" applyFont="1" applyBorder="1" applyAlignment="1">
      <alignment horizontal="left"/>
    </xf>
    <xf numFmtId="164" fontId="0" fillId="0" borderId="0" xfId="0" applyNumberFormat="1" applyBorder="1"/>
    <xf numFmtId="164" fontId="1" fillId="0" borderId="0" xfId="0" applyNumberFormat="1" applyFont="1" applyBorder="1" applyAlignment="1">
      <alignment horizontal="left"/>
    </xf>
    <xf numFmtId="164" fontId="4" fillId="0" borderId="0" xfId="0" applyNumberFormat="1" applyFont="1" applyBorder="1" applyAlignment="1">
      <alignment horizontal="left"/>
    </xf>
    <xf numFmtId="164" fontId="4" fillId="0" borderId="0" xfId="0" applyNumberFormat="1" applyFont="1" applyBorder="1" applyAlignment="1">
      <alignment horizontal="center"/>
    </xf>
    <xf numFmtId="0" fontId="0" fillId="0" borderId="14" xfId="0" applyFill="1" applyBorder="1" applyAlignment="1">
      <alignment horizontal="left"/>
    </xf>
    <xf numFmtId="0" fontId="0" fillId="0" borderId="3" xfId="0" applyFill="1" applyBorder="1"/>
    <xf numFmtId="164" fontId="0" fillId="0" borderId="11" xfId="0" applyNumberFormat="1" applyBorder="1" applyAlignment="1">
      <alignment horizontal="center" vertical="center"/>
    </xf>
    <xf numFmtId="164" fontId="0" fillId="0" borderId="9" xfId="0" applyNumberFormat="1" applyBorder="1" applyAlignment="1">
      <alignment horizontal="center" vertical="center"/>
    </xf>
    <xf numFmtId="0" fontId="6" fillId="0" borderId="9" xfId="0" applyFont="1" applyBorder="1" applyAlignment="1">
      <alignment horizontal="left" wrapText="1"/>
    </xf>
    <xf numFmtId="0" fontId="0" fillId="0" borderId="2" xfId="0" applyBorder="1" applyAlignment="1">
      <alignment horizontal="left" vertical="center" wrapText="1"/>
    </xf>
    <xf numFmtId="49" fontId="4" fillId="0" borderId="9" xfId="0" applyNumberFormat="1" applyFont="1" applyBorder="1" applyAlignment="1">
      <alignment horizontal="center"/>
    </xf>
    <xf numFmtId="0" fontId="4" fillId="0" borderId="2" xfId="0" applyFont="1" applyBorder="1" applyAlignment="1">
      <alignment horizontal="center"/>
    </xf>
    <xf numFmtId="0" fontId="4" fillId="0" borderId="9" xfId="0" applyFont="1" applyBorder="1" applyAlignment="1">
      <alignment horizontal="left"/>
    </xf>
    <xf numFmtId="0" fontId="4" fillId="0" borderId="0" xfId="0" applyFont="1" applyAlignment="1">
      <alignment vertical="center" wrapText="1"/>
    </xf>
    <xf numFmtId="0" fontId="3" fillId="0" borderId="11" xfId="0" applyFont="1" applyBorder="1"/>
    <xf numFmtId="0" fontId="3" fillId="0" borderId="10" xfId="0" applyFont="1" applyBorder="1"/>
    <xf numFmtId="0" fontId="1" fillId="0" borderId="9" xfId="0" applyFont="1" applyBorder="1" applyAlignment="1">
      <alignment horizontal="center"/>
    </xf>
    <xf numFmtId="164" fontId="0" fillId="0" borderId="3" xfId="0" applyNumberFormat="1" applyBorder="1" applyAlignment="1">
      <alignment horizontal="center" vertical="center"/>
    </xf>
    <xf numFmtId="0" fontId="4" fillId="2" borderId="4" xfId="0" applyFont="1" applyFill="1" applyBorder="1" applyAlignment="1">
      <alignment horizontal="center"/>
    </xf>
    <xf numFmtId="0" fontId="4" fillId="2" borderId="4" xfId="0" applyFont="1" applyFill="1" applyBorder="1"/>
    <xf numFmtId="0" fontId="4" fillId="0" borderId="0" xfId="0" applyFont="1" applyAlignment="1">
      <alignment horizontal="left" vertical="center" wrapText="1"/>
    </xf>
    <xf numFmtId="0" fontId="4" fillId="0" borderId="0" xfId="0" applyFont="1" applyAlignment="1">
      <alignment horizontal="left" wrapText="1"/>
    </xf>
    <xf numFmtId="0" fontId="0" fillId="0" borderId="4" xfId="0" applyBorder="1" applyAlignment="1">
      <alignment horizontal="center" vertical="center"/>
    </xf>
    <xf numFmtId="0" fontId="0" fillId="0" borderId="1" xfId="0"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3" fillId="0" borderId="0" xfId="0" applyFont="1" applyAlignment="1">
      <alignment horizont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164" fontId="2" fillId="0" borderId="10" xfId="0" applyNumberFormat="1" applyFont="1" applyBorder="1" applyAlignment="1">
      <alignment horizontal="center"/>
    </xf>
    <xf numFmtId="164" fontId="0" fillId="0" borderId="15" xfId="0" applyNumberFormat="1" applyBorder="1" applyAlignment="1">
      <alignment horizontal="center"/>
    </xf>
    <xf numFmtId="164" fontId="0" fillId="0" borderId="5" xfId="0" applyNumberFormat="1" applyBorder="1" applyAlignment="1">
      <alignment horizontal="center"/>
    </xf>
    <xf numFmtId="164" fontId="0" fillId="0" borderId="7" xfId="0" applyNumberFormat="1" applyBorder="1" applyAlignment="1">
      <alignment horizontal="center" vertical="center"/>
    </xf>
    <xf numFmtId="164" fontId="0" fillId="0" borderId="14" xfId="0" applyNumberFormat="1" applyBorder="1" applyAlignment="1">
      <alignment horizontal="center" vertical="center"/>
    </xf>
    <xf numFmtId="164" fontId="0" fillId="0" borderId="12" xfId="0" applyNumberFormat="1" applyBorder="1" applyAlignment="1">
      <alignment horizontal="center" vertical="center"/>
    </xf>
    <xf numFmtId="0" fontId="0" fillId="0" borderId="3" xfId="0" applyBorder="1" applyAlignment="1">
      <alignment vertical="center"/>
    </xf>
    <xf numFmtId="0" fontId="0" fillId="0" borderId="1" xfId="0" applyBorder="1" applyAlignment="1">
      <alignmen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277</xdr:row>
      <xdr:rowOff>66675</xdr:rowOff>
    </xdr:from>
    <xdr:to>
      <xdr:col>16</xdr:col>
      <xdr:colOff>0</xdr:colOff>
      <xdr:row>277</xdr:row>
      <xdr:rowOff>66675</xdr:rowOff>
    </xdr:to>
    <xdr:sp macro="" textlink="">
      <xdr:nvSpPr>
        <xdr:cNvPr id="2" name="Line 1"/>
        <xdr:cNvSpPr>
          <a:spLocks noChangeShapeType="1"/>
        </xdr:cNvSpPr>
      </xdr:nvSpPr>
      <xdr:spPr bwMode="auto">
        <a:xfrm flipV="1">
          <a:off x="57150" y="44862750"/>
          <a:ext cx="6791325" cy="0"/>
        </a:xfrm>
        <a:prstGeom prst="line">
          <a:avLst/>
        </a:prstGeom>
        <a:noFill/>
        <a:ln w="38100">
          <a:solidFill>
            <a:srgbClr val="000000"/>
          </a:solidFill>
          <a:round/>
          <a:headEnd/>
          <a:tailEnd/>
        </a:ln>
      </xdr:spPr>
    </xdr:sp>
    <xdr:clientData/>
  </xdr:twoCellAnchor>
  <xdr:twoCellAnchor>
    <xdr:from>
      <xdr:col>1</xdr:col>
      <xdr:colOff>28575</xdr:colOff>
      <xdr:row>0</xdr:row>
      <xdr:rowOff>0</xdr:rowOff>
    </xdr:from>
    <xdr:to>
      <xdr:col>3</xdr:col>
      <xdr:colOff>476250</xdr:colOff>
      <xdr:row>0</xdr:row>
      <xdr:rowOff>0</xdr:rowOff>
    </xdr:to>
    <xdr:sp macro="" textlink="">
      <xdr:nvSpPr>
        <xdr:cNvPr id="3" name="Text Box 2"/>
        <xdr:cNvSpPr txBox="1">
          <a:spLocks noChangeArrowheads="1"/>
        </xdr:cNvSpPr>
      </xdr:nvSpPr>
      <xdr:spPr bwMode="auto">
        <a:xfrm>
          <a:off x="971550" y="0"/>
          <a:ext cx="476250" cy="0"/>
        </a:xfrm>
        <a:prstGeom prst="rect">
          <a:avLst/>
        </a:prstGeom>
        <a:solidFill>
          <a:srgbClr val="00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GOOD GOVERNACE</a:t>
          </a:r>
          <a:r>
            <a:rPr lang="en-US" sz="1800" b="0" i="0" u="none" strike="noStrike" baseline="0">
              <a:solidFill>
                <a:srgbClr val="0000FF"/>
              </a:solidFill>
              <a:latin typeface="Arial"/>
              <a:cs typeface="Arial"/>
            </a:rPr>
            <a:t>ANCE</a:t>
          </a:r>
        </a:p>
      </xdr:txBody>
    </xdr:sp>
    <xdr:clientData/>
  </xdr:twoCellAnchor>
  <xdr:twoCellAnchor>
    <xdr:from>
      <xdr:col>0</xdr:col>
      <xdr:colOff>276225</xdr:colOff>
      <xdr:row>0</xdr:row>
      <xdr:rowOff>0</xdr:rowOff>
    </xdr:from>
    <xdr:to>
      <xdr:col>4</xdr:col>
      <xdr:colOff>0</xdr:colOff>
      <xdr:row>0</xdr:row>
      <xdr:rowOff>0</xdr:rowOff>
    </xdr:to>
    <xdr:sp macro="" textlink="">
      <xdr:nvSpPr>
        <xdr:cNvPr id="4" name="Text Box 3"/>
        <xdr:cNvSpPr txBox="1">
          <a:spLocks noChangeArrowheads="1"/>
        </xdr:cNvSpPr>
      </xdr:nvSpPr>
      <xdr:spPr bwMode="auto">
        <a:xfrm>
          <a:off x="276225" y="0"/>
          <a:ext cx="1600200" cy="0"/>
        </a:xfrm>
        <a:prstGeom prst="rect">
          <a:avLst/>
        </a:prstGeom>
        <a:solidFill>
          <a:srgbClr val="00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PERUBAHAN</a:t>
          </a:r>
        </a:p>
        <a:p>
          <a:pPr algn="ctr" rtl="0">
            <a:defRPr sz="1000"/>
          </a:pPr>
          <a:r>
            <a:rPr lang="en-US" sz="1800" b="0" i="0" u="none" strike="noStrike" baseline="0">
              <a:solidFill>
                <a:srgbClr val="FFFFFF"/>
              </a:solidFill>
              <a:latin typeface="Arial"/>
              <a:cs typeface="Arial"/>
            </a:rPr>
            <a:t>PARADIGMA</a:t>
          </a:r>
        </a:p>
      </xdr:txBody>
    </xdr:sp>
    <xdr:clientData/>
  </xdr:twoCellAnchor>
  <xdr:twoCellAnchor>
    <xdr:from>
      <xdr:col>4</xdr:col>
      <xdr:colOff>358140</xdr:colOff>
      <xdr:row>0</xdr:row>
      <xdr:rowOff>0</xdr:rowOff>
    </xdr:from>
    <xdr:to>
      <xdr:col>12</xdr:col>
      <xdr:colOff>47581</xdr:colOff>
      <xdr:row>0</xdr:row>
      <xdr:rowOff>0</xdr:rowOff>
    </xdr:to>
    <xdr:sp macro="" textlink="">
      <xdr:nvSpPr>
        <xdr:cNvPr id="5" name="Text Box 4"/>
        <xdr:cNvSpPr txBox="1">
          <a:spLocks noChangeArrowheads="1"/>
        </xdr:cNvSpPr>
      </xdr:nvSpPr>
      <xdr:spPr bwMode="auto">
        <a:xfrm>
          <a:off x="2234565" y="0"/>
          <a:ext cx="3185116" cy="0"/>
        </a:xfrm>
        <a:prstGeom prst="rect">
          <a:avLst/>
        </a:prstGeom>
        <a:solidFill>
          <a:srgbClr val="FF6600"/>
        </a:solidFill>
        <a:ln w="50800">
          <a:noFill/>
          <a:miter lim="800000"/>
          <a:headEnd/>
          <a:tailEnd/>
        </a:ln>
      </xdr:spPr>
      <xdr:txBody>
        <a:bodyPr vertOverflow="clip" wrap="square" lIns="36576" tIns="32004" rIns="36576" bIns="0" anchor="t" upright="1"/>
        <a:lstStyle/>
        <a:p>
          <a:pPr algn="ctr" rtl="0">
            <a:defRPr sz="1000"/>
          </a:pPr>
          <a:r>
            <a:rPr lang="en-US" sz="1600" b="0" i="0" u="none" strike="noStrike" baseline="0">
              <a:solidFill>
                <a:srgbClr val="FFFFFF"/>
              </a:solidFill>
              <a:latin typeface="Arial"/>
              <a:cs typeface="Arial"/>
            </a:rPr>
            <a:t>PARTISIPASI MASYARAKAT</a:t>
          </a:r>
        </a:p>
        <a:p>
          <a:pPr algn="ctr" rtl="0">
            <a:defRPr sz="1000"/>
          </a:pPr>
          <a:r>
            <a:rPr lang="en-US" sz="1600" b="0" i="0" u="none" strike="noStrike" baseline="0">
              <a:solidFill>
                <a:srgbClr val="FFFFFF"/>
              </a:solidFill>
              <a:latin typeface="Arial"/>
              <a:cs typeface="Arial"/>
            </a:rPr>
            <a:t>DALAM PENILAIAN KINERJA PELAYANAN PEMERINTAH</a:t>
          </a:r>
          <a:endParaRPr lang="en-US" sz="1600" b="0" i="0" u="none" strike="noStrike" baseline="0">
            <a:solidFill>
              <a:srgbClr val="000000"/>
            </a:solidFill>
            <a:latin typeface="Arial"/>
            <a:cs typeface="Arial"/>
          </a:endParaRPr>
        </a:p>
        <a:p>
          <a:pPr algn="ctr" rtl="0">
            <a:defRPr sz="1000"/>
          </a:pPr>
          <a:endParaRPr lang="en-US" sz="1600" b="0"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10</xdr:col>
      <xdr:colOff>291494</xdr:colOff>
      <xdr:row>0</xdr:row>
      <xdr:rowOff>0</xdr:rowOff>
    </xdr:to>
    <xdr:sp macro="" textlink="">
      <xdr:nvSpPr>
        <xdr:cNvPr id="6" name="Text Box 5"/>
        <xdr:cNvSpPr txBox="1">
          <a:spLocks noChangeArrowheads="1"/>
        </xdr:cNvSpPr>
      </xdr:nvSpPr>
      <xdr:spPr bwMode="auto">
        <a:xfrm>
          <a:off x="2695575" y="0"/>
          <a:ext cx="2063144" cy="0"/>
        </a:xfrm>
        <a:prstGeom prst="rect">
          <a:avLst/>
        </a:prstGeom>
        <a:solidFill>
          <a:srgbClr val="FF6600"/>
        </a:solidFill>
        <a:ln w="50800">
          <a:noFill/>
          <a:miter lim="800000"/>
          <a:headEnd/>
          <a:tailEnd/>
        </a:ln>
      </xdr:spPr>
      <xdr:txBody>
        <a:bodyPr vertOverflow="clip" wrap="square" lIns="91440" tIns="18000" rIns="91440" bIns="45720" anchor="t" upright="1"/>
        <a:lstStyle/>
        <a:p>
          <a:pPr algn="ctr" rtl="0">
            <a:defRPr sz="1000"/>
          </a:pPr>
          <a:r>
            <a:rPr lang="en-US" sz="1800" b="0" i="0" u="none" strike="noStrike" baseline="0">
              <a:solidFill>
                <a:srgbClr val="FFFFFF"/>
              </a:solidFill>
              <a:latin typeface="Arial"/>
              <a:cs typeface="Arial"/>
            </a:rPr>
            <a:t>48 INDIKATOR</a:t>
          </a:r>
        </a:p>
      </xdr:txBody>
    </xdr:sp>
    <xdr:clientData/>
  </xdr:twoCellAnchor>
  <xdr:twoCellAnchor>
    <xdr:from>
      <xdr:col>6</xdr:col>
      <xdr:colOff>0</xdr:colOff>
      <xdr:row>0</xdr:row>
      <xdr:rowOff>0</xdr:rowOff>
    </xdr:from>
    <xdr:to>
      <xdr:col>13</xdr:col>
      <xdr:colOff>66675</xdr:colOff>
      <xdr:row>0</xdr:row>
      <xdr:rowOff>0</xdr:rowOff>
    </xdr:to>
    <xdr:sp macro="" textlink="">
      <xdr:nvSpPr>
        <xdr:cNvPr id="7" name="Text Box 6"/>
        <xdr:cNvSpPr txBox="1">
          <a:spLocks noChangeArrowheads="1"/>
        </xdr:cNvSpPr>
      </xdr:nvSpPr>
      <xdr:spPr bwMode="auto">
        <a:xfrm>
          <a:off x="2695575" y="0"/>
          <a:ext cx="3181350" cy="0"/>
        </a:xfrm>
        <a:prstGeom prst="rect">
          <a:avLst/>
        </a:prstGeom>
        <a:solidFill>
          <a:srgbClr val="FF6600"/>
        </a:solidFill>
        <a:ln w="50800">
          <a:solidFill>
            <a:srgbClr val="FFFFFF"/>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Prosedur pelayanan</a:t>
          </a:r>
        </a:p>
        <a:p>
          <a:pPr algn="l" rtl="0">
            <a:defRPr sz="1000"/>
          </a:pPr>
          <a:r>
            <a:rPr lang="en-US" sz="1400" b="0" i="0" u="none" strike="noStrike" baseline="0">
              <a:solidFill>
                <a:srgbClr val="FFFFFF"/>
              </a:solidFill>
              <a:latin typeface="Arial"/>
              <a:cs typeface="Arial"/>
            </a:rPr>
            <a:t>Persyaratan pelayanan</a:t>
          </a:r>
        </a:p>
        <a:p>
          <a:pPr algn="l" rtl="0">
            <a:defRPr sz="1000"/>
          </a:pPr>
          <a:r>
            <a:rPr lang="en-US" sz="1400" b="0" i="0" u="none" strike="noStrike" baseline="0">
              <a:solidFill>
                <a:srgbClr val="FFFFFF"/>
              </a:solidFill>
              <a:latin typeface="Arial"/>
              <a:cs typeface="Arial"/>
            </a:rPr>
            <a:t>Kejelasan petugas pelayanan</a:t>
          </a:r>
        </a:p>
        <a:p>
          <a:pPr algn="l" rtl="0">
            <a:defRPr sz="1000"/>
          </a:pPr>
          <a:r>
            <a:rPr lang="en-US" sz="1400" b="0" i="0" u="none" strike="noStrike" baseline="0">
              <a:solidFill>
                <a:srgbClr val="FFFFFF"/>
              </a:solidFill>
              <a:latin typeface="Arial"/>
              <a:cs typeface="Arial"/>
            </a:rPr>
            <a:t>Kedisiplinan petugas pelayanan</a:t>
          </a:r>
        </a:p>
        <a:p>
          <a:pPr algn="l" rtl="0">
            <a:defRPr sz="1000"/>
          </a:pPr>
          <a:r>
            <a:rPr lang="en-US" sz="1400" b="0" i="0" u="none" strike="noStrike" baseline="0">
              <a:solidFill>
                <a:srgbClr val="FFFFFF"/>
              </a:solidFill>
              <a:latin typeface="Arial"/>
              <a:cs typeface="Arial"/>
            </a:rPr>
            <a:t>Tanggung jawab petugas pelayanan</a:t>
          </a:r>
        </a:p>
        <a:p>
          <a:pPr algn="l" rtl="0">
            <a:defRPr sz="1000"/>
          </a:pPr>
          <a:r>
            <a:rPr lang="en-US" sz="1400" b="0" i="0" u="none" strike="noStrike" baseline="0">
              <a:solidFill>
                <a:srgbClr val="FFFFFF"/>
              </a:solidFill>
              <a:latin typeface="Arial"/>
              <a:cs typeface="Arial"/>
            </a:rPr>
            <a:t>Kemampuan petugas pelayanan</a:t>
          </a:r>
        </a:p>
        <a:p>
          <a:pPr algn="l" rtl="0">
            <a:defRPr sz="1000"/>
          </a:pPr>
          <a:r>
            <a:rPr lang="en-US" sz="1400" b="0" i="0" u="none" strike="noStrike" baseline="0">
              <a:solidFill>
                <a:srgbClr val="FFFFFF"/>
              </a:solidFill>
              <a:latin typeface="Arial"/>
              <a:cs typeface="Arial"/>
            </a:rPr>
            <a:t>Kecepatan pelayanan</a:t>
          </a:r>
        </a:p>
        <a:p>
          <a:pPr algn="l" rtl="0">
            <a:defRPr sz="1000"/>
          </a:pPr>
          <a:r>
            <a:rPr lang="en-US" sz="1400" b="0" i="0" u="none" strike="noStrike" baseline="0">
              <a:solidFill>
                <a:srgbClr val="FFFFFF"/>
              </a:solidFill>
              <a:latin typeface="Arial"/>
              <a:cs typeface="Arial"/>
            </a:rPr>
            <a:t>Keadilan mendapatkan pelayanan</a:t>
          </a:r>
        </a:p>
        <a:p>
          <a:pPr algn="l" rtl="0">
            <a:defRPr sz="1000"/>
          </a:pPr>
          <a:r>
            <a:rPr lang="en-US" sz="1400" b="0" i="0" u="none" strike="noStrike" baseline="0">
              <a:solidFill>
                <a:srgbClr val="FFFFFF"/>
              </a:solidFill>
              <a:latin typeface="Arial"/>
              <a:cs typeface="Arial"/>
            </a:rPr>
            <a:t>Kesopanan dan keramahan petugas</a:t>
          </a:r>
        </a:p>
        <a:p>
          <a:pPr algn="l" rtl="0">
            <a:defRPr sz="1000"/>
          </a:pPr>
          <a:r>
            <a:rPr lang="en-US" sz="1400" b="0" i="0" u="none" strike="noStrike" baseline="0">
              <a:solidFill>
                <a:srgbClr val="FFFFFF"/>
              </a:solidFill>
              <a:latin typeface="Arial"/>
              <a:cs typeface="Arial"/>
            </a:rPr>
            <a:t>Kewajaran biaya pelayanan</a:t>
          </a:r>
        </a:p>
        <a:p>
          <a:pPr algn="l" rtl="0">
            <a:defRPr sz="1000"/>
          </a:pPr>
          <a:r>
            <a:rPr lang="en-US" sz="1400" b="0" i="0" u="none" strike="noStrike" baseline="0">
              <a:solidFill>
                <a:srgbClr val="FFFFFF"/>
              </a:solidFill>
              <a:latin typeface="Arial"/>
              <a:cs typeface="Arial"/>
            </a:rPr>
            <a:t>Kepastian biaya pelayanan</a:t>
          </a:r>
        </a:p>
        <a:p>
          <a:pPr algn="l" rtl="0">
            <a:defRPr sz="1000"/>
          </a:pPr>
          <a:r>
            <a:rPr lang="en-US" sz="1400" b="0" i="0" u="none" strike="noStrike" baseline="0">
              <a:solidFill>
                <a:srgbClr val="FFFFFF"/>
              </a:solidFill>
              <a:latin typeface="Arial"/>
              <a:cs typeface="Arial"/>
            </a:rPr>
            <a:t>Kepastian jadwal pelayanan</a:t>
          </a:r>
        </a:p>
        <a:p>
          <a:pPr algn="l" rtl="0">
            <a:defRPr sz="1000"/>
          </a:pPr>
          <a:r>
            <a:rPr lang="en-US" sz="1400" b="0" i="0" u="none" strike="noStrike" baseline="0">
              <a:solidFill>
                <a:srgbClr val="FFFFFF"/>
              </a:solidFill>
              <a:latin typeface="Arial"/>
              <a:cs typeface="Arial"/>
            </a:rPr>
            <a:t>Kenyamanan lingkungan</a:t>
          </a:r>
        </a:p>
        <a:p>
          <a:pPr algn="l" rtl="0">
            <a:defRPr sz="1000"/>
          </a:pPr>
          <a:r>
            <a:rPr lang="en-US" sz="1400" b="0" i="0" u="none" strike="noStrike" baseline="0">
              <a:solidFill>
                <a:srgbClr val="FFFFFF"/>
              </a:solidFill>
              <a:latin typeface="Arial"/>
              <a:cs typeface="Arial"/>
            </a:rPr>
            <a:t>Keamanan pelayanan</a:t>
          </a:r>
        </a:p>
        <a:p>
          <a:pPr algn="l" rtl="0">
            <a:defRPr sz="1000"/>
          </a:pPr>
          <a:endParaRPr lang="en-US" sz="1400" b="0" i="0" u="none" strike="noStrike" baseline="0">
            <a:solidFill>
              <a:srgbClr val="FFFFFF"/>
            </a:solidFill>
            <a:latin typeface="Arial"/>
            <a:cs typeface="Arial"/>
          </a:endParaRPr>
        </a:p>
      </xdr:txBody>
    </xdr:sp>
    <xdr:clientData/>
  </xdr:twoCellAnchor>
  <xdr:twoCellAnchor>
    <xdr:from>
      <xdr:col>13</xdr:col>
      <xdr:colOff>247650</xdr:colOff>
      <xdr:row>0</xdr:row>
      <xdr:rowOff>0</xdr:rowOff>
    </xdr:from>
    <xdr:to>
      <xdr:col>17</xdr:col>
      <xdr:colOff>142875</xdr:colOff>
      <xdr:row>0</xdr:row>
      <xdr:rowOff>0</xdr:rowOff>
    </xdr:to>
    <xdr:sp macro="" textlink="">
      <xdr:nvSpPr>
        <xdr:cNvPr id="8" name="Text Box 7"/>
        <xdr:cNvSpPr txBox="1">
          <a:spLocks noChangeArrowheads="1"/>
        </xdr:cNvSpPr>
      </xdr:nvSpPr>
      <xdr:spPr bwMode="auto">
        <a:xfrm>
          <a:off x="6057900" y="0"/>
          <a:ext cx="1076325"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TIM INDEPENDEN</a:t>
          </a:r>
        </a:p>
      </xdr:txBody>
    </xdr:sp>
    <xdr:clientData/>
  </xdr:twoCellAnchor>
  <xdr:twoCellAnchor>
    <xdr:from>
      <xdr:col>13</xdr:col>
      <xdr:colOff>405765</xdr:colOff>
      <xdr:row>0</xdr:row>
      <xdr:rowOff>0</xdr:rowOff>
    </xdr:from>
    <xdr:to>
      <xdr:col>17</xdr:col>
      <xdr:colOff>257191</xdr:colOff>
      <xdr:row>0</xdr:row>
      <xdr:rowOff>0</xdr:rowOff>
    </xdr:to>
    <xdr:sp macro="" textlink="">
      <xdr:nvSpPr>
        <xdr:cNvPr id="9" name="Text Box 8"/>
        <xdr:cNvSpPr txBox="1">
          <a:spLocks noChangeArrowheads="1"/>
        </xdr:cNvSpPr>
      </xdr:nvSpPr>
      <xdr:spPr bwMode="auto">
        <a:xfrm>
          <a:off x="6216015" y="0"/>
          <a:ext cx="1032526"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SURVEI DENGAN PENILAIAN OBJEKTIF</a:t>
          </a:r>
        </a:p>
      </xdr:txBody>
    </xdr:sp>
    <xdr:clientData/>
  </xdr:twoCellAnchor>
  <xdr:twoCellAnchor>
    <xdr:from>
      <xdr:col>14</xdr:col>
      <xdr:colOff>133350</xdr:colOff>
      <xdr:row>0</xdr:row>
      <xdr:rowOff>0</xdr:rowOff>
    </xdr:from>
    <xdr:to>
      <xdr:col>17</xdr:col>
      <xdr:colOff>285750</xdr:colOff>
      <xdr:row>0</xdr:row>
      <xdr:rowOff>0</xdr:rowOff>
    </xdr:to>
    <xdr:sp macro="" textlink="">
      <xdr:nvSpPr>
        <xdr:cNvPr id="10" name="Text Box 9"/>
        <xdr:cNvSpPr txBox="1">
          <a:spLocks noChangeArrowheads="1"/>
        </xdr:cNvSpPr>
      </xdr:nvSpPr>
      <xdr:spPr bwMode="auto">
        <a:xfrm>
          <a:off x="6667500" y="0"/>
          <a:ext cx="609600"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2200" b="0" i="0" u="none" strike="noStrike" baseline="0">
              <a:solidFill>
                <a:srgbClr val="FFFFFF"/>
              </a:solidFill>
              <a:latin typeface="Arial"/>
              <a:cs typeface="Arial"/>
            </a:rPr>
            <a:t>INDEKS</a:t>
          </a:r>
        </a:p>
      </xdr:txBody>
    </xdr:sp>
    <xdr:clientData/>
  </xdr:twoCellAnchor>
  <xdr:twoCellAnchor>
    <xdr:from>
      <xdr:col>13</xdr:col>
      <xdr:colOff>329565</xdr:colOff>
      <xdr:row>0</xdr:row>
      <xdr:rowOff>0</xdr:rowOff>
    </xdr:from>
    <xdr:to>
      <xdr:col>17</xdr:col>
      <xdr:colOff>161895</xdr:colOff>
      <xdr:row>0</xdr:row>
      <xdr:rowOff>0</xdr:rowOff>
    </xdr:to>
    <xdr:sp macro="" textlink="">
      <xdr:nvSpPr>
        <xdr:cNvPr id="11" name="Oval 10"/>
        <xdr:cNvSpPr>
          <a:spLocks noChangeArrowheads="1"/>
        </xdr:cNvSpPr>
      </xdr:nvSpPr>
      <xdr:spPr bwMode="auto">
        <a:xfrm>
          <a:off x="6139815" y="0"/>
          <a:ext cx="1013430" cy="0"/>
        </a:xfrm>
        <a:prstGeom prst="ellipse">
          <a:avLst/>
        </a:prstGeom>
        <a:solidFill>
          <a:srgbClr val="FF00FF"/>
        </a:solidFill>
        <a:ln w="50800">
          <a:noFill/>
          <a:round/>
          <a:headEnd/>
          <a:tailEnd/>
        </a:ln>
      </xdr:spPr>
      <xdr:txBody>
        <a:bodyPr vertOverflow="clip" wrap="square" lIns="27432" tIns="22860" rIns="27432" bIns="0" anchor="t" upright="1"/>
        <a:lstStyle/>
        <a:p>
          <a:pPr algn="ctr" rtl="0">
            <a:defRPr sz="1000"/>
          </a:pPr>
          <a:endParaRPr lang="en-US" sz="1000" b="0" i="0" u="none" strike="noStrike" baseline="0">
            <a:solidFill>
              <a:srgbClr val="FFFFFF"/>
            </a:solidFill>
            <a:latin typeface="Arial"/>
            <a:cs typeface="Arial"/>
          </a:endParaRPr>
        </a:p>
        <a:p>
          <a:pPr algn="ctr" rtl="0">
            <a:defRPr sz="1000"/>
          </a:pPr>
          <a:r>
            <a:rPr lang="en-US" sz="1600" b="0" i="0" u="none" strike="noStrike" baseline="0">
              <a:solidFill>
                <a:srgbClr val="FFFFFF"/>
              </a:solidFill>
              <a:latin typeface="Arial"/>
              <a:cs typeface="Arial"/>
            </a:rPr>
            <a:t>PROSES PENGOLAHAN DATA</a:t>
          </a:r>
        </a:p>
      </xdr:txBody>
    </xdr:sp>
    <xdr:clientData/>
  </xdr:twoCellAnchor>
  <xdr:twoCellAnchor>
    <xdr:from>
      <xdr:col>15</xdr:col>
      <xdr:colOff>114300</xdr:colOff>
      <xdr:row>0</xdr:row>
      <xdr:rowOff>0</xdr:rowOff>
    </xdr:from>
    <xdr:to>
      <xdr:col>15</xdr:col>
      <xdr:colOff>123825</xdr:colOff>
      <xdr:row>0</xdr:row>
      <xdr:rowOff>0</xdr:rowOff>
    </xdr:to>
    <xdr:sp macro="" textlink="">
      <xdr:nvSpPr>
        <xdr:cNvPr id="12" name="Line 11"/>
        <xdr:cNvSpPr>
          <a:spLocks noChangeShapeType="1"/>
        </xdr:cNvSpPr>
      </xdr:nvSpPr>
      <xdr:spPr bwMode="auto">
        <a:xfrm flipH="1">
          <a:off x="6810375" y="0"/>
          <a:ext cx="9525" cy="0"/>
        </a:xfrm>
        <a:prstGeom prst="line">
          <a:avLst/>
        </a:prstGeom>
        <a:noFill/>
        <a:ln w="9525">
          <a:solidFill>
            <a:srgbClr val="000000"/>
          </a:solidFill>
          <a:round/>
          <a:headEnd/>
          <a:tailEnd type="triangle" w="med" len="med"/>
        </a:ln>
      </xdr:spPr>
    </xdr:sp>
    <xdr:clientData/>
  </xdr:twoCellAnchor>
  <xdr:twoCellAnchor>
    <xdr:from>
      <xdr:col>15</xdr:col>
      <xdr:colOff>142875</xdr:colOff>
      <xdr:row>0</xdr:row>
      <xdr:rowOff>0</xdr:rowOff>
    </xdr:from>
    <xdr:to>
      <xdr:col>15</xdr:col>
      <xdr:colOff>142875</xdr:colOff>
      <xdr:row>0</xdr:row>
      <xdr:rowOff>0</xdr:rowOff>
    </xdr:to>
    <xdr:sp macro="" textlink="">
      <xdr:nvSpPr>
        <xdr:cNvPr id="13" name="Line 12"/>
        <xdr:cNvSpPr>
          <a:spLocks noChangeShapeType="1"/>
        </xdr:cNvSpPr>
      </xdr:nvSpPr>
      <xdr:spPr bwMode="auto">
        <a:xfrm>
          <a:off x="6838950" y="0"/>
          <a:ext cx="0" cy="0"/>
        </a:xfrm>
        <a:prstGeom prst="line">
          <a:avLst/>
        </a:prstGeom>
        <a:noFill/>
        <a:ln w="9525">
          <a:solidFill>
            <a:srgbClr val="000000"/>
          </a:solidFill>
          <a:round/>
          <a:headEnd/>
          <a:tailEnd type="triangle" w="med" len="med"/>
        </a:ln>
      </xdr:spPr>
    </xdr:sp>
    <xdr:clientData/>
  </xdr:twoCellAnchor>
  <xdr:twoCellAnchor>
    <xdr:from>
      <xdr:col>15</xdr:col>
      <xdr:colOff>180975</xdr:colOff>
      <xdr:row>0</xdr:row>
      <xdr:rowOff>0</xdr:rowOff>
    </xdr:from>
    <xdr:to>
      <xdr:col>15</xdr:col>
      <xdr:colOff>142875</xdr:colOff>
      <xdr:row>0</xdr:row>
      <xdr:rowOff>0</xdr:rowOff>
    </xdr:to>
    <xdr:sp macro="" textlink="">
      <xdr:nvSpPr>
        <xdr:cNvPr id="14" name="Line 13"/>
        <xdr:cNvSpPr>
          <a:spLocks noChangeShapeType="1"/>
        </xdr:cNvSpPr>
      </xdr:nvSpPr>
      <xdr:spPr bwMode="auto">
        <a:xfrm>
          <a:off x="6848475" y="0"/>
          <a:ext cx="0" cy="0"/>
        </a:xfrm>
        <a:prstGeom prst="line">
          <a:avLst/>
        </a:prstGeom>
        <a:noFill/>
        <a:ln w="9525">
          <a:solidFill>
            <a:srgbClr val="000000"/>
          </a:solidFill>
          <a:round/>
          <a:headEnd/>
          <a:tailEnd type="triangle" w="med" len="med"/>
        </a:ln>
      </xdr:spPr>
    </xdr:sp>
    <xdr:clientData/>
  </xdr:twoCellAnchor>
  <xdr:twoCellAnchor>
    <xdr:from>
      <xdr:col>4</xdr:col>
      <xdr:colOff>66675</xdr:colOff>
      <xdr:row>0</xdr:row>
      <xdr:rowOff>0</xdr:rowOff>
    </xdr:from>
    <xdr:to>
      <xdr:col>4</xdr:col>
      <xdr:colOff>333375</xdr:colOff>
      <xdr:row>0</xdr:row>
      <xdr:rowOff>0</xdr:rowOff>
    </xdr:to>
    <xdr:sp macro="" textlink="">
      <xdr:nvSpPr>
        <xdr:cNvPr id="15" name="AutoShape 14"/>
        <xdr:cNvSpPr>
          <a:spLocks noChangeArrowheads="1"/>
        </xdr:cNvSpPr>
      </xdr:nvSpPr>
      <xdr:spPr bwMode="auto">
        <a:xfrm>
          <a:off x="1943100" y="0"/>
          <a:ext cx="266700" cy="0"/>
        </a:xfrm>
        <a:prstGeom prst="rightArrow">
          <a:avLst>
            <a:gd name="adj1" fmla="val 50000"/>
            <a:gd name="adj2" fmla="val -2147483648"/>
          </a:avLst>
        </a:prstGeom>
        <a:solidFill>
          <a:srgbClr val="FF0000"/>
        </a:solidFill>
        <a:ln w="3175">
          <a:solidFill>
            <a:srgbClr val="000000"/>
          </a:solidFill>
          <a:miter lim="800000"/>
          <a:headEnd/>
          <a:tailEnd/>
        </a:ln>
      </xdr:spPr>
    </xdr:sp>
    <xdr:clientData/>
  </xdr:twoCellAnchor>
  <xdr:twoCellAnchor>
    <xdr:from>
      <xdr:col>8</xdr:col>
      <xdr:colOff>285750</xdr:colOff>
      <xdr:row>0</xdr:row>
      <xdr:rowOff>0</xdr:rowOff>
    </xdr:from>
    <xdr:to>
      <xdr:col>8</xdr:col>
      <xdr:colOff>285750</xdr:colOff>
      <xdr:row>0</xdr:row>
      <xdr:rowOff>0</xdr:rowOff>
    </xdr:to>
    <xdr:sp macro="" textlink="">
      <xdr:nvSpPr>
        <xdr:cNvPr id="16" name="Line 15"/>
        <xdr:cNvSpPr>
          <a:spLocks noChangeShapeType="1"/>
        </xdr:cNvSpPr>
      </xdr:nvSpPr>
      <xdr:spPr bwMode="auto">
        <a:xfrm>
          <a:off x="3857625" y="0"/>
          <a:ext cx="0" cy="0"/>
        </a:xfrm>
        <a:prstGeom prst="line">
          <a:avLst/>
        </a:prstGeom>
        <a:noFill/>
        <a:ln w="9525">
          <a:solidFill>
            <a:srgbClr val="000000"/>
          </a:solidFill>
          <a:round/>
          <a:headEnd/>
          <a:tailEnd type="triangle" w="med" len="med"/>
        </a:ln>
      </xdr:spPr>
    </xdr:sp>
    <xdr:clientData/>
  </xdr:twoCellAnchor>
  <xdr:twoCellAnchor>
    <xdr:from>
      <xdr:col>8</xdr:col>
      <xdr:colOff>266700</xdr:colOff>
      <xdr:row>0</xdr:row>
      <xdr:rowOff>0</xdr:rowOff>
    </xdr:from>
    <xdr:to>
      <xdr:col>8</xdr:col>
      <xdr:colOff>276225</xdr:colOff>
      <xdr:row>0</xdr:row>
      <xdr:rowOff>0</xdr:rowOff>
    </xdr:to>
    <xdr:sp macro="" textlink="">
      <xdr:nvSpPr>
        <xdr:cNvPr id="17" name="Line 16"/>
        <xdr:cNvSpPr>
          <a:spLocks noChangeShapeType="1"/>
        </xdr:cNvSpPr>
      </xdr:nvSpPr>
      <xdr:spPr bwMode="auto">
        <a:xfrm>
          <a:off x="3838575" y="0"/>
          <a:ext cx="9525" cy="0"/>
        </a:xfrm>
        <a:prstGeom prst="line">
          <a:avLst/>
        </a:prstGeom>
        <a:noFill/>
        <a:ln w="9525">
          <a:solidFill>
            <a:srgbClr val="000000"/>
          </a:solidFill>
          <a:round/>
          <a:headEnd/>
          <a:tailEnd type="triangle" w="med" len="med"/>
        </a:ln>
      </xdr:spPr>
    </xdr:sp>
    <xdr:clientData/>
  </xdr:twoCellAnchor>
  <xdr:twoCellAnchor>
    <xdr:from>
      <xdr:col>4</xdr:col>
      <xdr:colOff>358140</xdr:colOff>
      <xdr:row>0</xdr:row>
      <xdr:rowOff>0</xdr:rowOff>
    </xdr:from>
    <xdr:to>
      <xdr:col>12</xdr:col>
      <xdr:colOff>320040</xdr:colOff>
      <xdr:row>0</xdr:row>
      <xdr:rowOff>0</xdr:rowOff>
    </xdr:to>
    <xdr:sp macro="" textlink="">
      <xdr:nvSpPr>
        <xdr:cNvPr id="18" name="Text Box 17"/>
        <xdr:cNvSpPr txBox="1">
          <a:spLocks noChangeArrowheads="1"/>
        </xdr:cNvSpPr>
      </xdr:nvSpPr>
      <xdr:spPr bwMode="auto">
        <a:xfrm>
          <a:off x="2234565" y="0"/>
          <a:ext cx="3457575" cy="0"/>
        </a:xfrm>
        <a:prstGeom prst="rect">
          <a:avLst/>
        </a:prstGeom>
        <a:solidFill>
          <a:srgbClr val="FF6600"/>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14 UNSUR</a:t>
          </a:r>
        </a:p>
      </xdr:txBody>
    </xdr:sp>
    <xdr:clientData/>
  </xdr:twoCellAnchor>
  <xdr:twoCellAnchor>
    <xdr:from>
      <xdr:col>10</xdr:col>
      <xdr:colOff>342900</xdr:colOff>
      <xdr:row>0</xdr:row>
      <xdr:rowOff>0</xdr:rowOff>
    </xdr:from>
    <xdr:to>
      <xdr:col>12</xdr:col>
      <xdr:colOff>285750</xdr:colOff>
      <xdr:row>0</xdr:row>
      <xdr:rowOff>0</xdr:rowOff>
    </xdr:to>
    <xdr:sp macro="" textlink="">
      <xdr:nvSpPr>
        <xdr:cNvPr id="19" name="AutoShape 18"/>
        <xdr:cNvSpPr>
          <a:spLocks noChangeArrowheads="1"/>
        </xdr:cNvSpPr>
      </xdr:nvSpPr>
      <xdr:spPr bwMode="auto">
        <a:xfrm>
          <a:off x="4810125" y="0"/>
          <a:ext cx="847725" cy="0"/>
        </a:xfrm>
        <a:prstGeom prst="rightArrow">
          <a:avLst>
            <a:gd name="adj1" fmla="val 50000"/>
            <a:gd name="adj2" fmla="val -2147483648"/>
          </a:avLst>
        </a:prstGeom>
        <a:solidFill>
          <a:srgbClr val="FF0000"/>
        </a:solidFill>
        <a:ln w="3175">
          <a:solidFill>
            <a:srgbClr val="000000"/>
          </a:solidFill>
          <a:miter lim="800000"/>
          <a:headEnd/>
          <a:tailEnd/>
        </a:ln>
      </xdr:spPr>
    </xdr:sp>
    <xdr:clientData/>
  </xdr:twoCellAnchor>
  <xdr:twoCellAnchor>
    <xdr:from>
      <xdr:col>0</xdr:col>
      <xdr:colOff>76200</xdr:colOff>
      <xdr:row>0</xdr:row>
      <xdr:rowOff>0</xdr:rowOff>
    </xdr:from>
    <xdr:to>
      <xdr:col>6</xdr:col>
      <xdr:colOff>0</xdr:colOff>
      <xdr:row>0</xdr:row>
      <xdr:rowOff>0</xdr:rowOff>
    </xdr:to>
    <xdr:sp macro="" textlink="">
      <xdr:nvSpPr>
        <xdr:cNvPr id="20" name="Oval 19"/>
        <xdr:cNvSpPr>
          <a:spLocks noChangeArrowheads="1"/>
        </xdr:cNvSpPr>
      </xdr:nvSpPr>
      <xdr:spPr bwMode="auto">
        <a:xfrm>
          <a:off x="76200" y="0"/>
          <a:ext cx="2619375" cy="0"/>
        </a:xfrm>
        <a:prstGeom prst="ellipse">
          <a:avLst/>
        </a:prstGeom>
        <a:solidFill>
          <a:srgbClr val="0000FF"/>
        </a:solidFill>
        <a:ln w="50800">
          <a:noFill/>
          <a:round/>
          <a:headEnd/>
          <a:tailEnd/>
        </a:ln>
      </xdr:spPr>
      <xdr:txBody>
        <a:bodyPr vertOverflow="clip" wrap="square" lIns="27432" tIns="22860" rIns="27432" bIns="0" anchor="t" upright="1"/>
        <a:lstStyle/>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r>
            <a:rPr lang="en-US" sz="2000" b="1" i="0" u="none" strike="noStrike" baseline="0">
              <a:solidFill>
                <a:srgbClr val="FFFFFF"/>
              </a:solidFill>
              <a:latin typeface="Arial"/>
              <a:cs typeface="Arial"/>
            </a:rPr>
            <a:t>KOMITMEN</a:t>
          </a:r>
        </a:p>
      </xdr:txBody>
    </xdr:sp>
    <xdr:clientData/>
  </xdr:twoCellAnchor>
  <xdr:twoCellAnchor>
    <xdr:from>
      <xdr:col>2</xdr:col>
      <xdr:colOff>209550</xdr:colOff>
      <xdr:row>0</xdr:row>
      <xdr:rowOff>0</xdr:rowOff>
    </xdr:from>
    <xdr:to>
      <xdr:col>2</xdr:col>
      <xdr:colOff>219075</xdr:colOff>
      <xdr:row>0</xdr:row>
      <xdr:rowOff>0</xdr:rowOff>
    </xdr:to>
    <xdr:sp macro="" textlink="">
      <xdr:nvSpPr>
        <xdr:cNvPr id="21" name="Line 20"/>
        <xdr:cNvSpPr>
          <a:spLocks noChangeShapeType="1"/>
        </xdr:cNvSpPr>
      </xdr:nvSpPr>
      <xdr:spPr bwMode="auto">
        <a:xfrm>
          <a:off x="971550" y="0"/>
          <a:ext cx="0" cy="0"/>
        </a:xfrm>
        <a:prstGeom prst="line">
          <a:avLst/>
        </a:prstGeom>
        <a:noFill/>
        <a:ln w="9525">
          <a:solidFill>
            <a:srgbClr val="000000"/>
          </a:solidFill>
          <a:round/>
          <a:headEnd/>
          <a:tailEnd type="triangle" w="med" len="med"/>
        </a:ln>
      </xdr:spPr>
    </xdr:sp>
    <xdr:clientData/>
  </xdr:twoCellAnchor>
  <xdr:twoCellAnchor>
    <xdr:from>
      <xdr:col>2</xdr:col>
      <xdr:colOff>161925</xdr:colOff>
      <xdr:row>0</xdr:row>
      <xdr:rowOff>0</xdr:rowOff>
    </xdr:from>
    <xdr:to>
      <xdr:col>2</xdr:col>
      <xdr:colOff>161925</xdr:colOff>
      <xdr:row>0</xdr:row>
      <xdr:rowOff>0</xdr:rowOff>
    </xdr:to>
    <xdr:sp macro="" textlink="">
      <xdr:nvSpPr>
        <xdr:cNvPr id="22" name="Line 21"/>
        <xdr:cNvSpPr>
          <a:spLocks noChangeShapeType="1"/>
        </xdr:cNvSpPr>
      </xdr:nvSpPr>
      <xdr:spPr bwMode="auto">
        <a:xfrm>
          <a:off x="971550" y="0"/>
          <a:ext cx="0" cy="0"/>
        </a:xfrm>
        <a:prstGeom prst="line">
          <a:avLst/>
        </a:prstGeom>
        <a:noFill/>
        <a:ln w="9525">
          <a:solidFill>
            <a:srgbClr val="000000"/>
          </a:solidFill>
          <a:round/>
          <a:headEnd/>
          <a:tailEnd type="triangle" w="med" len="med"/>
        </a:ln>
      </xdr:spPr>
    </xdr:sp>
    <xdr:clientData/>
  </xdr:twoCellAnchor>
  <xdr:twoCellAnchor>
    <xdr:from>
      <xdr:col>1</xdr:col>
      <xdr:colOff>0</xdr:colOff>
      <xdr:row>0</xdr:row>
      <xdr:rowOff>0</xdr:rowOff>
    </xdr:from>
    <xdr:to>
      <xdr:col>4</xdr:col>
      <xdr:colOff>186758</xdr:colOff>
      <xdr:row>0</xdr:row>
      <xdr:rowOff>0</xdr:rowOff>
    </xdr:to>
    <xdr:sp macro="" textlink="">
      <xdr:nvSpPr>
        <xdr:cNvPr id="23" name="Text Box 22"/>
        <xdr:cNvSpPr txBox="1">
          <a:spLocks noChangeArrowheads="1"/>
        </xdr:cNvSpPr>
      </xdr:nvSpPr>
      <xdr:spPr bwMode="auto">
        <a:xfrm>
          <a:off x="971550" y="0"/>
          <a:ext cx="1091633" cy="0"/>
        </a:xfrm>
        <a:prstGeom prst="rect">
          <a:avLst/>
        </a:prstGeom>
        <a:solidFill>
          <a:srgbClr val="00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GOOD GOVERNACE</a:t>
          </a:r>
          <a:r>
            <a:rPr lang="en-US" sz="1800" b="0" i="0" u="none" strike="noStrike" baseline="0">
              <a:solidFill>
                <a:srgbClr val="0000FF"/>
              </a:solidFill>
              <a:latin typeface="Arial"/>
              <a:cs typeface="Arial"/>
            </a:rPr>
            <a:t>A</a:t>
          </a:r>
        </a:p>
      </xdr:txBody>
    </xdr:sp>
    <xdr:clientData/>
  </xdr:twoCellAnchor>
  <xdr:twoCellAnchor>
    <xdr:from>
      <xdr:col>0</xdr:col>
      <xdr:colOff>66675</xdr:colOff>
      <xdr:row>0</xdr:row>
      <xdr:rowOff>0</xdr:rowOff>
    </xdr:from>
    <xdr:to>
      <xdr:col>4</xdr:col>
      <xdr:colOff>0</xdr:colOff>
      <xdr:row>0</xdr:row>
      <xdr:rowOff>0</xdr:rowOff>
    </xdr:to>
    <xdr:sp macro="" textlink="">
      <xdr:nvSpPr>
        <xdr:cNvPr id="24" name="Text Box 23"/>
        <xdr:cNvSpPr txBox="1">
          <a:spLocks noChangeArrowheads="1"/>
        </xdr:cNvSpPr>
      </xdr:nvSpPr>
      <xdr:spPr bwMode="auto">
        <a:xfrm>
          <a:off x="66675" y="0"/>
          <a:ext cx="1809750" cy="0"/>
        </a:xfrm>
        <a:prstGeom prst="rect">
          <a:avLst/>
        </a:prstGeom>
        <a:solidFill>
          <a:srgbClr val="00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PERUBAHAN</a:t>
          </a:r>
        </a:p>
        <a:p>
          <a:pPr algn="ctr" rtl="0">
            <a:defRPr sz="1000"/>
          </a:pPr>
          <a:r>
            <a:rPr lang="en-US" sz="1800" b="0" i="0" u="none" strike="noStrike" baseline="0">
              <a:solidFill>
                <a:srgbClr val="FFFFFF"/>
              </a:solidFill>
              <a:latin typeface="Arial"/>
              <a:cs typeface="Arial"/>
            </a:rPr>
            <a:t>PARADIGMA</a:t>
          </a:r>
        </a:p>
      </xdr:txBody>
    </xdr:sp>
    <xdr:clientData/>
  </xdr:twoCellAnchor>
  <xdr:twoCellAnchor>
    <xdr:from>
      <xdr:col>4</xdr:col>
      <xdr:colOff>358140</xdr:colOff>
      <xdr:row>0</xdr:row>
      <xdr:rowOff>0</xdr:rowOff>
    </xdr:from>
    <xdr:to>
      <xdr:col>12</xdr:col>
      <xdr:colOff>47581</xdr:colOff>
      <xdr:row>0</xdr:row>
      <xdr:rowOff>0</xdr:rowOff>
    </xdr:to>
    <xdr:sp macro="" textlink="">
      <xdr:nvSpPr>
        <xdr:cNvPr id="25" name="Text Box 24"/>
        <xdr:cNvSpPr txBox="1">
          <a:spLocks noChangeArrowheads="1"/>
        </xdr:cNvSpPr>
      </xdr:nvSpPr>
      <xdr:spPr bwMode="auto">
        <a:xfrm>
          <a:off x="2234565" y="0"/>
          <a:ext cx="3185116" cy="0"/>
        </a:xfrm>
        <a:prstGeom prst="rect">
          <a:avLst/>
        </a:prstGeom>
        <a:solidFill>
          <a:srgbClr val="FF6600"/>
        </a:solidFill>
        <a:ln w="50800">
          <a:noFill/>
          <a:miter lim="800000"/>
          <a:headEnd/>
          <a:tailEnd/>
        </a:ln>
      </xdr:spPr>
      <xdr:txBody>
        <a:bodyPr vertOverflow="clip" wrap="square" lIns="36576" tIns="32004" rIns="36576" bIns="0" anchor="t" upright="1"/>
        <a:lstStyle/>
        <a:p>
          <a:pPr algn="ctr" rtl="0">
            <a:defRPr sz="1000"/>
          </a:pPr>
          <a:r>
            <a:rPr lang="en-US" sz="1600" b="0" i="0" u="none" strike="noStrike" baseline="0">
              <a:solidFill>
                <a:srgbClr val="FFFFFF"/>
              </a:solidFill>
              <a:latin typeface="Arial"/>
              <a:cs typeface="Arial"/>
            </a:rPr>
            <a:t>PARTISIPASI MASYARAKAT</a:t>
          </a:r>
        </a:p>
        <a:p>
          <a:pPr algn="ctr" rtl="0">
            <a:defRPr sz="1000"/>
          </a:pPr>
          <a:r>
            <a:rPr lang="en-US" sz="1600" b="0" i="0" u="none" strike="noStrike" baseline="0">
              <a:solidFill>
                <a:srgbClr val="FFFFFF"/>
              </a:solidFill>
              <a:latin typeface="Arial"/>
              <a:cs typeface="Arial"/>
            </a:rPr>
            <a:t>DALAM PENILAIAN KINERJA PELAYANAN PEMERINTAH</a:t>
          </a:r>
          <a:endParaRPr lang="en-US" sz="1600" b="0" i="0" u="none" strike="noStrike" baseline="0">
            <a:solidFill>
              <a:srgbClr val="000000"/>
            </a:solidFill>
            <a:latin typeface="Arial"/>
            <a:cs typeface="Arial"/>
          </a:endParaRPr>
        </a:p>
        <a:p>
          <a:pPr algn="ctr" rtl="0">
            <a:defRPr sz="1000"/>
          </a:pPr>
          <a:endParaRPr lang="en-US" sz="1600" b="0"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10</xdr:col>
      <xdr:colOff>291494</xdr:colOff>
      <xdr:row>0</xdr:row>
      <xdr:rowOff>0</xdr:rowOff>
    </xdr:to>
    <xdr:sp macro="" textlink="">
      <xdr:nvSpPr>
        <xdr:cNvPr id="26" name="Text Box 25"/>
        <xdr:cNvSpPr txBox="1">
          <a:spLocks noChangeArrowheads="1"/>
        </xdr:cNvSpPr>
      </xdr:nvSpPr>
      <xdr:spPr bwMode="auto">
        <a:xfrm>
          <a:off x="2695575" y="0"/>
          <a:ext cx="2063144" cy="0"/>
        </a:xfrm>
        <a:prstGeom prst="rect">
          <a:avLst/>
        </a:prstGeom>
        <a:solidFill>
          <a:srgbClr val="FF6600"/>
        </a:solidFill>
        <a:ln w="50800">
          <a:noFill/>
          <a:miter lim="800000"/>
          <a:headEnd/>
          <a:tailEnd/>
        </a:ln>
      </xdr:spPr>
      <xdr:txBody>
        <a:bodyPr vertOverflow="clip" wrap="square" lIns="91440" tIns="18000" rIns="91440" bIns="45720" anchor="t" upright="1"/>
        <a:lstStyle/>
        <a:p>
          <a:pPr algn="ctr" rtl="0">
            <a:defRPr sz="1000"/>
          </a:pPr>
          <a:r>
            <a:rPr lang="en-US" sz="1800" b="0" i="0" u="none" strike="noStrike" baseline="0">
              <a:solidFill>
                <a:srgbClr val="FFFFFF"/>
              </a:solidFill>
              <a:latin typeface="Arial"/>
              <a:cs typeface="Arial"/>
            </a:rPr>
            <a:t>48 INDIKATOR</a:t>
          </a:r>
        </a:p>
      </xdr:txBody>
    </xdr:sp>
    <xdr:clientData/>
  </xdr:twoCellAnchor>
  <xdr:twoCellAnchor>
    <xdr:from>
      <xdr:col>6</xdr:col>
      <xdr:colOff>0</xdr:colOff>
      <xdr:row>0</xdr:row>
      <xdr:rowOff>0</xdr:rowOff>
    </xdr:from>
    <xdr:to>
      <xdr:col>13</xdr:col>
      <xdr:colOff>47625</xdr:colOff>
      <xdr:row>0</xdr:row>
      <xdr:rowOff>0</xdr:rowOff>
    </xdr:to>
    <xdr:sp macro="" textlink="">
      <xdr:nvSpPr>
        <xdr:cNvPr id="27" name="Text Box 26"/>
        <xdr:cNvSpPr txBox="1">
          <a:spLocks noChangeArrowheads="1"/>
        </xdr:cNvSpPr>
      </xdr:nvSpPr>
      <xdr:spPr bwMode="auto">
        <a:xfrm>
          <a:off x="2695575" y="0"/>
          <a:ext cx="3162300" cy="0"/>
        </a:xfrm>
        <a:prstGeom prst="rect">
          <a:avLst/>
        </a:prstGeom>
        <a:solidFill>
          <a:srgbClr val="FF6600"/>
        </a:solidFill>
        <a:ln w="50800">
          <a:solidFill>
            <a:srgbClr val="FFFFFF"/>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Prosedur pelayanan</a:t>
          </a:r>
        </a:p>
        <a:p>
          <a:pPr algn="l" rtl="0">
            <a:defRPr sz="1000"/>
          </a:pPr>
          <a:r>
            <a:rPr lang="en-US" sz="1400" b="0" i="0" u="none" strike="noStrike" baseline="0">
              <a:solidFill>
                <a:srgbClr val="FFFFFF"/>
              </a:solidFill>
              <a:latin typeface="Arial"/>
              <a:cs typeface="Arial"/>
            </a:rPr>
            <a:t>Persyaratan pelayanan</a:t>
          </a:r>
        </a:p>
        <a:p>
          <a:pPr algn="l" rtl="0">
            <a:defRPr sz="1000"/>
          </a:pPr>
          <a:r>
            <a:rPr lang="en-US" sz="1400" b="0" i="0" u="none" strike="noStrike" baseline="0">
              <a:solidFill>
                <a:srgbClr val="FFFFFF"/>
              </a:solidFill>
              <a:latin typeface="Arial"/>
              <a:cs typeface="Arial"/>
            </a:rPr>
            <a:t>Kejelasan petugas pelayanan</a:t>
          </a:r>
        </a:p>
        <a:p>
          <a:pPr algn="l" rtl="0">
            <a:defRPr sz="1000"/>
          </a:pPr>
          <a:r>
            <a:rPr lang="en-US" sz="1400" b="0" i="0" u="none" strike="noStrike" baseline="0">
              <a:solidFill>
                <a:srgbClr val="FFFFFF"/>
              </a:solidFill>
              <a:latin typeface="Arial"/>
              <a:cs typeface="Arial"/>
            </a:rPr>
            <a:t>Kedisiplinan petugas pelayanan</a:t>
          </a:r>
        </a:p>
        <a:p>
          <a:pPr algn="l" rtl="0">
            <a:defRPr sz="1000"/>
          </a:pPr>
          <a:r>
            <a:rPr lang="en-US" sz="1400" b="0" i="0" u="none" strike="noStrike" baseline="0">
              <a:solidFill>
                <a:srgbClr val="FFFFFF"/>
              </a:solidFill>
              <a:latin typeface="Arial"/>
              <a:cs typeface="Arial"/>
            </a:rPr>
            <a:t>Tanggung jawab petugas pelayanan</a:t>
          </a:r>
        </a:p>
        <a:p>
          <a:pPr algn="l" rtl="0">
            <a:defRPr sz="1000"/>
          </a:pPr>
          <a:r>
            <a:rPr lang="en-US" sz="1400" b="0" i="0" u="none" strike="noStrike" baseline="0">
              <a:solidFill>
                <a:srgbClr val="FFFFFF"/>
              </a:solidFill>
              <a:latin typeface="Arial"/>
              <a:cs typeface="Arial"/>
            </a:rPr>
            <a:t>Kemampuan petugas pelayanan</a:t>
          </a:r>
        </a:p>
        <a:p>
          <a:pPr algn="l" rtl="0">
            <a:defRPr sz="1000"/>
          </a:pPr>
          <a:r>
            <a:rPr lang="en-US" sz="1400" b="0" i="0" u="none" strike="noStrike" baseline="0">
              <a:solidFill>
                <a:srgbClr val="FFFFFF"/>
              </a:solidFill>
              <a:latin typeface="Arial"/>
              <a:cs typeface="Arial"/>
            </a:rPr>
            <a:t>Kecepatan pelayanan</a:t>
          </a:r>
        </a:p>
        <a:p>
          <a:pPr algn="l" rtl="0">
            <a:defRPr sz="1000"/>
          </a:pPr>
          <a:r>
            <a:rPr lang="en-US" sz="1400" b="0" i="0" u="none" strike="noStrike" baseline="0">
              <a:solidFill>
                <a:srgbClr val="FFFFFF"/>
              </a:solidFill>
              <a:latin typeface="Arial"/>
              <a:cs typeface="Arial"/>
            </a:rPr>
            <a:t>Keadilan mendapatkan pelayanan</a:t>
          </a:r>
        </a:p>
        <a:p>
          <a:pPr algn="l" rtl="0">
            <a:defRPr sz="1000"/>
          </a:pPr>
          <a:r>
            <a:rPr lang="en-US" sz="1400" b="0" i="0" u="none" strike="noStrike" baseline="0">
              <a:solidFill>
                <a:srgbClr val="FFFFFF"/>
              </a:solidFill>
              <a:latin typeface="Arial"/>
              <a:cs typeface="Arial"/>
            </a:rPr>
            <a:t>Kesopanan dan keramahan petugas</a:t>
          </a:r>
        </a:p>
        <a:p>
          <a:pPr algn="l" rtl="0">
            <a:defRPr sz="1000"/>
          </a:pPr>
          <a:r>
            <a:rPr lang="en-US" sz="1400" b="0" i="0" u="none" strike="noStrike" baseline="0">
              <a:solidFill>
                <a:srgbClr val="FFFFFF"/>
              </a:solidFill>
              <a:latin typeface="Arial"/>
              <a:cs typeface="Arial"/>
            </a:rPr>
            <a:t>Kewajaran biaya pelayanan</a:t>
          </a:r>
        </a:p>
        <a:p>
          <a:pPr algn="l" rtl="0">
            <a:defRPr sz="1000"/>
          </a:pPr>
          <a:r>
            <a:rPr lang="en-US" sz="1400" b="0" i="0" u="none" strike="noStrike" baseline="0">
              <a:solidFill>
                <a:srgbClr val="FFFFFF"/>
              </a:solidFill>
              <a:latin typeface="Arial"/>
              <a:cs typeface="Arial"/>
            </a:rPr>
            <a:t>Kepastian biaya pelayanan</a:t>
          </a:r>
        </a:p>
        <a:p>
          <a:pPr algn="l" rtl="0">
            <a:defRPr sz="1000"/>
          </a:pPr>
          <a:r>
            <a:rPr lang="en-US" sz="1400" b="0" i="0" u="none" strike="noStrike" baseline="0">
              <a:solidFill>
                <a:srgbClr val="FFFFFF"/>
              </a:solidFill>
              <a:latin typeface="Arial"/>
              <a:cs typeface="Arial"/>
            </a:rPr>
            <a:t>Kepastian jadwal pelayanan</a:t>
          </a:r>
        </a:p>
        <a:p>
          <a:pPr algn="l" rtl="0">
            <a:defRPr sz="1000"/>
          </a:pPr>
          <a:r>
            <a:rPr lang="en-US" sz="1400" b="0" i="0" u="none" strike="noStrike" baseline="0">
              <a:solidFill>
                <a:srgbClr val="FFFFFF"/>
              </a:solidFill>
              <a:latin typeface="Arial"/>
              <a:cs typeface="Arial"/>
            </a:rPr>
            <a:t>Kenyamanan lingkungan</a:t>
          </a:r>
        </a:p>
        <a:p>
          <a:pPr algn="l" rtl="0">
            <a:defRPr sz="1000"/>
          </a:pPr>
          <a:r>
            <a:rPr lang="en-US" sz="1400" b="0" i="0" u="none" strike="noStrike" baseline="0">
              <a:solidFill>
                <a:srgbClr val="FFFFFF"/>
              </a:solidFill>
              <a:latin typeface="Arial"/>
              <a:cs typeface="Arial"/>
            </a:rPr>
            <a:t>Keamanan pelayanan</a:t>
          </a:r>
        </a:p>
        <a:p>
          <a:pPr algn="l" rtl="0">
            <a:defRPr sz="1000"/>
          </a:pPr>
          <a:endParaRPr lang="en-US" sz="1400" b="0" i="0" u="none" strike="noStrike" baseline="0">
            <a:solidFill>
              <a:srgbClr val="FFFFFF"/>
            </a:solidFill>
            <a:latin typeface="Arial"/>
            <a:cs typeface="Arial"/>
          </a:endParaRPr>
        </a:p>
      </xdr:txBody>
    </xdr:sp>
    <xdr:clientData/>
  </xdr:twoCellAnchor>
  <xdr:twoCellAnchor>
    <xdr:from>
      <xdr:col>13</xdr:col>
      <xdr:colOff>247650</xdr:colOff>
      <xdr:row>0</xdr:row>
      <xdr:rowOff>0</xdr:rowOff>
    </xdr:from>
    <xdr:to>
      <xdr:col>17</xdr:col>
      <xdr:colOff>142875</xdr:colOff>
      <xdr:row>0</xdr:row>
      <xdr:rowOff>0</xdr:rowOff>
    </xdr:to>
    <xdr:sp macro="" textlink="">
      <xdr:nvSpPr>
        <xdr:cNvPr id="28" name="Text Box 27"/>
        <xdr:cNvSpPr txBox="1">
          <a:spLocks noChangeArrowheads="1"/>
        </xdr:cNvSpPr>
      </xdr:nvSpPr>
      <xdr:spPr bwMode="auto">
        <a:xfrm>
          <a:off x="6057900" y="0"/>
          <a:ext cx="1076325"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TIM INDEPENDEN</a:t>
          </a:r>
        </a:p>
      </xdr:txBody>
    </xdr:sp>
    <xdr:clientData/>
  </xdr:twoCellAnchor>
  <xdr:twoCellAnchor>
    <xdr:from>
      <xdr:col>13</xdr:col>
      <xdr:colOff>186690</xdr:colOff>
      <xdr:row>0</xdr:row>
      <xdr:rowOff>0</xdr:rowOff>
    </xdr:from>
    <xdr:to>
      <xdr:col>17</xdr:col>
      <xdr:colOff>257199</xdr:colOff>
      <xdr:row>0</xdr:row>
      <xdr:rowOff>0</xdr:rowOff>
    </xdr:to>
    <xdr:sp macro="" textlink="">
      <xdr:nvSpPr>
        <xdr:cNvPr id="29" name="Text Box 28"/>
        <xdr:cNvSpPr txBox="1">
          <a:spLocks noChangeArrowheads="1"/>
        </xdr:cNvSpPr>
      </xdr:nvSpPr>
      <xdr:spPr bwMode="auto">
        <a:xfrm>
          <a:off x="5996940" y="0"/>
          <a:ext cx="1251609"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SURVEI DENGAN PENILAIAN OBJEKTIF</a:t>
          </a:r>
        </a:p>
      </xdr:txBody>
    </xdr:sp>
    <xdr:clientData/>
  </xdr:twoCellAnchor>
  <xdr:twoCellAnchor>
    <xdr:from>
      <xdr:col>14</xdr:col>
      <xdr:colOff>133350</xdr:colOff>
      <xdr:row>0</xdr:row>
      <xdr:rowOff>0</xdr:rowOff>
    </xdr:from>
    <xdr:to>
      <xdr:col>17</xdr:col>
      <xdr:colOff>285750</xdr:colOff>
      <xdr:row>0</xdr:row>
      <xdr:rowOff>0</xdr:rowOff>
    </xdr:to>
    <xdr:sp macro="" textlink="">
      <xdr:nvSpPr>
        <xdr:cNvPr id="30" name="Text Box 29"/>
        <xdr:cNvSpPr txBox="1">
          <a:spLocks noChangeArrowheads="1"/>
        </xdr:cNvSpPr>
      </xdr:nvSpPr>
      <xdr:spPr bwMode="auto">
        <a:xfrm>
          <a:off x="6667500" y="0"/>
          <a:ext cx="609600"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2200" b="0" i="0" u="none" strike="noStrike" baseline="0">
              <a:solidFill>
                <a:srgbClr val="FFFFFF"/>
              </a:solidFill>
              <a:latin typeface="Arial"/>
              <a:cs typeface="Arial"/>
            </a:rPr>
            <a:t>INDEKS</a:t>
          </a:r>
        </a:p>
      </xdr:txBody>
    </xdr:sp>
    <xdr:clientData/>
  </xdr:twoCellAnchor>
  <xdr:twoCellAnchor>
    <xdr:from>
      <xdr:col>13</xdr:col>
      <xdr:colOff>329565</xdr:colOff>
      <xdr:row>0</xdr:row>
      <xdr:rowOff>0</xdr:rowOff>
    </xdr:from>
    <xdr:to>
      <xdr:col>17</xdr:col>
      <xdr:colOff>161895</xdr:colOff>
      <xdr:row>0</xdr:row>
      <xdr:rowOff>0</xdr:rowOff>
    </xdr:to>
    <xdr:sp macro="" textlink="">
      <xdr:nvSpPr>
        <xdr:cNvPr id="31" name="Oval 30"/>
        <xdr:cNvSpPr>
          <a:spLocks noChangeArrowheads="1"/>
        </xdr:cNvSpPr>
      </xdr:nvSpPr>
      <xdr:spPr bwMode="auto">
        <a:xfrm>
          <a:off x="6139815" y="0"/>
          <a:ext cx="1013430" cy="0"/>
        </a:xfrm>
        <a:prstGeom prst="ellipse">
          <a:avLst/>
        </a:prstGeom>
        <a:solidFill>
          <a:srgbClr val="FF00FF"/>
        </a:solidFill>
        <a:ln w="50800">
          <a:noFill/>
          <a:round/>
          <a:headEnd/>
          <a:tailEnd/>
        </a:ln>
      </xdr:spPr>
      <xdr:txBody>
        <a:bodyPr vertOverflow="clip" wrap="square" lIns="27432" tIns="22860" rIns="27432" bIns="0" anchor="t" upright="1"/>
        <a:lstStyle/>
        <a:p>
          <a:pPr algn="ctr" rtl="0">
            <a:defRPr sz="1000"/>
          </a:pPr>
          <a:endParaRPr lang="en-US" sz="1000" b="0" i="0" u="none" strike="noStrike" baseline="0">
            <a:solidFill>
              <a:srgbClr val="FFFFFF"/>
            </a:solidFill>
            <a:latin typeface="Arial"/>
            <a:cs typeface="Arial"/>
          </a:endParaRPr>
        </a:p>
        <a:p>
          <a:pPr algn="ctr" rtl="0">
            <a:defRPr sz="1000"/>
          </a:pPr>
          <a:r>
            <a:rPr lang="en-US" sz="1600" b="0" i="0" u="none" strike="noStrike" baseline="0">
              <a:solidFill>
                <a:srgbClr val="FFFFFF"/>
              </a:solidFill>
              <a:latin typeface="Arial"/>
              <a:cs typeface="Arial"/>
            </a:rPr>
            <a:t>PROSES PENGOLAHAN DATA</a:t>
          </a:r>
        </a:p>
      </xdr:txBody>
    </xdr:sp>
    <xdr:clientData/>
  </xdr:twoCellAnchor>
  <xdr:twoCellAnchor>
    <xdr:from>
      <xdr:col>15</xdr:col>
      <xdr:colOff>114300</xdr:colOff>
      <xdr:row>0</xdr:row>
      <xdr:rowOff>0</xdr:rowOff>
    </xdr:from>
    <xdr:to>
      <xdr:col>15</xdr:col>
      <xdr:colOff>114300</xdr:colOff>
      <xdr:row>0</xdr:row>
      <xdr:rowOff>0</xdr:rowOff>
    </xdr:to>
    <xdr:sp macro="" textlink="">
      <xdr:nvSpPr>
        <xdr:cNvPr id="32" name="Line 31"/>
        <xdr:cNvSpPr>
          <a:spLocks noChangeShapeType="1"/>
        </xdr:cNvSpPr>
      </xdr:nvSpPr>
      <xdr:spPr bwMode="auto">
        <a:xfrm flipH="1">
          <a:off x="6810375" y="0"/>
          <a:ext cx="0" cy="0"/>
        </a:xfrm>
        <a:prstGeom prst="line">
          <a:avLst/>
        </a:prstGeom>
        <a:noFill/>
        <a:ln w="9525">
          <a:solidFill>
            <a:srgbClr val="000000"/>
          </a:solidFill>
          <a:round/>
          <a:headEnd/>
          <a:tailEnd type="triangle" w="med" len="med"/>
        </a:ln>
      </xdr:spPr>
    </xdr:sp>
    <xdr:clientData/>
  </xdr:twoCellAnchor>
  <xdr:twoCellAnchor>
    <xdr:from>
      <xdr:col>15</xdr:col>
      <xdr:colOff>123825</xdr:colOff>
      <xdr:row>0</xdr:row>
      <xdr:rowOff>0</xdr:rowOff>
    </xdr:from>
    <xdr:to>
      <xdr:col>15</xdr:col>
      <xdr:colOff>123825</xdr:colOff>
      <xdr:row>0</xdr:row>
      <xdr:rowOff>0</xdr:rowOff>
    </xdr:to>
    <xdr:sp macro="" textlink="">
      <xdr:nvSpPr>
        <xdr:cNvPr id="33" name="Line 32"/>
        <xdr:cNvSpPr>
          <a:spLocks noChangeShapeType="1"/>
        </xdr:cNvSpPr>
      </xdr:nvSpPr>
      <xdr:spPr bwMode="auto">
        <a:xfrm>
          <a:off x="6819900" y="0"/>
          <a:ext cx="0" cy="0"/>
        </a:xfrm>
        <a:prstGeom prst="line">
          <a:avLst/>
        </a:prstGeom>
        <a:noFill/>
        <a:ln w="9525">
          <a:solidFill>
            <a:srgbClr val="000000"/>
          </a:solidFill>
          <a:round/>
          <a:headEnd/>
          <a:tailEnd type="triangle" w="med" len="med"/>
        </a:ln>
      </xdr:spPr>
    </xdr:sp>
    <xdr:clientData/>
  </xdr:twoCellAnchor>
  <xdr:twoCellAnchor>
    <xdr:from>
      <xdr:col>15</xdr:col>
      <xdr:colOff>180975</xdr:colOff>
      <xdr:row>0</xdr:row>
      <xdr:rowOff>0</xdr:rowOff>
    </xdr:from>
    <xdr:to>
      <xdr:col>15</xdr:col>
      <xdr:colOff>142875</xdr:colOff>
      <xdr:row>0</xdr:row>
      <xdr:rowOff>0</xdr:rowOff>
    </xdr:to>
    <xdr:sp macro="" textlink="">
      <xdr:nvSpPr>
        <xdr:cNvPr id="34" name="Line 33"/>
        <xdr:cNvSpPr>
          <a:spLocks noChangeShapeType="1"/>
        </xdr:cNvSpPr>
      </xdr:nvSpPr>
      <xdr:spPr bwMode="auto">
        <a:xfrm>
          <a:off x="6848475" y="0"/>
          <a:ext cx="0" cy="0"/>
        </a:xfrm>
        <a:prstGeom prst="line">
          <a:avLst/>
        </a:prstGeom>
        <a:noFill/>
        <a:ln w="9525">
          <a:solidFill>
            <a:srgbClr val="000000"/>
          </a:solidFill>
          <a:round/>
          <a:headEnd/>
          <a:tailEnd type="triangle" w="med" len="med"/>
        </a:ln>
      </xdr:spPr>
    </xdr:sp>
    <xdr:clientData/>
  </xdr:twoCellAnchor>
  <xdr:twoCellAnchor>
    <xdr:from>
      <xdr:col>4</xdr:col>
      <xdr:colOff>66675</xdr:colOff>
      <xdr:row>0</xdr:row>
      <xdr:rowOff>0</xdr:rowOff>
    </xdr:from>
    <xdr:to>
      <xdr:col>4</xdr:col>
      <xdr:colOff>333375</xdr:colOff>
      <xdr:row>0</xdr:row>
      <xdr:rowOff>0</xdr:rowOff>
    </xdr:to>
    <xdr:sp macro="" textlink="">
      <xdr:nvSpPr>
        <xdr:cNvPr id="35" name="AutoShape 34"/>
        <xdr:cNvSpPr>
          <a:spLocks noChangeArrowheads="1"/>
        </xdr:cNvSpPr>
      </xdr:nvSpPr>
      <xdr:spPr bwMode="auto">
        <a:xfrm>
          <a:off x="1943100" y="0"/>
          <a:ext cx="266700" cy="0"/>
        </a:xfrm>
        <a:prstGeom prst="rightArrow">
          <a:avLst>
            <a:gd name="adj1" fmla="val 50000"/>
            <a:gd name="adj2" fmla="val -2147483648"/>
          </a:avLst>
        </a:prstGeom>
        <a:solidFill>
          <a:srgbClr val="FF0000"/>
        </a:solidFill>
        <a:ln w="3175">
          <a:solidFill>
            <a:srgbClr val="000000"/>
          </a:solidFill>
          <a:miter lim="800000"/>
          <a:headEnd/>
          <a:tailEnd/>
        </a:ln>
      </xdr:spPr>
    </xdr:sp>
    <xdr:clientData/>
  </xdr:twoCellAnchor>
  <xdr:twoCellAnchor>
    <xdr:from>
      <xdr:col>8</xdr:col>
      <xdr:colOff>285750</xdr:colOff>
      <xdr:row>0</xdr:row>
      <xdr:rowOff>0</xdr:rowOff>
    </xdr:from>
    <xdr:to>
      <xdr:col>8</xdr:col>
      <xdr:colOff>285750</xdr:colOff>
      <xdr:row>0</xdr:row>
      <xdr:rowOff>0</xdr:rowOff>
    </xdr:to>
    <xdr:sp macro="" textlink="">
      <xdr:nvSpPr>
        <xdr:cNvPr id="36" name="Line 35"/>
        <xdr:cNvSpPr>
          <a:spLocks noChangeShapeType="1"/>
        </xdr:cNvSpPr>
      </xdr:nvSpPr>
      <xdr:spPr bwMode="auto">
        <a:xfrm>
          <a:off x="3857625" y="0"/>
          <a:ext cx="0" cy="0"/>
        </a:xfrm>
        <a:prstGeom prst="line">
          <a:avLst/>
        </a:prstGeom>
        <a:noFill/>
        <a:ln w="9525">
          <a:solidFill>
            <a:srgbClr val="000000"/>
          </a:solidFill>
          <a:round/>
          <a:headEnd/>
          <a:tailEnd type="triangle" w="med" len="med"/>
        </a:ln>
      </xdr:spPr>
    </xdr:sp>
    <xdr:clientData/>
  </xdr:twoCellAnchor>
  <xdr:twoCellAnchor>
    <xdr:from>
      <xdr:col>8</xdr:col>
      <xdr:colOff>266700</xdr:colOff>
      <xdr:row>0</xdr:row>
      <xdr:rowOff>0</xdr:rowOff>
    </xdr:from>
    <xdr:to>
      <xdr:col>8</xdr:col>
      <xdr:colOff>276225</xdr:colOff>
      <xdr:row>0</xdr:row>
      <xdr:rowOff>0</xdr:rowOff>
    </xdr:to>
    <xdr:sp macro="" textlink="">
      <xdr:nvSpPr>
        <xdr:cNvPr id="37" name="Line 36"/>
        <xdr:cNvSpPr>
          <a:spLocks noChangeShapeType="1"/>
        </xdr:cNvSpPr>
      </xdr:nvSpPr>
      <xdr:spPr bwMode="auto">
        <a:xfrm>
          <a:off x="3838575" y="0"/>
          <a:ext cx="9525" cy="0"/>
        </a:xfrm>
        <a:prstGeom prst="line">
          <a:avLst/>
        </a:prstGeom>
        <a:noFill/>
        <a:ln w="9525">
          <a:solidFill>
            <a:srgbClr val="000000"/>
          </a:solidFill>
          <a:round/>
          <a:headEnd/>
          <a:tailEnd type="triangle" w="med" len="med"/>
        </a:ln>
      </xdr:spPr>
    </xdr:sp>
    <xdr:clientData/>
  </xdr:twoCellAnchor>
  <xdr:twoCellAnchor>
    <xdr:from>
      <xdr:col>6</xdr:col>
      <xdr:colOff>0</xdr:colOff>
      <xdr:row>0</xdr:row>
      <xdr:rowOff>0</xdr:rowOff>
    </xdr:from>
    <xdr:to>
      <xdr:col>13</xdr:col>
      <xdr:colOff>9525</xdr:colOff>
      <xdr:row>0</xdr:row>
      <xdr:rowOff>0</xdr:rowOff>
    </xdr:to>
    <xdr:sp macro="" textlink="">
      <xdr:nvSpPr>
        <xdr:cNvPr id="38" name="Text Box 37"/>
        <xdr:cNvSpPr txBox="1">
          <a:spLocks noChangeArrowheads="1"/>
        </xdr:cNvSpPr>
      </xdr:nvSpPr>
      <xdr:spPr bwMode="auto">
        <a:xfrm>
          <a:off x="2695575" y="0"/>
          <a:ext cx="3124200" cy="0"/>
        </a:xfrm>
        <a:prstGeom prst="rect">
          <a:avLst/>
        </a:prstGeom>
        <a:solidFill>
          <a:srgbClr val="FF6600"/>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14 UNSUR</a:t>
          </a:r>
        </a:p>
      </xdr:txBody>
    </xdr:sp>
    <xdr:clientData/>
  </xdr:twoCellAnchor>
  <xdr:twoCellAnchor>
    <xdr:from>
      <xdr:col>10</xdr:col>
      <xdr:colOff>342900</xdr:colOff>
      <xdr:row>0</xdr:row>
      <xdr:rowOff>0</xdr:rowOff>
    </xdr:from>
    <xdr:to>
      <xdr:col>12</xdr:col>
      <xdr:colOff>285750</xdr:colOff>
      <xdr:row>0</xdr:row>
      <xdr:rowOff>0</xdr:rowOff>
    </xdr:to>
    <xdr:sp macro="" textlink="">
      <xdr:nvSpPr>
        <xdr:cNvPr id="39" name="AutoShape 38"/>
        <xdr:cNvSpPr>
          <a:spLocks noChangeArrowheads="1"/>
        </xdr:cNvSpPr>
      </xdr:nvSpPr>
      <xdr:spPr bwMode="auto">
        <a:xfrm>
          <a:off x="4810125" y="0"/>
          <a:ext cx="847725" cy="0"/>
        </a:xfrm>
        <a:prstGeom prst="rightArrow">
          <a:avLst>
            <a:gd name="adj1" fmla="val 50000"/>
            <a:gd name="adj2" fmla="val -2147483648"/>
          </a:avLst>
        </a:prstGeom>
        <a:solidFill>
          <a:srgbClr val="FF0000"/>
        </a:solidFill>
        <a:ln w="3175">
          <a:solidFill>
            <a:srgbClr val="000000"/>
          </a:solidFill>
          <a:miter lim="800000"/>
          <a:headEnd/>
          <a:tailEnd/>
        </a:ln>
      </xdr:spPr>
    </xdr:sp>
    <xdr:clientData/>
  </xdr:twoCellAnchor>
  <xdr:twoCellAnchor>
    <xdr:from>
      <xdr:col>0</xdr:col>
      <xdr:colOff>38100</xdr:colOff>
      <xdr:row>0</xdr:row>
      <xdr:rowOff>0</xdr:rowOff>
    </xdr:from>
    <xdr:to>
      <xdr:col>6</xdr:col>
      <xdr:colOff>0</xdr:colOff>
      <xdr:row>0</xdr:row>
      <xdr:rowOff>0</xdr:rowOff>
    </xdr:to>
    <xdr:sp macro="" textlink="">
      <xdr:nvSpPr>
        <xdr:cNvPr id="40" name="Oval 39"/>
        <xdr:cNvSpPr>
          <a:spLocks noChangeArrowheads="1"/>
        </xdr:cNvSpPr>
      </xdr:nvSpPr>
      <xdr:spPr bwMode="auto">
        <a:xfrm>
          <a:off x="38100" y="0"/>
          <a:ext cx="2657475" cy="0"/>
        </a:xfrm>
        <a:prstGeom prst="ellipse">
          <a:avLst/>
        </a:prstGeom>
        <a:solidFill>
          <a:srgbClr val="0000FF"/>
        </a:solidFill>
        <a:ln w="50800">
          <a:noFill/>
          <a:round/>
          <a:headEnd/>
          <a:tailEnd/>
        </a:ln>
      </xdr:spPr>
      <xdr:txBody>
        <a:bodyPr vertOverflow="clip" wrap="square" lIns="27432" tIns="22860" rIns="27432" bIns="0" anchor="t" upright="1"/>
        <a:lstStyle/>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r>
            <a:rPr lang="en-US" sz="1800" b="1" i="0" u="none" strike="noStrike" baseline="0">
              <a:solidFill>
                <a:srgbClr val="FFFFFF"/>
              </a:solidFill>
              <a:latin typeface="Arial"/>
              <a:cs typeface="Arial"/>
            </a:rPr>
            <a:t>KOMITMEN</a:t>
          </a:r>
        </a:p>
      </xdr:txBody>
    </xdr:sp>
    <xdr:clientData/>
  </xdr:twoCellAnchor>
  <xdr:twoCellAnchor>
    <xdr:from>
      <xdr:col>2</xdr:col>
      <xdr:colOff>209550</xdr:colOff>
      <xdr:row>0</xdr:row>
      <xdr:rowOff>0</xdr:rowOff>
    </xdr:from>
    <xdr:to>
      <xdr:col>2</xdr:col>
      <xdr:colOff>219075</xdr:colOff>
      <xdr:row>0</xdr:row>
      <xdr:rowOff>0</xdr:rowOff>
    </xdr:to>
    <xdr:sp macro="" textlink="">
      <xdr:nvSpPr>
        <xdr:cNvPr id="41" name="Line 40"/>
        <xdr:cNvSpPr>
          <a:spLocks noChangeShapeType="1"/>
        </xdr:cNvSpPr>
      </xdr:nvSpPr>
      <xdr:spPr bwMode="auto">
        <a:xfrm>
          <a:off x="971550" y="0"/>
          <a:ext cx="0" cy="0"/>
        </a:xfrm>
        <a:prstGeom prst="line">
          <a:avLst/>
        </a:prstGeom>
        <a:noFill/>
        <a:ln w="9525">
          <a:solidFill>
            <a:srgbClr val="000000"/>
          </a:solidFill>
          <a:round/>
          <a:headEnd/>
          <a:tailEnd type="triangle" w="med" len="med"/>
        </a:ln>
      </xdr:spPr>
    </xdr:sp>
    <xdr:clientData/>
  </xdr:twoCellAnchor>
  <xdr:twoCellAnchor>
    <xdr:from>
      <xdr:col>2</xdr:col>
      <xdr:colOff>161925</xdr:colOff>
      <xdr:row>0</xdr:row>
      <xdr:rowOff>0</xdr:rowOff>
    </xdr:from>
    <xdr:to>
      <xdr:col>2</xdr:col>
      <xdr:colOff>161925</xdr:colOff>
      <xdr:row>0</xdr:row>
      <xdr:rowOff>0</xdr:rowOff>
    </xdr:to>
    <xdr:sp macro="" textlink="">
      <xdr:nvSpPr>
        <xdr:cNvPr id="42" name="Line 41"/>
        <xdr:cNvSpPr>
          <a:spLocks noChangeShapeType="1"/>
        </xdr:cNvSpPr>
      </xdr:nvSpPr>
      <xdr:spPr bwMode="auto">
        <a:xfrm>
          <a:off x="971550" y="0"/>
          <a:ext cx="0" cy="0"/>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0</xdr:rowOff>
    </xdr:from>
    <xdr:to>
      <xdr:col>16</xdr:col>
      <xdr:colOff>57150</xdr:colOff>
      <xdr:row>0</xdr:row>
      <xdr:rowOff>0</xdr:rowOff>
    </xdr:to>
    <xdr:sp macro="" textlink="">
      <xdr:nvSpPr>
        <xdr:cNvPr id="43" name="Text Box 42"/>
        <xdr:cNvSpPr txBox="1">
          <a:spLocks noChangeArrowheads="1"/>
        </xdr:cNvSpPr>
      </xdr:nvSpPr>
      <xdr:spPr bwMode="auto">
        <a:xfrm>
          <a:off x="19050" y="0"/>
          <a:ext cx="6886575" cy="0"/>
        </a:xfrm>
        <a:prstGeom prst="rect">
          <a:avLst/>
        </a:prstGeom>
        <a:solidFill>
          <a:srgbClr val="FF6600"/>
        </a:solidFill>
        <a:ln w="50800">
          <a:solidFill>
            <a:srgbClr val="FFFFFF"/>
          </a:solidFill>
          <a:miter lim="800000"/>
          <a:headEnd/>
          <a:tailEnd/>
        </a:ln>
      </xdr:spPr>
      <xdr:txBody>
        <a:bodyPr vertOverflow="clip" wrap="square" lIns="36576" tIns="27432" rIns="0" bIns="0" anchor="t" upright="1"/>
        <a:lstStyle/>
        <a:p>
          <a:pPr algn="l" rtl="0">
            <a:defRPr sz="1000"/>
          </a:pPr>
          <a:r>
            <a:rPr lang="en-US" sz="1300" b="1" i="0" u="none" strike="noStrike" baseline="0">
              <a:solidFill>
                <a:srgbClr val="FFFFFF"/>
              </a:solidFill>
              <a:latin typeface="Arial"/>
              <a:cs typeface="Arial"/>
            </a:rPr>
            <a:t>                          </a:t>
          </a:r>
          <a:r>
            <a:rPr lang="en-US" sz="1600" b="1" i="0" u="none" strike="noStrike" baseline="0">
              <a:solidFill>
                <a:srgbClr val="FFFFFF"/>
              </a:solidFill>
              <a:latin typeface="Arial"/>
              <a:cs typeface="Arial"/>
            </a:rPr>
            <a:t>PENGERTIAN MASING-MASING UNSUR:</a:t>
          </a:r>
          <a:endParaRPr lang="en-US" sz="1300" b="1" i="0" u="none" strike="noStrike" baseline="0">
            <a:solidFill>
              <a:srgbClr val="FFFFFF"/>
            </a:solidFill>
            <a:latin typeface="Arial"/>
            <a:cs typeface="Arial"/>
          </a:endParaRP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1.</a:t>
          </a:r>
          <a:r>
            <a:rPr lang="en-US" sz="1300" b="0" i="0" u="none" strike="noStrike" baseline="0">
              <a:solidFill>
                <a:srgbClr val="FFFFFF"/>
              </a:solidFill>
              <a:latin typeface="Arial"/>
              <a:cs typeface="Arial"/>
            </a:rPr>
            <a:t> </a:t>
          </a:r>
          <a:r>
            <a:rPr lang="en-US" sz="1400" b="1" i="0" u="none" strike="noStrike" baseline="0">
              <a:solidFill>
                <a:srgbClr val="FFFFFF"/>
              </a:solidFill>
              <a:latin typeface="Arial"/>
              <a:cs typeface="Arial"/>
            </a:rPr>
            <a:t>Prosedur pelayanan,</a:t>
          </a:r>
          <a:r>
            <a:rPr lang="en-US" sz="1400" b="0" i="0" u="none" strike="noStrike" baseline="0">
              <a:solidFill>
                <a:srgbClr val="FFFFFF"/>
              </a:solidFill>
              <a:latin typeface="Arial"/>
              <a:cs typeface="Arial"/>
            </a:rPr>
            <a:t> yaitu kemudahan tahapan pelayanan yang diberikan kepada </a:t>
          </a:r>
        </a:p>
        <a:p>
          <a:pPr algn="l" rtl="0">
            <a:defRPr sz="1000"/>
          </a:pPr>
          <a:r>
            <a:rPr lang="en-US" sz="1400" b="0" i="0" u="none" strike="noStrike" baseline="0">
              <a:solidFill>
                <a:srgbClr val="FFFFFF"/>
              </a:solidFill>
              <a:latin typeface="Arial"/>
              <a:cs typeface="Arial"/>
            </a:rPr>
            <a:t>    masyarakat  dilihat dari sisi kesederhanaan alur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1" i="0" u="none" strike="noStrike" baseline="0">
              <a:solidFill>
                <a:srgbClr val="FFFFFF"/>
              </a:solidFill>
              <a:latin typeface="Arial"/>
              <a:cs typeface="Arial"/>
            </a:rPr>
            <a:t>2</a:t>
          </a:r>
          <a:r>
            <a:rPr lang="en-US" sz="1400" b="0" i="0" u="none" strike="noStrike" baseline="0">
              <a:solidFill>
                <a:srgbClr val="FFFFFF"/>
              </a:solidFill>
              <a:latin typeface="Arial"/>
              <a:cs typeface="Arial"/>
            </a:rPr>
            <a:t>.</a:t>
          </a:r>
          <a:r>
            <a:rPr lang="en-US" sz="1400" b="1" i="0" u="none" strike="noStrike" baseline="0">
              <a:solidFill>
                <a:srgbClr val="FFFFFF"/>
              </a:solidFill>
              <a:latin typeface="Arial"/>
              <a:cs typeface="Arial"/>
            </a:rPr>
            <a:t> Persyaratan Pelayanan, </a:t>
          </a:r>
          <a:r>
            <a:rPr lang="en-US" sz="1400" b="0" i="0" u="none" strike="noStrike" baseline="0">
              <a:solidFill>
                <a:srgbClr val="FFFFFF"/>
              </a:solidFill>
              <a:latin typeface="Arial"/>
              <a:cs typeface="Arial"/>
            </a:rPr>
            <a:t>yaitu persyaratan teknis dan administratif yang diperlukan </a:t>
          </a:r>
        </a:p>
        <a:p>
          <a:pPr algn="l" rtl="0">
            <a:defRPr sz="1000"/>
          </a:pPr>
          <a:r>
            <a:rPr lang="en-US" sz="1400" b="0" i="0" u="none" strike="noStrike" baseline="0">
              <a:solidFill>
                <a:srgbClr val="FFFFFF"/>
              </a:solidFill>
              <a:latin typeface="Arial"/>
              <a:cs typeface="Arial"/>
            </a:rPr>
            <a:t>    untuk mendapatkan pelayanan sesuai dengan jenis pelayanannya;</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3. Kejelasan petugas pelayanan, yaitu keberadaan dan kepastian petugas yang</a:t>
          </a:r>
        </a:p>
        <a:p>
          <a:pPr algn="l" rtl="0">
            <a:defRPr sz="1000"/>
          </a:pPr>
          <a:r>
            <a:rPr lang="en-US" sz="1400" b="0" i="0" u="none" strike="noStrike" baseline="0">
              <a:solidFill>
                <a:srgbClr val="FFFFFF"/>
              </a:solidFill>
              <a:latin typeface="Arial"/>
              <a:cs typeface="Arial"/>
            </a:rPr>
            <a:t>    memberikan pelayanan (nama, jabatan serta kewenangan dan tanggung jawabnya);</a:t>
          </a:r>
        </a:p>
        <a:p>
          <a:pPr algn="l" rtl="0">
            <a:defRPr sz="1000"/>
          </a:pPr>
          <a:endParaRPr lang="en-US" sz="1400" b="0" i="0" u="none" strike="noStrike" baseline="0">
            <a:solidFill>
              <a:srgbClr val="FFFFFF"/>
            </a:solidFill>
            <a:latin typeface="Arial"/>
            <a:cs typeface="Arial"/>
          </a:endParaRPr>
        </a:p>
        <a:p>
          <a:pPr algn="l" rtl="0">
            <a:defRPr sz="1000"/>
          </a:pPr>
          <a:r>
            <a:rPr lang="en-US" sz="1400" b="1" i="0" u="none" strike="noStrike" baseline="0">
              <a:solidFill>
                <a:srgbClr val="FFFFFF"/>
              </a:solidFill>
              <a:latin typeface="Arial"/>
              <a:cs typeface="Arial"/>
            </a:rPr>
            <a:t>4. Kedisiplinan petugas pelayanan</a:t>
          </a:r>
          <a:r>
            <a:rPr lang="en-US" sz="1400" b="0" i="0" u="none" strike="noStrike" baseline="0">
              <a:solidFill>
                <a:srgbClr val="FFFFFF"/>
              </a:solidFill>
              <a:latin typeface="Arial"/>
              <a:cs typeface="Arial"/>
            </a:rPr>
            <a:t>, y</a:t>
          </a:r>
          <a:r>
            <a:rPr lang="en-US" sz="1300" b="1" i="0" u="none" strike="noStrike" baseline="0">
              <a:solidFill>
                <a:srgbClr val="FFFFFF"/>
              </a:solidFill>
              <a:latin typeface="Arial"/>
              <a:cs typeface="Arial"/>
            </a:rPr>
            <a:t>aitu kesungguhan petugas dalam memberikan</a:t>
          </a:r>
        </a:p>
        <a:p>
          <a:pPr algn="l" rtl="0">
            <a:defRPr sz="1000"/>
          </a:pPr>
          <a:r>
            <a:rPr lang="en-US" sz="1300" b="1" i="0" u="none" strike="noStrike" baseline="0">
              <a:solidFill>
                <a:srgbClr val="FFFFFF"/>
              </a:solidFill>
              <a:latin typeface="Arial"/>
              <a:cs typeface="Arial"/>
            </a:rPr>
            <a:t>    pelayanan terutama terhadap konsistensi waktu kerja sesuai ketentuan yang berlaku; </a:t>
          </a:r>
          <a:endParaRPr lang="en-US" sz="1400" b="1" i="0" u="none" strike="noStrike" baseline="0">
            <a:solidFill>
              <a:srgbClr val="FFFFFF"/>
            </a:solidFill>
            <a:latin typeface="Arial"/>
            <a:cs typeface="Arial"/>
          </a:endParaRPr>
        </a:p>
        <a:p>
          <a:pPr algn="l" rtl="0">
            <a:defRPr sz="1000"/>
          </a:pPr>
          <a:endParaRPr lang="en-US" sz="1400" b="0" i="0" u="none" strike="noStrike" baseline="0">
            <a:solidFill>
              <a:srgbClr val="FFFFFF"/>
            </a:solidFill>
            <a:latin typeface="Arial"/>
            <a:cs typeface="Arial"/>
          </a:endParaRPr>
        </a:p>
        <a:p>
          <a:pPr algn="l" rtl="0">
            <a:defRPr sz="1000"/>
          </a:pPr>
          <a:r>
            <a:rPr lang="en-US" sz="1400" b="1" i="0" u="none" strike="noStrike" baseline="0">
              <a:solidFill>
                <a:srgbClr val="FFFFFF"/>
              </a:solidFill>
              <a:latin typeface="Arial"/>
              <a:cs typeface="Arial"/>
            </a:rPr>
            <a:t>5.Tanggung jawab petugas pelayanan</a:t>
          </a:r>
          <a:r>
            <a:rPr lang="en-US" sz="1400" b="0" i="0" u="none" strike="noStrike" baseline="0">
              <a:solidFill>
                <a:srgbClr val="FFFFFF"/>
              </a:solidFill>
              <a:latin typeface="Arial"/>
              <a:cs typeface="Arial"/>
            </a:rPr>
            <a:t>, yaitu  kejelasan wewenang dan tanggung </a:t>
          </a:r>
        </a:p>
        <a:p>
          <a:pPr algn="l" rtl="0">
            <a:defRPr sz="1000"/>
          </a:pPr>
          <a:r>
            <a:rPr lang="en-US" sz="1400" b="0" i="0" u="none" strike="noStrike" baseline="0">
              <a:solidFill>
                <a:srgbClr val="FFFFFF"/>
              </a:solidFill>
              <a:latin typeface="Arial"/>
              <a:cs typeface="Arial"/>
            </a:rPr>
            <a:t>    jawab petugas dalam penyelenggaraan dan penyelesaian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1" i="0" u="none" strike="noStrike" baseline="0">
              <a:solidFill>
                <a:srgbClr val="FFFFFF"/>
              </a:solidFill>
              <a:latin typeface="Arial"/>
              <a:cs typeface="Arial"/>
            </a:rPr>
            <a:t>6. </a:t>
          </a:r>
          <a:r>
            <a:rPr lang="en-US" sz="1300" b="1" i="0" u="none" strike="noStrike" baseline="0">
              <a:solidFill>
                <a:srgbClr val="FFFFFF"/>
              </a:solidFill>
              <a:latin typeface="Arial"/>
              <a:cs typeface="Arial"/>
            </a:rPr>
            <a:t>Kemampuan petugas pelayanan</a:t>
          </a:r>
          <a:r>
            <a:rPr lang="en-US" sz="1300" b="0" i="0" u="none" strike="noStrike" baseline="0">
              <a:solidFill>
                <a:srgbClr val="FFFFFF"/>
              </a:solidFill>
              <a:latin typeface="Arial"/>
              <a:cs typeface="Arial"/>
            </a:rPr>
            <a:t>, </a:t>
          </a:r>
          <a:r>
            <a:rPr lang="en-US" sz="1300" b="1" i="0" u="none" strike="noStrike" baseline="0">
              <a:solidFill>
                <a:srgbClr val="FFFFFF"/>
              </a:solidFill>
              <a:latin typeface="Arial"/>
              <a:cs typeface="Arial"/>
            </a:rPr>
            <a:t>yaitu tingkat keahlian dan ketrampilan yang </a:t>
          </a:r>
        </a:p>
        <a:p>
          <a:pPr algn="l" rtl="0">
            <a:defRPr sz="1000"/>
          </a:pPr>
          <a:r>
            <a:rPr lang="en-US" sz="1300" b="1" i="0" u="none" strike="noStrike" baseline="0">
              <a:solidFill>
                <a:srgbClr val="FFFFFF"/>
              </a:solidFill>
              <a:latin typeface="Arial"/>
              <a:cs typeface="Arial"/>
            </a:rPr>
            <a:t>    dimiliki petugas dalam memberikan/ menyelesaikan  pelayanan kepada masyarakat;</a:t>
          </a:r>
          <a:endParaRPr lang="en-US" sz="1400" b="1" i="0" u="none" strike="noStrike" baseline="0">
            <a:solidFill>
              <a:srgbClr val="FFFFFF"/>
            </a:solidFill>
            <a:latin typeface="Arial"/>
            <a:cs typeface="Arial"/>
          </a:endParaRP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7. </a:t>
          </a:r>
          <a:r>
            <a:rPr lang="en-US" sz="1400" b="1" i="0" u="none" strike="noStrike" baseline="0">
              <a:solidFill>
                <a:srgbClr val="FFFFFF"/>
              </a:solidFill>
              <a:latin typeface="Arial"/>
              <a:cs typeface="Arial"/>
            </a:rPr>
            <a:t>Kecepatan pelayanan</a:t>
          </a:r>
          <a:r>
            <a:rPr lang="en-US" sz="1400" b="0" i="0" u="none" strike="noStrike" baseline="0">
              <a:solidFill>
                <a:srgbClr val="FFFFFF"/>
              </a:solidFill>
              <a:latin typeface="Arial"/>
              <a:cs typeface="Arial"/>
            </a:rPr>
            <a:t>, yaitu target waktu pelayanan dapat diselesaikan dalam</a:t>
          </a:r>
        </a:p>
        <a:p>
          <a:pPr algn="l" rtl="0">
            <a:defRPr sz="1000"/>
          </a:pPr>
          <a:r>
            <a:rPr lang="en-US" sz="1400" b="0" i="0" u="none" strike="noStrike" baseline="0">
              <a:solidFill>
                <a:srgbClr val="FFFFFF"/>
              </a:solidFill>
              <a:latin typeface="Arial"/>
              <a:cs typeface="Arial"/>
            </a:rPr>
            <a:t>    waktu yang telah ditentukan oleh unit penyelenggara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8. </a:t>
          </a:r>
          <a:r>
            <a:rPr lang="en-US" sz="1400" b="1" i="0" u="none" strike="noStrike" baseline="0">
              <a:solidFill>
                <a:srgbClr val="FFFFFF"/>
              </a:solidFill>
              <a:latin typeface="Arial"/>
              <a:cs typeface="Arial"/>
            </a:rPr>
            <a:t>Keadilan mendapatkan pelayanan</a:t>
          </a:r>
          <a:r>
            <a:rPr lang="en-US" sz="1400" b="0" i="0" u="none" strike="noStrike" baseline="0">
              <a:solidFill>
                <a:srgbClr val="FFFFFF"/>
              </a:solidFill>
              <a:latin typeface="Arial"/>
              <a:cs typeface="Arial"/>
            </a:rPr>
            <a:t>, yaitu pelaksanaan pelayanan dengan tidak </a:t>
          </a:r>
        </a:p>
        <a:p>
          <a:pPr algn="l" rtl="0">
            <a:defRPr sz="1000"/>
          </a:pPr>
          <a:r>
            <a:rPr lang="en-US" sz="1400" b="0" i="0" u="none" strike="noStrike" baseline="0">
              <a:solidFill>
                <a:srgbClr val="FFFFFF"/>
              </a:solidFill>
              <a:latin typeface="Arial"/>
              <a:cs typeface="Arial"/>
            </a:rPr>
            <a:t>    membedakan golongan/status masyarakat yang dilayani;</a:t>
          </a:r>
        </a:p>
        <a:p>
          <a:pPr algn="l" rtl="0">
            <a:defRPr sz="1000"/>
          </a:pPr>
          <a:endParaRPr lang="en-US" sz="1400" b="0" i="0" u="none" strike="noStrike" baseline="0">
            <a:solidFill>
              <a:srgbClr val="FFFFFF"/>
            </a:solidFill>
            <a:latin typeface="Arial"/>
            <a:cs typeface="Arial"/>
          </a:endParaRPr>
        </a:p>
      </xdr:txBody>
    </xdr:sp>
    <xdr:clientData/>
  </xdr:twoCellAnchor>
  <xdr:twoCellAnchor>
    <xdr:from>
      <xdr:col>0</xdr:col>
      <xdr:colOff>19050</xdr:colOff>
      <xdr:row>0</xdr:row>
      <xdr:rowOff>0</xdr:rowOff>
    </xdr:from>
    <xdr:to>
      <xdr:col>16</xdr:col>
      <xdr:colOff>57150</xdr:colOff>
      <xdr:row>0</xdr:row>
      <xdr:rowOff>0</xdr:rowOff>
    </xdr:to>
    <xdr:sp macro="" textlink="">
      <xdr:nvSpPr>
        <xdr:cNvPr id="44" name="Text Box 45"/>
        <xdr:cNvSpPr txBox="1">
          <a:spLocks noChangeArrowheads="1"/>
        </xdr:cNvSpPr>
      </xdr:nvSpPr>
      <xdr:spPr bwMode="auto">
        <a:xfrm>
          <a:off x="19050" y="0"/>
          <a:ext cx="6886575" cy="0"/>
        </a:xfrm>
        <a:prstGeom prst="rect">
          <a:avLst/>
        </a:prstGeom>
        <a:solidFill>
          <a:srgbClr val="FF6600"/>
        </a:solidFill>
        <a:ln w="50800">
          <a:solidFill>
            <a:srgbClr val="FFFFFF"/>
          </a:solidFill>
          <a:miter lim="800000"/>
          <a:headEnd/>
          <a:tailEnd/>
        </a:ln>
      </xdr:spPr>
      <xdr:txBody>
        <a:bodyPr vertOverflow="clip" wrap="square" lIns="36576" tIns="27432" rIns="0" bIns="0" anchor="t" upright="1"/>
        <a:lstStyle/>
        <a:p>
          <a:pPr algn="l" rtl="0">
            <a:defRPr sz="1000"/>
          </a:pPr>
          <a:r>
            <a:rPr lang="en-US" sz="1300" b="1" i="0" u="none" strike="noStrike" baseline="0">
              <a:solidFill>
                <a:srgbClr val="FFFFFF"/>
              </a:solidFill>
              <a:latin typeface="Arial"/>
              <a:cs typeface="Arial"/>
            </a:rPr>
            <a:t>        </a:t>
          </a: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a:t>
          </a:r>
          <a:r>
            <a:rPr lang="en-US" sz="1400" b="1" i="0" u="none" strike="noStrike" baseline="0">
              <a:solidFill>
                <a:srgbClr val="FFFFFF"/>
              </a:solidFill>
              <a:latin typeface="Arial"/>
              <a:cs typeface="Arial"/>
            </a:rPr>
            <a:t>9.  Kesopanan dan keramahan petugas, </a:t>
          </a:r>
          <a:r>
            <a:rPr lang="en-US" sz="1400" b="0" i="0" u="none" strike="noStrike" baseline="0">
              <a:solidFill>
                <a:srgbClr val="FFFFFF"/>
              </a:solidFill>
              <a:latin typeface="Arial"/>
              <a:cs typeface="Arial"/>
            </a:rPr>
            <a:t>yaitu sikap dan perilaku petugas dalam </a:t>
          </a:r>
        </a:p>
        <a:p>
          <a:pPr algn="l" rtl="0">
            <a:defRPr sz="1000"/>
          </a:pPr>
          <a:r>
            <a:rPr lang="en-US" sz="1400" b="0" i="0" u="none" strike="noStrike" baseline="0">
              <a:solidFill>
                <a:srgbClr val="FFFFFF"/>
              </a:solidFill>
              <a:latin typeface="Arial"/>
              <a:cs typeface="Arial"/>
            </a:rPr>
            <a:t>      memberikan pelayanan kepada masyarakat secara sopan dan ramah serta saling </a:t>
          </a:r>
        </a:p>
        <a:p>
          <a:pPr algn="l" rtl="0">
            <a:defRPr sz="1000"/>
          </a:pPr>
          <a:r>
            <a:rPr lang="en-US" sz="1400" b="0" i="0" u="none" strike="noStrike" baseline="0">
              <a:solidFill>
                <a:srgbClr val="FFFFFF"/>
              </a:solidFill>
              <a:latin typeface="Arial"/>
              <a:cs typeface="Arial"/>
            </a:rPr>
            <a:t>      menghargai dan menghormati;</a:t>
          </a: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a:t>
          </a:r>
        </a:p>
        <a:p>
          <a:pPr algn="l" rtl="0">
            <a:defRPr sz="1000"/>
          </a:pPr>
          <a:r>
            <a:rPr lang="en-US" sz="1400" b="0" i="0" u="none" strike="noStrike" baseline="0">
              <a:solidFill>
                <a:srgbClr val="FFFFFF"/>
              </a:solidFill>
              <a:latin typeface="Arial"/>
              <a:cs typeface="Arial"/>
            </a:rPr>
            <a:t>10. </a:t>
          </a:r>
          <a:r>
            <a:rPr lang="en-US" sz="1400" b="1" i="0" u="none" strike="noStrike" baseline="0">
              <a:solidFill>
                <a:srgbClr val="FFFFFF"/>
              </a:solidFill>
              <a:latin typeface="Arial"/>
              <a:cs typeface="Arial"/>
            </a:rPr>
            <a:t>Kewajaran biaya pelayanan</a:t>
          </a:r>
          <a:r>
            <a:rPr lang="en-US" sz="1400" b="0" i="0" u="none" strike="noStrike" baseline="0">
              <a:solidFill>
                <a:srgbClr val="FFFFFF"/>
              </a:solidFill>
              <a:latin typeface="Arial"/>
              <a:cs typeface="Arial"/>
            </a:rPr>
            <a:t>, yaitu  keterjangkauan masyarakat terhadap  </a:t>
          </a:r>
        </a:p>
        <a:p>
          <a:pPr algn="l" rtl="0">
            <a:defRPr sz="1000"/>
          </a:pPr>
          <a:r>
            <a:rPr lang="en-US" sz="1400" b="0" i="0" u="none" strike="noStrike" baseline="0">
              <a:solidFill>
                <a:srgbClr val="FFFFFF"/>
              </a:solidFill>
              <a:latin typeface="Arial"/>
              <a:cs typeface="Arial"/>
            </a:rPr>
            <a:t>       besarnya biaya yang ditetapkan oleh unit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11. </a:t>
          </a:r>
          <a:r>
            <a:rPr lang="en-US" sz="1400" b="1" i="0" u="none" strike="noStrike" baseline="0">
              <a:solidFill>
                <a:srgbClr val="FFFFFF"/>
              </a:solidFill>
              <a:latin typeface="Arial"/>
              <a:cs typeface="Arial"/>
            </a:rPr>
            <a:t>Kepastian biaya pelayanan, </a:t>
          </a:r>
          <a:r>
            <a:rPr lang="en-US" sz="1400" b="0" i="0" u="none" strike="noStrike" baseline="0">
              <a:solidFill>
                <a:srgbClr val="FFFFFF"/>
              </a:solidFill>
              <a:latin typeface="Arial"/>
              <a:cs typeface="Arial"/>
            </a:rPr>
            <a:t>yaitu  kesesuaian antara  biaya yang dibayarkan  </a:t>
          </a:r>
        </a:p>
        <a:p>
          <a:pPr algn="l" rtl="0">
            <a:defRPr sz="1000"/>
          </a:pPr>
          <a:r>
            <a:rPr lang="en-US" sz="1400" b="0" i="0" u="none" strike="noStrike" baseline="0">
              <a:solidFill>
                <a:srgbClr val="FFFFFF"/>
              </a:solidFill>
              <a:latin typeface="Arial"/>
              <a:cs typeface="Arial"/>
            </a:rPr>
            <a:t>      dengan biaya yang telah ditetapkan;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12. </a:t>
          </a:r>
          <a:r>
            <a:rPr lang="en-US" sz="1400" b="1" i="0" u="none" strike="noStrike" baseline="0">
              <a:solidFill>
                <a:srgbClr val="FFFFFF"/>
              </a:solidFill>
              <a:latin typeface="Arial"/>
              <a:cs typeface="Arial"/>
            </a:rPr>
            <a:t>Kepastian jadwal pelayanan,</a:t>
          </a:r>
          <a:r>
            <a:rPr lang="en-US" sz="1400" b="0" i="0" u="none" strike="noStrike" baseline="0">
              <a:solidFill>
                <a:srgbClr val="FFFFFF"/>
              </a:solidFill>
              <a:latin typeface="Arial"/>
              <a:cs typeface="Arial"/>
            </a:rPr>
            <a:t> yaitu pelaksanaan  waktu pelayanan, sesuai</a:t>
          </a:r>
        </a:p>
        <a:p>
          <a:pPr algn="l" rtl="0">
            <a:defRPr sz="1000"/>
          </a:pPr>
          <a:r>
            <a:rPr lang="en-US" sz="1400" b="0" i="0" u="none" strike="noStrike" baseline="0">
              <a:solidFill>
                <a:srgbClr val="FFFFFF"/>
              </a:solidFill>
              <a:latin typeface="Arial"/>
              <a:cs typeface="Arial"/>
            </a:rPr>
            <a:t>      dengan ketentuan yang telah ditetapkan;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13. </a:t>
          </a:r>
          <a:r>
            <a:rPr lang="en-US" sz="1400" b="1" i="0" u="none" strike="noStrike" baseline="0">
              <a:solidFill>
                <a:srgbClr val="FFFFFF"/>
              </a:solidFill>
              <a:latin typeface="Arial"/>
              <a:cs typeface="Arial"/>
            </a:rPr>
            <a:t>Kenyamanan lingkungan</a:t>
          </a:r>
          <a:r>
            <a:rPr lang="en-US" sz="1400" b="0" i="0" u="none" strike="noStrike" baseline="0">
              <a:solidFill>
                <a:srgbClr val="FFFFFF"/>
              </a:solidFill>
              <a:latin typeface="Arial"/>
              <a:cs typeface="Arial"/>
            </a:rPr>
            <a:t>, yaitu kondisi sarana dan prasarana pelayanan yang </a:t>
          </a:r>
        </a:p>
        <a:p>
          <a:pPr algn="l" rtl="0">
            <a:defRPr sz="1000"/>
          </a:pPr>
          <a:r>
            <a:rPr lang="en-US" sz="1400" b="0" i="0" u="none" strike="noStrike" baseline="0">
              <a:solidFill>
                <a:srgbClr val="FFFFFF"/>
              </a:solidFill>
              <a:latin typeface="Arial"/>
              <a:cs typeface="Arial"/>
            </a:rPr>
            <a:t>      bersih, rapi, dan teratur sehingga dapat memberikan rasa nyaman kepada  </a:t>
          </a:r>
        </a:p>
        <a:p>
          <a:pPr algn="l" rtl="0">
            <a:defRPr sz="1000"/>
          </a:pPr>
          <a:r>
            <a:rPr lang="en-US" sz="1400" b="0" i="0" u="none" strike="noStrike" baseline="0">
              <a:solidFill>
                <a:srgbClr val="FFFFFF"/>
              </a:solidFill>
              <a:latin typeface="Arial"/>
              <a:cs typeface="Arial"/>
            </a:rPr>
            <a:t>      penerima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14. </a:t>
          </a:r>
          <a:r>
            <a:rPr lang="en-US" sz="1400" b="1" i="0" u="none" strike="noStrike" baseline="0">
              <a:solidFill>
                <a:srgbClr val="FFFFFF"/>
              </a:solidFill>
              <a:latin typeface="Arial"/>
              <a:cs typeface="Arial"/>
            </a:rPr>
            <a:t>Keamanan Pelayanan</a:t>
          </a:r>
          <a:r>
            <a:rPr lang="en-US" sz="1400" b="0" i="0" u="none" strike="noStrike" baseline="0">
              <a:solidFill>
                <a:srgbClr val="FFFFFF"/>
              </a:solidFill>
              <a:latin typeface="Arial"/>
              <a:cs typeface="Arial"/>
            </a:rPr>
            <a:t>, yaitu terjaminnya tingkat keamanan lingkungan unit </a:t>
          </a:r>
        </a:p>
        <a:p>
          <a:pPr algn="l" rtl="0">
            <a:defRPr sz="1000"/>
          </a:pPr>
          <a:r>
            <a:rPr lang="en-US" sz="1400" b="0" i="0" u="none" strike="noStrike" baseline="0">
              <a:solidFill>
                <a:srgbClr val="FFFFFF"/>
              </a:solidFill>
              <a:latin typeface="Arial"/>
              <a:cs typeface="Arial"/>
            </a:rPr>
            <a:t>      penyelenggara pelayanan ataupun sarana yang digunakan, sehingga masyarakat </a:t>
          </a:r>
        </a:p>
        <a:p>
          <a:pPr algn="l" rtl="0">
            <a:defRPr sz="1000"/>
          </a:pPr>
          <a:r>
            <a:rPr lang="en-US" sz="1400" b="0" i="0" u="none" strike="noStrike" baseline="0">
              <a:solidFill>
                <a:srgbClr val="FFFFFF"/>
              </a:solidFill>
              <a:latin typeface="Arial"/>
              <a:cs typeface="Arial"/>
            </a:rPr>
            <a:t>      merasa tenang untuk mendapatkan pelayanan terhadap resiko-resiko yang</a:t>
          </a:r>
        </a:p>
        <a:p>
          <a:pPr algn="l" rtl="0">
            <a:defRPr sz="1000"/>
          </a:pPr>
          <a:r>
            <a:rPr lang="en-US" sz="1400" b="0" i="0" u="none" strike="noStrike" baseline="0">
              <a:solidFill>
                <a:srgbClr val="FFFFFF"/>
              </a:solidFill>
              <a:latin typeface="Arial"/>
              <a:cs typeface="Arial"/>
            </a:rPr>
            <a:t>      diakibatkan dari pelaksanaan pelayanan.</a:t>
          </a:r>
        </a:p>
      </xdr:txBody>
    </xdr:sp>
    <xdr:clientData/>
  </xdr:twoCellAnchor>
  <xdr:twoCellAnchor>
    <xdr:from>
      <xdr:col>0</xdr:col>
      <xdr:colOff>66675</xdr:colOff>
      <xdr:row>0</xdr:row>
      <xdr:rowOff>0</xdr:rowOff>
    </xdr:from>
    <xdr:to>
      <xdr:col>16</xdr:col>
      <xdr:colOff>28575</xdr:colOff>
      <xdr:row>0</xdr:row>
      <xdr:rowOff>0</xdr:rowOff>
    </xdr:to>
    <xdr:sp macro="" textlink="">
      <xdr:nvSpPr>
        <xdr:cNvPr id="45" name="Text Box 46"/>
        <xdr:cNvSpPr txBox="1">
          <a:spLocks noChangeArrowheads="1"/>
        </xdr:cNvSpPr>
      </xdr:nvSpPr>
      <xdr:spPr bwMode="auto">
        <a:xfrm>
          <a:off x="66675" y="0"/>
          <a:ext cx="6810375" cy="0"/>
        </a:xfrm>
        <a:prstGeom prst="rect">
          <a:avLst/>
        </a:prstGeom>
        <a:solidFill>
          <a:srgbClr val="FF00FF"/>
        </a:solidFill>
        <a:ln w="50800">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          </a:t>
          </a:r>
          <a:r>
            <a:rPr lang="en-US" sz="1400" b="0" i="0" u="sng" strike="noStrike" baseline="0">
              <a:solidFill>
                <a:srgbClr val="FFFFFF"/>
              </a:solidFill>
              <a:latin typeface="Arial"/>
              <a:cs typeface="Arial"/>
            </a:rPr>
            <a:t>KUESIONER PENYUSUNAN INDEKS KEPUASAN MASYARAKAT</a:t>
          </a: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  </a:t>
          </a:r>
        </a:p>
        <a:p>
          <a:pPr algn="l" rtl="0">
            <a:defRPr sz="1000"/>
          </a:pPr>
          <a:r>
            <a:rPr lang="en-US" sz="1400" b="0" i="0" u="none" strike="noStrike" baseline="0">
              <a:solidFill>
                <a:srgbClr val="FFFFFF"/>
              </a:solidFill>
              <a:latin typeface="Arial"/>
              <a:cs typeface="Arial"/>
            </a:rPr>
            <a:t>              </a:t>
          </a:r>
          <a:r>
            <a:rPr lang="en-US" sz="1400" b="1" i="0" u="none" strike="noStrike" baseline="0">
              <a:solidFill>
                <a:srgbClr val="FFFFFF"/>
              </a:solidFill>
              <a:latin typeface="Arial"/>
              <a:cs typeface="Arial"/>
            </a:rPr>
            <a:t>  </a:t>
          </a:r>
          <a:r>
            <a:rPr lang="en-US" sz="1300" b="1" i="0" u="none" strike="noStrike" baseline="0">
              <a:solidFill>
                <a:srgbClr val="FFFFFF"/>
              </a:solidFill>
              <a:latin typeface="Arial"/>
              <a:cs typeface="Arial"/>
            </a:rPr>
            <a:t>INSTANSI PENYELENGARA PELAYANAN PEMERINTAH</a:t>
          </a:r>
        </a:p>
        <a:p>
          <a:pPr algn="l" rtl="0">
            <a:defRPr sz="1000"/>
          </a:pPr>
          <a:r>
            <a:rPr lang="en-US" sz="1300" b="1" i="0" u="none" strike="noStrike" baseline="0">
              <a:solidFill>
                <a:srgbClr val="FFFFFF"/>
              </a:solidFill>
              <a:latin typeface="Arial"/>
              <a:cs typeface="Arial"/>
            </a:rPr>
            <a:t>   DEP/LPND/PROV/KAB/KOTA/BUMN/BUMD *): ……………………………….</a:t>
          </a:r>
        </a:p>
        <a:p>
          <a:pPr algn="l" rtl="0">
            <a:defRPr sz="1000"/>
          </a:pPr>
          <a:r>
            <a:rPr lang="en-US" sz="1300" b="1" i="0" u="none" strike="noStrike" baseline="0">
              <a:solidFill>
                <a:srgbClr val="FFFFFF"/>
              </a:solidFill>
              <a:latin typeface="Arial"/>
              <a:cs typeface="Arial"/>
            </a:rPr>
            <a:t>    SURVEI KEPUASAN MASYARAKAT TERHADAP PELAYANAN PUBLIK</a:t>
          </a: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a:p>
          <a:pPr algn="l" rtl="0">
            <a:defRPr sz="1000"/>
          </a:pPr>
          <a:r>
            <a:rPr lang="en-US" sz="1300" b="0" i="0" u="none" strike="noStrike" baseline="0">
              <a:solidFill>
                <a:srgbClr val="FFFFFF"/>
              </a:solidFill>
              <a:latin typeface="Arial"/>
              <a:cs typeface="Arial"/>
            </a:rPr>
            <a:t>Bapak/Ibu/Saudara YangTerhormat</a:t>
          </a:r>
        </a:p>
        <a:p>
          <a:pPr algn="l" rtl="0">
            <a:defRPr sz="1000"/>
          </a:pPr>
          <a:endParaRPr lang="en-US" sz="1300" b="0" i="0" u="none" strike="noStrike" baseline="0">
            <a:solidFill>
              <a:srgbClr val="FFFFFF"/>
            </a:solidFill>
            <a:latin typeface="Arial"/>
            <a:cs typeface="Arial"/>
          </a:endParaRPr>
        </a:p>
        <a:p>
          <a:pPr algn="l" rtl="0">
            <a:defRPr sz="1000"/>
          </a:pPr>
          <a:r>
            <a:rPr lang="en-US" sz="1300" b="0" i="0" u="none" strike="noStrike" baseline="0">
              <a:solidFill>
                <a:srgbClr val="FFFFFF"/>
              </a:solidFill>
              <a:latin typeface="Arial"/>
              <a:cs typeface="Arial"/>
            </a:rPr>
            <a:t>     Pemerintah dan dunia usaha sangat membutuhkan informasi unit pelayanan instansi pemerintah secara rutin. Untuk itu Pemerintah berupaya menyajikan INDEKS KEPUASAN MASYARAKAT secara rutin, yang diharapkan mampu memberikan gambaran mengenai kualitas pelayanan di instansi pemerintah kepada masyarakat. Indeks tersebut diperoleh berdasarkan pendapat masyarakat, yang dikumpulkan melalui  SURVEI KEPUASAN MASYARAKAT TERHADAP UNIT PELAYANAN PUBLIK.</a:t>
          </a:r>
        </a:p>
        <a:p>
          <a:pPr algn="l" rtl="0">
            <a:defRPr sz="1000"/>
          </a:pPr>
          <a:endParaRPr lang="en-US" sz="1300" b="0" i="0" u="none" strike="noStrike" baseline="0">
            <a:solidFill>
              <a:srgbClr val="FFFFFF"/>
            </a:solidFill>
            <a:latin typeface="Arial"/>
            <a:cs typeface="Arial"/>
          </a:endParaRPr>
        </a:p>
        <a:p>
          <a:pPr algn="l" rtl="0">
            <a:defRPr sz="1000"/>
          </a:pPr>
          <a:r>
            <a:rPr lang="en-US" sz="1300" b="0" i="0" u="none" strike="noStrike" baseline="0">
              <a:solidFill>
                <a:srgbClr val="FFFFFF"/>
              </a:solidFill>
              <a:latin typeface="Arial"/>
              <a:cs typeface="Arial"/>
            </a:rPr>
            <a:t>     Survei ini MENANYAKAN PENDAPAT masyarakat, mengenai pengalaman dalam memperoleh pelayanan instansi pemerintah atas penyelenggaraan pelayanan.</a:t>
          </a:r>
        </a:p>
        <a:p>
          <a:pPr algn="l" rtl="0">
            <a:defRPr sz="1000"/>
          </a:pPr>
          <a:endParaRPr lang="en-US" sz="1300" b="0" i="0" u="none" strike="noStrike" baseline="0">
            <a:solidFill>
              <a:srgbClr val="FFFFFF"/>
            </a:solidFill>
            <a:latin typeface="Arial"/>
            <a:cs typeface="Arial"/>
          </a:endParaRPr>
        </a:p>
        <a:p>
          <a:pPr algn="l" rtl="0">
            <a:defRPr sz="1000"/>
          </a:pPr>
          <a:r>
            <a:rPr lang="en-US" sz="1300" b="0" i="0" u="none" strike="noStrike" baseline="0">
              <a:solidFill>
                <a:srgbClr val="FFFFFF"/>
              </a:solidFill>
              <a:latin typeface="Arial"/>
              <a:cs typeface="Arial"/>
            </a:rPr>
            <a:t>    </a:t>
          </a:r>
          <a:r>
            <a:rPr lang="en-US" sz="1300" b="1" i="0" u="none" strike="noStrike" baseline="0">
              <a:solidFill>
                <a:srgbClr val="FFFFFF"/>
              </a:solidFill>
              <a:latin typeface="Arial"/>
              <a:cs typeface="Arial"/>
            </a:rPr>
            <a:t> PERTANYAAN SENGAJA DIRANCANG SESEDERHANA MUNGKIN, untuk tidak mengambil waktu Bapak/Ibu/Saudara yang sangat berharga. Pendapat Bapak/Ibu/Saudara akan sangat membantu keberhasilan survei ini sebagai dasar penyusunan indeks kepuasan masyarakat dalam upaya peningkatan mutu pelayanan instansi pemerintah kepada masyarakat.</a:t>
          </a: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Jawaban hanya dipergunakan untuk kepentingan survei.</a:t>
          </a: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Atas perhatian dan partisipasinya, disampaikan terima kasih.</a:t>
          </a: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           …………………  200…</a:t>
          </a: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xdr:txBody>
    </xdr:sp>
    <xdr:clientData/>
  </xdr:twoCellAnchor>
  <xdr:twoCellAnchor>
    <xdr:from>
      <xdr:col>0</xdr:col>
      <xdr:colOff>66675</xdr:colOff>
      <xdr:row>0</xdr:row>
      <xdr:rowOff>0</xdr:rowOff>
    </xdr:from>
    <xdr:to>
      <xdr:col>16</xdr:col>
      <xdr:colOff>28575</xdr:colOff>
      <xdr:row>0</xdr:row>
      <xdr:rowOff>0</xdr:rowOff>
    </xdr:to>
    <xdr:sp macro="" textlink="">
      <xdr:nvSpPr>
        <xdr:cNvPr id="46" name="Text Box 47"/>
        <xdr:cNvSpPr txBox="1">
          <a:spLocks noChangeArrowheads="1"/>
        </xdr:cNvSpPr>
      </xdr:nvSpPr>
      <xdr:spPr bwMode="auto">
        <a:xfrm>
          <a:off x="66675" y="0"/>
          <a:ext cx="6810375" cy="0"/>
        </a:xfrm>
        <a:prstGeom prst="rect">
          <a:avLst/>
        </a:prstGeom>
        <a:solidFill>
          <a:srgbClr val="FF00FF"/>
        </a:solidFill>
        <a:ln w="50800">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    </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                  INSTANSI PENYELENGARA PELAYANAN PEMERINTAH</a:t>
          </a:r>
        </a:p>
        <a:p>
          <a:pPr algn="l" rtl="0">
            <a:defRPr sz="1000"/>
          </a:pPr>
          <a:r>
            <a:rPr lang="en-US" sz="1400" b="0" i="0" u="none" strike="noStrike" baseline="0">
              <a:solidFill>
                <a:srgbClr val="FFFFFF"/>
              </a:solidFill>
              <a:latin typeface="Arial"/>
              <a:cs typeface="Arial"/>
            </a:rPr>
            <a:t>      DEP/LPND/PROV/KAB/KOTA/BUMN/BUMD *): ……………………………….</a:t>
          </a:r>
        </a:p>
        <a:p>
          <a:pPr algn="l" rtl="0">
            <a:defRPr sz="1000"/>
          </a:pPr>
          <a:r>
            <a:rPr lang="en-US" sz="1400" b="0" i="0" u="none" strike="noStrike" baseline="0">
              <a:solidFill>
                <a:srgbClr val="FFFFFF"/>
              </a:solidFill>
              <a:latin typeface="Arial"/>
              <a:cs typeface="Arial"/>
            </a:rPr>
            <a:t>                                                         SURVEI</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200" b="0" i="0" u="none" strike="noStrike" baseline="0">
              <a:solidFill>
                <a:srgbClr val="FFFFFF"/>
              </a:solidFill>
              <a:latin typeface="Arial"/>
              <a:cs typeface="Arial"/>
            </a:rPr>
            <a:t>KEPUASAN MASYARAKAT TERHADAP PELAYANAN PUBLIK</a:t>
          </a:r>
        </a:p>
        <a:p>
          <a:pPr algn="l" rtl="0">
            <a:defRPr sz="1000"/>
          </a:pPr>
          <a:r>
            <a:rPr lang="en-US" sz="1200" b="0" i="0" u="none" strike="noStrike" baseline="0">
              <a:solidFill>
                <a:srgbClr val="FFFFFF"/>
              </a:solidFill>
              <a:latin typeface="Arial"/>
              <a:cs typeface="Arial"/>
            </a:rPr>
            <a:t>BIDANG                   : ...........................................................................................................................................</a:t>
          </a:r>
        </a:p>
        <a:p>
          <a:pPr algn="l" rtl="0">
            <a:defRPr sz="1000"/>
          </a:pPr>
          <a:r>
            <a:rPr lang="en-US" sz="1200" b="0" i="0" u="none" strike="noStrike" baseline="0">
              <a:solidFill>
                <a:srgbClr val="FFFFFF"/>
              </a:solidFill>
              <a:latin typeface="Arial"/>
              <a:cs typeface="Arial"/>
            </a:rPr>
            <a:t>UNIT PELAYANAN : ............................................................................................................................................</a:t>
          </a:r>
        </a:p>
        <a:p>
          <a:pPr algn="l" rtl="0">
            <a:defRPr sz="1000"/>
          </a:pPr>
          <a:r>
            <a:rPr lang="en-US" sz="1200" b="0" i="0" u="none" strike="noStrike" baseline="0">
              <a:solidFill>
                <a:srgbClr val="FFFFFF"/>
              </a:solidFill>
              <a:latin typeface="Arial"/>
              <a:cs typeface="Arial"/>
            </a:rPr>
            <a:t>ALAMAT                  : ……………………………………………........................................................................</a:t>
          </a:r>
        </a:p>
        <a:p>
          <a:pPr algn="l" rtl="0">
            <a:defRPr sz="1000"/>
          </a:pPr>
          <a:r>
            <a:rPr lang="en-US" sz="1200" b="0" i="0" u="none" strike="noStrike" baseline="0">
              <a:solidFill>
                <a:srgbClr val="FFFFFF"/>
              </a:solidFill>
              <a:latin typeface="Arial"/>
              <a:cs typeface="Arial"/>
            </a:rPr>
            <a:t>TELEPON/FAX       : ............................................................/...................................................</a:t>
          </a:r>
        </a:p>
        <a:p>
          <a:pPr algn="l" rtl="0">
            <a:defRPr sz="1000"/>
          </a:pPr>
          <a:r>
            <a:rPr lang="en-US" sz="1200" b="0" i="0" u="none" strike="noStrike" baseline="0">
              <a:solidFill>
                <a:srgbClr val="FFFFFF"/>
              </a:solidFill>
              <a:latin typeface="Arial"/>
              <a:cs typeface="Arial"/>
            </a:rPr>
            <a:t>                                    (  ........................,  ……………………….200...    )</a:t>
          </a:r>
        </a:p>
        <a:p>
          <a:pPr algn="l" rtl="0">
            <a:defRPr sz="1000"/>
          </a:pPr>
          <a:endParaRPr lang="en-US" sz="1200" b="0" i="0" u="none" strike="noStrike" baseline="0">
            <a:solidFill>
              <a:srgbClr val="FFFFFF"/>
            </a:solidFill>
            <a:latin typeface="Arial"/>
            <a:cs typeface="Arial"/>
          </a:endParaRPr>
        </a:p>
        <a:p>
          <a:pPr algn="l" rtl="0">
            <a:defRPr sz="1000"/>
          </a:pPr>
          <a:r>
            <a:rPr lang="en-US" sz="1200" b="0" i="0" u="none" strike="noStrike" baseline="0">
              <a:solidFill>
                <a:srgbClr val="FFFFFF"/>
              </a:solidFill>
              <a:latin typeface="Arial"/>
              <a:cs typeface="Arial"/>
            </a:rPr>
            <a:t> PERHATIAN</a:t>
          </a:r>
        </a:p>
        <a:p>
          <a:pPr algn="l" rtl="0">
            <a:defRPr sz="1000"/>
          </a:pPr>
          <a:endParaRPr lang="en-US" sz="1200" b="0" i="0" u="none" strike="noStrike" baseline="0">
            <a:solidFill>
              <a:srgbClr val="FFFFFF"/>
            </a:solidFill>
            <a:latin typeface="Arial"/>
            <a:cs typeface="Arial"/>
          </a:endParaRPr>
        </a:p>
        <a:p>
          <a:pPr algn="l" rtl="0">
            <a:defRPr sz="1000"/>
          </a:pPr>
          <a:r>
            <a:rPr lang="en-US" sz="1200" b="0" i="0" u="none" strike="noStrike" baseline="0">
              <a:solidFill>
                <a:srgbClr val="FFFFFF"/>
              </a:solidFill>
              <a:latin typeface="Arial"/>
              <a:cs typeface="Arial"/>
            </a:rPr>
            <a:t>1.  </a:t>
          </a:r>
          <a:r>
            <a:rPr lang="en-US" sz="1300" b="0" i="0" u="none" strike="noStrike" baseline="0">
              <a:solidFill>
                <a:srgbClr val="FFFFFF"/>
              </a:solidFill>
              <a:latin typeface="Arial"/>
              <a:cs typeface="Arial"/>
            </a:rPr>
            <a:t>Tujuan survei ini adalah untuk memperoleh gambaran secara obyektif mengenai kepuasan   </a:t>
          </a:r>
        </a:p>
        <a:p>
          <a:pPr algn="l" rtl="0">
            <a:defRPr sz="1000"/>
          </a:pPr>
          <a:r>
            <a:rPr lang="en-US" sz="1300" b="0" i="0" u="none" strike="noStrike" baseline="0">
              <a:solidFill>
                <a:srgbClr val="FFFFFF"/>
              </a:solidFill>
              <a:latin typeface="Arial"/>
              <a:cs typeface="Arial"/>
            </a:rPr>
            <a:t>     masyarakat terhadap pelayanan publik. </a:t>
          </a:r>
        </a:p>
        <a:p>
          <a:pPr algn="l" rtl="0">
            <a:defRPr sz="1000"/>
          </a:pPr>
          <a:r>
            <a:rPr lang="en-US" sz="1300" b="0" i="0" u="none" strike="noStrike" baseline="0">
              <a:solidFill>
                <a:srgbClr val="FFFFFF"/>
              </a:solidFill>
              <a:latin typeface="Arial"/>
              <a:cs typeface="Arial"/>
            </a:rPr>
            <a:t>2.  Nilai yang diberikan oleh  masyarakat  diharapkan sebagai nilai yang dapat </a:t>
          </a:r>
        </a:p>
        <a:p>
          <a:pPr algn="l" rtl="0">
            <a:defRPr sz="1000"/>
          </a:pPr>
          <a:r>
            <a:rPr lang="en-US" sz="1300" b="0" i="0" u="none" strike="noStrike" baseline="0">
              <a:solidFill>
                <a:srgbClr val="FFFFFF"/>
              </a:solidFill>
              <a:latin typeface="Arial"/>
              <a:cs typeface="Arial"/>
            </a:rPr>
            <a:t>    dipertanggungjawabkan.</a:t>
          </a:r>
        </a:p>
        <a:p>
          <a:pPr algn="l" rtl="0">
            <a:defRPr sz="1000"/>
          </a:pPr>
          <a:r>
            <a:rPr lang="en-US" sz="1300" b="0" i="0" u="none" strike="noStrike" baseline="0">
              <a:solidFill>
                <a:srgbClr val="FFFFFF"/>
              </a:solidFill>
              <a:latin typeface="Arial"/>
              <a:cs typeface="Arial"/>
            </a:rPr>
            <a:t>3.  Hasil survei ini  akan digunakan untuk  bahan penyusunan indeks kepuasan masyarakat </a:t>
          </a:r>
        </a:p>
        <a:p>
          <a:pPr algn="l" rtl="0">
            <a:defRPr sz="1000"/>
          </a:pPr>
          <a:r>
            <a:rPr lang="en-US" sz="1300" b="0" i="0" u="none" strike="noStrike" baseline="0">
              <a:solidFill>
                <a:srgbClr val="FFFFFF"/>
              </a:solidFill>
              <a:latin typeface="Arial"/>
              <a:cs typeface="Arial"/>
            </a:rPr>
            <a:t>     terhadap pelayanan publik yang sangat bermanfaat bagi pemerintah maupun masyarakat.</a:t>
          </a:r>
        </a:p>
        <a:p>
          <a:pPr algn="l" rtl="0">
            <a:defRPr sz="1000"/>
          </a:pPr>
          <a:r>
            <a:rPr lang="en-US" sz="1300" b="0" i="0" u="none" strike="noStrike" baseline="0">
              <a:solidFill>
                <a:srgbClr val="FFFFFF"/>
              </a:solidFill>
              <a:latin typeface="Arial"/>
              <a:cs typeface="Arial"/>
            </a:rPr>
            <a:t>4.  Keterangan nilai yang diberikan  bersifat terbuka dan tidak dirahasiakan.</a:t>
          </a:r>
        </a:p>
        <a:p>
          <a:pPr algn="l" rtl="0">
            <a:defRPr sz="1000"/>
          </a:pPr>
          <a:r>
            <a:rPr lang="en-US" sz="1300" b="0" i="0" u="none" strike="noStrike" baseline="0">
              <a:solidFill>
                <a:srgbClr val="FFFFFF"/>
              </a:solidFill>
              <a:latin typeface="Arial"/>
              <a:cs typeface="Arial"/>
            </a:rPr>
            <a:t>5. Survei ini tidak ada hubungannya dengan pajak ataupun politik. </a:t>
          </a:r>
        </a:p>
        <a:p>
          <a:pPr algn="l" rtl="0">
            <a:defRPr sz="1000"/>
          </a:pPr>
          <a:r>
            <a:rPr lang="en-US" sz="1300" b="0" i="0" u="none" strike="noStrike" baseline="0">
              <a:solidFill>
                <a:srgbClr val="FFFFFF"/>
              </a:solidFill>
              <a:latin typeface="Arial"/>
              <a:cs typeface="Arial"/>
            </a:rPr>
            <a:t>______________________________________________________________________________  </a:t>
          </a: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 Coret yang tidak perlu</a:t>
          </a:r>
        </a:p>
        <a:p>
          <a:pPr algn="l" rtl="0">
            <a:defRPr sz="1000"/>
          </a:pPr>
          <a:r>
            <a:rPr lang="en-US" sz="1400" b="0" i="0" u="none" strike="noStrike" baseline="0">
              <a:solidFill>
                <a:srgbClr val="FFFFFF"/>
              </a:solidFill>
              <a:latin typeface="Arial"/>
              <a:cs typeface="Arial"/>
            </a:rPr>
            <a:t>      </a:t>
          </a: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xdr:txBody>
    </xdr:sp>
    <xdr:clientData/>
  </xdr:twoCellAnchor>
  <xdr:twoCellAnchor>
    <xdr:from>
      <xdr:col>0</xdr:col>
      <xdr:colOff>66675</xdr:colOff>
      <xdr:row>0</xdr:row>
      <xdr:rowOff>0</xdr:rowOff>
    </xdr:from>
    <xdr:to>
      <xdr:col>16</xdr:col>
      <xdr:colOff>28575</xdr:colOff>
      <xdr:row>0</xdr:row>
      <xdr:rowOff>0</xdr:rowOff>
    </xdr:to>
    <xdr:sp macro="" textlink="">
      <xdr:nvSpPr>
        <xdr:cNvPr id="47" name="Text Box 48"/>
        <xdr:cNvSpPr txBox="1">
          <a:spLocks noChangeArrowheads="1"/>
        </xdr:cNvSpPr>
      </xdr:nvSpPr>
      <xdr:spPr bwMode="auto">
        <a:xfrm>
          <a:off x="66675" y="0"/>
          <a:ext cx="6810375" cy="0"/>
        </a:xfrm>
        <a:prstGeom prst="rect">
          <a:avLst/>
        </a:prstGeom>
        <a:solidFill>
          <a:srgbClr val="FF00FF"/>
        </a:solidFill>
        <a:ln w="50800">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                               I. DATA MASYARAKAT ( RESPONDEN)</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(Lingkari kode angka sesuai jawaban masyarakat/responden)   Diisi Oleh Petugas</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Nomor Responden : …………..  </a:t>
          </a:r>
        </a:p>
        <a:p>
          <a:pPr algn="l" rtl="0">
            <a:defRPr sz="1000"/>
          </a:pPr>
          <a:r>
            <a:rPr lang="en-US" sz="1400" b="0" i="0" u="none" strike="noStrike" baseline="0">
              <a:solidFill>
                <a:srgbClr val="FFFFFF"/>
              </a:solidFill>
              <a:latin typeface="Arial"/>
              <a:cs typeface="Arial"/>
            </a:rPr>
            <a:t>Umur                        : ………….. Tahun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Jenis Kelamin 1.  Laki-laki 2.  Perempuan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Pendidikan Terakhir </a:t>
          </a:r>
        </a:p>
        <a:p>
          <a:pPr algn="l" rtl="0">
            <a:defRPr sz="1000"/>
          </a:pPr>
          <a:r>
            <a:rPr lang="en-US" sz="1400" b="0" i="0" u="none" strike="noStrike" baseline="0">
              <a:solidFill>
                <a:srgbClr val="FFFFFF"/>
              </a:solidFill>
              <a:latin typeface="Arial"/>
              <a:cs typeface="Arial"/>
            </a:rPr>
            <a:t>1.  SD Kebawah                  4.  D1-D3-D4</a:t>
          </a:r>
        </a:p>
        <a:p>
          <a:pPr algn="l" rtl="0">
            <a:defRPr sz="1000"/>
          </a:pPr>
          <a:r>
            <a:rPr lang="en-US" sz="1400" b="0" i="0" u="none" strike="noStrike" baseline="0">
              <a:solidFill>
                <a:srgbClr val="FFFFFF"/>
              </a:solidFill>
              <a:latin typeface="Arial"/>
              <a:cs typeface="Arial"/>
            </a:rPr>
            <a:t>2.  SLTP                              5.  S-1</a:t>
          </a:r>
        </a:p>
        <a:p>
          <a:pPr algn="l" rtl="0">
            <a:defRPr sz="1000"/>
          </a:pPr>
          <a:r>
            <a:rPr lang="en-US" sz="1400" b="0" i="0" u="none" strike="noStrike" baseline="0">
              <a:solidFill>
                <a:srgbClr val="FFFFFF"/>
              </a:solidFill>
              <a:latin typeface="Arial"/>
              <a:cs typeface="Arial"/>
            </a:rPr>
            <a:t>3.  SLTA                              6.  S-2 ke Atas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Pekerjaan  Utama </a:t>
          </a:r>
        </a:p>
        <a:p>
          <a:pPr algn="l" rtl="0">
            <a:defRPr sz="1000"/>
          </a:pPr>
          <a:r>
            <a:rPr lang="en-US" sz="1400" b="0" i="0" u="none" strike="noStrike" baseline="0">
              <a:solidFill>
                <a:srgbClr val="FFFFFF"/>
              </a:solidFill>
              <a:latin typeface="Arial"/>
              <a:cs typeface="Arial"/>
            </a:rPr>
            <a:t>1.  PNS/TNI/Polri               4.  Pelajar/Mahasiswa</a:t>
          </a:r>
        </a:p>
        <a:p>
          <a:pPr algn="l" rtl="0">
            <a:defRPr sz="1000"/>
          </a:pPr>
          <a:r>
            <a:rPr lang="en-US" sz="1400" b="0" i="0" u="none" strike="noStrike" baseline="0">
              <a:solidFill>
                <a:srgbClr val="FFFFFF"/>
              </a:solidFill>
              <a:latin typeface="Arial"/>
              <a:cs typeface="Arial"/>
            </a:rPr>
            <a:t>2.  Pegawai Swasta           5.  Lainnya</a:t>
          </a:r>
        </a:p>
        <a:p>
          <a:pPr algn="l" rtl="0">
            <a:defRPr sz="1000"/>
          </a:pPr>
          <a:r>
            <a:rPr lang="en-US" sz="1400" b="0" i="0" u="none" strike="noStrike" baseline="0">
              <a:solidFill>
                <a:srgbClr val="FFFFFF"/>
              </a:solidFill>
              <a:latin typeface="Arial"/>
              <a:cs typeface="Arial"/>
            </a:rPr>
            <a:t>3.  Wiraswasta/Usahawan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                          </a:t>
          </a:r>
        </a:p>
        <a:p>
          <a:pPr algn="l" rtl="0">
            <a:defRPr sz="1000"/>
          </a:pPr>
          <a:r>
            <a:rPr lang="en-US" sz="1400" b="0" i="0" u="none" strike="noStrike" baseline="0">
              <a:solidFill>
                <a:srgbClr val="FFFFFF"/>
              </a:solidFill>
              <a:latin typeface="Arial"/>
              <a:cs typeface="Arial"/>
            </a:rPr>
            <a:t>                                 II. DATA PENCACAH/PENGUMPUL DATA</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 Nama                   : ............................................................................</a:t>
          </a:r>
        </a:p>
        <a:p>
          <a:pPr algn="l" rtl="0">
            <a:defRPr sz="1000"/>
          </a:pPr>
          <a:r>
            <a:rPr lang="en-US" sz="1400" b="0" i="0" u="none" strike="noStrike" baseline="0">
              <a:solidFill>
                <a:srgbClr val="FFFFFF"/>
              </a:solidFill>
              <a:latin typeface="Arial"/>
              <a:cs typeface="Arial"/>
            </a:rPr>
            <a:t> NIP/DATA LAIN :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endParaRPr lang="en-US" sz="1400" b="0" i="0" u="none" strike="noStrike" baseline="0">
            <a:solidFill>
              <a:srgbClr val="FFFFFF"/>
            </a:solidFill>
            <a:latin typeface="Arial"/>
            <a:cs typeface="Arial"/>
          </a:endParaRP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                  </a:t>
          </a:r>
          <a:endParaRPr lang="en-US" sz="12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xdr:txBody>
    </xdr:sp>
    <xdr:clientData/>
  </xdr:twoCellAnchor>
  <xdr:twoCellAnchor>
    <xdr:from>
      <xdr:col>12</xdr:col>
      <xdr:colOff>361950</xdr:colOff>
      <xdr:row>0</xdr:row>
      <xdr:rowOff>0</xdr:rowOff>
    </xdr:from>
    <xdr:to>
      <xdr:col>13</xdr:col>
      <xdr:colOff>219075</xdr:colOff>
      <xdr:row>0</xdr:row>
      <xdr:rowOff>0</xdr:rowOff>
    </xdr:to>
    <xdr:sp macro="" textlink="">
      <xdr:nvSpPr>
        <xdr:cNvPr id="48" name="Rectangle 49"/>
        <xdr:cNvSpPr>
          <a:spLocks noChangeArrowheads="1"/>
        </xdr:cNvSpPr>
      </xdr:nvSpPr>
      <xdr:spPr bwMode="auto">
        <a:xfrm>
          <a:off x="5734050" y="0"/>
          <a:ext cx="295275" cy="0"/>
        </a:xfrm>
        <a:prstGeom prst="rect">
          <a:avLst/>
        </a:prstGeom>
        <a:solidFill>
          <a:srgbClr val="FFFFFF"/>
        </a:solidFill>
        <a:ln w="9525">
          <a:solidFill>
            <a:srgbClr val="000000"/>
          </a:solidFill>
          <a:miter lim="800000"/>
          <a:headEnd/>
          <a:tailEnd/>
        </a:ln>
      </xdr:spPr>
    </xdr:sp>
    <xdr:clientData/>
  </xdr:twoCellAnchor>
  <xdr:twoCellAnchor>
    <xdr:from>
      <xdr:col>0</xdr:col>
      <xdr:colOff>171450</xdr:colOff>
      <xdr:row>0</xdr:row>
      <xdr:rowOff>0</xdr:rowOff>
    </xdr:from>
    <xdr:to>
      <xdr:col>16</xdr:col>
      <xdr:colOff>57150</xdr:colOff>
      <xdr:row>0</xdr:row>
      <xdr:rowOff>0</xdr:rowOff>
    </xdr:to>
    <xdr:sp macro="" textlink="">
      <xdr:nvSpPr>
        <xdr:cNvPr id="49" name="Text Box 51"/>
        <xdr:cNvSpPr txBox="1">
          <a:spLocks noChangeArrowheads="1"/>
        </xdr:cNvSpPr>
      </xdr:nvSpPr>
      <xdr:spPr bwMode="auto">
        <a:xfrm>
          <a:off x="171450" y="0"/>
          <a:ext cx="6734175" cy="0"/>
        </a:xfrm>
        <a:prstGeom prst="rect">
          <a:avLst/>
        </a:prstGeom>
        <a:solidFill>
          <a:srgbClr val="0000FF"/>
        </a:solidFill>
        <a:ln w="50800">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            III. PENDAPAT RESPONDEN TENTANG PELAYANAN PUBLIK</a:t>
          </a:r>
        </a:p>
        <a:p>
          <a:pPr algn="l" rtl="0">
            <a:defRPr sz="1000"/>
          </a:pPr>
          <a:r>
            <a:rPr lang="en-US" sz="1400" b="0" i="0" u="none" strike="noStrike" baseline="0">
              <a:solidFill>
                <a:srgbClr val="FFFFFF"/>
              </a:solidFill>
              <a:latin typeface="Arial"/>
              <a:cs typeface="Arial"/>
            </a:rPr>
            <a:t>                  (Lingkari kode huruf sesuai jawaban masyarakat/responden)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l</a:t>
          </a:r>
          <a:endParaRPr lang="en-US" sz="1200" b="0" i="0" u="none" strike="noStrike" baseline="0">
            <a:solidFill>
              <a:srgbClr val="FFFFFF"/>
            </a:solidFill>
            <a:latin typeface="Arial"/>
            <a:cs typeface="Arial"/>
          </a:endParaRPr>
        </a:p>
        <a:p>
          <a:pPr algn="l" rtl="0">
            <a:defRPr sz="1000"/>
          </a:pPr>
          <a:endParaRPr lang="en-US" sz="1200" b="0" i="0" u="none" strike="noStrike" baseline="0">
            <a:solidFill>
              <a:srgbClr val="FFFFFF"/>
            </a:solidFill>
            <a:latin typeface="Arial"/>
            <a:cs typeface="Arial"/>
          </a:endParaRPr>
        </a:p>
        <a:p>
          <a:pPr algn="l" rtl="0">
            <a:defRPr sz="1000"/>
          </a:pPr>
          <a:endParaRPr lang="en-US" sz="1200" b="0" i="0" u="none" strike="noStrike" baseline="0">
            <a:solidFill>
              <a:srgbClr val="FFFFFF"/>
            </a:solidFill>
            <a:latin typeface="Arial"/>
            <a:cs typeface="Arial"/>
          </a:endParaRPr>
        </a:p>
      </xdr:txBody>
    </xdr:sp>
    <xdr:clientData/>
  </xdr:twoCellAnchor>
  <xdr:twoCellAnchor>
    <xdr:from>
      <xdr:col>13</xdr:col>
      <xdr:colOff>314325</xdr:colOff>
      <xdr:row>0</xdr:row>
      <xdr:rowOff>0</xdr:rowOff>
    </xdr:from>
    <xdr:to>
      <xdr:col>14</xdr:col>
      <xdr:colOff>171450</xdr:colOff>
      <xdr:row>0</xdr:row>
      <xdr:rowOff>0</xdr:rowOff>
    </xdr:to>
    <xdr:sp macro="" textlink="">
      <xdr:nvSpPr>
        <xdr:cNvPr id="50" name="Rectangle 68"/>
        <xdr:cNvSpPr>
          <a:spLocks noChangeArrowheads="1"/>
        </xdr:cNvSpPr>
      </xdr:nvSpPr>
      <xdr:spPr bwMode="auto">
        <a:xfrm>
          <a:off x="6124575" y="0"/>
          <a:ext cx="571500" cy="0"/>
        </a:xfrm>
        <a:prstGeom prst="rect">
          <a:avLst/>
        </a:prstGeom>
        <a:solidFill>
          <a:srgbClr val="FFFFFF"/>
        </a:solidFill>
        <a:ln w="9525">
          <a:solidFill>
            <a:srgbClr val="000000"/>
          </a:solidFill>
          <a:miter lim="800000"/>
          <a:headEnd/>
          <a:tailEnd/>
        </a:ln>
      </xdr:spPr>
    </xdr:sp>
    <xdr:clientData/>
  </xdr:twoCellAnchor>
  <xdr:twoCellAnchor>
    <xdr:from>
      <xdr:col>14</xdr:col>
      <xdr:colOff>276225</xdr:colOff>
      <xdr:row>0</xdr:row>
      <xdr:rowOff>0</xdr:rowOff>
    </xdr:from>
    <xdr:to>
      <xdr:col>15</xdr:col>
      <xdr:colOff>104775</xdr:colOff>
      <xdr:row>0</xdr:row>
      <xdr:rowOff>0</xdr:rowOff>
    </xdr:to>
    <xdr:sp macro="" textlink="">
      <xdr:nvSpPr>
        <xdr:cNvPr id="51" name="Rectangle 69"/>
        <xdr:cNvSpPr>
          <a:spLocks noChangeArrowheads="1"/>
        </xdr:cNvSpPr>
      </xdr:nvSpPr>
      <xdr:spPr bwMode="auto">
        <a:xfrm>
          <a:off x="6696075" y="0"/>
          <a:ext cx="104775" cy="0"/>
        </a:xfrm>
        <a:prstGeom prst="rect">
          <a:avLst/>
        </a:prstGeom>
        <a:solidFill>
          <a:srgbClr val="FFFFFF"/>
        </a:solidFill>
        <a:ln w="9525">
          <a:solidFill>
            <a:srgbClr val="000000"/>
          </a:solidFill>
          <a:miter lim="800000"/>
          <a:headEnd/>
          <a:tailEnd/>
        </a:ln>
      </xdr:spPr>
    </xdr:sp>
    <xdr:clientData/>
  </xdr:twoCellAnchor>
  <xdr:twoCellAnchor>
    <xdr:from>
      <xdr:col>13</xdr:col>
      <xdr:colOff>266700</xdr:colOff>
      <xdr:row>0</xdr:row>
      <xdr:rowOff>0</xdr:rowOff>
    </xdr:from>
    <xdr:to>
      <xdr:col>14</xdr:col>
      <xdr:colOff>200025</xdr:colOff>
      <xdr:row>0</xdr:row>
      <xdr:rowOff>0</xdr:rowOff>
    </xdr:to>
    <xdr:sp macro="" textlink="">
      <xdr:nvSpPr>
        <xdr:cNvPr id="52" name="Rectangle 71"/>
        <xdr:cNvSpPr>
          <a:spLocks noChangeArrowheads="1"/>
        </xdr:cNvSpPr>
      </xdr:nvSpPr>
      <xdr:spPr bwMode="auto">
        <a:xfrm>
          <a:off x="6076950" y="0"/>
          <a:ext cx="619125" cy="0"/>
        </a:xfrm>
        <a:prstGeom prst="rect">
          <a:avLst/>
        </a:prstGeom>
        <a:solidFill>
          <a:srgbClr val="FFFFFF"/>
        </a:solidFill>
        <a:ln w="9525">
          <a:solidFill>
            <a:srgbClr val="000000"/>
          </a:solidFill>
          <a:miter lim="800000"/>
          <a:headEnd/>
          <a:tailEnd/>
        </a:ln>
      </xdr:spPr>
    </xdr:sp>
    <xdr:clientData/>
  </xdr:twoCellAnchor>
  <xdr:twoCellAnchor>
    <xdr:from>
      <xdr:col>13</xdr:col>
      <xdr:colOff>238125</xdr:colOff>
      <xdr:row>0</xdr:row>
      <xdr:rowOff>0</xdr:rowOff>
    </xdr:from>
    <xdr:to>
      <xdr:col>14</xdr:col>
      <xdr:colOff>171450</xdr:colOff>
      <xdr:row>0</xdr:row>
      <xdr:rowOff>0</xdr:rowOff>
    </xdr:to>
    <xdr:sp macro="" textlink="">
      <xdr:nvSpPr>
        <xdr:cNvPr id="53" name="Rectangle 72"/>
        <xdr:cNvSpPr>
          <a:spLocks noChangeArrowheads="1"/>
        </xdr:cNvSpPr>
      </xdr:nvSpPr>
      <xdr:spPr bwMode="auto">
        <a:xfrm>
          <a:off x="6048375" y="0"/>
          <a:ext cx="647700" cy="0"/>
        </a:xfrm>
        <a:prstGeom prst="rect">
          <a:avLst/>
        </a:prstGeom>
        <a:solidFill>
          <a:srgbClr val="FFFFFF"/>
        </a:solidFill>
        <a:ln w="9525">
          <a:solidFill>
            <a:srgbClr val="000000"/>
          </a:solidFill>
          <a:miter lim="800000"/>
          <a:headEnd/>
          <a:tailEnd/>
        </a:ln>
      </xdr:spPr>
    </xdr:sp>
    <xdr:clientData/>
  </xdr:twoCellAnchor>
  <xdr:twoCellAnchor>
    <xdr:from>
      <xdr:col>13</xdr:col>
      <xdr:colOff>257175</xdr:colOff>
      <xdr:row>0</xdr:row>
      <xdr:rowOff>0</xdr:rowOff>
    </xdr:from>
    <xdr:to>
      <xdr:col>14</xdr:col>
      <xdr:colOff>209550</xdr:colOff>
      <xdr:row>0</xdr:row>
      <xdr:rowOff>0</xdr:rowOff>
    </xdr:to>
    <xdr:sp macro="" textlink="">
      <xdr:nvSpPr>
        <xdr:cNvPr id="54" name="Rectangle 73"/>
        <xdr:cNvSpPr>
          <a:spLocks noChangeArrowheads="1"/>
        </xdr:cNvSpPr>
      </xdr:nvSpPr>
      <xdr:spPr bwMode="auto">
        <a:xfrm>
          <a:off x="6067425" y="0"/>
          <a:ext cx="628650" cy="0"/>
        </a:xfrm>
        <a:prstGeom prst="rect">
          <a:avLst/>
        </a:prstGeom>
        <a:solidFill>
          <a:srgbClr val="FFFFFF"/>
        </a:solidFill>
        <a:ln w="9525">
          <a:solidFill>
            <a:srgbClr val="000000"/>
          </a:solidFill>
          <a:miter lim="800000"/>
          <a:headEnd/>
          <a:tailEnd/>
        </a:ln>
      </xdr:spPr>
    </xdr:sp>
    <xdr:clientData/>
  </xdr:twoCellAnchor>
  <xdr:twoCellAnchor>
    <xdr:from>
      <xdr:col>12</xdr:col>
      <xdr:colOff>38100</xdr:colOff>
      <xdr:row>0</xdr:row>
      <xdr:rowOff>0</xdr:rowOff>
    </xdr:from>
    <xdr:to>
      <xdr:col>12</xdr:col>
      <xdr:colOff>38100</xdr:colOff>
      <xdr:row>0</xdr:row>
      <xdr:rowOff>0</xdr:rowOff>
    </xdr:to>
    <xdr:sp macro="" textlink="">
      <xdr:nvSpPr>
        <xdr:cNvPr id="55" name="Line 74"/>
        <xdr:cNvSpPr>
          <a:spLocks noChangeShapeType="1"/>
        </xdr:cNvSpPr>
      </xdr:nvSpPr>
      <xdr:spPr bwMode="auto">
        <a:xfrm>
          <a:off x="5410200" y="0"/>
          <a:ext cx="0" cy="0"/>
        </a:xfrm>
        <a:prstGeom prst="line">
          <a:avLst/>
        </a:prstGeom>
        <a:noFill/>
        <a:ln w="9525">
          <a:solidFill>
            <a:srgbClr val="000000"/>
          </a:solidFill>
          <a:round/>
          <a:headEnd/>
          <a:tailEnd/>
        </a:ln>
      </xdr:spPr>
    </xdr:sp>
    <xdr:clientData/>
  </xdr:twoCellAnchor>
  <xdr:twoCellAnchor>
    <xdr:from>
      <xdr:col>15</xdr:col>
      <xdr:colOff>476250</xdr:colOff>
      <xdr:row>0</xdr:row>
      <xdr:rowOff>0</xdr:rowOff>
    </xdr:from>
    <xdr:to>
      <xdr:col>15</xdr:col>
      <xdr:colOff>142875</xdr:colOff>
      <xdr:row>0</xdr:row>
      <xdr:rowOff>0</xdr:rowOff>
    </xdr:to>
    <xdr:sp macro="" textlink="">
      <xdr:nvSpPr>
        <xdr:cNvPr id="56" name="Line 75"/>
        <xdr:cNvSpPr>
          <a:spLocks noChangeShapeType="1"/>
        </xdr:cNvSpPr>
      </xdr:nvSpPr>
      <xdr:spPr bwMode="auto">
        <a:xfrm>
          <a:off x="6848475" y="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76"/>
  <sheetViews>
    <sheetView showGridLines="0" tabSelected="1" view="pageLayout" topLeftCell="A254" zoomScaleSheetLayoutView="100" workbookViewId="0">
      <selection activeCell="M238" sqref="D238:M238"/>
    </sheetView>
  </sheetViews>
  <sheetFormatPr defaultRowHeight="12.75" outlineLevelRow="1"/>
  <cols>
    <col min="1" max="1" width="13.85546875" customWidth="1"/>
    <col min="2" max="2" width="5.85546875" hidden="1" customWidth="1"/>
    <col min="3" max="3" width="6" hidden="1" customWidth="1"/>
    <col min="4" max="4" width="12.85546875" customWidth="1"/>
    <col min="5" max="6" width="5.85546875" customWidth="1"/>
    <col min="7" max="7" width="6" customWidth="1"/>
    <col min="8" max="9" width="6.5703125" customWidth="1"/>
    <col min="10" max="10" width="6.28515625" customWidth="1"/>
    <col min="11" max="11" width="6.5703125" customWidth="1"/>
    <col min="12" max="12" width="6.42578125" customWidth="1"/>
    <col min="13" max="13" width="6.28515625" customWidth="1"/>
    <col min="14" max="14" width="10.28515625" customWidth="1"/>
    <col min="15" max="15" width="2.28515625" customWidth="1"/>
    <col min="16" max="16" width="2.140625" customWidth="1"/>
    <col min="17" max="17" width="2" customWidth="1"/>
  </cols>
  <sheetData>
    <row r="1" spans="1:25" ht="7.5" customHeight="1">
      <c r="A1" s="38"/>
      <c r="B1" s="38"/>
      <c r="C1" s="38"/>
      <c r="D1" s="38"/>
      <c r="E1" s="38"/>
      <c r="F1" s="38"/>
      <c r="G1" s="38"/>
      <c r="H1" s="38"/>
      <c r="I1" s="38"/>
      <c r="J1" s="38"/>
      <c r="K1" s="38"/>
      <c r="L1" s="38"/>
      <c r="M1" s="38"/>
      <c r="N1" s="38"/>
      <c r="O1" s="38"/>
      <c r="P1" s="38"/>
    </row>
    <row r="2" spans="1:25" ht="15.75">
      <c r="A2" s="75" t="s">
        <v>50</v>
      </c>
      <c r="B2" s="75"/>
      <c r="C2" s="75"/>
      <c r="D2" s="75"/>
      <c r="E2" s="75"/>
      <c r="F2" s="75"/>
      <c r="G2" s="75"/>
      <c r="H2" s="75"/>
      <c r="I2" s="75"/>
      <c r="J2" s="75"/>
      <c r="K2" s="75"/>
      <c r="L2" s="75"/>
      <c r="M2" s="75"/>
      <c r="N2" s="75"/>
      <c r="O2" s="75"/>
      <c r="S2" s="20"/>
      <c r="T2" s="20"/>
    </row>
    <row r="3" spans="1:25" ht="15.75">
      <c r="A3" s="75" t="s">
        <v>74</v>
      </c>
      <c r="B3" s="75"/>
      <c r="C3" s="75"/>
      <c r="D3" s="75"/>
      <c r="E3" s="75"/>
      <c r="F3" s="75"/>
      <c r="G3" s="75"/>
      <c r="H3" s="75"/>
      <c r="I3" s="75"/>
      <c r="J3" s="75"/>
      <c r="K3" s="75"/>
      <c r="L3" s="75"/>
      <c r="M3" s="75"/>
      <c r="N3" s="75"/>
      <c r="O3" s="75"/>
      <c r="T3" s="20"/>
    </row>
    <row r="4" spans="1:25" ht="8.25" customHeight="1" thickBot="1"/>
    <row r="5" spans="1:25" ht="13.5" thickTop="1">
      <c r="D5" s="27" t="s">
        <v>36</v>
      </c>
      <c r="E5" s="76" t="s">
        <v>0</v>
      </c>
      <c r="F5" s="77"/>
      <c r="G5" s="78"/>
      <c r="H5" s="78"/>
      <c r="I5" s="78"/>
      <c r="J5" s="78"/>
      <c r="K5" s="78"/>
      <c r="L5" s="78"/>
      <c r="M5" s="79"/>
      <c r="N5" s="27"/>
      <c r="O5" s="47"/>
      <c r="P5" s="9"/>
      <c r="T5" s="20"/>
      <c r="U5" s="69"/>
      <c r="V5" s="69"/>
      <c r="W5" s="69"/>
      <c r="X5" s="69"/>
      <c r="Y5" s="62"/>
    </row>
    <row r="6" spans="1:25" ht="14.25" customHeight="1">
      <c r="D6" s="28" t="s">
        <v>43</v>
      </c>
      <c r="E6" s="80"/>
      <c r="F6" s="81"/>
      <c r="G6" s="81"/>
      <c r="H6" s="81"/>
      <c r="I6" s="81"/>
      <c r="J6" s="81"/>
      <c r="K6" s="81"/>
      <c r="L6" s="81"/>
      <c r="M6" s="82"/>
      <c r="N6" s="46"/>
      <c r="O6" s="47"/>
      <c r="P6" s="9"/>
      <c r="U6" s="69"/>
      <c r="V6" s="69"/>
      <c r="W6" s="69"/>
      <c r="X6" s="69"/>
      <c r="Y6" s="62"/>
    </row>
    <row r="7" spans="1:25" ht="12" customHeight="1">
      <c r="D7" s="28" t="s">
        <v>42</v>
      </c>
      <c r="E7" s="29" t="s">
        <v>1</v>
      </c>
      <c r="F7" s="65" t="s">
        <v>2</v>
      </c>
      <c r="G7" s="29" t="s">
        <v>3</v>
      </c>
      <c r="H7" s="29" t="s">
        <v>4</v>
      </c>
      <c r="I7" s="29" t="s">
        <v>5</v>
      </c>
      <c r="J7" s="29" t="s">
        <v>6</v>
      </c>
      <c r="K7" s="29" t="s">
        <v>7</v>
      </c>
      <c r="L7" s="29" t="s">
        <v>8</v>
      </c>
      <c r="M7" s="29" t="s">
        <v>9</v>
      </c>
      <c r="N7" s="5"/>
      <c r="T7" s="20"/>
      <c r="U7" s="70"/>
      <c r="V7" s="70"/>
      <c r="W7" s="70"/>
      <c r="X7" s="70"/>
    </row>
    <row r="8" spans="1:25">
      <c r="D8" s="59" t="s">
        <v>59</v>
      </c>
      <c r="E8" s="59" t="s">
        <v>60</v>
      </c>
      <c r="F8" s="59" t="s">
        <v>61</v>
      </c>
      <c r="G8" s="59" t="s">
        <v>62</v>
      </c>
      <c r="H8" s="59" t="s">
        <v>63</v>
      </c>
      <c r="I8" s="59" t="s">
        <v>64</v>
      </c>
      <c r="J8" s="59" t="s">
        <v>65</v>
      </c>
      <c r="K8" s="59" t="s">
        <v>66</v>
      </c>
      <c r="L8" s="59" t="s">
        <v>67</v>
      </c>
      <c r="M8" s="59" t="s">
        <v>68</v>
      </c>
      <c r="N8" s="5"/>
      <c r="U8" s="70"/>
      <c r="V8" s="70"/>
      <c r="W8" s="70"/>
      <c r="X8" s="70"/>
    </row>
    <row r="9" spans="1:25" outlineLevel="1">
      <c r="D9" s="1">
        <v>1</v>
      </c>
      <c r="E9" s="4">
        <v>3</v>
      </c>
      <c r="F9" s="4">
        <v>3</v>
      </c>
      <c r="G9" s="4">
        <v>3</v>
      </c>
      <c r="H9" s="4">
        <v>4</v>
      </c>
      <c r="I9" s="4">
        <v>3</v>
      </c>
      <c r="J9" s="4">
        <v>3</v>
      </c>
      <c r="K9" s="4">
        <v>4</v>
      </c>
      <c r="L9" s="4">
        <v>3</v>
      </c>
      <c r="M9" s="4">
        <v>4</v>
      </c>
      <c r="N9" s="5"/>
      <c r="U9" s="70"/>
      <c r="V9" s="70"/>
      <c r="W9" s="70"/>
      <c r="X9" s="70"/>
    </row>
    <row r="10" spans="1:25" outlineLevel="1">
      <c r="D10" s="2">
        <v>2</v>
      </c>
      <c r="E10" s="4">
        <v>3</v>
      </c>
      <c r="F10" s="4">
        <v>4</v>
      </c>
      <c r="G10" s="4">
        <v>4</v>
      </c>
      <c r="H10" s="4">
        <v>4</v>
      </c>
      <c r="I10" s="4">
        <v>3</v>
      </c>
      <c r="J10" s="4">
        <v>3</v>
      </c>
      <c r="K10" s="4">
        <v>3</v>
      </c>
      <c r="L10" s="4">
        <v>3</v>
      </c>
      <c r="M10" s="4">
        <v>4</v>
      </c>
      <c r="N10" s="5"/>
      <c r="T10" s="20"/>
      <c r="U10" s="70"/>
      <c r="V10" s="70"/>
      <c r="W10" s="70"/>
      <c r="X10" s="70"/>
    </row>
    <row r="11" spans="1:25" outlineLevel="1">
      <c r="D11" s="2">
        <v>3</v>
      </c>
      <c r="E11" s="4">
        <v>3</v>
      </c>
      <c r="F11" s="4">
        <v>3</v>
      </c>
      <c r="G11" s="4">
        <v>3</v>
      </c>
      <c r="H11" s="4">
        <v>4</v>
      </c>
      <c r="I11" s="4">
        <v>3</v>
      </c>
      <c r="J11" s="4">
        <v>3</v>
      </c>
      <c r="K11" s="4">
        <v>3</v>
      </c>
      <c r="L11" s="4">
        <v>3</v>
      </c>
      <c r="M11" s="4">
        <v>4</v>
      </c>
      <c r="N11" s="5"/>
      <c r="U11" s="70"/>
      <c r="V11" s="70"/>
      <c r="W11" s="70"/>
      <c r="X11" s="70"/>
    </row>
    <row r="12" spans="1:25" outlineLevel="1">
      <c r="D12" s="2">
        <v>4</v>
      </c>
      <c r="E12" s="4">
        <v>3</v>
      </c>
      <c r="F12" s="4">
        <v>3</v>
      </c>
      <c r="G12" s="4">
        <v>4</v>
      </c>
      <c r="H12" s="4">
        <v>4</v>
      </c>
      <c r="I12" s="4">
        <v>3</v>
      </c>
      <c r="J12" s="4">
        <v>3</v>
      </c>
      <c r="K12" s="4">
        <v>3</v>
      </c>
      <c r="L12" s="4">
        <v>3</v>
      </c>
      <c r="M12" s="4">
        <v>3</v>
      </c>
      <c r="N12" s="5"/>
      <c r="U12" s="70"/>
      <c r="V12" s="70"/>
      <c r="W12" s="70"/>
      <c r="X12" s="70"/>
    </row>
    <row r="13" spans="1:25" outlineLevel="1">
      <c r="D13" s="2">
        <v>5</v>
      </c>
      <c r="E13" s="4">
        <v>3</v>
      </c>
      <c r="F13" s="4">
        <v>3</v>
      </c>
      <c r="G13" s="4">
        <v>3</v>
      </c>
      <c r="H13" s="4">
        <v>4</v>
      </c>
      <c r="I13" s="4">
        <v>3</v>
      </c>
      <c r="J13" s="4">
        <v>3</v>
      </c>
      <c r="K13" s="4">
        <v>3</v>
      </c>
      <c r="L13" s="4">
        <v>3</v>
      </c>
      <c r="M13" s="4">
        <v>4</v>
      </c>
      <c r="N13" s="5"/>
      <c r="U13" s="70"/>
      <c r="V13" s="70"/>
      <c r="W13" s="70"/>
      <c r="X13" s="70"/>
    </row>
    <row r="14" spans="1:25" outlineLevel="1">
      <c r="D14" s="2">
        <v>6</v>
      </c>
      <c r="E14" s="4">
        <v>3</v>
      </c>
      <c r="F14" s="4">
        <v>3</v>
      </c>
      <c r="G14" s="4">
        <v>3</v>
      </c>
      <c r="H14" s="4">
        <v>4</v>
      </c>
      <c r="I14" s="4">
        <v>3</v>
      </c>
      <c r="J14" s="4">
        <v>3</v>
      </c>
      <c r="K14" s="4">
        <v>3</v>
      </c>
      <c r="L14" s="4">
        <v>3</v>
      </c>
      <c r="M14" s="4">
        <v>4</v>
      </c>
      <c r="N14" s="5"/>
      <c r="T14" s="20"/>
      <c r="U14" s="70"/>
      <c r="V14" s="70"/>
      <c r="W14" s="70"/>
      <c r="X14" s="70"/>
      <c r="Y14" s="70"/>
    </row>
    <row r="15" spans="1:25" outlineLevel="1">
      <c r="D15" s="2">
        <v>7</v>
      </c>
      <c r="E15" s="4">
        <v>3</v>
      </c>
      <c r="F15" s="4">
        <v>3</v>
      </c>
      <c r="G15" s="4">
        <v>3</v>
      </c>
      <c r="H15" s="4">
        <v>4</v>
      </c>
      <c r="I15" s="4">
        <v>3</v>
      </c>
      <c r="J15" s="4">
        <v>3</v>
      </c>
      <c r="K15" s="4">
        <v>3</v>
      </c>
      <c r="L15" s="4">
        <v>3</v>
      </c>
      <c r="M15" s="4">
        <v>4</v>
      </c>
      <c r="N15" s="5"/>
      <c r="U15" s="70"/>
      <c r="V15" s="70"/>
      <c r="W15" s="70"/>
      <c r="X15" s="70"/>
      <c r="Y15" s="70"/>
    </row>
    <row r="16" spans="1:25" outlineLevel="1">
      <c r="D16" s="2">
        <v>8</v>
      </c>
      <c r="E16" s="4">
        <v>3</v>
      </c>
      <c r="F16" s="4">
        <v>3</v>
      </c>
      <c r="G16" s="4">
        <v>3</v>
      </c>
      <c r="H16" s="4">
        <v>4</v>
      </c>
      <c r="I16" s="4">
        <v>3</v>
      </c>
      <c r="J16" s="4">
        <v>3</v>
      </c>
      <c r="K16" s="4">
        <v>3</v>
      </c>
      <c r="L16" s="4">
        <v>3</v>
      </c>
      <c r="M16" s="4">
        <v>4</v>
      </c>
      <c r="N16" s="5"/>
      <c r="U16" s="70"/>
      <c r="V16" s="70"/>
      <c r="W16" s="70"/>
      <c r="X16" s="70"/>
      <c r="Y16" s="70"/>
    </row>
    <row r="17" spans="4:15" outlineLevel="1">
      <c r="D17" s="2">
        <v>9</v>
      </c>
      <c r="E17" s="4">
        <v>3</v>
      </c>
      <c r="F17" s="4">
        <v>3</v>
      </c>
      <c r="G17" s="4">
        <v>3</v>
      </c>
      <c r="H17" s="4">
        <v>4</v>
      </c>
      <c r="I17" s="4">
        <v>3</v>
      </c>
      <c r="J17" s="4">
        <v>3</v>
      </c>
      <c r="K17" s="4">
        <v>3</v>
      </c>
      <c r="L17" s="4">
        <v>3</v>
      </c>
      <c r="M17" s="4">
        <v>4</v>
      </c>
      <c r="N17" s="5"/>
    </row>
    <row r="18" spans="4:15" outlineLevel="1">
      <c r="D18" s="2">
        <v>10</v>
      </c>
      <c r="E18" s="4">
        <v>3</v>
      </c>
      <c r="F18" s="4">
        <v>3</v>
      </c>
      <c r="G18" s="4">
        <v>3</v>
      </c>
      <c r="H18" s="4">
        <v>4</v>
      </c>
      <c r="I18" s="4">
        <v>3</v>
      </c>
      <c r="J18" s="4">
        <v>3</v>
      </c>
      <c r="K18" s="4">
        <v>3</v>
      </c>
      <c r="L18" s="4">
        <v>3</v>
      </c>
      <c r="M18" s="4">
        <v>4</v>
      </c>
      <c r="N18" s="5"/>
    </row>
    <row r="19" spans="4:15" outlineLevel="1">
      <c r="D19" s="2">
        <v>11</v>
      </c>
      <c r="E19" s="4">
        <v>3</v>
      </c>
      <c r="F19" s="4">
        <v>3</v>
      </c>
      <c r="G19" s="4">
        <v>3</v>
      </c>
      <c r="H19" s="4">
        <v>4</v>
      </c>
      <c r="I19" s="4">
        <v>3</v>
      </c>
      <c r="J19" s="4">
        <v>3</v>
      </c>
      <c r="K19" s="4">
        <v>3</v>
      </c>
      <c r="L19" s="4">
        <v>3</v>
      </c>
      <c r="M19" s="4">
        <v>4</v>
      </c>
      <c r="N19" s="5"/>
    </row>
    <row r="20" spans="4:15" outlineLevel="1">
      <c r="D20" s="2">
        <v>12</v>
      </c>
      <c r="E20" s="4">
        <v>3</v>
      </c>
      <c r="F20" s="4">
        <v>3</v>
      </c>
      <c r="G20" s="4">
        <v>3</v>
      </c>
      <c r="H20" s="4">
        <v>4</v>
      </c>
      <c r="I20" s="4">
        <v>3</v>
      </c>
      <c r="J20" s="4">
        <v>3</v>
      </c>
      <c r="K20" s="4">
        <v>3</v>
      </c>
      <c r="L20" s="4">
        <v>4</v>
      </c>
      <c r="M20" s="4">
        <v>4</v>
      </c>
      <c r="N20" s="5"/>
    </row>
    <row r="21" spans="4:15" outlineLevel="1">
      <c r="D21" s="2">
        <v>13</v>
      </c>
      <c r="E21" s="4">
        <v>3</v>
      </c>
      <c r="F21" s="4">
        <v>4</v>
      </c>
      <c r="G21" s="4">
        <v>3</v>
      </c>
      <c r="H21" s="4">
        <v>4</v>
      </c>
      <c r="I21" s="4">
        <v>3</v>
      </c>
      <c r="J21" s="4">
        <v>3</v>
      </c>
      <c r="K21" s="4">
        <v>3</v>
      </c>
      <c r="L21" s="4">
        <v>4</v>
      </c>
      <c r="M21" s="4">
        <v>4</v>
      </c>
      <c r="N21" s="5"/>
    </row>
    <row r="22" spans="4:15" outlineLevel="1">
      <c r="D22" s="2">
        <v>14</v>
      </c>
      <c r="E22" s="3">
        <v>3</v>
      </c>
      <c r="F22" s="3">
        <v>3</v>
      </c>
      <c r="G22" s="3">
        <v>3</v>
      </c>
      <c r="H22" s="3">
        <v>4</v>
      </c>
      <c r="I22" s="3">
        <v>3</v>
      </c>
      <c r="J22" s="3">
        <v>3</v>
      </c>
      <c r="K22" s="3">
        <v>3</v>
      </c>
      <c r="L22" s="3">
        <v>3</v>
      </c>
      <c r="M22" s="3">
        <v>4</v>
      </c>
      <c r="N22" s="5"/>
      <c r="O22" s="54"/>
    </row>
    <row r="23" spans="4:15" outlineLevel="1">
      <c r="D23" s="2">
        <v>15</v>
      </c>
      <c r="E23" s="3">
        <v>3</v>
      </c>
      <c r="F23" s="3">
        <v>3</v>
      </c>
      <c r="G23" s="3">
        <v>3</v>
      </c>
      <c r="H23" s="3">
        <v>4</v>
      </c>
      <c r="I23" s="3">
        <v>3</v>
      </c>
      <c r="J23" s="3">
        <v>3</v>
      </c>
      <c r="K23" s="3">
        <v>3</v>
      </c>
      <c r="L23" s="3">
        <v>4</v>
      </c>
      <c r="M23" s="3">
        <v>4</v>
      </c>
      <c r="N23" s="5"/>
    </row>
    <row r="24" spans="4:15" outlineLevel="1">
      <c r="D24" s="2">
        <v>16</v>
      </c>
      <c r="E24" s="3">
        <v>3</v>
      </c>
      <c r="F24" s="3">
        <v>3</v>
      </c>
      <c r="G24" s="3">
        <v>3</v>
      </c>
      <c r="H24" s="3">
        <v>4</v>
      </c>
      <c r="I24" s="3">
        <v>3</v>
      </c>
      <c r="J24" s="3">
        <v>3</v>
      </c>
      <c r="K24" s="3">
        <v>3</v>
      </c>
      <c r="L24" s="3">
        <v>3</v>
      </c>
      <c r="M24" s="3">
        <v>4</v>
      </c>
      <c r="N24" s="5"/>
    </row>
    <row r="25" spans="4:15" outlineLevel="1">
      <c r="D25" s="2">
        <v>17</v>
      </c>
      <c r="E25" s="3">
        <v>3</v>
      </c>
      <c r="F25" s="3">
        <v>3</v>
      </c>
      <c r="G25" s="3">
        <v>3</v>
      </c>
      <c r="H25" s="3">
        <v>4</v>
      </c>
      <c r="I25" s="3">
        <v>3</v>
      </c>
      <c r="J25" s="3">
        <v>3</v>
      </c>
      <c r="K25" s="3">
        <v>3</v>
      </c>
      <c r="L25" s="3">
        <v>3</v>
      </c>
      <c r="M25" s="3">
        <v>3</v>
      </c>
      <c r="N25" s="5"/>
    </row>
    <row r="26" spans="4:15" outlineLevel="1">
      <c r="D26" s="2">
        <v>18</v>
      </c>
      <c r="E26" s="3">
        <v>3</v>
      </c>
      <c r="F26" s="3">
        <v>3</v>
      </c>
      <c r="G26" s="3">
        <v>3</v>
      </c>
      <c r="H26" s="3">
        <v>4</v>
      </c>
      <c r="I26" s="3">
        <v>3</v>
      </c>
      <c r="J26" s="3">
        <v>3</v>
      </c>
      <c r="K26" s="3">
        <v>3</v>
      </c>
      <c r="L26" s="3">
        <v>3</v>
      </c>
      <c r="M26" s="3">
        <v>3</v>
      </c>
      <c r="N26" s="5"/>
    </row>
    <row r="27" spans="4:15" outlineLevel="1">
      <c r="D27" s="2">
        <v>19</v>
      </c>
      <c r="E27" s="3">
        <v>3</v>
      </c>
      <c r="F27" s="3">
        <v>3</v>
      </c>
      <c r="G27" s="3">
        <v>3</v>
      </c>
      <c r="H27" s="3">
        <v>4</v>
      </c>
      <c r="I27" s="3">
        <v>3</v>
      </c>
      <c r="J27" s="3">
        <v>3</v>
      </c>
      <c r="K27" s="3">
        <v>3</v>
      </c>
      <c r="L27" s="3">
        <v>3</v>
      </c>
      <c r="M27" s="3">
        <v>4</v>
      </c>
      <c r="N27" s="5"/>
    </row>
    <row r="28" spans="4:15" outlineLevel="1">
      <c r="D28" s="2">
        <v>20</v>
      </c>
      <c r="E28" s="3">
        <v>3</v>
      </c>
      <c r="F28" s="3">
        <v>3</v>
      </c>
      <c r="G28" s="3">
        <v>3</v>
      </c>
      <c r="H28" s="3">
        <v>4</v>
      </c>
      <c r="I28" s="3">
        <v>3</v>
      </c>
      <c r="J28" s="3">
        <v>3</v>
      </c>
      <c r="K28" s="3">
        <v>3</v>
      </c>
      <c r="L28" s="3">
        <v>3</v>
      </c>
      <c r="M28" s="3">
        <v>2</v>
      </c>
      <c r="N28" s="5"/>
    </row>
    <row r="29" spans="4:15" outlineLevel="1">
      <c r="D29" s="2">
        <v>21</v>
      </c>
      <c r="E29" s="3">
        <v>3</v>
      </c>
      <c r="F29" s="3">
        <v>3</v>
      </c>
      <c r="G29" s="3">
        <v>3</v>
      </c>
      <c r="H29" s="3">
        <v>4</v>
      </c>
      <c r="I29" s="3">
        <v>4</v>
      </c>
      <c r="J29" s="3">
        <v>3</v>
      </c>
      <c r="K29" s="3">
        <v>3</v>
      </c>
      <c r="L29" s="3">
        <v>3</v>
      </c>
      <c r="M29" s="3">
        <v>4</v>
      </c>
      <c r="N29" s="5"/>
    </row>
    <row r="30" spans="4:15" outlineLevel="1">
      <c r="D30" s="2">
        <v>22</v>
      </c>
      <c r="E30" s="3">
        <v>3</v>
      </c>
      <c r="F30" s="3">
        <v>3</v>
      </c>
      <c r="G30" s="3">
        <v>3</v>
      </c>
      <c r="H30" s="3">
        <v>4</v>
      </c>
      <c r="I30" s="3">
        <v>3</v>
      </c>
      <c r="J30" s="3">
        <v>3</v>
      </c>
      <c r="K30" s="3">
        <v>3</v>
      </c>
      <c r="L30" s="3">
        <v>4</v>
      </c>
      <c r="M30" s="3">
        <v>4</v>
      </c>
      <c r="N30" s="5"/>
    </row>
    <row r="31" spans="4:15" outlineLevel="1">
      <c r="D31" s="2">
        <v>23</v>
      </c>
      <c r="E31" s="3">
        <v>3</v>
      </c>
      <c r="F31" s="3">
        <v>3</v>
      </c>
      <c r="G31" s="3">
        <v>3</v>
      </c>
      <c r="H31" s="3">
        <v>4</v>
      </c>
      <c r="I31" s="3">
        <v>3</v>
      </c>
      <c r="J31" s="3">
        <v>3</v>
      </c>
      <c r="K31" s="3">
        <v>3</v>
      </c>
      <c r="L31" s="3">
        <v>3</v>
      </c>
      <c r="M31" s="3">
        <v>3</v>
      </c>
      <c r="N31" s="5"/>
    </row>
    <row r="32" spans="4:15" outlineLevel="1">
      <c r="D32" s="2">
        <v>24</v>
      </c>
      <c r="E32" s="3">
        <v>4</v>
      </c>
      <c r="F32" s="3">
        <v>3</v>
      </c>
      <c r="G32" s="3">
        <v>3</v>
      </c>
      <c r="H32" s="3">
        <v>3</v>
      </c>
      <c r="I32" s="3">
        <v>3</v>
      </c>
      <c r="J32" s="3">
        <v>3</v>
      </c>
      <c r="K32" s="3">
        <v>3</v>
      </c>
      <c r="L32" s="3">
        <v>3</v>
      </c>
      <c r="M32" s="3">
        <v>3</v>
      </c>
      <c r="N32" s="5"/>
    </row>
    <row r="33" spans="4:14" outlineLevel="1">
      <c r="D33" s="2">
        <v>25</v>
      </c>
      <c r="E33" s="3">
        <v>3</v>
      </c>
      <c r="F33" s="3">
        <v>2</v>
      </c>
      <c r="G33" s="3">
        <v>2</v>
      </c>
      <c r="H33" s="3">
        <v>4</v>
      </c>
      <c r="I33" s="3">
        <v>2</v>
      </c>
      <c r="J33" s="3">
        <v>3</v>
      </c>
      <c r="K33" s="3">
        <v>3</v>
      </c>
      <c r="L33" s="3">
        <v>2</v>
      </c>
      <c r="M33" s="3">
        <v>1</v>
      </c>
      <c r="N33" s="5"/>
    </row>
    <row r="34" spans="4:14" outlineLevel="1">
      <c r="D34" s="30">
        <f>D33+1</f>
        <v>26</v>
      </c>
      <c r="E34" s="6">
        <v>3</v>
      </c>
      <c r="F34" s="6">
        <v>3</v>
      </c>
      <c r="G34" s="6">
        <v>3</v>
      </c>
      <c r="H34" s="6">
        <v>4</v>
      </c>
      <c r="I34" s="6">
        <v>3</v>
      </c>
      <c r="J34" s="6">
        <v>3</v>
      </c>
      <c r="K34" s="6">
        <v>3</v>
      </c>
      <c r="L34" s="6">
        <v>3</v>
      </c>
      <c r="M34" s="6">
        <v>4</v>
      </c>
      <c r="N34" s="5"/>
    </row>
    <row r="35" spans="4:14" outlineLevel="1">
      <c r="D35" s="30">
        <f t="shared" ref="D35:D50" si="0">D34+1</f>
        <v>27</v>
      </c>
      <c r="E35" s="6">
        <v>3</v>
      </c>
      <c r="F35" s="6">
        <v>3</v>
      </c>
      <c r="G35" s="6">
        <v>3</v>
      </c>
      <c r="H35" s="6">
        <v>3</v>
      </c>
      <c r="I35" s="6">
        <v>3</v>
      </c>
      <c r="J35" s="6">
        <v>3</v>
      </c>
      <c r="K35" s="6">
        <v>3</v>
      </c>
      <c r="L35" s="6">
        <v>3</v>
      </c>
      <c r="M35" s="6">
        <v>4</v>
      </c>
      <c r="N35" s="5"/>
    </row>
    <row r="36" spans="4:14" outlineLevel="1">
      <c r="D36" s="30">
        <f t="shared" si="0"/>
        <v>28</v>
      </c>
      <c r="E36" s="6">
        <v>3</v>
      </c>
      <c r="F36" s="6">
        <v>4</v>
      </c>
      <c r="G36" s="6">
        <v>4</v>
      </c>
      <c r="H36" s="6">
        <v>4</v>
      </c>
      <c r="I36" s="6">
        <v>3</v>
      </c>
      <c r="J36" s="6">
        <v>4</v>
      </c>
      <c r="K36" s="6">
        <v>4</v>
      </c>
      <c r="L36" s="6">
        <v>4</v>
      </c>
      <c r="M36" s="6">
        <v>4</v>
      </c>
      <c r="N36" s="5"/>
    </row>
    <row r="37" spans="4:14" outlineLevel="1">
      <c r="D37" s="30">
        <f t="shared" si="0"/>
        <v>29</v>
      </c>
      <c r="E37" s="6">
        <v>3</v>
      </c>
      <c r="F37" s="6">
        <v>3</v>
      </c>
      <c r="G37" s="6">
        <v>3</v>
      </c>
      <c r="H37" s="6">
        <v>3</v>
      </c>
      <c r="I37" s="6">
        <v>3</v>
      </c>
      <c r="J37" s="6">
        <v>3</v>
      </c>
      <c r="K37" s="6">
        <v>3</v>
      </c>
      <c r="L37" s="6">
        <v>3</v>
      </c>
      <c r="M37" s="6">
        <v>4</v>
      </c>
      <c r="N37" s="5"/>
    </row>
    <row r="38" spans="4:14" outlineLevel="1">
      <c r="D38" s="30">
        <f t="shared" si="0"/>
        <v>30</v>
      </c>
      <c r="E38" s="6">
        <v>3</v>
      </c>
      <c r="F38" s="6">
        <v>3</v>
      </c>
      <c r="G38" s="6">
        <v>3</v>
      </c>
      <c r="H38" s="6">
        <v>4</v>
      </c>
      <c r="I38" s="6">
        <v>3</v>
      </c>
      <c r="J38" s="6">
        <v>3</v>
      </c>
      <c r="K38" s="6">
        <v>3</v>
      </c>
      <c r="L38" s="6">
        <v>3</v>
      </c>
      <c r="M38" s="6">
        <v>4</v>
      </c>
      <c r="N38" s="5"/>
    </row>
    <row r="39" spans="4:14" outlineLevel="1">
      <c r="D39" s="30">
        <f t="shared" si="0"/>
        <v>31</v>
      </c>
      <c r="E39" s="6">
        <v>3</v>
      </c>
      <c r="F39" s="6">
        <v>4</v>
      </c>
      <c r="G39" s="6">
        <v>4</v>
      </c>
      <c r="H39" s="6">
        <v>4</v>
      </c>
      <c r="I39" s="6">
        <v>3</v>
      </c>
      <c r="J39" s="6">
        <v>3</v>
      </c>
      <c r="K39" s="6">
        <v>3</v>
      </c>
      <c r="L39" s="6">
        <v>3</v>
      </c>
      <c r="M39" s="6">
        <v>4</v>
      </c>
      <c r="N39" s="5"/>
    </row>
    <row r="40" spans="4:14" outlineLevel="1">
      <c r="D40" s="30">
        <f t="shared" si="0"/>
        <v>32</v>
      </c>
      <c r="E40" s="6">
        <v>3</v>
      </c>
      <c r="F40" s="6">
        <v>4</v>
      </c>
      <c r="G40" s="6">
        <v>3</v>
      </c>
      <c r="H40" s="6">
        <v>4</v>
      </c>
      <c r="I40" s="6">
        <v>4</v>
      </c>
      <c r="J40" s="6">
        <v>3</v>
      </c>
      <c r="K40" s="6">
        <v>3</v>
      </c>
      <c r="L40" s="6">
        <v>3</v>
      </c>
      <c r="M40" s="6">
        <v>2</v>
      </c>
      <c r="N40" s="5"/>
    </row>
    <row r="41" spans="4:14" outlineLevel="1">
      <c r="D41" s="30">
        <f t="shared" si="0"/>
        <v>33</v>
      </c>
      <c r="E41" s="6">
        <v>3</v>
      </c>
      <c r="F41" s="6">
        <v>3</v>
      </c>
      <c r="G41" s="6">
        <v>3</v>
      </c>
      <c r="H41" s="6">
        <v>4</v>
      </c>
      <c r="I41" s="6">
        <v>3</v>
      </c>
      <c r="J41" s="6">
        <v>3</v>
      </c>
      <c r="K41" s="6">
        <v>4</v>
      </c>
      <c r="L41" s="6">
        <v>3</v>
      </c>
      <c r="M41" s="6">
        <v>3</v>
      </c>
      <c r="N41" s="5"/>
    </row>
    <row r="42" spans="4:14" outlineLevel="1">
      <c r="D42" s="30">
        <f t="shared" si="0"/>
        <v>34</v>
      </c>
      <c r="E42" s="6">
        <v>3</v>
      </c>
      <c r="F42" s="6">
        <v>3</v>
      </c>
      <c r="G42" s="6">
        <v>3</v>
      </c>
      <c r="H42" s="6">
        <v>4</v>
      </c>
      <c r="I42" s="6">
        <v>3</v>
      </c>
      <c r="J42" s="6">
        <v>3</v>
      </c>
      <c r="K42" s="6">
        <v>3</v>
      </c>
      <c r="L42" s="6">
        <v>3</v>
      </c>
      <c r="M42" s="6">
        <v>3</v>
      </c>
      <c r="N42" s="5"/>
    </row>
    <row r="43" spans="4:14" outlineLevel="1">
      <c r="D43" s="30">
        <f t="shared" si="0"/>
        <v>35</v>
      </c>
      <c r="E43" s="6">
        <v>3</v>
      </c>
      <c r="F43" s="6">
        <v>4</v>
      </c>
      <c r="G43" s="6">
        <v>3</v>
      </c>
      <c r="H43" s="6">
        <v>4</v>
      </c>
      <c r="I43" s="6">
        <v>3</v>
      </c>
      <c r="J43" s="6">
        <v>3</v>
      </c>
      <c r="K43" s="6">
        <v>3</v>
      </c>
      <c r="L43" s="6">
        <v>2</v>
      </c>
      <c r="M43" s="6">
        <v>3</v>
      </c>
      <c r="N43" s="5"/>
    </row>
    <row r="44" spans="4:14" outlineLevel="1">
      <c r="D44" s="30">
        <f t="shared" si="0"/>
        <v>36</v>
      </c>
      <c r="E44" s="6">
        <v>3</v>
      </c>
      <c r="F44" s="6">
        <v>4</v>
      </c>
      <c r="G44" s="6">
        <v>3</v>
      </c>
      <c r="H44" s="6">
        <v>4</v>
      </c>
      <c r="I44" s="6">
        <v>3</v>
      </c>
      <c r="J44" s="6">
        <v>3</v>
      </c>
      <c r="K44" s="6">
        <v>3</v>
      </c>
      <c r="L44" s="6">
        <v>3</v>
      </c>
      <c r="M44" s="6">
        <v>2</v>
      </c>
      <c r="N44" s="5"/>
    </row>
    <row r="45" spans="4:14" outlineLevel="1">
      <c r="D45" s="30">
        <f t="shared" si="0"/>
        <v>37</v>
      </c>
      <c r="E45" s="6">
        <v>4</v>
      </c>
      <c r="F45" s="6">
        <v>3</v>
      </c>
      <c r="G45" s="6">
        <v>4</v>
      </c>
      <c r="H45" s="6">
        <v>4</v>
      </c>
      <c r="I45" s="6">
        <v>4</v>
      </c>
      <c r="J45" s="6">
        <v>4</v>
      </c>
      <c r="K45" s="6">
        <v>3</v>
      </c>
      <c r="L45" s="6">
        <v>4</v>
      </c>
      <c r="M45" s="6">
        <v>4</v>
      </c>
      <c r="N45" s="5"/>
    </row>
    <row r="46" spans="4:14" outlineLevel="1">
      <c r="D46" s="30">
        <f t="shared" si="0"/>
        <v>38</v>
      </c>
      <c r="E46" s="6">
        <v>3</v>
      </c>
      <c r="F46" s="6">
        <v>3</v>
      </c>
      <c r="G46" s="6">
        <v>3</v>
      </c>
      <c r="H46" s="6">
        <v>4</v>
      </c>
      <c r="I46" s="6">
        <v>3</v>
      </c>
      <c r="J46" s="6">
        <v>3</v>
      </c>
      <c r="K46" s="6">
        <v>3</v>
      </c>
      <c r="L46" s="6">
        <v>3</v>
      </c>
      <c r="M46" s="6">
        <v>4</v>
      </c>
      <c r="N46" s="5"/>
    </row>
    <row r="47" spans="4:14" outlineLevel="1">
      <c r="D47" s="30">
        <f t="shared" si="0"/>
        <v>39</v>
      </c>
      <c r="E47" s="6">
        <v>3</v>
      </c>
      <c r="F47" s="6">
        <v>3</v>
      </c>
      <c r="G47" s="6">
        <v>3</v>
      </c>
      <c r="H47" s="6">
        <v>4</v>
      </c>
      <c r="I47" s="6">
        <v>3</v>
      </c>
      <c r="J47" s="6">
        <v>4</v>
      </c>
      <c r="K47" s="6">
        <v>3</v>
      </c>
      <c r="L47" s="6">
        <v>3</v>
      </c>
      <c r="M47" s="6">
        <v>4</v>
      </c>
      <c r="N47" s="5"/>
    </row>
    <row r="48" spans="4:14" outlineLevel="1">
      <c r="D48" s="30">
        <f t="shared" si="0"/>
        <v>40</v>
      </c>
      <c r="E48" s="6">
        <v>3</v>
      </c>
      <c r="F48" s="6">
        <v>3</v>
      </c>
      <c r="G48" s="6">
        <v>4</v>
      </c>
      <c r="H48" s="6">
        <v>2</v>
      </c>
      <c r="I48" s="6">
        <v>3</v>
      </c>
      <c r="J48" s="6">
        <v>3</v>
      </c>
      <c r="K48" s="6">
        <v>4</v>
      </c>
      <c r="L48" s="6">
        <v>4</v>
      </c>
      <c r="M48" s="6">
        <v>4</v>
      </c>
      <c r="N48" s="5"/>
    </row>
    <row r="49" spans="4:14" outlineLevel="1">
      <c r="D49" s="30">
        <f t="shared" si="0"/>
        <v>41</v>
      </c>
      <c r="E49" s="6">
        <v>3</v>
      </c>
      <c r="F49" s="6">
        <v>3</v>
      </c>
      <c r="G49" s="6">
        <v>3</v>
      </c>
      <c r="H49" s="6">
        <v>4</v>
      </c>
      <c r="I49" s="6">
        <v>4</v>
      </c>
      <c r="J49" s="6">
        <v>3</v>
      </c>
      <c r="K49" s="6">
        <v>4</v>
      </c>
      <c r="L49" s="6">
        <v>4</v>
      </c>
      <c r="M49" s="6">
        <v>4</v>
      </c>
      <c r="N49" s="5"/>
    </row>
    <row r="50" spans="4:14" outlineLevel="1">
      <c r="D50" s="30">
        <f t="shared" si="0"/>
        <v>42</v>
      </c>
      <c r="E50" s="6">
        <v>3</v>
      </c>
      <c r="F50" s="6">
        <v>3</v>
      </c>
      <c r="G50" s="6">
        <v>3</v>
      </c>
      <c r="H50" s="6">
        <v>4</v>
      </c>
      <c r="I50" s="6">
        <v>3</v>
      </c>
      <c r="J50" s="6">
        <v>4</v>
      </c>
      <c r="K50" s="6">
        <v>4</v>
      </c>
      <c r="L50" s="6">
        <v>3</v>
      </c>
      <c r="M50" s="6">
        <v>4</v>
      </c>
      <c r="N50" s="5"/>
    </row>
    <row r="51" spans="4:14" outlineLevel="1">
      <c r="D51" s="30">
        <f>D50+1</f>
        <v>43</v>
      </c>
      <c r="E51" s="6">
        <v>3</v>
      </c>
      <c r="F51" s="6">
        <v>3</v>
      </c>
      <c r="G51" s="6">
        <v>3</v>
      </c>
      <c r="H51" s="6">
        <v>3</v>
      </c>
      <c r="I51" s="6">
        <v>3</v>
      </c>
      <c r="J51" s="6">
        <v>3</v>
      </c>
      <c r="K51" s="6">
        <v>3</v>
      </c>
      <c r="L51" s="6">
        <v>3</v>
      </c>
      <c r="M51" s="6">
        <v>3</v>
      </c>
      <c r="N51" s="5"/>
    </row>
    <row r="52" spans="4:14" outlineLevel="1">
      <c r="D52" s="30">
        <f t="shared" ref="D52:D115" si="1">D51+1</f>
        <v>44</v>
      </c>
      <c r="E52" s="6">
        <v>3</v>
      </c>
      <c r="F52" s="6">
        <v>3</v>
      </c>
      <c r="G52" s="6">
        <v>3</v>
      </c>
      <c r="H52" s="6">
        <v>4</v>
      </c>
      <c r="I52" s="6">
        <v>2</v>
      </c>
      <c r="J52" s="6">
        <v>3</v>
      </c>
      <c r="K52" s="6">
        <v>3</v>
      </c>
      <c r="L52" s="6">
        <v>3</v>
      </c>
      <c r="M52" s="6">
        <v>2</v>
      </c>
      <c r="N52" s="5"/>
    </row>
    <row r="53" spans="4:14" outlineLevel="1">
      <c r="D53" s="30">
        <f t="shared" si="1"/>
        <v>45</v>
      </c>
      <c r="E53" s="6">
        <v>3</v>
      </c>
      <c r="F53" s="6">
        <v>3</v>
      </c>
      <c r="G53" s="6">
        <v>3</v>
      </c>
      <c r="H53" s="6">
        <v>4</v>
      </c>
      <c r="I53" s="6">
        <v>3</v>
      </c>
      <c r="J53" s="6">
        <v>4</v>
      </c>
      <c r="K53" s="6">
        <v>4</v>
      </c>
      <c r="L53" s="6">
        <v>2</v>
      </c>
      <c r="M53" s="6">
        <v>4</v>
      </c>
      <c r="N53" s="5"/>
    </row>
    <row r="54" spans="4:14" outlineLevel="1">
      <c r="D54" s="30">
        <f t="shared" si="1"/>
        <v>46</v>
      </c>
      <c r="E54" s="6">
        <v>4</v>
      </c>
      <c r="F54" s="6">
        <v>4</v>
      </c>
      <c r="G54" s="6">
        <v>3</v>
      </c>
      <c r="H54" s="6">
        <v>4</v>
      </c>
      <c r="I54" s="6">
        <v>4</v>
      </c>
      <c r="J54" s="6">
        <v>3</v>
      </c>
      <c r="K54" s="6">
        <v>4</v>
      </c>
      <c r="L54" s="6">
        <v>3</v>
      </c>
      <c r="M54" s="6">
        <v>4</v>
      </c>
      <c r="N54" s="5"/>
    </row>
    <row r="55" spans="4:14" outlineLevel="1">
      <c r="D55" s="30">
        <f t="shared" si="1"/>
        <v>47</v>
      </c>
      <c r="E55" s="6">
        <v>4</v>
      </c>
      <c r="F55" s="6">
        <v>3</v>
      </c>
      <c r="G55" s="6">
        <v>3</v>
      </c>
      <c r="H55" s="6">
        <v>4</v>
      </c>
      <c r="I55" s="6">
        <v>3</v>
      </c>
      <c r="J55" s="6">
        <v>4</v>
      </c>
      <c r="K55" s="6">
        <v>3</v>
      </c>
      <c r="L55" s="6">
        <v>3</v>
      </c>
      <c r="M55" s="6">
        <v>4</v>
      </c>
      <c r="N55" s="5"/>
    </row>
    <row r="56" spans="4:14" outlineLevel="1">
      <c r="D56" s="30">
        <f t="shared" si="1"/>
        <v>48</v>
      </c>
      <c r="E56" s="6">
        <v>3</v>
      </c>
      <c r="F56" s="6">
        <v>4</v>
      </c>
      <c r="G56" s="6">
        <v>3</v>
      </c>
      <c r="H56" s="6">
        <v>4</v>
      </c>
      <c r="I56" s="6">
        <v>3</v>
      </c>
      <c r="J56" s="6">
        <v>3</v>
      </c>
      <c r="K56" s="6">
        <v>3</v>
      </c>
      <c r="L56" s="6">
        <v>3</v>
      </c>
      <c r="M56" s="6">
        <v>4</v>
      </c>
      <c r="N56" s="5"/>
    </row>
    <row r="57" spans="4:14" outlineLevel="1">
      <c r="D57" s="30">
        <f t="shared" si="1"/>
        <v>49</v>
      </c>
      <c r="E57" s="6">
        <v>3</v>
      </c>
      <c r="F57" s="6">
        <v>2</v>
      </c>
      <c r="G57" s="6">
        <v>2</v>
      </c>
      <c r="H57" s="6">
        <v>4</v>
      </c>
      <c r="I57" s="6">
        <v>2</v>
      </c>
      <c r="J57" s="6">
        <v>3</v>
      </c>
      <c r="K57" s="6">
        <v>3</v>
      </c>
      <c r="L57" s="6">
        <v>2</v>
      </c>
      <c r="M57" s="6">
        <v>4</v>
      </c>
      <c r="N57" s="5"/>
    </row>
    <row r="58" spans="4:14" outlineLevel="1">
      <c r="D58" s="30">
        <f t="shared" si="1"/>
        <v>50</v>
      </c>
      <c r="E58" s="6">
        <v>3</v>
      </c>
      <c r="F58" s="6">
        <v>3</v>
      </c>
      <c r="G58" s="6">
        <v>3</v>
      </c>
      <c r="H58" s="6">
        <v>4</v>
      </c>
      <c r="I58" s="6">
        <v>3</v>
      </c>
      <c r="J58" s="6">
        <v>3</v>
      </c>
      <c r="K58" s="6">
        <v>3</v>
      </c>
      <c r="L58" s="6">
        <v>3</v>
      </c>
      <c r="M58" s="6">
        <v>4</v>
      </c>
      <c r="N58" s="5"/>
    </row>
    <row r="59" spans="4:14" outlineLevel="1">
      <c r="D59" s="30">
        <f t="shared" si="1"/>
        <v>51</v>
      </c>
      <c r="E59" s="6">
        <v>3</v>
      </c>
      <c r="F59" s="6">
        <v>4</v>
      </c>
      <c r="G59" s="6">
        <v>4</v>
      </c>
      <c r="H59" s="6">
        <v>4</v>
      </c>
      <c r="I59" s="6">
        <v>3</v>
      </c>
      <c r="J59" s="6">
        <v>3</v>
      </c>
      <c r="K59" s="6">
        <v>3</v>
      </c>
      <c r="L59" s="6">
        <v>3</v>
      </c>
      <c r="M59" s="6">
        <v>4</v>
      </c>
      <c r="N59" s="5"/>
    </row>
    <row r="60" spans="4:14" outlineLevel="1">
      <c r="D60" s="30">
        <f t="shared" si="1"/>
        <v>52</v>
      </c>
      <c r="E60" s="6">
        <v>3</v>
      </c>
      <c r="F60" s="6">
        <v>4</v>
      </c>
      <c r="G60" s="6">
        <v>3</v>
      </c>
      <c r="H60" s="6">
        <v>4</v>
      </c>
      <c r="I60" s="6">
        <v>4</v>
      </c>
      <c r="J60" s="6">
        <v>3</v>
      </c>
      <c r="K60" s="6">
        <v>3</v>
      </c>
      <c r="L60" s="6">
        <v>3</v>
      </c>
      <c r="M60" s="6">
        <v>2</v>
      </c>
      <c r="N60" s="5"/>
    </row>
    <row r="61" spans="4:14" outlineLevel="1">
      <c r="D61" s="30">
        <f t="shared" si="1"/>
        <v>53</v>
      </c>
      <c r="E61" s="6">
        <v>3</v>
      </c>
      <c r="F61" s="6">
        <v>3</v>
      </c>
      <c r="G61" s="6">
        <v>3</v>
      </c>
      <c r="H61" s="6">
        <v>4</v>
      </c>
      <c r="I61" s="6">
        <v>3</v>
      </c>
      <c r="J61" s="6">
        <v>3</v>
      </c>
      <c r="K61" s="6">
        <v>4</v>
      </c>
      <c r="L61" s="6">
        <v>3</v>
      </c>
      <c r="M61" s="6">
        <v>3</v>
      </c>
      <c r="N61" s="5"/>
    </row>
    <row r="62" spans="4:14" outlineLevel="1">
      <c r="D62" s="30">
        <f t="shared" si="1"/>
        <v>54</v>
      </c>
      <c r="E62" s="6">
        <v>3</v>
      </c>
      <c r="F62" s="6">
        <v>3</v>
      </c>
      <c r="G62" s="6">
        <v>3</v>
      </c>
      <c r="H62" s="6">
        <v>4</v>
      </c>
      <c r="I62" s="6">
        <v>3</v>
      </c>
      <c r="J62" s="6">
        <v>3</v>
      </c>
      <c r="K62" s="6">
        <v>3</v>
      </c>
      <c r="L62" s="6">
        <v>3</v>
      </c>
      <c r="M62" s="6">
        <v>3</v>
      </c>
      <c r="N62" s="5"/>
    </row>
    <row r="63" spans="4:14" outlineLevel="1">
      <c r="D63" s="30">
        <f t="shared" si="1"/>
        <v>55</v>
      </c>
      <c r="E63" s="6">
        <v>3</v>
      </c>
      <c r="F63" s="6">
        <v>4</v>
      </c>
      <c r="G63" s="6">
        <v>3</v>
      </c>
      <c r="H63" s="6">
        <v>4</v>
      </c>
      <c r="I63" s="6">
        <v>3</v>
      </c>
      <c r="J63" s="6">
        <v>3</v>
      </c>
      <c r="K63" s="6">
        <v>3</v>
      </c>
      <c r="L63" s="6">
        <v>2</v>
      </c>
      <c r="M63" s="6">
        <v>3</v>
      </c>
      <c r="N63" s="5"/>
    </row>
    <row r="64" spans="4:14" outlineLevel="1">
      <c r="D64" s="30">
        <f t="shared" si="1"/>
        <v>56</v>
      </c>
      <c r="E64" s="6">
        <v>3</v>
      </c>
      <c r="F64" s="6">
        <v>4</v>
      </c>
      <c r="G64" s="6">
        <v>3</v>
      </c>
      <c r="H64" s="6">
        <v>4</v>
      </c>
      <c r="I64" s="6">
        <v>3</v>
      </c>
      <c r="J64" s="6">
        <v>3</v>
      </c>
      <c r="K64" s="6">
        <v>3</v>
      </c>
      <c r="L64" s="6">
        <v>3</v>
      </c>
      <c r="M64" s="6">
        <v>2</v>
      </c>
      <c r="N64" s="5"/>
    </row>
    <row r="65" spans="4:14" outlineLevel="1">
      <c r="D65" s="30">
        <f t="shared" si="1"/>
        <v>57</v>
      </c>
      <c r="E65" s="6">
        <v>4</v>
      </c>
      <c r="F65" s="6">
        <v>3</v>
      </c>
      <c r="G65" s="6">
        <v>4</v>
      </c>
      <c r="H65" s="6">
        <v>4</v>
      </c>
      <c r="I65" s="6">
        <v>4</v>
      </c>
      <c r="J65" s="6">
        <v>4</v>
      </c>
      <c r="K65" s="6">
        <v>3</v>
      </c>
      <c r="L65" s="6">
        <v>4</v>
      </c>
      <c r="M65" s="6">
        <v>4</v>
      </c>
      <c r="N65" s="5"/>
    </row>
    <row r="66" spans="4:14" outlineLevel="1">
      <c r="D66" s="30">
        <f t="shared" si="1"/>
        <v>58</v>
      </c>
      <c r="E66" s="6">
        <v>3</v>
      </c>
      <c r="F66" s="6">
        <v>3</v>
      </c>
      <c r="G66" s="6">
        <v>3</v>
      </c>
      <c r="H66" s="6">
        <v>4</v>
      </c>
      <c r="I66" s="6">
        <v>3</v>
      </c>
      <c r="J66" s="6">
        <v>3</v>
      </c>
      <c r="K66" s="6">
        <v>3</v>
      </c>
      <c r="L66" s="6">
        <v>3</v>
      </c>
      <c r="M66" s="6">
        <v>4</v>
      </c>
      <c r="N66" s="5"/>
    </row>
    <row r="67" spans="4:14" outlineLevel="1">
      <c r="D67" s="30">
        <f t="shared" si="1"/>
        <v>59</v>
      </c>
      <c r="E67" s="6">
        <v>3</v>
      </c>
      <c r="F67" s="6">
        <v>3</v>
      </c>
      <c r="G67" s="6">
        <v>3</v>
      </c>
      <c r="H67" s="6">
        <v>4</v>
      </c>
      <c r="I67" s="6">
        <v>3</v>
      </c>
      <c r="J67" s="6">
        <v>4</v>
      </c>
      <c r="K67" s="6">
        <v>3</v>
      </c>
      <c r="L67" s="6">
        <v>3</v>
      </c>
      <c r="M67" s="6">
        <v>4</v>
      </c>
      <c r="N67" s="5"/>
    </row>
    <row r="68" spans="4:14" outlineLevel="1">
      <c r="D68" s="30">
        <f t="shared" si="1"/>
        <v>60</v>
      </c>
      <c r="E68" s="6">
        <v>3</v>
      </c>
      <c r="F68" s="6">
        <v>3</v>
      </c>
      <c r="G68" s="6">
        <v>4</v>
      </c>
      <c r="H68" s="6">
        <v>2</v>
      </c>
      <c r="I68" s="6">
        <v>3</v>
      </c>
      <c r="J68" s="6">
        <v>3</v>
      </c>
      <c r="K68" s="6">
        <v>4</v>
      </c>
      <c r="L68" s="6">
        <v>4</v>
      </c>
      <c r="M68" s="6">
        <v>4</v>
      </c>
      <c r="N68" s="5"/>
    </row>
    <row r="69" spans="4:14" outlineLevel="1">
      <c r="D69" s="30">
        <f t="shared" si="1"/>
        <v>61</v>
      </c>
      <c r="E69" s="6">
        <v>3</v>
      </c>
      <c r="F69" s="6">
        <v>4</v>
      </c>
      <c r="G69" s="6">
        <v>4</v>
      </c>
      <c r="H69" s="6">
        <v>4</v>
      </c>
      <c r="I69" s="6">
        <v>3</v>
      </c>
      <c r="J69" s="6">
        <v>3</v>
      </c>
      <c r="K69" s="6">
        <v>3</v>
      </c>
      <c r="L69" s="6">
        <v>3</v>
      </c>
      <c r="M69" s="6">
        <v>4</v>
      </c>
      <c r="N69" s="5"/>
    </row>
    <row r="70" spans="4:14" outlineLevel="1">
      <c r="D70" s="30">
        <f t="shared" si="1"/>
        <v>62</v>
      </c>
      <c r="E70" s="6">
        <v>3</v>
      </c>
      <c r="F70" s="6">
        <v>4</v>
      </c>
      <c r="G70" s="6">
        <v>3</v>
      </c>
      <c r="H70" s="6">
        <v>4</v>
      </c>
      <c r="I70" s="6">
        <v>4</v>
      </c>
      <c r="J70" s="6">
        <v>3</v>
      </c>
      <c r="K70" s="6">
        <v>3</v>
      </c>
      <c r="L70" s="6">
        <v>3</v>
      </c>
      <c r="M70" s="6">
        <v>2</v>
      </c>
      <c r="N70" s="5"/>
    </row>
    <row r="71" spans="4:14" outlineLevel="1">
      <c r="D71" s="30">
        <f t="shared" si="1"/>
        <v>63</v>
      </c>
      <c r="E71" s="6">
        <v>3</v>
      </c>
      <c r="F71" s="6">
        <v>3</v>
      </c>
      <c r="G71" s="6">
        <v>3</v>
      </c>
      <c r="H71" s="6">
        <v>4</v>
      </c>
      <c r="I71" s="6">
        <v>3</v>
      </c>
      <c r="J71" s="6">
        <v>3</v>
      </c>
      <c r="K71" s="6">
        <v>4</v>
      </c>
      <c r="L71" s="6">
        <v>3</v>
      </c>
      <c r="M71" s="6">
        <v>3</v>
      </c>
      <c r="N71" s="5"/>
    </row>
    <row r="72" spans="4:14" outlineLevel="1">
      <c r="D72" s="30">
        <f t="shared" si="1"/>
        <v>64</v>
      </c>
      <c r="E72" s="6">
        <v>3</v>
      </c>
      <c r="F72" s="6">
        <v>3</v>
      </c>
      <c r="G72" s="6">
        <v>3</v>
      </c>
      <c r="H72" s="6">
        <v>4</v>
      </c>
      <c r="I72" s="6">
        <v>3</v>
      </c>
      <c r="J72" s="6">
        <v>3</v>
      </c>
      <c r="K72" s="6">
        <v>3</v>
      </c>
      <c r="L72" s="6">
        <v>3</v>
      </c>
      <c r="M72" s="6">
        <v>3</v>
      </c>
      <c r="N72" s="5"/>
    </row>
    <row r="73" spans="4:14" outlineLevel="1">
      <c r="D73" s="30">
        <f t="shared" si="1"/>
        <v>65</v>
      </c>
      <c r="E73" s="6">
        <v>3</v>
      </c>
      <c r="F73" s="6">
        <v>4</v>
      </c>
      <c r="G73" s="6">
        <v>3</v>
      </c>
      <c r="H73" s="6">
        <v>4</v>
      </c>
      <c r="I73" s="6">
        <v>3</v>
      </c>
      <c r="J73" s="6">
        <v>3</v>
      </c>
      <c r="K73" s="6">
        <v>3</v>
      </c>
      <c r="L73" s="6">
        <v>2</v>
      </c>
      <c r="M73" s="6">
        <v>3</v>
      </c>
      <c r="N73" s="5"/>
    </row>
    <row r="74" spans="4:14" outlineLevel="1">
      <c r="D74" s="30">
        <f t="shared" si="1"/>
        <v>66</v>
      </c>
      <c r="E74" s="6">
        <v>3</v>
      </c>
      <c r="F74" s="6">
        <v>4</v>
      </c>
      <c r="G74" s="6">
        <v>3</v>
      </c>
      <c r="H74" s="6">
        <v>4</v>
      </c>
      <c r="I74" s="6">
        <v>3</v>
      </c>
      <c r="J74" s="6">
        <v>3</v>
      </c>
      <c r="K74" s="6">
        <v>3</v>
      </c>
      <c r="L74" s="6">
        <v>3</v>
      </c>
      <c r="M74" s="6">
        <v>2</v>
      </c>
      <c r="N74" s="5"/>
    </row>
    <row r="75" spans="4:14" outlineLevel="1">
      <c r="D75" s="30">
        <f t="shared" si="1"/>
        <v>67</v>
      </c>
      <c r="E75" s="6">
        <v>3</v>
      </c>
      <c r="F75" s="6">
        <v>3</v>
      </c>
      <c r="G75" s="6">
        <v>2</v>
      </c>
      <c r="H75" s="6">
        <v>4</v>
      </c>
      <c r="I75" s="6">
        <v>2</v>
      </c>
      <c r="J75" s="6">
        <v>2</v>
      </c>
      <c r="K75" s="6">
        <v>3</v>
      </c>
      <c r="L75" s="6">
        <v>2</v>
      </c>
      <c r="M75" s="6">
        <v>1</v>
      </c>
      <c r="N75" s="5"/>
    </row>
    <row r="76" spans="4:14" outlineLevel="1">
      <c r="D76" s="30">
        <f t="shared" si="1"/>
        <v>68</v>
      </c>
      <c r="E76" s="6">
        <v>3</v>
      </c>
      <c r="F76" s="6">
        <v>3</v>
      </c>
      <c r="G76" s="6">
        <v>3</v>
      </c>
      <c r="H76" s="6">
        <v>4</v>
      </c>
      <c r="I76" s="6">
        <v>3</v>
      </c>
      <c r="J76" s="6">
        <v>3</v>
      </c>
      <c r="K76" s="6">
        <v>3</v>
      </c>
      <c r="L76" s="6">
        <v>3</v>
      </c>
      <c r="M76" s="6">
        <v>4</v>
      </c>
      <c r="N76" s="5"/>
    </row>
    <row r="77" spans="4:14" outlineLevel="1">
      <c r="D77" s="30">
        <f t="shared" si="1"/>
        <v>69</v>
      </c>
      <c r="E77" s="6">
        <v>3</v>
      </c>
      <c r="F77" s="6">
        <v>3</v>
      </c>
      <c r="G77" s="6">
        <v>3</v>
      </c>
      <c r="H77" s="6">
        <v>4</v>
      </c>
      <c r="I77" s="6">
        <v>3</v>
      </c>
      <c r="J77" s="6">
        <v>4</v>
      </c>
      <c r="K77" s="6">
        <v>3</v>
      </c>
      <c r="L77" s="6">
        <v>3</v>
      </c>
      <c r="M77" s="6">
        <v>4</v>
      </c>
      <c r="N77" s="5"/>
    </row>
    <row r="78" spans="4:14" outlineLevel="1">
      <c r="D78" s="30">
        <f t="shared" si="1"/>
        <v>70</v>
      </c>
      <c r="E78" s="6">
        <v>3</v>
      </c>
      <c r="F78" s="6">
        <v>3</v>
      </c>
      <c r="G78" s="6">
        <v>4</v>
      </c>
      <c r="H78" s="6">
        <v>2</v>
      </c>
      <c r="I78" s="6">
        <v>3</v>
      </c>
      <c r="J78" s="6">
        <v>3</v>
      </c>
      <c r="K78" s="6">
        <v>4</v>
      </c>
      <c r="L78" s="6">
        <v>4</v>
      </c>
      <c r="M78" s="6">
        <v>4</v>
      </c>
      <c r="N78" s="5"/>
    </row>
    <row r="79" spans="4:14" outlineLevel="1">
      <c r="D79" s="2">
        <f t="shared" si="1"/>
        <v>71</v>
      </c>
      <c r="E79" s="3">
        <v>3</v>
      </c>
      <c r="F79" s="3">
        <v>3</v>
      </c>
      <c r="G79" s="3">
        <v>3</v>
      </c>
      <c r="H79" s="3">
        <v>4</v>
      </c>
      <c r="I79" s="3">
        <v>4</v>
      </c>
      <c r="J79" s="3">
        <v>3</v>
      </c>
      <c r="K79" s="3">
        <v>4</v>
      </c>
      <c r="L79" s="3">
        <v>4</v>
      </c>
      <c r="M79" s="3">
        <v>4</v>
      </c>
      <c r="N79" s="5"/>
    </row>
    <row r="80" spans="4:14" outlineLevel="1">
      <c r="D80" s="2">
        <f t="shared" si="1"/>
        <v>72</v>
      </c>
      <c r="E80" s="3">
        <v>3</v>
      </c>
      <c r="F80" s="3">
        <v>3</v>
      </c>
      <c r="G80" s="3">
        <v>3</v>
      </c>
      <c r="H80" s="3">
        <v>4</v>
      </c>
      <c r="I80" s="3">
        <v>3</v>
      </c>
      <c r="J80" s="3">
        <v>4</v>
      </c>
      <c r="K80" s="3">
        <v>4</v>
      </c>
      <c r="L80" s="3">
        <v>3</v>
      </c>
      <c r="M80" s="3">
        <v>4</v>
      </c>
      <c r="N80" s="5"/>
    </row>
    <row r="81" spans="4:14" outlineLevel="1">
      <c r="D81" s="30">
        <f t="shared" si="1"/>
        <v>73</v>
      </c>
      <c r="E81" s="6">
        <v>3</v>
      </c>
      <c r="F81" s="6">
        <v>3</v>
      </c>
      <c r="G81" s="6">
        <v>3</v>
      </c>
      <c r="H81" s="6">
        <v>3</v>
      </c>
      <c r="I81" s="6">
        <v>3</v>
      </c>
      <c r="J81" s="6">
        <v>3</v>
      </c>
      <c r="K81" s="6">
        <v>3</v>
      </c>
      <c r="L81" s="6">
        <v>3</v>
      </c>
      <c r="M81" s="6">
        <v>3</v>
      </c>
      <c r="N81" s="5"/>
    </row>
    <row r="82" spans="4:14" outlineLevel="1">
      <c r="D82" s="30">
        <f t="shared" si="1"/>
        <v>74</v>
      </c>
      <c r="E82" s="6">
        <v>3</v>
      </c>
      <c r="F82" s="6">
        <v>3</v>
      </c>
      <c r="G82" s="6">
        <v>3</v>
      </c>
      <c r="H82" s="6">
        <v>4</v>
      </c>
      <c r="I82" s="6">
        <v>2</v>
      </c>
      <c r="J82" s="6">
        <v>3</v>
      </c>
      <c r="K82" s="6">
        <v>3</v>
      </c>
      <c r="L82" s="6">
        <v>3</v>
      </c>
      <c r="M82" s="6">
        <v>2</v>
      </c>
      <c r="N82" s="5"/>
    </row>
    <row r="83" spans="4:14" outlineLevel="1">
      <c r="D83" s="30">
        <f t="shared" si="1"/>
        <v>75</v>
      </c>
      <c r="E83" s="6">
        <v>3</v>
      </c>
      <c r="F83" s="6">
        <v>3</v>
      </c>
      <c r="G83" s="6">
        <v>3</v>
      </c>
      <c r="H83" s="6">
        <v>4</v>
      </c>
      <c r="I83" s="6">
        <v>3</v>
      </c>
      <c r="J83" s="6">
        <v>4</v>
      </c>
      <c r="K83" s="6">
        <v>4</v>
      </c>
      <c r="L83" s="6">
        <v>2</v>
      </c>
      <c r="M83" s="6">
        <v>4</v>
      </c>
      <c r="N83" s="5"/>
    </row>
    <row r="84" spans="4:14" outlineLevel="1">
      <c r="D84" s="30">
        <f t="shared" si="1"/>
        <v>76</v>
      </c>
      <c r="E84" s="6">
        <v>4</v>
      </c>
      <c r="F84" s="6">
        <v>4</v>
      </c>
      <c r="G84" s="6">
        <v>3</v>
      </c>
      <c r="H84" s="6">
        <v>4</v>
      </c>
      <c r="I84" s="6">
        <v>4</v>
      </c>
      <c r="J84" s="6">
        <v>3</v>
      </c>
      <c r="K84" s="6">
        <v>4</v>
      </c>
      <c r="L84" s="6">
        <v>3</v>
      </c>
      <c r="M84" s="6">
        <v>4</v>
      </c>
      <c r="N84" s="5"/>
    </row>
    <row r="85" spans="4:14" outlineLevel="1">
      <c r="D85" s="30">
        <f t="shared" si="1"/>
        <v>77</v>
      </c>
      <c r="E85" s="6">
        <v>4</v>
      </c>
      <c r="F85" s="6">
        <v>3</v>
      </c>
      <c r="G85" s="6">
        <v>3</v>
      </c>
      <c r="H85" s="6">
        <v>4</v>
      </c>
      <c r="I85" s="6">
        <v>3</v>
      </c>
      <c r="J85" s="6">
        <v>4</v>
      </c>
      <c r="K85" s="6">
        <v>3</v>
      </c>
      <c r="L85" s="6">
        <v>3</v>
      </c>
      <c r="M85" s="6">
        <v>4</v>
      </c>
      <c r="N85" s="5"/>
    </row>
    <row r="86" spans="4:14" outlineLevel="1">
      <c r="D86" s="30">
        <f t="shared" si="1"/>
        <v>78</v>
      </c>
      <c r="E86" s="6">
        <v>3</v>
      </c>
      <c r="F86" s="6">
        <v>4</v>
      </c>
      <c r="G86" s="6">
        <v>3</v>
      </c>
      <c r="H86" s="6">
        <v>4</v>
      </c>
      <c r="I86" s="6">
        <v>3</v>
      </c>
      <c r="J86" s="6">
        <v>3</v>
      </c>
      <c r="K86" s="6">
        <v>3</v>
      </c>
      <c r="L86" s="6">
        <v>3</v>
      </c>
      <c r="M86" s="6">
        <v>1</v>
      </c>
      <c r="N86" s="5"/>
    </row>
    <row r="87" spans="4:14" outlineLevel="1">
      <c r="D87" s="30">
        <f t="shared" si="1"/>
        <v>79</v>
      </c>
      <c r="E87" s="6">
        <v>3</v>
      </c>
      <c r="F87" s="6">
        <v>2</v>
      </c>
      <c r="G87" s="6">
        <v>2</v>
      </c>
      <c r="H87" s="6">
        <v>4</v>
      </c>
      <c r="I87" s="6">
        <v>2</v>
      </c>
      <c r="J87" s="6">
        <v>3</v>
      </c>
      <c r="K87" s="6">
        <v>3</v>
      </c>
      <c r="L87" s="6">
        <v>2</v>
      </c>
      <c r="M87" s="6">
        <v>1</v>
      </c>
      <c r="N87" s="5"/>
    </row>
    <row r="88" spans="4:14" outlineLevel="1">
      <c r="D88" s="30">
        <f t="shared" si="1"/>
        <v>80</v>
      </c>
      <c r="E88" s="6">
        <v>3</v>
      </c>
      <c r="F88" s="6">
        <v>3</v>
      </c>
      <c r="G88" s="6">
        <v>3</v>
      </c>
      <c r="H88" s="6">
        <v>4</v>
      </c>
      <c r="I88" s="6">
        <v>3</v>
      </c>
      <c r="J88" s="6">
        <v>3</v>
      </c>
      <c r="K88" s="6">
        <v>3</v>
      </c>
      <c r="L88" s="6">
        <v>3</v>
      </c>
      <c r="M88" s="6">
        <v>4</v>
      </c>
      <c r="N88" s="5"/>
    </row>
    <row r="89" spans="4:14" outlineLevel="1">
      <c r="D89" s="30">
        <f t="shared" si="1"/>
        <v>81</v>
      </c>
      <c r="E89" s="6">
        <v>3</v>
      </c>
      <c r="F89" s="6">
        <v>4</v>
      </c>
      <c r="G89" s="6">
        <v>4</v>
      </c>
      <c r="H89" s="6">
        <v>4</v>
      </c>
      <c r="I89" s="6">
        <v>3</v>
      </c>
      <c r="J89" s="6">
        <v>3</v>
      </c>
      <c r="K89" s="6">
        <v>3</v>
      </c>
      <c r="L89" s="6">
        <v>3</v>
      </c>
      <c r="M89" s="6">
        <v>4</v>
      </c>
      <c r="N89" s="5"/>
    </row>
    <row r="90" spans="4:14" outlineLevel="1">
      <c r="D90" s="30">
        <f t="shared" si="1"/>
        <v>82</v>
      </c>
      <c r="E90" s="6">
        <v>3</v>
      </c>
      <c r="F90" s="6">
        <v>4</v>
      </c>
      <c r="G90" s="6">
        <v>3</v>
      </c>
      <c r="H90" s="6">
        <v>4</v>
      </c>
      <c r="I90" s="6">
        <v>4</v>
      </c>
      <c r="J90" s="6">
        <v>3</v>
      </c>
      <c r="K90" s="6">
        <v>3</v>
      </c>
      <c r="L90" s="6">
        <v>3</v>
      </c>
      <c r="M90" s="6">
        <v>2</v>
      </c>
      <c r="N90" s="5"/>
    </row>
    <row r="91" spans="4:14" outlineLevel="1">
      <c r="D91" s="30">
        <f t="shared" si="1"/>
        <v>83</v>
      </c>
      <c r="E91" s="6">
        <v>3</v>
      </c>
      <c r="F91" s="6">
        <v>3</v>
      </c>
      <c r="G91" s="6">
        <v>3</v>
      </c>
      <c r="H91" s="6">
        <v>4</v>
      </c>
      <c r="I91" s="6">
        <v>3</v>
      </c>
      <c r="J91" s="6">
        <v>3</v>
      </c>
      <c r="K91" s="6">
        <v>4</v>
      </c>
      <c r="L91" s="6">
        <v>3</v>
      </c>
      <c r="M91" s="6">
        <v>3</v>
      </c>
      <c r="N91" s="5"/>
    </row>
    <row r="92" spans="4:14" outlineLevel="1">
      <c r="D92" s="30">
        <f t="shared" si="1"/>
        <v>84</v>
      </c>
      <c r="E92" s="6">
        <v>3</v>
      </c>
      <c r="F92" s="6">
        <v>3</v>
      </c>
      <c r="G92" s="6">
        <v>3</v>
      </c>
      <c r="H92" s="6">
        <v>4</v>
      </c>
      <c r="I92" s="6">
        <v>3</v>
      </c>
      <c r="J92" s="6">
        <v>3</v>
      </c>
      <c r="K92" s="6">
        <v>3</v>
      </c>
      <c r="L92" s="6">
        <v>3</v>
      </c>
      <c r="M92" s="6">
        <v>3</v>
      </c>
      <c r="N92" s="5"/>
    </row>
    <row r="93" spans="4:14" outlineLevel="1">
      <c r="D93" s="30">
        <f t="shared" si="1"/>
        <v>85</v>
      </c>
      <c r="E93" s="6">
        <v>3</v>
      </c>
      <c r="F93" s="6">
        <v>4</v>
      </c>
      <c r="G93" s="6">
        <v>3</v>
      </c>
      <c r="H93" s="6">
        <v>4</v>
      </c>
      <c r="I93" s="6">
        <v>3</v>
      </c>
      <c r="J93" s="6">
        <v>3</v>
      </c>
      <c r="K93" s="6">
        <v>3</v>
      </c>
      <c r="L93" s="6">
        <v>2</v>
      </c>
      <c r="M93" s="6">
        <v>3</v>
      </c>
      <c r="N93" s="5"/>
    </row>
    <row r="94" spans="4:14" outlineLevel="1">
      <c r="D94" s="30">
        <f t="shared" si="1"/>
        <v>86</v>
      </c>
      <c r="E94" s="6">
        <v>3</v>
      </c>
      <c r="F94" s="6">
        <v>4</v>
      </c>
      <c r="G94" s="6">
        <v>3</v>
      </c>
      <c r="H94" s="6">
        <v>4</v>
      </c>
      <c r="I94" s="6">
        <v>3</v>
      </c>
      <c r="J94" s="6">
        <v>3</v>
      </c>
      <c r="K94" s="6">
        <v>3</v>
      </c>
      <c r="L94" s="6">
        <v>3</v>
      </c>
      <c r="M94" s="6">
        <v>2</v>
      </c>
      <c r="N94" s="5"/>
    </row>
    <row r="95" spans="4:14" outlineLevel="1">
      <c r="D95" s="30">
        <f t="shared" si="1"/>
        <v>87</v>
      </c>
      <c r="E95" s="6">
        <v>3</v>
      </c>
      <c r="F95" s="6">
        <v>3</v>
      </c>
      <c r="G95" s="6">
        <v>2</v>
      </c>
      <c r="H95" s="6">
        <v>4</v>
      </c>
      <c r="I95" s="6">
        <v>2</v>
      </c>
      <c r="J95" s="6">
        <v>2</v>
      </c>
      <c r="K95" s="6">
        <v>3</v>
      </c>
      <c r="L95" s="6">
        <v>2</v>
      </c>
      <c r="M95" s="6">
        <v>1</v>
      </c>
      <c r="N95" s="5"/>
    </row>
    <row r="96" spans="4:14" outlineLevel="1">
      <c r="D96" s="30">
        <f t="shared" si="1"/>
        <v>88</v>
      </c>
      <c r="E96" s="6">
        <v>3</v>
      </c>
      <c r="F96" s="6">
        <v>3</v>
      </c>
      <c r="G96" s="6">
        <v>3</v>
      </c>
      <c r="H96" s="6">
        <v>4</v>
      </c>
      <c r="I96" s="6">
        <v>3</v>
      </c>
      <c r="J96" s="6">
        <v>3</v>
      </c>
      <c r="K96" s="6">
        <v>3</v>
      </c>
      <c r="L96" s="6">
        <v>3</v>
      </c>
      <c r="M96" s="6">
        <v>4</v>
      </c>
      <c r="N96" s="5"/>
    </row>
    <row r="97" spans="4:14" outlineLevel="1">
      <c r="D97" s="30">
        <f t="shared" si="1"/>
        <v>89</v>
      </c>
      <c r="E97" s="6">
        <v>3</v>
      </c>
      <c r="F97" s="6">
        <v>3</v>
      </c>
      <c r="G97" s="6">
        <v>3</v>
      </c>
      <c r="H97" s="6">
        <v>4</v>
      </c>
      <c r="I97" s="6">
        <v>3</v>
      </c>
      <c r="J97" s="6">
        <v>4</v>
      </c>
      <c r="K97" s="6">
        <v>3</v>
      </c>
      <c r="L97" s="6">
        <v>3</v>
      </c>
      <c r="M97" s="6">
        <v>4</v>
      </c>
      <c r="N97" s="5"/>
    </row>
    <row r="98" spans="4:14" outlineLevel="1">
      <c r="D98" s="30">
        <f t="shared" si="1"/>
        <v>90</v>
      </c>
      <c r="E98" s="6">
        <v>3</v>
      </c>
      <c r="F98" s="6">
        <v>3</v>
      </c>
      <c r="G98" s="6">
        <v>4</v>
      </c>
      <c r="H98" s="6">
        <v>2</v>
      </c>
      <c r="I98" s="6">
        <v>3</v>
      </c>
      <c r="J98" s="6">
        <v>3</v>
      </c>
      <c r="K98" s="6">
        <v>4</v>
      </c>
      <c r="L98" s="6">
        <v>4</v>
      </c>
      <c r="M98" s="6">
        <v>4</v>
      </c>
      <c r="N98" s="5"/>
    </row>
    <row r="99" spans="4:14" outlineLevel="1">
      <c r="D99" s="30">
        <f t="shared" si="1"/>
        <v>91</v>
      </c>
      <c r="E99" s="6">
        <v>3</v>
      </c>
      <c r="F99" s="6">
        <v>3</v>
      </c>
      <c r="G99" s="6">
        <v>2</v>
      </c>
      <c r="H99" s="6">
        <v>4</v>
      </c>
      <c r="I99" s="6">
        <v>2</v>
      </c>
      <c r="J99" s="6">
        <v>2</v>
      </c>
      <c r="K99" s="6">
        <v>3</v>
      </c>
      <c r="L99" s="6">
        <v>2</v>
      </c>
      <c r="M99" s="6">
        <v>1</v>
      </c>
      <c r="N99" s="5"/>
    </row>
    <row r="100" spans="4:14" outlineLevel="1">
      <c r="D100" s="30">
        <f t="shared" si="1"/>
        <v>92</v>
      </c>
      <c r="E100" s="6">
        <v>3</v>
      </c>
      <c r="F100" s="6">
        <v>4</v>
      </c>
      <c r="G100" s="6">
        <v>4</v>
      </c>
      <c r="H100" s="6">
        <v>4</v>
      </c>
      <c r="I100" s="6">
        <v>3</v>
      </c>
      <c r="J100" s="6">
        <v>3</v>
      </c>
      <c r="K100" s="6">
        <v>3</v>
      </c>
      <c r="L100" s="6">
        <v>3</v>
      </c>
      <c r="M100" s="6">
        <v>4</v>
      </c>
      <c r="N100" s="5"/>
    </row>
    <row r="101" spans="4:14" outlineLevel="1">
      <c r="D101" s="30">
        <f t="shared" si="1"/>
        <v>93</v>
      </c>
      <c r="E101" s="6">
        <v>3</v>
      </c>
      <c r="F101" s="6">
        <v>3</v>
      </c>
      <c r="G101" s="6">
        <v>3</v>
      </c>
      <c r="H101" s="6">
        <v>4</v>
      </c>
      <c r="I101" s="6">
        <v>3</v>
      </c>
      <c r="J101" s="6">
        <v>3</v>
      </c>
      <c r="K101" s="6">
        <v>3</v>
      </c>
      <c r="L101" s="6">
        <v>3</v>
      </c>
      <c r="M101" s="6">
        <v>4</v>
      </c>
      <c r="N101" s="5"/>
    </row>
    <row r="102" spans="4:14" outlineLevel="1">
      <c r="D102" s="30">
        <f t="shared" si="1"/>
        <v>94</v>
      </c>
      <c r="E102" s="6">
        <v>3</v>
      </c>
      <c r="F102" s="6">
        <v>3</v>
      </c>
      <c r="G102" s="6">
        <v>4</v>
      </c>
      <c r="H102" s="6">
        <v>4</v>
      </c>
      <c r="I102" s="6">
        <v>3</v>
      </c>
      <c r="J102" s="6">
        <v>3</v>
      </c>
      <c r="K102" s="6">
        <v>3</v>
      </c>
      <c r="L102" s="6">
        <v>3</v>
      </c>
      <c r="M102" s="6">
        <v>3</v>
      </c>
      <c r="N102" s="5"/>
    </row>
    <row r="103" spans="4:14" outlineLevel="1">
      <c r="D103" s="30">
        <f t="shared" si="1"/>
        <v>95</v>
      </c>
      <c r="E103" s="6">
        <v>3</v>
      </c>
      <c r="F103" s="6">
        <v>3</v>
      </c>
      <c r="G103" s="6">
        <v>3</v>
      </c>
      <c r="H103" s="6">
        <v>4</v>
      </c>
      <c r="I103" s="6">
        <v>3</v>
      </c>
      <c r="J103" s="6">
        <v>3</v>
      </c>
      <c r="K103" s="6">
        <v>3</v>
      </c>
      <c r="L103" s="6">
        <v>3</v>
      </c>
      <c r="M103" s="6">
        <v>4</v>
      </c>
      <c r="N103" s="5"/>
    </row>
    <row r="104" spans="4:14" outlineLevel="1">
      <c r="D104" s="30">
        <f t="shared" si="1"/>
        <v>96</v>
      </c>
      <c r="E104" s="6">
        <v>3</v>
      </c>
      <c r="F104" s="6">
        <v>3</v>
      </c>
      <c r="G104" s="6">
        <v>3</v>
      </c>
      <c r="H104" s="6">
        <v>4</v>
      </c>
      <c r="I104" s="6">
        <v>3</v>
      </c>
      <c r="J104" s="6">
        <v>3</v>
      </c>
      <c r="K104" s="6">
        <v>3</v>
      </c>
      <c r="L104" s="6">
        <v>3</v>
      </c>
      <c r="M104" s="6">
        <v>4</v>
      </c>
      <c r="N104" s="5"/>
    </row>
    <row r="105" spans="4:14" outlineLevel="1">
      <c r="D105" s="30">
        <f t="shared" si="1"/>
        <v>97</v>
      </c>
      <c r="E105" s="6">
        <v>3</v>
      </c>
      <c r="F105" s="6">
        <v>3</v>
      </c>
      <c r="G105" s="6">
        <v>3</v>
      </c>
      <c r="H105" s="6">
        <v>4</v>
      </c>
      <c r="I105" s="6">
        <v>3</v>
      </c>
      <c r="J105" s="6">
        <v>3</v>
      </c>
      <c r="K105" s="6">
        <v>3</v>
      </c>
      <c r="L105" s="6">
        <v>3</v>
      </c>
      <c r="M105" s="6">
        <v>4</v>
      </c>
      <c r="N105" s="5"/>
    </row>
    <row r="106" spans="4:14" outlineLevel="1">
      <c r="D106" s="30">
        <f t="shared" si="1"/>
        <v>98</v>
      </c>
      <c r="E106" s="6">
        <v>3</v>
      </c>
      <c r="F106" s="6">
        <v>3</v>
      </c>
      <c r="G106" s="6">
        <v>3</v>
      </c>
      <c r="H106" s="6">
        <v>4</v>
      </c>
      <c r="I106" s="6">
        <v>3</v>
      </c>
      <c r="J106" s="6">
        <v>3</v>
      </c>
      <c r="K106" s="6">
        <v>3</v>
      </c>
      <c r="L106" s="6">
        <v>3</v>
      </c>
      <c r="M106" s="6">
        <v>4</v>
      </c>
      <c r="N106" s="5"/>
    </row>
    <row r="107" spans="4:14" outlineLevel="1">
      <c r="D107" s="30">
        <f t="shared" si="1"/>
        <v>99</v>
      </c>
      <c r="E107" s="6">
        <v>3</v>
      </c>
      <c r="F107" s="6">
        <v>3</v>
      </c>
      <c r="G107" s="6">
        <v>3</v>
      </c>
      <c r="H107" s="6">
        <v>4</v>
      </c>
      <c r="I107" s="6">
        <v>3</v>
      </c>
      <c r="J107" s="6">
        <v>3</v>
      </c>
      <c r="K107" s="6">
        <v>3</v>
      </c>
      <c r="L107" s="6">
        <v>3</v>
      </c>
      <c r="M107" s="6">
        <v>4</v>
      </c>
      <c r="N107" s="5"/>
    </row>
    <row r="108" spans="4:14" outlineLevel="1">
      <c r="D108" s="30">
        <f t="shared" si="1"/>
        <v>100</v>
      </c>
      <c r="E108" s="6">
        <v>3</v>
      </c>
      <c r="F108" s="6">
        <v>3</v>
      </c>
      <c r="G108" s="6">
        <v>3</v>
      </c>
      <c r="H108" s="6">
        <v>4</v>
      </c>
      <c r="I108" s="6">
        <v>3</v>
      </c>
      <c r="J108" s="6">
        <v>3</v>
      </c>
      <c r="K108" s="6">
        <v>3</v>
      </c>
      <c r="L108" s="6">
        <v>3</v>
      </c>
      <c r="M108" s="6">
        <v>4</v>
      </c>
      <c r="N108" s="5"/>
    </row>
    <row r="109" spans="4:14" outlineLevel="1">
      <c r="D109" s="30">
        <f t="shared" si="1"/>
        <v>101</v>
      </c>
      <c r="E109" s="6">
        <v>3</v>
      </c>
      <c r="F109" s="6">
        <v>3</v>
      </c>
      <c r="G109" s="6">
        <v>2</v>
      </c>
      <c r="H109" s="6">
        <v>4</v>
      </c>
      <c r="I109" s="6">
        <v>2</v>
      </c>
      <c r="J109" s="6">
        <v>2</v>
      </c>
      <c r="K109" s="6">
        <v>3</v>
      </c>
      <c r="L109" s="6">
        <v>2</v>
      </c>
      <c r="M109" s="6">
        <v>1</v>
      </c>
      <c r="N109" s="5"/>
    </row>
    <row r="110" spans="4:14" outlineLevel="1">
      <c r="D110" s="30">
        <f t="shared" si="1"/>
        <v>102</v>
      </c>
      <c r="E110" s="6">
        <v>3</v>
      </c>
      <c r="F110" s="6">
        <v>3</v>
      </c>
      <c r="G110" s="6">
        <v>3</v>
      </c>
      <c r="H110" s="6">
        <v>4</v>
      </c>
      <c r="I110" s="6">
        <v>3</v>
      </c>
      <c r="J110" s="6">
        <v>3</v>
      </c>
      <c r="K110" s="6">
        <v>3</v>
      </c>
      <c r="L110" s="6">
        <v>4</v>
      </c>
      <c r="M110" s="6">
        <v>4</v>
      </c>
      <c r="N110" s="5"/>
    </row>
    <row r="111" spans="4:14" outlineLevel="1">
      <c r="D111" s="30">
        <f t="shared" si="1"/>
        <v>103</v>
      </c>
      <c r="E111" s="6">
        <v>3</v>
      </c>
      <c r="F111" s="6">
        <v>4</v>
      </c>
      <c r="G111" s="6">
        <v>3</v>
      </c>
      <c r="H111" s="6">
        <v>4</v>
      </c>
      <c r="I111" s="6">
        <v>3</v>
      </c>
      <c r="J111" s="6">
        <v>3</v>
      </c>
      <c r="K111" s="6">
        <v>3</v>
      </c>
      <c r="L111" s="6">
        <v>4</v>
      </c>
      <c r="M111" s="6">
        <v>4</v>
      </c>
      <c r="N111" s="5"/>
    </row>
    <row r="112" spans="4:14" outlineLevel="1">
      <c r="D112" s="30">
        <f t="shared" si="1"/>
        <v>104</v>
      </c>
      <c r="E112" s="6">
        <v>3</v>
      </c>
      <c r="F112" s="6">
        <v>3</v>
      </c>
      <c r="G112" s="6">
        <v>3</v>
      </c>
      <c r="H112" s="6">
        <v>4</v>
      </c>
      <c r="I112" s="6">
        <v>3</v>
      </c>
      <c r="J112" s="6">
        <v>3</v>
      </c>
      <c r="K112" s="6">
        <v>3</v>
      </c>
      <c r="L112" s="6">
        <v>3</v>
      </c>
      <c r="M112" s="6">
        <v>4</v>
      </c>
      <c r="N112" s="5"/>
    </row>
    <row r="113" spans="4:14" outlineLevel="1">
      <c r="D113" s="30">
        <f t="shared" si="1"/>
        <v>105</v>
      </c>
      <c r="E113" s="6">
        <v>3</v>
      </c>
      <c r="F113" s="6">
        <v>3</v>
      </c>
      <c r="G113" s="6">
        <v>3</v>
      </c>
      <c r="H113" s="6">
        <v>4</v>
      </c>
      <c r="I113" s="6">
        <v>3</v>
      </c>
      <c r="J113" s="6">
        <v>3</v>
      </c>
      <c r="K113" s="6">
        <v>3</v>
      </c>
      <c r="L113" s="6">
        <v>4</v>
      </c>
      <c r="M113" s="6">
        <v>4</v>
      </c>
      <c r="N113" s="5"/>
    </row>
    <row r="114" spans="4:14" outlineLevel="1">
      <c r="D114" s="30">
        <f t="shared" si="1"/>
        <v>106</v>
      </c>
      <c r="E114" s="6">
        <v>3</v>
      </c>
      <c r="F114" s="6">
        <v>3</v>
      </c>
      <c r="G114" s="6">
        <v>3</v>
      </c>
      <c r="H114" s="6">
        <v>4</v>
      </c>
      <c r="I114" s="6">
        <v>3</v>
      </c>
      <c r="J114" s="6">
        <v>3</v>
      </c>
      <c r="K114" s="6">
        <v>3</v>
      </c>
      <c r="L114" s="6">
        <v>3</v>
      </c>
      <c r="M114" s="6">
        <v>4</v>
      </c>
      <c r="N114" s="5"/>
    </row>
    <row r="115" spans="4:14" outlineLevel="1">
      <c r="D115" s="30">
        <f t="shared" si="1"/>
        <v>107</v>
      </c>
      <c r="E115" s="6">
        <v>3</v>
      </c>
      <c r="F115" s="6">
        <v>3</v>
      </c>
      <c r="G115" s="6">
        <v>3</v>
      </c>
      <c r="H115" s="6">
        <v>4</v>
      </c>
      <c r="I115" s="6">
        <v>3</v>
      </c>
      <c r="J115" s="6">
        <v>3</v>
      </c>
      <c r="K115" s="6">
        <v>3</v>
      </c>
      <c r="L115" s="6">
        <v>3</v>
      </c>
      <c r="M115" s="6">
        <v>3</v>
      </c>
      <c r="N115" s="5"/>
    </row>
    <row r="116" spans="4:14" outlineLevel="1">
      <c r="D116" s="30">
        <f t="shared" ref="D116:D179" si="2">D115+1</f>
        <v>108</v>
      </c>
      <c r="E116" s="6">
        <v>3</v>
      </c>
      <c r="F116" s="6">
        <v>3</v>
      </c>
      <c r="G116" s="6">
        <v>3</v>
      </c>
      <c r="H116" s="6">
        <v>4</v>
      </c>
      <c r="I116" s="6">
        <v>3</v>
      </c>
      <c r="J116" s="6">
        <v>3</v>
      </c>
      <c r="K116" s="6">
        <v>3</v>
      </c>
      <c r="L116" s="6">
        <v>3</v>
      </c>
      <c r="M116" s="6">
        <v>3</v>
      </c>
      <c r="N116" s="5"/>
    </row>
    <row r="117" spans="4:14" outlineLevel="1">
      <c r="D117" s="30">
        <f t="shared" si="2"/>
        <v>109</v>
      </c>
      <c r="E117" s="6">
        <v>3</v>
      </c>
      <c r="F117" s="6">
        <v>3</v>
      </c>
      <c r="G117" s="6">
        <v>3</v>
      </c>
      <c r="H117" s="6">
        <v>4</v>
      </c>
      <c r="I117" s="6">
        <v>3</v>
      </c>
      <c r="J117" s="6">
        <v>3</v>
      </c>
      <c r="K117" s="6">
        <v>3</v>
      </c>
      <c r="L117" s="6">
        <v>3</v>
      </c>
      <c r="M117" s="6">
        <v>4</v>
      </c>
      <c r="N117" s="5"/>
    </row>
    <row r="118" spans="4:14" outlineLevel="1">
      <c r="D118" s="30">
        <f t="shared" si="2"/>
        <v>110</v>
      </c>
      <c r="E118" s="6">
        <v>3</v>
      </c>
      <c r="F118" s="6">
        <v>3</v>
      </c>
      <c r="G118" s="6">
        <v>3</v>
      </c>
      <c r="H118" s="6">
        <v>4</v>
      </c>
      <c r="I118" s="6">
        <v>3</v>
      </c>
      <c r="J118" s="6">
        <v>3</v>
      </c>
      <c r="K118" s="6">
        <v>3</v>
      </c>
      <c r="L118" s="6">
        <v>3</v>
      </c>
      <c r="M118" s="6">
        <v>2</v>
      </c>
      <c r="N118" s="5"/>
    </row>
    <row r="119" spans="4:14" outlineLevel="1">
      <c r="D119" s="30">
        <f t="shared" si="2"/>
        <v>111</v>
      </c>
      <c r="E119" s="6">
        <v>3</v>
      </c>
      <c r="F119" s="6">
        <v>3</v>
      </c>
      <c r="G119" s="6">
        <v>3</v>
      </c>
      <c r="H119" s="6">
        <v>4</v>
      </c>
      <c r="I119" s="6">
        <v>4</v>
      </c>
      <c r="J119" s="6">
        <v>3</v>
      </c>
      <c r="K119" s="6">
        <v>3</v>
      </c>
      <c r="L119" s="6">
        <v>3</v>
      </c>
      <c r="M119" s="6">
        <v>4</v>
      </c>
      <c r="N119" s="5"/>
    </row>
    <row r="120" spans="4:14" outlineLevel="1">
      <c r="D120" s="30">
        <f t="shared" si="2"/>
        <v>112</v>
      </c>
      <c r="E120" s="6">
        <v>3</v>
      </c>
      <c r="F120" s="6">
        <v>3</v>
      </c>
      <c r="G120" s="6">
        <v>2</v>
      </c>
      <c r="H120" s="6">
        <v>4</v>
      </c>
      <c r="I120" s="6">
        <v>2</v>
      </c>
      <c r="J120" s="6">
        <v>2</v>
      </c>
      <c r="K120" s="6">
        <v>3</v>
      </c>
      <c r="L120" s="6">
        <v>2</v>
      </c>
      <c r="M120" s="6">
        <v>1</v>
      </c>
      <c r="N120" s="5"/>
    </row>
    <row r="121" spans="4:14" outlineLevel="1">
      <c r="D121" s="30">
        <f t="shared" si="2"/>
        <v>113</v>
      </c>
      <c r="E121" s="6">
        <v>3</v>
      </c>
      <c r="F121" s="6">
        <v>3</v>
      </c>
      <c r="G121" s="6">
        <v>3</v>
      </c>
      <c r="H121" s="6">
        <v>4</v>
      </c>
      <c r="I121" s="6">
        <v>3</v>
      </c>
      <c r="J121" s="6">
        <v>3</v>
      </c>
      <c r="K121" s="6">
        <v>3</v>
      </c>
      <c r="L121" s="6">
        <v>3</v>
      </c>
      <c r="M121" s="6">
        <v>3</v>
      </c>
      <c r="N121" s="5"/>
    </row>
    <row r="122" spans="4:14" outlineLevel="1">
      <c r="D122" s="30">
        <f t="shared" si="2"/>
        <v>114</v>
      </c>
      <c r="E122" s="6">
        <v>4</v>
      </c>
      <c r="F122" s="6">
        <v>3</v>
      </c>
      <c r="G122" s="6">
        <v>3</v>
      </c>
      <c r="H122" s="6">
        <v>3</v>
      </c>
      <c r="I122" s="6">
        <v>3</v>
      </c>
      <c r="J122" s="6">
        <v>3</v>
      </c>
      <c r="K122" s="6">
        <v>3</v>
      </c>
      <c r="L122" s="6">
        <v>3</v>
      </c>
      <c r="M122" s="6">
        <v>3</v>
      </c>
      <c r="N122" s="5"/>
    </row>
    <row r="123" spans="4:14" outlineLevel="1">
      <c r="D123" s="30">
        <f t="shared" si="2"/>
        <v>115</v>
      </c>
      <c r="E123" s="6">
        <v>3</v>
      </c>
      <c r="F123" s="6">
        <v>2</v>
      </c>
      <c r="G123" s="6">
        <v>2</v>
      </c>
      <c r="H123" s="6">
        <v>4</v>
      </c>
      <c r="I123" s="6">
        <v>2</v>
      </c>
      <c r="J123" s="6">
        <v>3</v>
      </c>
      <c r="K123" s="6">
        <v>3</v>
      </c>
      <c r="L123" s="6">
        <v>2</v>
      </c>
      <c r="M123" s="6">
        <v>1</v>
      </c>
      <c r="N123" s="5"/>
    </row>
    <row r="124" spans="4:14" outlineLevel="1">
      <c r="D124" s="30">
        <f t="shared" si="2"/>
        <v>116</v>
      </c>
      <c r="E124" s="6">
        <v>3</v>
      </c>
      <c r="F124" s="6">
        <v>3</v>
      </c>
      <c r="G124" s="6">
        <v>3</v>
      </c>
      <c r="H124" s="6">
        <v>4</v>
      </c>
      <c r="I124" s="6">
        <v>3</v>
      </c>
      <c r="J124" s="6">
        <v>3</v>
      </c>
      <c r="K124" s="6">
        <v>3</v>
      </c>
      <c r="L124" s="6">
        <v>3</v>
      </c>
      <c r="M124" s="6">
        <v>4</v>
      </c>
      <c r="N124" s="5"/>
    </row>
    <row r="125" spans="4:14" outlineLevel="1">
      <c r="D125" s="30">
        <f t="shared" si="2"/>
        <v>117</v>
      </c>
      <c r="E125" s="6">
        <v>3</v>
      </c>
      <c r="F125" s="6">
        <v>3</v>
      </c>
      <c r="G125" s="6">
        <v>3</v>
      </c>
      <c r="H125" s="6">
        <v>3</v>
      </c>
      <c r="I125" s="6">
        <v>3</v>
      </c>
      <c r="J125" s="6">
        <v>3</v>
      </c>
      <c r="K125" s="6">
        <v>3</v>
      </c>
      <c r="L125" s="6">
        <v>3</v>
      </c>
      <c r="M125" s="6">
        <v>4</v>
      </c>
      <c r="N125" s="5"/>
    </row>
    <row r="126" spans="4:14" outlineLevel="1">
      <c r="D126" s="30">
        <f t="shared" si="2"/>
        <v>118</v>
      </c>
      <c r="E126" s="6">
        <v>3</v>
      </c>
      <c r="F126" s="6">
        <v>3</v>
      </c>
      <c r="G126" s="6">
        <v>2</v>
      </c>
      <c r="H126" s="6">
        <v>4</v>
      </c>
      <c r="I126" s="6">
        <v>2</v>
      </c>
      <c r="J126" s="6">
        <v>2</v>
      </c>
      <c r="K126" s="6">
        <v>3</v>
      </c>
      <c r="L126" s="6">
        <v>2</v>
      </c>
      <c r="M126" s="6">
        <v>1</v>
      </c>
      <c r="N126" s="5"/>
    </row>
    <row r="127" spans="4:14" outlineLevel="1">
      <c r="D127" s="30">
        <f t="shared" si="2"/>
        <v>119</v>
      </c>
      <c r="E127" s="6">
        <v>3</v>
      </c>
      <c r="F127" s="6">
        <v>3</v>
      </c>
      <c r="G127" s="6">
        <v>3</v>
      </c>
      <c r="H127" s="6">
        <v>3</v>
      </c>
      <c r="I127" s="6">
        <v>3</v>
      </c>
      <c r="J127" s="6">
        <v>3</v>
      </c>
      <c r="K127" s="6">
        <v>3</v>
      </c>
      <c r="L127" s="6">
        <v>3</v>
      </c>
      <c r="M127" s="6">
        <v>4</v>
      </c>
      <c r="N127" s="5"/>
    </row>
    <row r="128" spans="4:14" outlineLevel="1">
      <c r="D128" s="30">
        <f t="shared" si="2"/>
        <v>120</v>
      </c>
      <c r="E128" s="6">
        <v>3</v>
      </c>
      <c r="F128" s="6">
        <v>3</v>
      </c>
      <c r="G128" s="6">
        <v>3</v>
      </c>
      <c r="H128" s="6">
        <v>4</v>
      </c>
      <c r="I128" s="6">
        <v>3</v>
      </c>
      <c r="J128" s="6">
        <v>3</v>
      </c>
      <c r="K128" s="6">
        <v>3</v>
      </c>
      <c r="L128" s="6">
        <v>3</v>
      </c>
      <c r="M128" s="6">
        <v>4</v>
      </c>
      <c r="N128" s="5"/>
    </row>
    <row r="129" spans="4:14" outlineLevel="1">
      <c r="D129" s="30">
        <f t="shared" si="2"/>
        <v>121</v>
      </c>
      <c r="E129" s="6">
        <v>4</v>
      </c>
      <c r="F129" s="6">
        <v>4</v>
      </c>
      <c r="G129" s="6">
        <v>3</v>
      </c>
      <c r="H129" s="6">
        <v>3</v>
      </c>
      <c r="I129" s="6">
        <v>3</v>
      </c>
      <c r="J129" s="6">
        <v>4</v>
      </c>
      <c r="K129" s="6">
        <v>3</v>
      </c>
      <c r="L129" s="6">
        <v>3</v>
      </c>
      <c r="M129" s="6">
        <v>4</v>
      </c>
      <c r="N129" s="5"/>
    </row>
    <row r="130" spans="4:14" outlineLevel="1">
      <c r="D130" s="30">
        <f t="shared" si="2"/>
        <v>122</v>
      </c>
      <c r="E130" s="6">
        <v>4</v>
      </c>
      <c r="F130" s="6">
        <v>3</v>
      </c>
      <c r="G130" s="6">
        <v>3</v>
      </c>
      <c r="H130" s="6">
        <v>4</v>
      </c>
      <c r="I130" s="6">
        <v>4</v>
      </c>
      <c r="J130" s="6">
        <v>3</v>
      </c>
      <c r="K130" s="6">
        <v>4</v>
      </c>
      <c r="L130" s="6">
        <v>4</v>
      </c>
      <c r="M130" s="6">
        <v>4</v>
      </c>
      <c r="N130" s="5"/>
    </row>
    <row r="131" spans="4:14" outlineLevel="1">
      <c r="D131" s="30">
        <f t="shared" si="2"/>
        <v>123</v>
      </c>
      <c r="E131" s="6">
        <v>3</v>
      </c>
      <c r="F131" s="6">
        <v>3</v>
      </c>
      <c r="G131" s="6">
        <v>3</v>
      </c>
      <c r="H131" s="6">
        <v>4</v>
      </c>
      <c r="I131" s="6">
        <v>4</v>
      </c>
      <c r="J131" s="6">
        <v>3</v>
      </c>
      <c r="K131" s="6">
        <v>4</v>
      </c>
      <c r="L131" s="6">
        <v>4</v>
      </c>
      <c r="M131" s="6">
        <v>4</v>
      </c>
      <c r="N131" s="5"/>
    </row>
    <row r="132" spans="4:14" outlineLevel="1">
      <c r="D132" s="30">
        <f t="shared" si="2"/>
        <v>124</v>
      </c>
      <c r="E132" s="6">
        <v>3</v>
      </c>
      <c r="F132" s="6">
        <v>4</v>
      </c>
      <c r="G132" s="6">
        <v>4</v>
      </c>
      <c r="H132" s="6">
        <v>4</v>
      </c>
      <c r="I132" s="6">
        <v>3</v>
      </c>
      <c r="J132" s="6">
        <v>4</v>
      </c>
      <c r="K132" s="6">
        <v>4</v>
      </c>
      <c r="L132" s="6">
        <v>4</v>
      </c>
      <c r="M132" s="6">
        <v>4</v>
      </c>
      <c r="N132" s="5"/>
    </row>
    <row r="133" spans="4:14" outlineLevel="1">
      <c r="D133" s="30">
        <f t="shared" si="2"/>
        <v>125</v>
      </c>
      <c r="E133" s="6">
        <v>3</v>
      </c>
      <c r="F133" s="6">
        <v>3</v>
      </c>
      <c r="G133" s="6">
        <v>3</v>
      </c>
      <c r="H133" s="6">
        <v>4</v>
      </c>
      <c r="I133" s="6">
        <v>3</v>
      </c>
      <c r="J133" s="6">
        <v>3</v>
      </c>
      <c r="K133" s="6">
        <v>3</v>
      </c>
      <c r="L133" s="6">
        <v>3</v>
      </c>
      <c r="M133" s="6">
        <v>4</v>
      </c>
      <c r="N133" s="5"/>
    </row>
    <row r="134" spans="4:14" outlineLevel="1">
      <c r="D134" s="30">
        <f t="shared" si="2"/>
        <v>126</v>
      </c>
      <c r="E134" s="6">
        <v>3</v>
      </c>
      <c r="F134" s="6">
        <v>3</v>
      </c>
      <c r="G134" s="6">
        <v>2</v>
      </c>
      <c r="H134" s="6">
        <v>4</v>
      </c>
      <c r="I134" s="6">
        <v>3</v>
      </c>
      <c r="J134" s="6">
        <v>3</v>
      </c>
      <c r="K134" s="6">
        <v>3</v>
      </c>
      <c r="L134" s="6">
        <v>3</v>
      </c>
      <c r="M134" s="6">
        <v>4</v>
      </c>
      <c r="N134" s="5"/>
    </row>
    <row r="135" spans="4:14" outlineLevel="1">
      <c r="D135" s="30">
        <f t="shared" si="2"/>
        <v>127</v>
      </c>
      <c r="E135" s="6">
        <v>3</v>
      </c>
      <c r="F135" s="6">
        <v>3</v>
      </c>
      <c r="G135" s="6">
        <v>3</v>
      </c>
      <c r="H135" s="6">
        <v>4</v>
      </c>
      <c r="I135" s="6">
        <v>3</v>
      </c>
      <c r="J135" s="6">
        <v>3</v>
      </c>
      <c r="K135" s="6">
        <v>3</v>
      </c>
      <c r="L135" s="6">
        <v>3</v>
      </c>
      <c r="M135" s="6">
        <v>3</v>
      </c>
      <c r="N135" s="5"/>
    </row>
    <row r="136" spans="4:14" outlineLevel="1">
      <c r="D136" s="30">
        <f t="shared" si="2"/>
        <v>128</v>
      </c>
      <c r="E136" s="6">
        <v>4</v>
      </c>
      <c r="F136" s="6">
        <v>3</v>
      </c>
      <c r="G136" s="6">
        <v>3</v>
      </c>
      <c r="H136" s="6">
        <v>4</v>
      </c>
      <c r="I136" s="6">
        <v>3</v>
      </c>
      <c r="J136" s="6">
        <v>3</v>
      </c>
      <c r="K136" s="6">
        <v>3</v>
      </c>
      <c r="L136" s="6">
        <v>2</v>
      </c>
      <c r="M136" s="6">
        <v>3</v>
      </c>
      <c r="N136" s="5"/>
    </row>
    <row r="137" spans="4:14" outlineLevel="1">
      <c r="D137" s="30">
        <f t="shared" si="2"/>
        <v>129</v>
      </c>
      <c r="E137" s="6">
        <v>3</v>
      </c>
      <c r="F137" s="6">
        <v>4</v>
      </c>
      <c r="G137" s="6">
        <v>3</v>
      </c>
      <c r="H137" s="6">
        <v>4</v>
      </c>
      <c r="I137" s="6">
        <v>3</v>
      </c>
      <c r="J137" s="6">
        <v>3</v>
      </c>
      <c r="K137" s="6">
        <v>3</v>
      </c>
      <c r="L137" s="6">
        <v>2</v>
      </c>
      <c r="M137" s="6">
        <v>3</v>
      </c>
      <c r="N137" s="5"/>
    </row>
    <row r="138" spans="4:14" outlineLevel="1">
      <c r="D138" s="30">
        <f t="shared" si="2"/>
        <v>130</v>
      </c>
      <c r="E138" s="6">
        <v>3</v>
      </c>
      <c r="F138" s="6">
        <v>3</v>
      </c>
      <c r="G138" s="6">
        <v>4</v>
      </c>
      <c r="H138" s="6">
        <v>4</v>
      </c>
      <c r="I138" s="6">
        <v>4</v>
      </c>
      <c r="J138" s="6">
        <v>4</v>
      </c>
      <c r="K138" s="6">
        <v>4</v>
      </c>
      <c r="L138" s="6">
        <v>3</v>
      </c>
      <c r="M138" s="6">
        <v>4</v>
      </c>
      <c r="N138" s="5"/>
    </row>
    <row r="139" spans="4:14" outlineLevel="1">
      <c r="D139" s="30">
        <f t="shared" si="2"/>
        <v>131</v>
      </c>
      <c r="E139" s="6">
        <v>3</v>
      </c>
      <c r="F139" s="6">
        <v>3</v>
      </c>
      <c r="G139" s="6">
        <v>4</v>
      </c>
      <c r="H139" s="6">
        <v>4</v>
      </c>
      <c r="I139" s="6">
        <v>3</v>
      </c>
      <c r="J139" s="6">
        <v>4</v>
      </c>
      <c r="K139" s="6">
        <v>4</v>
      </c>
      <c r="L139" s="6">
        <v>3</v>
      </c>
      <c r="M139" s="6">
        <v>3</v>
      </c>
      <c r="N139" s="5"/>
    </row>
    <row r="140" spans="4:14" outlineLevel="1">
      <c r="D140" s="30">
        <f t="shared" si="2"/>
        <v>132</v>
      </c>
      <c r="E140" s="6">
        <v>4</v>
      </c>
      <c r="F140" s="6">
        <v>3</v>
      </c>
      <c r="G140" s="6">
        <v>4</v>
      </c>
      <c r="H140" s="6">
        <v>4</v>
      </c>
      <c r="I140" s="6">
        <v>3</v>
      </c>
      <c r="J140" s="6">
        <v>3</v>
      </c>
      <c r="K140" s="6">
        <v>4</v>
      </c>
      <c r="L140" s="6">
        <v>3</v>
      </c>
      <c r="M140" s="6">
        <v>3</v>
      </c>
      <c r="N140" s="5"/>
    </row>
    <row r="141" spans="4:14" outlineLevel="1">
      <c r="D141" s="30">
        <f t="shared" si="2"/>
        <v>133</v>
      </c>
      <c r="E141" s="6">
        <v>3</v>
      </c>
      <c r="F141" s="6">
        <v>3</v>
      </c>
      <c r="G141" s="6">
        <v>3</v>
      </c>
      <c r="H141" s="6">
        <v>4</v>
      </c>
      <c r="I141" s="6">
        <v>4</v>
      </c>
      <c r="J141" s="6">
        <v>3</v>
      </c>
      <c r="K141" s="6">
        <v>3</v>
      </c>
      <c r="L141" s="6">
        <v>3</v>
      </c>
      <c r="M141" s="6">
        <v>4</v>
      </c>
      <c r="N141" s="5"/>
    </row>
    <row r="142" spans="4:14" outlineLevel="1">
      <c r="D142" s="30">
        <f t="shared" si="2"/>
        <v>134</v>
      </c>
      <c r="E142" s="6">
        <v>4</v>
      </c>
      <c r="F142" s="6">
        <v>4</v>
      </c>
      <c r="G142" s="6">
        <v>4</v>
      </c>
      <c r="H142" s="6">
        <v>4</v>
      </c>
      <c r="I142" s="6">
        <v>4</v>
      </c>
      <c r="J142" s="6">
        <v>4</v>
      </c>
      <c r="K142" s="6">
        <v>4</v>
      </c>
      <c r="L142" s="6">
        <v>4</v>
      </c>
      <c r="M142" s="6">
        <v>4</v>
      </c>
      <c r="N142" s="5"/>
    </row>
    <row r="143" spans="4:14" outlineLevel="1">
      <c r="D143" s="30">
        <f t="shared" si="2"/>
        <v>135</v>
      </c>
      <c r="E143" s="6">
        <v>3</v>
      </c>
      <c r="F143" s="6">
        <v>3</v>
      </c>
      <c r="G143" s="6">
        <v>3</v>
      </c>
      <c r="H143" s="6">
        <v>4</v>
      </c>
      <c r="I143" s="6">
        <v>3</v>
      </c>
      <c r="J143" s="6">
        <v>3</v>
      </c>
      <c r="K143" s="6">
        <v>3</v>
      </c>
      <c r="L143" s="6">
        <v>3</v>
      </c>
      <c r="M143" s="6">
        <v>4</v>
      </c>
      <c r="N143" s="5"/>
    </row>
    <row r="144" spans="4:14" outlineLevel="1">
      <c r="D144" s="30">
        <f t="shared" si="2"/>
        <v>136</v>
      </c>
      <c r="E144" s="6">
        <v>3</v>
      </c>
      <c r="F144" s="6">
        <v>3</v>
      </c>
      <c r="G144" s="6">
        <v>3</v>
      </c>
      <c r="H144" s="6">
        <v>3</v>
      </c>
      <c r="I144" s="6">
        <v>3</v>
      </c>
      <c r="J144" s="6">
        <v>3</v>
      </c>
      <c r="K144" s="6">
        <v>3</v>
      </c>
      <c r="L144" s="6">
        <v>3</v>
      </c>
      <c r="M144" s="6">
        <v>4</v>
      </c>
      <c r="N144" s="5"/>
    </row>
    <row r="145" spans="4:14" outlineLevel="1">
      <c r="D145" s="30">
        <f t="shared" si="2"/>
        <v>137</v>
      </c>
      <c r="E145" s="6">
        <v>3</v>
      </c>
      <c r="F145" s="6">
        <v>3</v>
      </c>
      <c r="G145" s="6">
        <v>3</v>
      </c>
      <c r="H145" s="6">
        <v>4</v>
      </c>
      <c r="I145" s="6">
        <v>3</v>
      </c>
      <c r="J145" s="6">
        <v>3</v>
      </c>
      <c r="K145" s="6">
        <v>3</v>
      </c>
      <c r="L145" s="6">
        <v>3</v>
      </c>
      <c r="M145" s="6">
        <v>3</v>
      </c>
      <c r="N145" s="5"/>
    </row>
    <row r="146" spans="4:14" outlineLevel="1">
      <c r="D146" s="30">
        <f t="shared" si="2"/>
        <v>138</v>
      </c>
      <c r="E146" s="6">
        <v>3</v>
      </c>
      <c r="F146" s="6">
        <v>3</v>
      </c>
      <c r="G146" s="6">
        <v>3</v>
      </c>
      <c r="H146" s="6">
        <v>4</v>
      </c>
      <c r="I146" s="6">
        <v>3</v>
      </c>
      <c r="J146" s="6">
        <v>3</v>
      </c>
      <c r="K146" s="6">
        <v>3</v>
      </c>
      <c r="L146" s="6">
        <v>3</v>
      </c>
      <c r="M146" s="6">
        <v>3</v>
      </c>
      <c r="N146" s="5"/>
    </row>
    <row r="147" spans="4:14" outlineLevel="1">
      <c r="D147" s="30">
        <f t="shared" si="2"/>
        <v>139</v>
      </c>
      <c r="E147" s="6">
        <v>3</v>
      </c>
      <c r="F147" s="6">
        <v>4</v>
      </c>
      <c r="G147" s="6">
        <v>3</v>
      </c>
      <c r="H147" s="6">
        <v>4</v>
      </c>
      <c r="I147" s="6">
        <v>3</v>
      </c>
      <c r="J147" s="6">
        <v>3</v>
      </c>
      <c r="K147" s="6">
        <v>3</v>
      </c>
      <c r="L147" s="6">
        <v>3</v>
      </c>
      <c r="M147" s="6">
        <v>4</v>
      </c>
      <c r="N147" s="5"/>
    </row>
    <row r="148" spans="4:14" outlineLevel="1">
      <c r="D148" s="30">
        <f t="shared" si="2"/>
        <v>140</v>
      </c>
      <c r="E148" s="6">
        <v>4</v>
      </c>
      <c r="F148" s="6">
        <v>3</v>
      </c>
      <c r="G148" s="6">
        <v>3</v>
      </c>
      <c r="H148" s="6">
        <v>4</v>
      </c>
      <c r="I148" s="6">
        <v>3</v>
      </c>
      <c r="J148" s="6">
        <v>3</v>
      </c>
      <c r="K148" s="6">
        <v>3</v>
      </c>
      <c r="L148" s="6">
        <v>3</v>
      </c>
      <c r="M148" s="6">
        <v>4</v>
      </c>
      <c r="N148" s="5"/>
    </row>
    <row r="149" spans="4:14" outlineLevel="1">
      <c r="D149" s="30">
        <f t="shared" si="2"/>
        <v>141</v>
      </c>
      <c r="E149" s="6">
        <v>4</v>
      </c>
      <c r="F149" s="6">
        <v>4</v>
      </c>
      <c r="G149" s="6">
        <v>4</v>
      </c>
      <c r="H149" s="6">
        <v>4</v>
      </c>
      <c r="I149" s="6">
        <v>4</v>
      </c>
      <c r="J149" s="6">
        <v>4</v>
      </c>
      <c r="K149" s="6">
        <v>4</v>
      </c>
      <c r="L149" s="6">
        <v>4</v>
      </c>
      <c r="M149" s="6">
        <v>4</v>
      </c>
      <c r="N149" s="5"/>
    </row>
    <row r="150" spans="4:14" outlineLevel="1">
      <c r="D150" s="30">
        <f t="shared" si="2"/>
        <v>142</v>
      </c>
      <c r="E150" s="6">
        <v>3</v>
      </c>
      <c r="F150" s="6">
        <v>3</v>
      </c>
      <c r="G150" s="6">
        <v>3</v>
      </c>
      <c r="H150" s="6">
        <v>4</v>
      </c>
      <c r="I150" s="6">
        <v>3</v>
      </c>
      <c r="J150" s="6">
        <v>3</v>
      </c>
      <c r="K150" s="6">
        <v>3</v>
      </c>
      <c r="L150" s="6">
        <v>3</v>
      </c>
      <c r="M150" s="6">
        <v>4</v>
      </c>
      <c r="N150" s="5"/>
    </row>
    <row r="151" spans="4:14" outlineLevel="1">
      <c r="D151" s="30">
        <f t="shared" si="2"/>
        <v>143</v>
      </c>
      <c r="E151" s="6">
        <v>4</v>
      </c>
      <c r="F151" s="6">
        <v>4</v>
      </c>
      <c r="G151" s="6">
        <v>4</v>
      </c>
      <c r="H151" s="6">
        <v>4</v>
      </c>
      <c r="I151" s="6">
        <v>4</v>
      </c>
      <c r="J151" s="6">
        <v>4</v>
      </c>
      <c r="K151" s="6">
        <v>3</v>
      </c>
      <c r="L151" s="6">
        <v>4</v>
      </c>
      <c r="M151" s="6">
        <v>4</v>
      </c>
      <c r="N151" s="5"/>
    </row>
    <row r="152" spans="4:14" outlineLevel="1">
      <c r="D152" s="30">
        <f t="shared" si="2"/>
        <v>144</v>
      </c>
      <c r="E152" s="6">
        <v>3</v>
      </c>
      <c r="F152" s="6">
        <v>3</v>
      </c>
      <c r="G152" s="6">
        <v>3</v>
      </c>
      <c r="H152" s="6">
        <v>4</v>
      </c>
      <c r="I152" s="6">
        <v>3</v>
      </c>
      <c r="J152" s="6">
        <v>3</v>
      </c>
      <c r="K152" s="6">
        <v>3</v>
      </c>
      <c r="L152" s="6">
        <v>3</v>
      </c>
      <c r="M152" s="6">
        <v>4</v>
      </c>
      <c r="N152" s="5"/>
    </row>
    <row r="153" spans="4:14" outlineLevel="1">
      <c r="D153" s="30">
        <f t="shared" si="2"/>
        <v>145</v>
      </c>
      <c r="E153" s="6">
        <v>4</v>
      </c>
      <c r="F153" s="6">
        <v>4</v>
      </c>
      <c r="G153" s="6">
        <v>3</v>
      </c>
      <c r="H153" s="6">
        <v>3</v>
      </c>
      <c r="I153" s="6">
        <v>4</v>
      </c>
      <c r="J153" s="6">
        <v>4</v>
      </c>
      <c r="K153" s="6">
        <v>4</v>
      </c>
      <c r="L153" s="6">
        <v>4</v>
      </c>
      <c r="M153" s="6">
        <v>4</v>
      </c>
      <c r="N153" s="5"/>
    </row>
    <row r="154" spans="4:14" outlineLevel="1">
      <c r="D154" s="30">
        <f t="shared" si="2"/>
        <v>146</v>
      </c>
      <c r="E154" s="6">
        <v>3</v>
      </c>
      <c r="F154" s="6">
        <v>3</v>
      </c>
      <c r="G154" s="6">
        <v>3</v>
      </c>
      <c r="H154" s="6">
        <v>3</v>
      </c>
      <c r="I154" s="6">
        <v>3</v>
      </c>
      <c r="J154" s="6">
        <v>3</v>
      </c>
      <c r="K154" s="6">
        <v>4</v>
      </c>
      <c r="L154" s="6">
        <v>4</v>
      </c>
      <c r="M154" s="6">
        <v>4</v>
      </c>
      <c r="N154" s="5"/>
    </row>
    <row r="155" spans="4:14" outlineLevel="1">
      <c r="D155" s="30">
        <f t="shared" si="2"/>
        <v>147</v>
      </c>
      <c r="E155" s="6">
        <v>3</v>
      </c>
      <c r="F155" s="6">
        <v>3</v>
      </c>
      <c r="G155" s="6">
        <v>3</v>
      </c>
      <c r="H155" s="6">
        <v>3</v>
      </c>
      <c r="I155" s="6">
        <v>3</v>
      </c>
      <c r="J155" s="6">
        <v>3</v>
      </c>
      <c r="K155" s="6">
        <v>3</v>
      </c>
      <c r="L155" s="6">
        <v>3</v>
      </c>
      <c r="M155" s="6">
        <v>4</v>
      </c>
      <c r="N155" s="5"/>
    </row>
    <row r="156" spans="4:14" outlineLevel="1">
      <c r="D156" s="30">
        <f t="shared" si="2"/>
        <v>148</v>
      </c>
      <c r="E156" s="6">
        <v>3</v>
      </c>
      <c r="F156" s="6">
        <v>4</v>
      </c>
      <c r="G156" s="6">
        <v>4</v>
      </c>
      <c r="H156" s="6">
        <v>4</v>
      </c>
      <c r="I156" s="6">
        <v>4</v>
      </c>
      <c r="J156" s="6">
        <v>3</v>
      </c>
      <c r="K156" s="6">
        <v>3</v>
      </c>
      <c r="L156" s="6">
        <v>3</v>
      </c>
      <c r="M156" s="6">
        <v>4</v>
      </c>
      <c r="N156" s="5"/>
    </row>
    <row r="157" spans="4:14" outlineLevel="1">
      <c r="D157" s="30">
        <f t="shared" si="2"/>
        <v>149</v>
      </c>
      <c r="E157" s="6">
        <v>4</v>
      </c>
      <c r="F157" s="6">
        <v>4</v>
      </c>
      <c r="G157" s="6">
        <v>3</v>
      </c>
      <c r="H157" s="6">
        <v>4</v>
      </c>
      <c r="I157" s="6">
        <v>3</v>
      </c>
      <c r="J157" s="6">
        <v>3</v>
      </c>
      <c r="K157" s="6">
        <v>4</v>
      </c>
      <c r="L157" s="6">
        <v>3</v>
      </c>
      <c r="M157" s="6">
        <v>4</v>
      </c>
      <c r="N157" s="5"/>
    </row>
    <row r="158" spans="4:14" outlineLevel="1">
      <c r="D158" s="2">
        <f t="shared" si="2"/>
        <v>150</v>
      </c>
      <c r="E158" s="3">
        <v>3</v>
      </c>
      <c r="F158" s="3">
        <v>3</v>
      </c>
      <c r="G158" s="3">
        <v>3</v>
      </c>
      <c r="H158" s="3">
        <v>4</v>
      </c>
      <c r="I158" s="3">
        <v>3</v>
      </c>
      <c r="J158" s="3">
        <v>3</v>
      </c>
      <c r="K158" s="3">
        <v>3</v>
      </c>
      <c r="L158" s="3">
        <v>3</v>
      </c>
      <c r="M158" s="3">
        <v>4</v>
      </c>
      <c r="N158" s="5"/>
    </row>
    <row r="159" spans="4:14" outlineLevel="1">
      <c r="D159" s="2">
        <f t="shared" si="2"/>
        <v>151</v>
      </c>
      <c r="E159" s="3">
        <v>3</v>
      </c>
      <c r="F159" s="3">
        <v>3</v>
      </c>
      <c r="G159" s="3">
        <v>3</v>
      </c>
      <c r="H159" s="3">
        <v>4</v>
      </c>
      <c r="I159" s="3">
        <v>3</v>
      </c>
      <c r="J159" s="3">
        <v>3</v>
      </c>
      <c r="K159" s="3">
        <v>4</v>
      </c>
      <c r="L159" s="3">
        <v>2</v>
      </c>
      <c r="M159" s="3">
        <v>4</v>
      </c>
      <c r="N159" s="5"/>
    </row>
    <row r="160" spans="4:14" outlineLevel="1">
      <c r="D160" s="30">
        <f t="shared" si="2"/>
        <v>152</v>
      </c>
      <c r="E160" s="6">
        <v>3</v>
      </c>
      <c r="F160" s="6">
        <v>3</v>
      </c>
      <c r="G160" s="6">
        <v>3</v>
      </c>
      <c r="H160" s="6">
        <v>4</v>
      </c>
      <c r="I160" s="6">
        <v>3</v>
      </c>
      <c r="J160" s="6">
        <v>3</v>
      </c>
      <c r="K160" s="6">
        <v>3</v>
      </c>
      <c r="L160" s="6">
        <v>3</v>
      </c>
      <c r="M160" s="6">
        <v>3</v>
      </c>
      <c r="N160" s="5"/>
    </row>
    <row r="161" spans="4:14" outlineLevel="1">
      <c r="D161" s="30">
        <f t="shared" si="2"/>
        <v>153</v>
      </c>
      <c r="E161" s="6">
        <v>3</v>
      </c>
      <c r="F161" s="6">
        <v>3</v>
      </c>
      <c r="G161" s="6">
        <v>3</v>
      </c>
      <c r="H161" s="6">
        <v>4</v>
      </c>
      <c r="I161" s="6">
        <v>3</v>
      </c>
      <c r="J161" s="6">
        <v>3</v>
      </c>
      <c r="K161" s="6">
        <v>3</v>
      </c>
      <c r="L161" s="6">
        <v>2</v>
      </c>
      <c r="M161" s="6">
        <v>2</v>
      </c>
      <c r="N161" s="5"/>
    </row>
    <row r="162" spans="4:14" outlineLevel="1">
      <c r="D162" s="30">
        <f t="shared" si="2"/>
        <v>154</v>
      </c>
      <c r="E162" s="6">
        <v>3</v>
      </c>
      <c r="F162" s="6">
        <v>3</v>
      </c>
      <c r="G162" s="6">
        <v>3</v>
      </c>
      <c r="H162" s="6">
        <v>3</v>
      </c>
      <c r="I162" s="6">
        <v>3</v>
      </c>
      <c r="J162" s="6">
        <v>3</v>
      </c>
      <c r="K162" s="6">
        <v>3</v>
      </c>
      <c r="L162" s="6">
        <v>3</v>
      </c>
      <c r="M162" s="6">
        <v>3</v>
      </c>
      <c r="N162" s="5"/>
    </row>
    <row r="163" spans="4:14" outlineLevel="1">
      <c r="D163" s="30">
        <f t="shared" si="2"/>
        <v>155</v>
      </c>
      <c r="E163" s="6">
        <v>3</v>
      </c>
      <c r="F163" s="6">
        <v>3</v>
      </c>
      <c r="G163" s="6">
        <v>3</v>
      </c>
      <c r="H163" s="6">
        <v>3</v>
      </c>
      <c r="I163" s="6">
        <v>3</v>
      </c>
      <c r="J163" s="6">
        <v>3</v>
      </c>
      <c r="K163" s="6">
        <v>3</v>
      </c>
      <c r="L163" s="6">
        <v>3</v>
      </c>
      <c r="M163" s="6">
        <v>4</v>
      </c>
      <c r="N163" s="5"/>
    </row>
    <row r="164" spans="4:14" outlineLevel="1">
      <c r="D164" s="30">
        <f t="shared" si="2"/>
        <v>156</v>
      </c>
      <c r="E164" s="6">
        <v>3</v>
      </c>
      <c r="F164" s="6">
        <v>3</v>
      </c>
      <c r="G164" s="6">
        <v>3</v>
      </c>
      <c r="H164" s="6">
        <v>3</v>
      </c>
      <c r="I164" s="6">
        <v>3</v>
      </c>
      <c r="J164" s="6">
        <v>3</v>
      </c>
      <c r="K164" s="6">
        <v>3</v>
      </c>
      <c r="L164" s="6">
        <v>3</v>
      </c>
      <c r="M164" s="6">
        <v>3</v>
      </c>
      <c r="N164" s="5"/>
    </row>
    <row r="165" spans="4:14" outlineLevel="1">
      <c r="D165" s="30">
        <f t="shared" si="2"/>
        <v>157</v>
      </c>
      <c r="E165" s="6">
        <v>3</v>
      </c>
      <c r="F165" s="6">
        <v>3</v>
      </c>
      <c r="G165" s="6">
        <v>3</v>
      </c>
      <c r="H165" s="6">
        <v>4</v>
      </c>
      <c r="I165" s="6">
        <v>3</v>
      </c>
      <c r="J165" s="6">
        <v>3</v>
      </c>
      <c r="K165" s="6">
        <v>3</v>
      </c>
      <c r="L165" s="6">
        <v>3</v>
      </c>
      <c r="M165" s="6">
        <v>2</v>
      </c>
      <c r="N165" s="5"/>
    </row>
    <row r="166" spans="4:14" outlineLevel="1">
      <c r="D166" s="30">
        <f t="shared" si="2"/>
        <v>158</v>
      </c>
      <c r="E166" s="6">
        <v>3</v>
      </c>
      <c r="F166" s="6">
        <v>3</v>
      </c>
      <c r="G166" s="6">
        <v>3</v>
      </c>
      <c r="H166" s="6">
        <v>4</v>
      </c>
      <c r="I166" s="6">
        <v>3</v>
      </c>
      <c r="J166" s="6">
        <v>3</v>
      </c>
      <c r="K166" s="6">
        <v>3</v>
      </c>
      <c r="L166" s="6">
        <v>3</v>
      </c>
      <c r="M166" s="6">
        <v>4</v>
      </c>
      <c r="N166" s="5"/>
    </row>
    <row r="167" spans="4:14" outlineLevel="1">
      <c r="D167" s="30">
        <f t="shared" si="2"/>
        <v>159</v>
      </c>
      <c r="E167" s="6">
        <v>4</v>
      </c>
      <c r="F167" s="6">
        <v>4</v>
      </c>
      <c r="G167" s="6">
        <v>4</v>
      </c>
      <c r="H167" s="6">
        <v>4</v>
      </c>
      <c r="I167" s="6">
        <v>4</v>
      </c>
      <c r="J167" s="6">
        <v>4</v>
      </c>
      <c r="K167" s="6">
        <v>4</v>
      </c>
      <c r="L167" s="6">
        <v>4</v>
      </c>
      <c r="M167" s="6">
        <v>4</v>
      </c>
      <c r="N167" s="5"/>
    </row>
    <row r="168" spans="4:14" outlineLevel="1">
      <c r="D168" s="30">
        <f t="shared" si="2"/>
        <v>160</v>
      </c>
      <c r="E168" s="6">
        <v>3</v>
      </c>
      <c r="F168" s="6">
        <v>3</v>
      </c>
      <c r="G168" s="6">
        <v>3</v>
      </c>
      <c r="H168" s="6">
        <v>3</v>
      </c>
      <c r="I168" s="6">
        <v>3</v>
      </c>
      <c r="J168" s="6">
        <v>3</v>
      </c>
      <c r="K168" s="6">
        <v>3</v>
      </c>
      <c r="L168" s="6">
        <v>3</v>
      </c>
      <c r="M168" s="6">
        <v>3</v>
      </c>
      <c r="N168" s="5"/>
    </row>
    <row r="169" spans="4:14" outlineLevel="1">
      <c r="D169" s="30">
        <f t="shared" si="2"/>
        <v>161</v>
      </c>
      <c r="E169" s="6">
        <v>3</v>
      </c>
      <c r="F169" s="6">
        <v>3</v>
      </c>
      <c r="G169" s="6">
        <v>3</v>
      </c>
      <c r="H169" s="6">
        <v>3</v>
      </c>
      <c r="I169" s="6">
        <v>3</v>
      </c>
      <c r="J169" s="6">
        <v>3</v>
      </c>
      <c r="K169" s="6">
        <v>3</v>
      </c>
      <c r="L169" s="6">
        <v>3</v>
      </c>
      <c r="M169" s="6">
        <v>4</v>
      </c>
      <c r="N169" s="5"/>
    </row>
    <row r="170" spans="4:14" outlineLevel="1">
      <c r="D170" s="30">
        <f t="shared" si="2"/>
        <v>162</v>
      </c>
      <c r="E170" s="6">
        <v>3</v>
      </c>
      <c r="F170" s="6">
        <v>3</v>
      </c>
      <c r="G170" s="6">
        <v>3</v>
      </c>
      <c r="H170" s="6">
        <v>3</v>
      </c>
      <c r="I170" s="6">
        <v>4</v>
      </c>
      <c r="J170" s="6">
        <v>3</v>
      </c>
      <c r="K170" s="6">
        <v>3</v>
      </c>
      <c r="L170" s="6">
        <v>3</v>
      </c>
      <c r="M170" s="6">
        <v>4</v>
      </c>
      <c r="N170" s="5"/>
    </row>
    <row r="171" spans="4:14" outlineLevel="1">
      <c r="D171" s="30">
        <f t="shared" si="2"/>
        <v>163</v>
      </c>
      <c r="E171" s="6">
        <v>3</v>
      </c>
      <c r="F171" s="6">
        <v>3</v>
      </c>
      <c r="G171" s="6">
        <v>3</v>
      </c>
      <c r="H171" s="6">
        <v>4</v>
      </c>
      <c r="I171" s="6">
        <v>3</v>
      </c>
      <c r="J171" s="6">
        <v>3</v>
      </c>
      <c r="K171" s="6">
        <v>3</v>
      </c>
      <c r="L171" s="6">
        <v>3</v>
      </c>
      <c r="M171" s="6">
        <v>3</v>
      </c>
      <c r="N171" s="5"/>
    </row>
    <row r="172" spans="4:14" outlineLevel="1">
      <c r="D172" s="30">
        <f t="shared" si="2"/>
        <v>164</v>
      </c>
      <c r="E172" s="6">
        <v>3</v>
      </c>
      <c r="F172" s="6">
        <v>3</v>
      </c>
      <c r="G172" s="6">
        <v>3</v>
      </c>
      <c r="H172" s="6">
        <v>3</v>
      </c>
      <c r="I172" s="6">
        <v>3</v>
      </c>
      <c r="J172" s="6">
        <v>3</v>
      </c>
      <c r="K172" s="6">
        <v>2</v>
      </c>
      <c r="L172" s="6">
        <v>2</v>
      </c>
      <c r="M172" s="6">
        <v>1</v>
      </c>
      <c r="N172" s="5"/>
    </row>
    <row r="173" spans="4:14" outlineLevel="1">
      <c r="D173" s="30">
        <f t="shared" si="2"/>
        <v>165</v>
      </c>
      <c r="E173" s="6">
        <v>3</v>
      </c>
      <c r="F173" s="6">
        <v>3</v>
      </c>
      <c r="G173" s="6">
        <v>3</v>
      </c>
      <c r="H173" s="6">
        <v>3</v>
      </c>
      <c r="I173" s="6">
        <v>3</v>
      </c>
      <c r="J173" s="6">
        <v>3</v>
      </c>
      <c r="K173" s="6">
        <v>3</v>
      </c>
      <c r="L173" s="6">
        <v>3</v>
      </c>
      <c r="M173" s="6">
        <v>3</v>
      </c>
      <c r="N173" s="5"/>
    </row>
    <row r="174" spans="4:14" outlineLevel="1">
      <c r="D174" s="30">
        <f t="shared" si="2"/>
        <v>166</v>
      </c>
      <c r="E174" s="6">
        <v>3</v>
      </c>
      <c r="F174" s="6">
        <v>3</v>
      </c>
      <c r="G174" s="6">
        <v>3</v>
      </c>
      <c r="H174" s="6">
        <v>4</v>
      </c>
      <c r="I174" s="6">
        <v>3</v>
      </c>
      <c r="J174" s="6">
        <v>3</v>
      </c>
      <c r="K174" s="6">
        <v>3</v>
      </c>
      <c r="L174" s="6">
        <v>2</v>
      </c>
      <c r="M174" s="6">
        <v>3</v>
      </c>
      <c r="N174" s="5"/>
    </row>
    <row r="175" spans="4:14" outlineLevel="1">
      <c r="D175" s="30">
        <f t="shared" si="2"/>
        <v>167</v>
      </c>
      <c r="E175" s="6">
        <v>3</v>
      </c>
      <c r="F175" s="6">
        <v>3</v>
      </c>
      <c r="G175" s="6">
        <v>3</v>
      </c>
      <c r="H175" s="6">
        <v>4</v>
      </c>
      <c r="I175" s="6">
        <v>3</v>
      </c>
      <c r="J175" s="6">
        <v>3</v>
      </c>
      <c r="K175" s="6">
        <v>3</v>
      </c>
      <c r="L175" s="6">
        <v>3</v>
      </c>
      <c r="M175" s="6">
        <v>3</v>
      </c>
      <c r="N175" s="5"/>
    </row>
    <row r="176" spans="4:14" outlineLevel="1">
      <c r="D176" s="30">
        <f t="shared" si="2"/>
        <v>168</v>
      </c>
      <c r="E176" s="6">
        <v>3</v>
      </c>
      <c r="F176" s="6">
        <v>3</v>
      </c>
      <c r="G176" s="6">
        <v>3</v>
      </c>
      <c r="H176" s="6">
        <v>4</v>
      </c>
      <c r="I176" s="6">
        <v>3</v>
      </c>
      <c r="J176" s="6">
        <v>3</v>
      </c>
      <c r="K176" s="6">
        <v>3</v>
      </c>
      <c r="L176" s="6">
        <v>3</v>
      </c>
      <c r="M176" s="6">
        <v>3</v>
      </c>
      <c r="N176" s="5"/>
    </row>
    <row r="177" spans="4:14" outlineLevel="1">
      <c r="D177" s="30">
        <f t="shared" si="2"/>
        <v>169</v>
      </c>
      <c r="E177" s="6">
        <v>3</v>
      </c>
      <c r="F177" s="6">
        <v>3</v>
      </c>
      <c r="G177" s="6">
        <v>3</v>
      </c>
      <c r="H177" s="6">
        <v>4</v>
      </c>
      <c r="I177" s="6">
        <v>3</v>
      </c>
      <c r="J177" s="6">
        <v>3</v>
      </c>
      <c r="K177" s="6">
        <v>3</v>
      </c>
      <c r="L177" s="6">
        <v>3</v>
      </c>
      <c r="M177" s="6">
        <v>4</v>
      </c>
      <c r="N177" s="5"/>
    </row>
    <row r="178" spans="4:14" outlineLevel="1">
      <c r="D178" s="67">
        <f t="shared" si="2"/>
        <v>170</v>
      </c>
      <c r="E178" s="68">
        <v>3</v>
      </c>
      <c r="F178" s="68">
        <v>3</v>
      </c>
      <c r="G178" s="68">
        <v>3</v>
      </c>
      <c r="H178" s="68">
        <v>4</v>
      </c>
      <c r="I178" s="68">
        <v>3</v>
      </c>
      <c r="J178" s="68">
        <v>3</v>
      </c>
      <c r="K178" s="68">
        <v>3</v>
      </c>
      <c r="L178" s="68">
        <v>3</v>
      </c>
      <c r="M178" s="68">
        <v>3</v>
      </c>
      <c r="N178" s="5"/>
    </row>
    <row r="179" spans="4:14" outlineLevel="1">
      <c r="D179" s="30">
        <f t="shared" si="2"/>
        <v>171</v>
      </c>
      <c r="E179" s="6">
        <v>3</v>
      </c>
      <c r="F179" s="6">
        <v>3</v>
      </c>
      <c r="G179" s="6">
        <v>3</v>
      </c>
      <c r="H179" s="6">
        <v>4</v>
      </c>
      <c r="I179" s="6">
        <v>3</v>
      </c>
      <c r="J179" s="6">
        <v>3</v>
      </c>
      <c r="K179" s="6">
        <v>4</v>
      </c>
      <c r="L179" s="6">
        <v>3</v>
      </c>
      <c r="M179" s="6">
        <v>4</v>
      </c>
      <c r="N179" s="5"/>
    </row>
    <row r="180" spans="4:14" outlineLevel="1">
      <c r="D180" s="30">
        <f t="shared" ref="D180:D243" si="3">D179+1</f>
        <v>172</v>
      </c>
      <c r="E180" s="6">
        <v>3</v>
      </c>
      <c r="F180" s="6">
        <v>4</v>
      </c>
      <c r="G180" s="6">
        <v>4</v>
      </c>
      <c r="H180" s="6">
        <v>4</v>
      </c>
      <c r="I180" s="6">
        <v>3</v>
      </c>
      <c r="J180" s="6">
        <v>3</v>
      </c>
      <c r="K180" s="6">
        <v>3</v>
      </c>
      <c r="L180" s="6">
        <v>3</v>
      </c>
      <c r="M180" s="6">
        <v>4</v>
      </c>
      <c r="N180" s="5"/>
    </row>
    <row r="181" spans="4:14" outlineLevel="1">
      <c r="D181" s="30">
        <f t="shared" si="3"/>
        <v>173</v>
      </c>
      <c r="E181" s="6">
        <v>3</v>
      </c>
      <c r="F181" s="6">
        <v>3</v>
      </c>
      <c r="G181" s="6">
        <v>3</v>
      </c>
      <c r="H181" s="6">
        <v>4</v>
      </c>
      <c r="I181" s="6">
        <v>3</v>
      </c>
      <c r="J181" s="6">
        <v>3</v>
      </c>
      <c r="K181" s="6">
        <v>3</v>
      </c>
      <c r="L181" s="6">
        <v>3</v>
      </c>
      <c r="M181" s="6">
        <v>4</v>
      </c>
      <c r="N181" s="5"/>
    </row>
    <row r="182" spans="4:14" outlineLevel="1">
      <c r="D182" s="30">
        <f t="shared" si="3"/>
        <v>174</v>
      </c>
      <c r="E182" s="6">
        <v>3</v>
      </c>
      <c r="F182" s="6">
        <v>3</v>
      </c>
      <c r="G182" s="6">
        <v>4</v>
      </c>
      <c r="H182" s="6">
        <v>4</v>
      </c>
      <c r="I182" s="6">
        <v>3</v>
      </c>
      <c r="J182" s="6">
        <v>3</v>
      </c>
      <c r="K182" s="6">
        <v>3</v>
      </c>
      <c r="L182" s="6">
        <v>3</v>
      </c>
      <c r="M182" s="6">
        <v>3</v>
      </c>
      <c r="N182" s="5"/>
    </row>
    <row r="183" spans="4:14" outlineLevel="1">
      <c r="D183" s="30">
        <f t="shared" si="3"/>
        <v>175</v>
      </c>
      <c r="E183" s="6">
        <v>3</v>
      </c>
      <c r="F183" s="6">
        <v>3</v>
      </c>
      <c r="G183" s="6">
        <v>3</v>
      </c>
      <c r="H183" s="6">
        <v>4</v>
      </c>
      <c r="I183" s="6">
        <v>3</v>
      </c>
      <c r="J183" s="6">
        <v>3</v>
      </c>
      <c r="K183" s="6">
        <v>3</v>
      </c>
      <c r="L183" s="6">
        <v>3</v>
      </c>
      <c r="M183" s="6">
        <v>4</v>
      </c>
      <c r="N183" s="5"/>
    </row>
    <row r="184" spans="4:14" outlineLevel="1">
      <c r="D184" s="30">
        <f t="shared" si="3"/>
        <v>176</v>
      </c>
      <c r="E184" s="6">
        <v>3</v>
      </c>
      <c r="F184" s="6">
        <v>3</v>
      </c>
      <c r="G184" s="6">
        <v>3</v>
      </c>
      <c r="H184" s="6">
        <v>4</v>
      </c>
      <c r="I184" s="6">
        <v>3</v>
      </c>
      <c r="J184" s="6">
        <v>3</v>
      </c>
      <c r="K184" s="6">
        <v>3</v>
      </c>
      <c r="L184" s="6">
        <v>3</v>
      </c>
      <c r="M184" s="6">
        <v>4</v>
      </c>
      <c r="N184" s="5"/>
    </row>
    <row r="185" spans="4:14" outlineLevel="1">
      <c r="D185" s="30">
        <f t="shared" si="3"/>
        <v>177</v>
      </c>
      <c r="E185" s="6">
        <v>3</v>
      </c>
      <c r="F185" s="6">
        <v>3</v>
      </c>
      <c r="G185" s="6">
        <v>3</v>
      </c>
      <c r="H185" s="6">
        <v>4</v>
      </c>
      <c r="I185" s="6">
        <v>3</v>
      </c>
      <c r="J185" s="6">
        <v>3</v>
      </c>
      <c r="K185" s="6">
        <v>3</v>
      </c>
      <c r="L185" s="6">
        <v>3</v>
      </c>
      <c r="M185" s="6">
        <v>4</v>
      </c>
      <c r="N185" s="5"/>
    </row>
    <row r="186" spans="4:14" outlineLevel="1">
      <c r="D186" s="30">
        <f t="shared" si="3"/>
        <v>178</v>
      </c>
      <c r="E186" s="6">
        <v>3</v>
      </c>
      <c r="F186" s="6">
        <v>3</v>
      </c>
      <c r="G186" s="6">
        <v>3</v>
      </c>
      <c r="H186" s="6">
        <v>4</v>
      </c>
      <c r="I186" s="6">
        <v>3</v>
      </c>
      <c r="J186" s="6">
        <v>3</v>
      </c>
      <c r="K186" s="6">
        <v>3</v>
      </c>
      <c r="L186" s="6">
        <v>3</v>
      </c>
      <c r="M186" s="6">
        <v>4</v>
      </c>
      <c r="N186" s="5"/>
    </row>
    <row r="187" spans="4:14" outlineLevel="1">
      <c r="D187" s="30">
        <f t="shared" si="3"/>
        <v>179</v>
      </c>
      <c r="E187" s="6">
        <v>3</v>
      </c>
      <c r="F187" s="6">
        <v>3</v>
      </c>
      <c r="G187" s="6">
        <v>4</v>
      </c>
      <c r="H187" s="6">
        <v>4</v>
      </c>
      <c r="I187" s="6">
        <v>4</v>
      </c>
      <c r="J187" s="6">
        <v>3</v>
      </c>
      <c r="K187" s="6">
        <v>3</v>
      </c>
      <c r="L187" s="6">
        <v>3</v>
      </c>
      <c r="M187" s="6">
        <v>4</v>
      </c>
      <c r="N187" s="5"/>
    </row>
    <row r="188" spans="4:14" outlineLevel="1">
      <c r="D188" s="30">
        <f t="shared" si="3"/>
        <v>180</v>
      </c>
      <c r="E188" s="6">
        <v>3</v>
      </c>
      <c r="F188" s="6">
        <v>3</v>
      </c>
      <c r="G188" s="6">
        <v>4</v>
      </c>
      <c r="H188" s="6">
        <v>4</v>
      </c>
      <c r="I188" s="6">
        <v>3</v>
      </c>
      <c r="J188" s="6">
        <v>3</v>
      </c>
      <c r="K188" s="6">
        <v>3</v>
      </c>
      <c r="L188" s="6">
        <v>3</v>
      </c>
      <c r="M188" s="6">
        <v>4</v>
      </c>
      <c r="N188" s="5"/>
    </row>
    <row r="189" spans="4:14" outlineLevel="1">
      <c r="D189" s="30">
        <f t="shared" si="3"/>
        <v>181</v>
      </c>
      <c r="E189" s="6">
        <v>3</v>
      </c>
      <c r="F189" s="6">
        <v>3</v>
      </c>
      <c r="G189" s="6">
        <v>3</v>
      </c>
      <c r="H189" s="6">
        <v>4</v>
      </c>
      <c r="I189" s="6">
        <v>3</v>
      </c>
      <c r="J189" s="6">
        <v>3</v>
      </c>
      <c r="K189" s="6">
        <v>3</v>
      </c>
      <c r="L189" s="6">
        <v>3</v>
      </c>
      <c r="M189" s="6">
        <v>4</v>
      </c>
      <c r="N189" s="5"/>
    </row>
    <row r="190" spans="4:14" outlineLevel="1">
      <c r="D190" s="30">
        <f t="shared" si="3"/>
        <v>182</v>
      </c>
      <c r="E190" s="6">
        <v>3</v>
      </c>
      <c r="F190" s="6">
        <v>3</v>
      </c>
      <c r="G190" s="6">
        <v>3</v>
      </c>
      <c r="H190" s="6">
        <v>4</v>
      </c>
      <c r="I190" s="6">
        <v>3</v>
      </c>
      <c r="J190" s="6">
        <v>3</v>
      </c>
      <c r="K190" s="6">
        <v>3</v>
      </c>
      <c r="L190" s="6">
        <v>4</v>
      </c>
      <c r="M190" s="6">
        <v>4</v>
      </c>
      <c r="N190" s="5"/>
    </row>
    <row r="191" spans="4:14" outlineLevel="1">
      <c r="D191" s="30">
        <f t="shared" si="3"/>
        <v>183</v>
      </c>
      <c r="E191" s="6">
        <v>3</v>
      </c>
      <c r="F191" s="6">
        <v>4</v>
      </c>
      <c r="G191" s="6">
        <v>3</v>
      </c>
      <c r="H191" s="6">
        <v>4</v>
      </c>
      <c r="I191" s="6">
        <v>3</v>
      </c>
      <c r="J191" s="6">
        <v>3</v>
      </c>
      <c r="K191" s="6">
        <v>3</v>
      </c>
      <c r="L191" s="6">
        <v>4</v>
      </c>
      <c r="M191" s="6">
        <v>4</v>
      </c>
      <c r="N191" s="5"/>
    </row>
    <row r="192" spans="4:14" outlineLevel="1">
      <c r="D192" s="30">
        <f t="shared" si="3"/>
        <v>184</v>
      </c>
      <c r="E192" s="6">
        <v>3</v>
      </c>
      <c r="F192" s="6">
        <v>3</v>
      </c>
      <c r="G192" s="6">
        <v>3</v>
      </c>
      <c r="H192" s="6">
        <v>4</v>
      </c>
      <c r="I192" s="6">
        <v>3</v>
      </c>
      <c r="J192" s="6">
        <v>3</v>
      </c>
      <c r="K192" s="6">
        <v>3</v>
      </c>
      <c r="L192" s="6">
        <v>3</v>
      </c>
      <c r="M192" s="6">
        <v>4</v>
      </c>
      <c r="N192" s="5"/>
    </row>
    <row r="193" spans="4:14" outlineLevel="1">
      <c r="D193" s="30">
        <f t="shared" si="3"/>
        <v>185</v>
      </c>
      <c r="E193" s="6">
        <v>3</v>
      </c>
      <c r="F193" s="6">
        <v>3</v>
      </c>
      <c r="G193" s="6">
        <v>3</v>
      </c>
      <c r="H193" s="6">
        <v>4</v>
      </c>
      <c r="I193" s="6">
        <v>3</v>
      </c>
      <c r="J193" s="6">
        <v>3</v>
      </c>
      <c r="K193" s="6">
        <v>3</v>
      </c>
      <c r="L193" s="6">
        <v>4</v>
      </c>
      <c r="M193" s="6">
        <v>4</v>
      </c>
      <c r="N193" s="5"/>
    </row>
    <row r="194" spans="4:14" outlineLevel="1">
      <c r="D194" s="30">
        <f t="shared" si="3"/>
        <v>186</v>
      </c>
      <c r="E194" s="6">
        <v>3</v>
      </c>
      <c r="F194" s="6">
        <v>3</v>
      </c>
      <c r="G194" s="6">
        <v>3</v>
      </c>
      <c r="H194" s="6">
        <v>4</v>
      </c>
      <c r="I194" s="6">
        <v>3</v>
      </c>
      <c r="J194" s="6">
        <v>3</v>
      </c>
      <c r="K194" s="6">
        <v>3</v>
      </c>
      <c r="L194" s="6">
        <v>3</v>
      </c>
      <c r="M194" s="6">
        <v>4</v>
      </c>
      <c r="N194" s="5"/>
    </row>
    <row r="195" spans="4:14" outlineLevel="1">
      <c r="D195" s="30">
        <f t="shared" si="3"/>
        <v>187</v>
      </c>
      <c r="E195" s="6">
        <v>3</v>
      </c>
      <c r="F195" s="6">
        <v>3</v>
      </c>
      <c r="G195" s="6">
        <v>3</v>
      </c>
      <c r="H195" s="6">
        <v>4</v>
      </c>
      <c r="I195" s="6">
        <v>3</v>
      </c>
      <c r="J195" s="6">
        <v>3</v>
      </c>
      <c r="K195" s="6">
        <v>3</v>
      </c>
      <c r="L195" s="6">
        <v>3</v>
      </c>
      <c r="M195" s="6">
        <v>3</v>
      </c>
      <c r="N195" s="5"/>
    </row>
    <row r="196" spans="4:14" outlineLevel="1">
      <c r="D196" s="30">
        <f t="shared" si="3"/>
        <v>188</v>
      </c>
      <c r="E196" s="6">
        <v>3</v>
      </c>
      <c r="F196" s="6">
        <v>3</v>
      </c>
      <c r="G196" s="6">
        <v>3</v>
      </c>
      <c r="H196" s="6">
        <v>4</v>
      </c>
      <c r="I196" s="6">
        <v>3</v>
      </c>
      <c r="J196" s="6">
        <v>3</v>
      </c>
      <c r="K196" s="6">
        <v>3</v>
      </c>
      <c r="L196" s="6">
        <v>3</v>
      </c>
      <c r="M196" s="6">
        <v>3</v>
      </c>
      <c r="N196" s="5"/>
    </row>
    <row r="197" spans="4:14" outlineLevel="1">
      <c r="D197" s="30">
        <f t="shared" si="3"/>
        <v>189</v>
      </c>
      <c r="E197" s="6">
        <v>3</v>
      </c>
      <c r="F197" s="6">
        <v>3</v>
      </c>
      <c r="G197" s="6">
        <v>3</v>
      </c>
      <c r="H197" s="6">
        <v>4</v>
      </c>
      <c r="I197" s="6">
        <v>3</v>
      </c>
      <c r="J197" s="6">
        <v>3</v>
      </c>
      <c r="K197" s="6">
        <v>3</v>
      </c>
      <c r="L197" s="6">
        <v>4</v>
      </c>
      <c r="M197" s="6">
        <v>4</v>
      </c>
      <c r="N197" s="5"/>
    </row>
    <row r="198" spans="4:14" outlineLevel="1">
      <c r="D198" s="30">
        <f t="shared" si="3"/>
        <v>190</v>
      </c>
      <c r="E198" s="6">
        <v>3</v>
      </c>
      <c r="F198" s="6">
        <v>3</v>
      </c>
      <c r="G198" s="6">
        <v>3</v>
      </c>
      <c r="H198" s="6">
        <v>4</v>
      </c>
      <c r="I198" s="6">
        <v>3</v>
      </c>
      <c r="J198" s="6">
        <v>3</v>
      </c>
      <c r="K198" s="6">
        <v>3</v>
      </c>
      <c r="L198" s="6">
        <v>3</v>
      </c>
      <c r="M198" s="6">
        <v>2</v>
      </c>
      <c r="N198" s="5"/>
    </row>
    <row r="199" spans="4:14" outlineLevel="1">
      <c r="D199" s="30">
        <f t="shared" si="3"/>
        <v>191</v>
      </c>
      <c r="E199" s="6">
        <v>3</v>
      </c>
      <c r="F199" s="6">
        <v>3</v>
      </c>
      <c r="G199" s="6">
        <v>3</v>
      </c>
      <c r="H199" s="6">
        <v>4</v>
      </c>
      <c r="I199" s="6">
        <v>4</v>
      </c>
      <c r="J199" s="6">
        <v>4</v>
      </c>
      <c r="K199" s="6">
        <v>3</v>
      </c>
      <c r="L199" s="6">
        <v>3</v>
      </c>
      <c r="M199" s="6">
        <v>4</v>
      </c>
      <c r="N199" s="5"/>
    </row>
    <row r="200" spans="4:14" outlineLevel="1">
      <c r="D200" s="30">
        <f t="shared" si="3"/>
        <v>192</v>
      </c>
      <c r="E200" s="6">
        <v>3</v>
      </c>
      <c r="F200" s="6">
        <v>3</v>
      </c>
      <c r="G200" s="6">
        <v>3</v>
      </c>
      <c r="H200" s="6">
        <v>4</v>
      </c>
      <c r="I200" s="6">
        <v>3</v>
      </c>
      <c r="J200" s="6">
        <v>3</v>
      </c>
      <c r="K200" s="6">
        <v>3</v>
      </c>
      <c r="L200" s="6">
        <v>4</v>
      </c>
      <c r="M200" s="6">
        <v>4</v>
      </c>
      <c r="N200" s="5"/>
    </row>
    <row r="201" spans="4:14" outlineLevel="1">
      <c r="D201" s="30">
        <f t="shared" si="3"/>
        <v>193</v>
      </c>
      <c r="E201" s="6">
        <v>3</v>
      </c>
      <c r="F201" s="6">
        <v>4</v>
      </c>
      <c r="G201" s="6">
        <v>3</v>
      </c>
      <c r="H201" s="6">
        <v>4</v>
      </c>
      <c r="I201" s="6">
        <v>3</v>
      </c>
      <c r="J201" s="6">
        <v>3</v>
      </c>
      <c r="K201" s="6">
        <v>3</v>
      </c>
      <c r="L201" s="6">
        <v>3</v>
      </c>
      <c r="M201" s="6">
        <v>3</v>
      </c>
      <c r="N201" s="5"/>
    </row>
    <row r="202" spans="4:14" outlineLevel="1">
      <c r="D202" s="30">
        <f t="shared" si="3"/>
        <v>194</v>
      </c>
      <c r="E202" s="6">
        <v>4</v>
      </c>
      <c r="F202" s="6">
        <v>3</v>
      </c>
      <c r="G202" s="6">
        <v>3</v>
      </c>
      <c r="H202" s="6">
        <v>3</v>
      </c>
      <c r="I202" s="6">
        <v>3</v>
      </c>
      <c r="J202" s="6">
        <v>4</v>
      </c>
      <c r="K202" s="6">
        <v>3</v>
      </c>
      <c r="L202" s="6">
        <v>3</v>
      </c>
      <c r="M202" s="6">
        <v>3</v>
      </c>
      <c r="N202" s="5"/>
    </row>
    <row r="203" spans="4:14" outlineLevel="1">
      <c r="D203" s="30">
        <f t="shared" si="3"/>
        <v>195</v>
      </c>
      <c r="E203" s="6">
        <v>3</v>
      </c>
      <c r="F203" s="6">
        <v>3</v>
      </c>
      <c r="G203" s="6">
        <v>3</v>
      </c>
      <c r="H203" s="6">
        <v>4</v>
      </c>
      <c r="I203" s="6">
        <v>3</v>
      </c>
      <c r="J203" s="6">
        <v>3</v>
      </c>
      <c r="K203" s="6">
        <v>3</v>
      </c>
      <c r="L203" s="6">
        <v>4</v>
      </c>
      <c r="M203" s="6">
        <v>3</v>
      </c>
      <c r="N203" s="5"/>
    </row>
    <row r="204" spans="4:14" outlineLevel="1">
      <c r="D204" s="30">
        <f t="shared" si="3"/>
        <v>196</v>
      </c>
      <c r="E204" s="6">
        <v>3</v>
      </c>
      <c r="F204" s="6">
        <v>3</v>
      </c>
      <c r="G204" s="6">
        <v>3</v>
      </c>
      <c r="H204" s="6">
        <v>4</v>
      </c>
      <c r="I204" s="6">
        <v>3</v>
      </c>
      <c r="J204" s="6">
        <v>3</v>
      </c>
      <c r="K204" s="6">
        <v>3</v>
      </c>
      <c r="L204" s="6">
        <v>3</v>
      </c>
      <c r="M204" s="6">
        <v>4</v>
      </c>
      <c r="N204" s="5"/>
    </row>
    <row r="205" spans="4:14" outlineLevel="1">
      <c r="D205" s="30">
        <f t="shared" si="3"/>
        <v>197</v>
      </c>
      <c r="E205" s="6">
        <v>3</v>
      </c>
      <c r="F205" s="6">
        <v>3</v>
      </c>
      <c r="G205" s="6">
        <v>3</v>
      </c>
      <c r="H205" s="6">
        <v>3</v>
      </c>
      <c r="I205" s="6">
        <v>3</v>
      </c>
      <c r="J205" s="6">
        <v>3</v>
      </c>
      <c r="K205" s="6">
        <v>3</v>
      </c>
      <c r="L205" s="6">
        <v>4</v>
      </c>
      <c r="M205" s="6">
        <v>4</v>
      </c>
      <c r="N205" s="5"/>
    </row>
    <row r="206" spans="4:14" outlineLevel="1">
      <c r="D206" s="30">
        <f t="shared" si="3"/>
        <v>198</v>
      </c>
      <c r="E206" s="6">
        <v>3</v>
      </c>
      <c r="F206" s="6">
        <v>4</v>
      </c>
      <c r="G206" s="6">
        <v>4</v>
      </c>
      <c r="H206" s="6">
        <v>4</v>
      </c>
      <c r="I206" s="6">
        <v>3</v>
      </c>
      <c r="J206" s="6">
        <v>4</v>
      </c>
      <c r="K206" s="6">
        <v>4</v>
      </c>
      <c r="L206" s="6">
        <v>4</v>
      </c>
      <c r="M206" s="6">
        <v>4</v>
      </c>
      <c r="N206" s="5"/>
    </row>
    <row r="207" spans="4:14" outlineLevel="1">
      <c r="D207" s="30">
        <f t="shared" si="3"/>
        <v>199</v>
      </c>
      <c r="E207" s="6">
        <v>3</v>
      </c>
      <c r="F207" s="6">
        <v>3</v>
      </c>
      <c r="G207" s="6">
        <v>3</v>
      </c>
      <c r="H207" s="6">
        <v>4</v>
      </c>
      <c r="I207" s="6">
        <v>3</v>
      </c>
      <c r="J207" s="6">
        <v>3</v>
      </c>
      <c r="K207" s="6">
        <v>3</v>
      </c>
      <c r="L207" s="6">
        <v>3</v>
      </c>
      <c r="M207" s="6">
        <v>4</v>
      </c>
      <c r="N207" s="5"/>
    </row>
    <row r="208" spans="4:14" outlineLevel="1">
      <c r="D208" s="30">
        <f t="shared" si="3"/>
        <v>200</v>
      </c>
      <c r="E208" s="6">
        <v>3</v>
      </c>
      <c r="F208" s="6">
        <v>3</v>
      </c>
      <c r="G208" s="6">
        <v>3</v>
      </c>
      <c r="H208" s="6">
        <v>4</v>
      </c>
      <c r="I208" s="6">
        <v>3</v>
      </c>
      <c r="J208" s="6">
        <v>3</v>
      </c>
      <c r="K208" s="6">
        <v>3</v>
      </c>
      <c r="L208" s="6">
        <v>3</v>
      </c>
      <c r="M208" s="6">
        <v>4</v>
      </c>
      <c r="N208" s="5"/>
    </row>
    <row r="209" spans="4:14" outlineLevel="1">
      <c r="D209" s="30">
        <f t="shared" si="3"/>
        <v>201</v>
      </c>
      <c r="E209" s="6">
        <v>3</v>
      </c>
      <c r="F209" s="6">
        <v>3</v>
      </c>
      <c r="G209" s="6">
        <v>3</v>
      </c>
      <c r="H209" s="6">
        <v>3</v>
      </c>
      <c r="I209" s="6">
        <v>3</v>
      </c>
      <c r="J209" s="6">
        <v>3</v>
      </c>
      <c r="K209" s="6">
        <v>3</v>
      </c>
      <c r="L209" s="6">
        <v>3</v>
      </c>
      <c r="M209" s="6">
        <v>3</v>
      </c>
      <c r="N209" s="5"/>
    </row>
    <row r="210" spans="4:14" outlineLevel="1">
      <c r="D210" s="30">
        <f t="shared" si="3"/>
        <v>202</v>
      </c>
      <c r="E210" s="6">
        <v>3</v>
      </c>
      <c r="F210" s="6">
        <v>4</v>
      </c>
      <c r="G210" s="6">
        <v>4</v>
      </c>
      <c r="H210" s="6">
        <v>3</v>
      </c>
      <c r="I210" s="6">
        <v>4</v>
      </c>
      <c r="J210" s="6">
        <v>4</v>
      </c>
      <c r="K210" s="6">
        <v>4</v>
      </c>
      <c r="L210" s="6">
        <v>3</v>
      </c>
      <c r="M210" s="6">
        <v>4</v>
      </c>
      <c r="N210" s="5"/>
    </row>
    <row r="211" spans="4:14" outlineLevel="1">
      <c r="D211" s="30">
        <f t="shared" si="3"/>
        <v>203</v>
      </c>
      <c r="E211" s="6">
        <v>3</v>
      </c>
      <c r="F211" s="6">
        <v>3</v>
      </c>
      <c r="G211" s="6">
        <v>3</v>
      </c>
      <c r="H211" s="6">
        <v>4</v>
      </c>
      <c r="I211" s="6">
        <v>3</v>
      </c>
      <c r="J211" s="6">
        <v>3</v>
      </c>
      <c r="K211" s="6">
        <v>3</v>
      </c>
      <c r="L211" s="6">
        <v>3</v>
      </c>
      <c r="M211" s="6">
        <v>3</v>
      </c>
      <c r="N211" s="5"/>
    </row>
    <row r="212" spans="4:14" outlineLevel="1">
      <c r="D212" s="30">
        <f t="shared" si="3"/>
        <v>204</v>
      </c>
      <c r="E212" s="6">
        <v>3</v>
      </c>
      <c r="F212" s="6">
        <v>3</v>
      </c>
      <c r="G212" s="6">
        <v>3</v>
      </c>
      <c r="H212" s="6">
        <v>4</v>
      </c>
      <c r="I212" s="6">
        <v>3</v>
      </c>
      <c r="J212" s="6">
        <v>3</v>
      </c>
      <c r="K212" s="6">
        <v>3</v>
      </c>
      <c r="L212" s="6">
        <v>3</v>
      </c>
      <c r="M212" s="6">
        <v>4</v>
      </c>
      <c r="N212" s="5"/>
    </row>
    <row r="213" spans="4:14" outlineLevel="1">
      <c r="D213" s="30">
        <f t="shared" si="3"/>
        <v>205</v>
      </c>
      <c r="E213" s="6">
        <v>3</v>
      </c>
      <c r="F213" s="6">
        <v>3</v>
      </c>
      <c r="G213" s="6">
        <v>4</v>
      </c>
      <c r="H213" s="6">
        <v>3</v>
      </c>
      <c r="I213" s="6">
        <v>3</v>
      </c>
      <c r="J213" s="6">
        <v>3</v>
      </c>
      <c r="K213" s="6">
        <v>3</v>
      </c>
      <c r="L213" s="6">
        <v>3</v>
      </c>
      <c r="M213" s="6">
        <v>4</v>
      </c>
      <c r="N213" s="5"/>
    </row>
    <row r="214" spans="4:14" outlineLevel="1">
      <c r="D214" s="30">
        <f t="shared" si="3"/>
        <v>206</v>
      </c>
      <c r="E214" s="6">
        <v>3</v>
      </c>
      <c r="F214" s="6">
        <v>3</v>
      </c>
      <c r="G214" s="6">
        <v>3</v>
      </c>
      <c r="H214" s="6">
        <v>4</v>
      </c>
      <c r="I214" s="6">
        <v>3</v>
      </c>
      <c r="J214" s="6">
        <v>3</v>
      </c>
      <c r="K214" s="6">
        <v>3</v>
      </c>
      <c r="L214" s="6">
        <v>3</v>
      </c>
      <c r="M214" s="6">
        <v>4</v>
      </c>
      <c r="N214" s="5"/>
    </row>
    <row r="215" spans="4:14" outlineLevel="1">
      <c r="D215" s="30">
        <f t="shared" si="3"/>
        <v>207</v>
      </c>
      <c r="E215" s="6">
        <v>3</v>
      </c>
      <c r="F215" s="6">
        <v>3</v>
      </c>
      <c r="G215" s="6">
        <v>3</v>
      </c>
      <c r="H215" s="6">
        <v>4</v>
      </c>
      <c r="I215" s="6">
        <v>3</v>
      </c>
      <c r="J215" s="6">
        <v>3</v>
      </c>
      <c r="K215" s="6">
        <v>3</v>
      </c>
      <c r="L215" s="6">
        <v>3</v>
      </c>
      <c r="M215" s="6">
        <v>4</v>
      </c>
      <c r="N215" s="5"/>
    </row>
    <row r="216" spans="4:14" outlineLevel="1">
      <c r="D216" s="30">
        <f t="shared" si="3"/>
        <v>208</v>
      </c>
      <c r="E216" s="6">
        <v>3</v>
      </c>
      <c r="F216" s="6">
        <v>3</v>
      </c>
      <c r="G216" s="6">
        <v>3</v>
      </c>
      <c r="H216" s="6">
        <v>4</v>
      </c>
      <c r="I216" s="6">
        <v>3</v>
      </c>
      <c r="J216" s="6">
        <v>3</v>
      </c>
      <c r="K216" s="6">
        <v>3</v>
      </c>
      <c r="L216" s="6">
        <v>3</v>
      </c>
      <c r="M216" s="6">
        <v>4</v>
      </c>
      <c r="N216" s="5"/>
    </row>
    <row r="217" spans="4:14" outlineLevel="1">
      <c r="D217" s="30">
        <f t="shared" si="3"/>
        <v>209</v>
      </c>
      <c r="E217" s="6">
        <v>3</v>
      </c>
      <c r="F217" s="6">
        <v>3</v>
      </c>
      <c r="G217" s="6">
        <v>3</v>
      </c>
      <c r="H217" s="6">
        <v>4</v>
      </c>
      <c r="I217" s="6">
        <v>3</v>
      </c>
      <c r="J217" s="6">
        <v>3</v>
      </c>
      <c r="K217" s="6">
        <v>3</v>
      </c>
      <c r="L217" s="6">
        <v>3</v>
      </c>
      <c r="M217" s="6">
        <v>4</v>
      </c>
      <c r="N217" s="5"/>
    </row>
    <row r="218" spans="4:14" outlineLevel="1">
      <c r="D218" s="30">
        <f t="shared" si="3"/>
        <v>210</v>
      </c>
      <c r="E218" s="6">
        <v>4</v>
      </c>
      <c r="F218" s="6">
        <v>3</v>
      </c>
      <c r="G218" s="6">
        <v>3</v>
      </c>
      <c r="H218" s="6">
        <v>3</v>
      </c>
      <c r="I218" s="6">
        <v>3</v>
      </c>
      <c r="J218" s="6">
        <v>3</v>
      </c>
      <c r="K218" s="6">
        <v>3</v>
      </c>
      <c r="L218" s="6">
        <v>4</v>
      </c>
      <c r="M218" s="6">
        <v>4</v>
      </c>
      <c r="N218" s="5"/>
    </row>
    <row r="219" spans="4:14" outlineLevel="1">
      <c r="D219" s="30">
        <f t="shared" si="3"/>
        <v>211</v>
      </c>
      <c r="E219" s="6">
        <v>3</v>
      </c>
      <c r="F219" s="6">
        <v>3</v>
      </c>
      <c r="G219" s="6">
        <v>3</v>
      </c>
      <c r="H219" s="6">
        <v>4</v>
      </c>
      <c r="I219" s="6">
        <v>3</v>
      </c>
      <c r="J219" s="6">
        <v>4</v>
      </c>
      <c r="K219" s="6">
        <v>3</v>
      </c>
      <c r="L219" s="6">
        <v>3</v>
      </c>
      <c r="M219" s="6">
        <v>4</v>
      </c>
      <c r="N219" s="5"/>
    </row>
    <row r="220" spans="4:14" outlineLevel="1">
      <c r="D220" s="30">
        <f t="shared" si="3"/>
        <v>212</v>
      </c>
      <c r="E220" s="6">
        <v>3</v>
      </c>
      <c r="F220" s="6">
        <v>4</v>
      </c>
      <c r="G220" s="6">
        <v>3</v>
      </c>
      <c r="H220" s="6">
        <v>4</v>
      </c>
      <c r="I220" s="6">
        <v>3</v>
      </c>
      <c r="J220" s="6">
        <v>4</v>
      </c>
      <c r="K220" s="6">
        <v>4</v>
      </c>
      <c r="L220" s="6">
        <v>4</v>
      </c>
      <c r="M220" s="6">
        <v>4</v>
      </c>
      <c r="N220" s="5"/>
    </row>
    <row r="221" spans="4:14" outlineLevel="1">
      <c r="D221" s="30">
        <f t="shared" si="3"/>
        <v>213</v>
      </c>
      <c r="E221" s="6">
        <v>3</v>
      </c>
      <c r="F221" s="6">
        <v>3</v>
      </c>
      <c r="G221" s="6">
        <v>3</v>
      </c>
      <c r="H221" s="6">
        <v>3</v>
      </c>
      <c r="I221" s="6">
        <v>3</v>
      </c>
      <c r="J221" s="6">
        <v>3</v>
      </c>
      <c r="K221" s="6">
        <v>3</v>
      </c>
      <c r="L221" s="6">
        <v>2</v>
      </c>
      <c r="M221" s="6">
        <v>4</v>
      </c>
      <c r="N221" s="5"/>
    </row>
    <row r="222" spans="4:14" outlineLevel="1">
      <c r="D222" s="30">
        <f t="shared" si="3"/>
        <v>214</v>
      </c>
      <c r="E222" s="6">
        <v>3</v>
      </c>
      <c r="F222" s="6">
        <v>3</v>
      </c>
      <c r="G222" s="6">
        <v>3</v>
      </c>
      <c r="H222" s="6">
        <v>4</v>
      </c>
      <c r="I222" s="6">
        <v>3</v>
      </c>
      <c r="J222" s="6">
        <v>3</v>
      </c>
      <c r="K222" s="6">
        <v>3</v>
      </c>
      <c r="L222" s="6">
        <v>3</v>
      </c>
      <c r="M222" s="6">
        <v>3</v>
      </c>
      <c r="N222" s="5"/>
    </row>
    <row r="223" spans="4:14" outlineLevel="1">
      <c r="D223" s="30">
        <f t="shared" si="3"/>
        <v>215</v>
      </c>
      <c r="E223" s="6">
        <v>3</v>
      </c>
      <c r="F223" s="6">
        <v>3</v>
      </c>
      <c r="G223" s="6">
        <v>3</v>
      </c>
      <c r="H223" s="6">
        <v>4</v>
      </c>
      <c r="I223" s="6">
        <v>3</v>
      </c>
      <c r="J223" s="6">
        <v>3</v>
      </c>
      <c r="K223" s="6">
        <v>3</v>
      </c>
      <c r="L223" s="6">
        <v>3</v>
      </c>
      <c r="M223" s="6">
        <v>4</v>
      </c>
      <c r="N223" s="5"/>
    </row>
    <row r="224" spans="4:14" outlineLevel="1">
      <c r="D224" s="30">
        <f t="shared" si="3"/>
        <v>216</v>
      </c>
      <c r="E224" s="6">
        <v>3</v>
      </c>
      <c r="F224" s="6">
        <v>4</v>
      </c>
      <c r="G224" s="6">
        <v>3</v>
      </c>
      <c r="H224" s="6">
        <v>4</v>
      </c>
      <c r="I224" s="6">
        <v>3</v>
      </c>
      <c r="J224" s="6">
        <v>3</v>
      </c>
      <c r="K224" s="6">
        <v>3</v>
      </c>
      <c r="L224" s="6">
        <v>3</v>
      </c>
      <c r="M224" s="6">
        <v>4</v>
      </c>
      <c r="N224" s="5"/>
    </row>
    <row r="225" spans="4:14" outlineLevel="1">
      <c r="D225" s="30">
        <f t="shared" si="3"/>
        <v>217</v>
      </c>
      <c r="E225" s="6">
        <v>3</v>
      </c>
      <c r="F225" s="6">
        <v>3</v>
      </c>
      <c r="G225" s="6">
        <v>3</v>
      </c>
      <c r="H225" s="6">
        <v>3</v>
      </c>
      <c r="I225" s="6">
        <v>3</v>
      </c>
      <c r="J225" s="6">
        <v>3</v>
      </c>
      <c r="K225" s="6">
        <v>3</v>
      </c>
      <c r="L225" s="6">
        <v>2</v>
      </c>
      <c r="M225" s="6">
        <v>4</v>
      </c>
      <c r="N225" s="5"/>
    </row>
    <row r="226" spans="4:14" outlineLevel="1">
      <c r="D226" s="30">
        <f t="shared" si="3"/>
        <v>218</v>
      </c>
      <c r="E226" s="6">
        <v>3</v>
      </c>
      <c r="F226" s="6">
        <v>3</v>
      </c>
      <c r="G226" s="6">
        <v>3</v>
      </c>
      <c r="H226" s="6">
        <v>3</v>
      </c>
      <c r="I226" s="6">
        <v>3</v>
      </c>
      <c r="J226" s="6">
        <v>3</v>
      </c>
      <c r="K226" s="6">
        <v>3</v>
      </c>
      <c r="L226" s="6">
        <v>3</v>
      </c>
      <c r="M226" s="6">
        <v>3</v>
      </c>
      <c r="N226" s="5"/>
    </row>
    <row r="227" spans="4:14" outlineLevel="1">
      <c r="D227" s="30">
        <f t="shared" si="3"/>
        <v>219</v>
      </c>
      <c r="E227" s="6">
        <v>3</v>
      </c>
      <c r="F227" s="6">
        <v>3</v>
      </c>
      <c r="G227" s="6">
        <v>3</v>
      </c>
      <c r="H227" s="6">
        <v>4</v>
      </c>
      <c r="I227" s="6">
        <v>3</v>
      </c>
      <c r="J227" s="6">
        <v>3</v>
      </c>
      <c r="K227" s="6">
        <v>3</v>
      </c>
      <c r="L227" s="6">
        <v>3</v>
      </c>
      <c r="M227" s="6">
        <v>4</v>
      </c>
      <c r="N227" s="5"/>
    </row>
    <row r="228" spans="4:14" outlineLevel="1">
      <c r="D228" s="30">
        <f t="shared" si="3"/>
        <v>220</v>
      </c>
      <c r="E228" s="6">
        <v>3</v>
      </c>
      <c r="F228" s="6">
        <v>3</v>
      </c>
      <c r="G228" s="6">
        <v>3</v>
      </c>
      <c r="H228" s="6">
        <v>4</v>
      </c>
      <c r="I228" s="6">
        <v>3</v>
      </c>
      <c r="J228" s="6">
        <v>3</v>
      </c>
      <c r="K228" s="6">
        <v>3</v>
      </c>
      <c r="L228" s="6">
        <v>2</v>
      </c>
      <c r="M228" s="6">
        <v>2</v>
      </c>
      <c r="N228" s="5"/>
    </row>
    <row r="229" spans="4:14" outlineLevel="1">
      <c r="D229" s="30">
        <f t="shared" si="3"/>
        <v>221</v>
      </c>
      <c r="E229" s="6">
        <v>3</v>
      </c>
      <c r="F229" s="6">
        <v>3</v>
      </c>
      <c r="G229" s="6">
        <v>3</v>
      </c>
      <c r="H229" s="6">
        <v>4</v>
      </c>
      <c r="I229" s="6">
        <v>3</v>
      </c>
      <c r="J229" s="6">
        <v>3</v>
      </c>
      <c r="K229" s="6">
        <v>3</v>
      </c>
      <c r="L229" s="6">
        <v>3</v>
      </c>
      <c r="M229" s="6">
        <v>4</v>
      </c>
      <c r="N229" s="5"/>
    </row>
    <row r="230" spans="4:14" outlineLevel="1">
      <c r="D230" s="30">
        <f t="shared" si="3"/>
        <v>222</v>
      </c>
      <c r="E230" s="6">
        <v>3</v>
      </c>
      <c r="F230" s="6">
        <v>3</v>
      </c>
      <c r="G230" s="6">
        <v>3</v>
      </c>
      <c r="H230" s="6">
        <v>4</v>
      </c>
      <c r="I230" s="6">
        <v>3</v>
      </c>
      <c r="J230" s="6">
        <v>3</v>
      </c>
      <c r="K230" s="6">
        <v>3</v>
      </c>
      <c r="L230" s="6">
        <v>3</v>
      </c>
      <c r="M230" s="6">
        <v>4</v>
      </c>
      <c r="N230" s="5"/>
    </row>
    <row r="231" spans="4:14" outlineLevel="1">
      <c r="D231" s="30">
        <f t="shared" si="3"/>
        <v>223</v>
      </c>
      <c r="E231" s="6">
        <v>3</v>
      </c>
      <c r="F231" s="6">
        <v>3</v>
      </c>
      <c r="G231" s="6">
        <v>2</v>
      </c>
      <c r="H231" s="6">
        <v>3</v>
      </c>
      <c r="I231" s="6">
        <v>3</v>
      </c>
      <c r="J231" s="6">
        <v>3</v>
      </c>
      <c r="K231" s="6">
        <v>3</v>
      </c>
      <c r="L231" s="6">
        <v>3</v>
      </c>
      <c r="M231" s="6">
        <v>3</v>
      </c>
      <c r="N231" s="5"/>
    </row>
    <row r="232" spans="4:14" outlineLevel="1">
      <c r="D232" s="30">
        <f t="shared" si="3"/>
        <v>224</v>
      </c>
      <c r="E232" s="6">
        <v>3</v>
      </c>
      <c r="F232" s="6">
        <v>4</v>
      </c>
      <c r="G232" s="6">
        <v>4</v>
      </c>
      <c r="H232" s="6">
        <v>4</v>
      </c>
      <c r="I232" s="6">
        <v>3</v>
      </c>
      <c r="J232" s="6">
        <v>3</v>
      </c>
      <c r="K232" s="6">
        <v>3</v>
      </c>
      <c r="L232" s="6">
        <v>4</v>
      </c>
      <c r="M232" s="6">
        <v>4</v>
      </c>
      <c r="N232" s="5"/>
    </row>
    <row r="233" spans="4:14" outlineLevel="1">
      <c r="D233" s="30">
        <f t="shared" si="3"/>
        <v>225</v>
      </c>
      <c r="E233" s="6">
        <v>3</v>
      </c>
      <c r="F233" s="6">
        <v>3</v>
      </c>
      <c r="G233" s="6">
        <v>3</v>
      </c>
      <c r="H233" s="6">
        <v>4</v>
      </c>
      <c r="I233" s="6">
        <v>3</v>
      </c>
      <c r="J233" s="6">
        <v>3</v>
      </c>
      <c r="K233" s="6">
        <v>3</v>
      </c>
      <c r="L233" s="6">
        <v>3</v>
      </c>
      <c r="M233" s="6">
        <v>4</v>
      </c>
      <c r="N233" s="5"/>
    </row>
    <row r="234" spans="4:14" outlineLevel="1">
      <c r="D234" s="30">
        <f t="shared" si="3"/>
        <v>226</v>
      </c>
      <c r="E234" s="6">
        <v>3</v>
      </c>
      <c r="F234" s="6">
        <v>3</v>
      </c>
      <c r="G234" s="6">
        <v>3</v>
      </c>
      <c r="H234" s="6">
        <v>4</v>
      </c>
      <c r="I234" s="6">
        <v>3</v>
      </c>
      <c r="J234" s="6">
        <v>3</v>
      </c>
      <c r="K234" s="6">
        <v>3</v>
      </c>
      <c r="L234" s="6">
        <v>3</v>
      </c>
      <c r="M234" s="6">
        <v>4</v>
      </c>
      <c r="N234" s="5"/>
    </row>
    <row r="235" spans="4:14" outlineLevel="1">
      <c r="D235" s="30">
        <f t="shared" si="3"/>
        <v>227</v>
      </c>
      <c r="E235" s="6">
        <v>3</v>
      </c>
      <c r="F235" s="6">
        <v>3</v>
      </c>
      <c r="G235" s="6">
        <v>3</v>
      </c>
      <c r="H235" s="6">
        <v>4</v>
      </c>
      <c r="I235" s="6">
        <v>3</v>
      </c>
      <c r="J235" s="6">
        <v>3</v>
      </c>
      <c r="K235" s="6">
        <v>3</v>
      </c>
      <c r="L235" s="6">
        <v>3</v>
      </c>
      <c r="M235" s="6">
        <v>3</v>
      </c>
      <c r="N235" s="5"/>
    </row>
    <row r="236" spans="4:14" outlineLevel="1">
      <c r="D236" s="30">
        <f t="shared" si="3"/>
        <v>228</v>
      </c>
      <c r="E236" s="6">
        <v>3</v>
      </c>
      <c r="F236" s="6">
        <v>3</v>
      </c>
      <c r="G236" s="6">
        <v>3</v>
      </c>
      <c r="H236" s="6">
        <v>4</v>
      </c>
      <c r="I236" s="6">
        <v>3</v>
      </c>
      <c r="J236" s="6">
        <v>3</v>
      </c>
      <c r="K236" s="6">
        <v>4</v>
      </c>
      <c r="L236" s="6">
        <v>4</v>
      </c>
      <c r="M236" s="6">
        <v>4</v>
      </c>
      <c r="N236" s="5"/>
    </row>
    <row r="237" spans="4:14" outlineLevel="1">
      <c r="D237" s="2">
        <f t="shared" si="3"/>
        <v>229</v>
      </c>
      <c r="E237" s="3">
        <v>3</v>
      </c>
      <c r="F237" s="3">
        <v>3</v>
      </c>
      <c r="G237" s="3">
        <v>3</v>
      </c>
      <c r="H237" s="3">
        <v>4</v>
      </c>
      <c r="I237" s="3">
        <v>3</v>
      </c>
      <c r="J237" s="3">
        <v>3</v>
      </c>
      <c r="K237" s="3">
        <v>3</v>
      </c>
      <c r="L237" s="3">
        <v>3</v>
      </c>
      <c r="M237" s="3">
        <v>3</v>
      </c>
      <c r="N237" s="5"/>
    </row>
    <row r="238" spans="4:14" outlineLevel="1">
      <c r="D238" s="2">
        <f t="shared" si="3"/>
        <v>230</v>
      </c>
      <c r="E238" s="3">
        <v>3</v>
      </c>
      <c r="F238" s="3">
        <v>3</v>
      </c>
      <c r="G238" s="3">
        <v>3</v>
      </c>
      <c r="H238" s="3">
        <v>4</v>
      </c>
      <c r="I238" s="3">
        <v>3</v>
      </c>
      <c r="J238" s="3">
        <v>3</v>
      </c>
      <c r="K238" s="3">
        <v>3</v>
      </c>
      <c r="L238" s="3">
        <v>2</v>
      </c>
      <c r="M238" s="3">
        <v>3</v>
      </c>
      <c r="N238" s="5"/>
    </row>
    <row r="239" spans="4:14" outlineLevel="1">
      <c r="D239" s="30">
        <f t="shared" si="3"/>
        <v>231</v>
      </c>
      <c r="E239" s="6">
        <v>4</v>
      </c>
      <c r="F239" s="6">
        <v>4</v>
      </c>
      <c r="G239" s="6">
        <v>4</v>
      </c>
      <c r="H239" s="6">
        <v>4</v>
      </c>
      <c r="I239" s="6">
        <v>4</v>
      </c>
      <c r="J239" s="6">
        <v>4</v>
      </c>
      <c r="K239" s="6">
        <v>4</v>
      </c>
      <c r="L239" s="6">
        <v>4</v>
      </c>
      <c r="M239" s="6">
        <v>4</v>
      </c>
      <c r="N239" s="5"/>
    </row>
    <row r="240" spans="4:14" outlineLevel="1">
      <c r="D240" s="30">
        <f t="shared" si="3"/>
        <v>232</v>
      </c>
      <c r="E240" s="6">
        <v>3</v>
      </c>
      <c r="F240" s="6">
        <v>3</v>
      </c>
      <c r="G240" s="6">
        <v>3</v>
      </c>
      <c r="H240" s="6">
        <v>4</v>
      </c>
      <c r="I240" s="6">
        <v>3</v>
      </c>
      <c r="J240" s="6">
        <v>4</v>
      </c>
      <c r="K240" s="6">
        <v>3</v>
      </c>
      <c r="L240" s="6">
        <v>4</v>
      </c>
      <c r="M240" s="6">
        <v>4</v>
      </c>
      <c r="N240" s="5"/>
    </row>
    <row r="241" spans="4:14" outlineLevel="1">
      <c r="D241" s="30">
        <f t="shared" si="3"/>
        <v>233</v>
      </c>
      <c r="E241" s="6">
        <v>3</v>
      </c>
      <c r="F241" s="6">
        <v>4</v>
      </c>
      <c r="G241" s="6">
        <v>4</v>
      </c>
      <c r="H241" s="6">
        <v>4</v>
      </c>
      <c r="I241" s="6">
        <v>3</v>
      </c>
      <c r="J241" s="6">
        <v>3</v>
      </c>
      <c r="K241" s="6">
        <v>3</v>
      </c>
      <c r="L241" s="6">
        <v>4</v>
      </c>
      <c r="M241" s="6">
        <v>4</v>
      </c>
      <c r="N241" s="5"/>
    </row>
    <row r="242" spans="4:14" outlineLevel="1">
      <c r="D242" s="30">
        <f t="shared" si="3"/>
        <v>234</v>
      </c>
      <c r="E242" s="6">
        <v>3</v>
      </c>
      <c r="F242" s="6">
        <v>4</v>
      </c>
      <c r="G242" s="6">
        <v>3</v>
      </c>
      <c r="H242" s="6">
        <v>4</v>
      </c>
      <c r="I242" s="6">
        <v>3</v>
      </c>
      <c r="J242" s="6">
        <v>4</v>
      </c>
      <c r="K242" s="6">
        <v>3</v>
      </c>
      <c r="L242" s="6">
        <v>4</v>
      </c>
      <c r="M242" s="6">
        <v>4</v>
      </c>
      <c r="N242" s="5"/>
    </row>
    <row r="243" spans="4:14" outlineLevel="1">
      <c r="D243" s="30">
        <f t="shared" si="3"/>
        <v>235</v>
      </c>
      <c r="E243" s="6">
        <v>3</v>
      </c>
      <c r="F243" s="6">
        <v>4</v>
      </c>
      <c r="G243" s="6">
        <v>4</v>
      </c>
      <c r="H243" s="6">
        <v>4</v>
      </c>
      <c r="I243" s="6">
        <v>3</v>
      </c>
      <c r="J243" s="6">
        <v>3</v>
      </c>
      <c r="K243" s="6">
        <v>3</v>
      </c>
      <c r="L243" s="6">
        <v>4</v>
      </c>
      <c r="M243" s="6">
        <v>4</v>
      </c>
      <c r="N243" s="5"/>
    </row>
    <row r="244" spans="4:14" outlineLevel="1">
      <c r="D244" s="30">
        <f t="shared" ref="D244:D248" si="4">D243+1</f>
        <v>236</v>
      </c>
      <c r="E244" s="6">
        <v>3</v>
      </c>
      <c r="F244" s="6">
        <v>3</v>
      </c>
      <c r="G244" s="6">
        <v>4</v>
      </c>
      <c r="H244" s="6">
        <v>4</v>
      </c>
      <c r="I244" s="6">
        <v>3</v>
      </c>
      <c r="J244" s="6">
        <v>3</v>
      </c>
      <c r="K244" s="6">
        <v>4</v>
      </c>
      <c r="L244" s="6">
        <v>4</v>
      </c>
      <c r="M244" s="6">
        <v>4</v>
      </c>
      <c r="N244" s="5"/>
    </row>
    <row r="245" spans="4:14" outlineLevel="1">
      <c r="D245" s="30">
        <f t="shared" si="4"/>
        <v>237</v>
      </c>
      <c r="E245" s="6">
        <v>3</v>
      </c>
      <c r="F245" s="6">
        <v>4</v>
      </c>
      <c r="G245" s="6">
        <v>3</v>
      </c>
      <c r="H245" s="6">
        <v>4</v>
      </c>
      <c r="I245" s="6">
        <v>3</v>
      </c>
      <c r="J245" s="6">
        <v>4</v>
      </c>
      <c r="K245" s="6">
        <v>3</v>
      </c>
      <c r="L245" s="6">
        <v>4</v>
      </c>
      <c r="M245" s="6">
        <v>4</v>
      </c>
      <c r="N245" s="5"/>
    </row>
    <row r="246" spans="4:14" outlineLevel="1">
      <c r="D246" s="30">
        <f t="shared" si="4"/>
        <v>238</v>
      </c>
      <c r="E246" s="6">
        <v>3</v>
      </c>
      <c r="F246" s="6">
        <v>3</v>
      </c>
      <c r="G246" s="6">
        <v>4</v>
      </c>
      <c r="H246" s="6">
        <v>4</v>
      </c>
      <c r="I246" s="6">
        <v>3</v>
      </c>
      <c r="J246" s="6">
        <v>3</v>
      </c>
      <c r="K246" s="6">
        <v>4</v>
      </c>
      <c r="L246" s="6">
        <v>4</v>
      </c>
      <c r="M246" s="6">
        <v>4</v>
      </c>
      <c r="N246" s="5"/>
    </row>
    <row r="247" spans="4:14" outlineLevel="1">
      <c r="D247" s="30">
        <f t="shared" si="4"/>
        <v>239</v>
      </c>
      <c r="E247" s="6">
        <v>3</v>
      </c>
      <c r="F247" s="6">
        <v>4</v>
      </c>
      <c r="G247" s="6">
        <v>3</v>
      </c>
      <c r="H247" s="6">
        <v>4</v>
      </c>
      <c r="I247" s="6">
        <v>3</v>
      </c>
      <c r="J247" s="6">
        <v>4</v>
      </c>
      <c r="K247" s="6">
        <v>3</v>
      </c>
      <c r="L247" s="6">
        <v>4</v>
      </c>
      <c r="M247" s="6">
        <v>4</v>
      </c>
      <c r="N247" s="5"/>
    </row>
    <row r="248" spans="4:14" outlineLevel="1">
      <c r="D248" s="30">
        <f t="shared" si="4"/>
        <v>240</v>
      </c>
      <c r="E248" s="6">
        <v>3</v>
      </c>
      <c r="F248" s="6">
        <v>3</v>
      </c>
      <c r="G248" s="6">
        <v>4</v>
      </c>
      <c r="H248" s="6">
        <v>4</v>
      </c>
      <c r="I248" s="6">
        <v>3</v>
      </c>
      <c r="J248" s="6">
        <v>3</v>
      </c>
      <c r="K248" s="6">
        <v>4</v>
      </c>
      <c r="L248" s="6">
        <v>4</v>
      </c>
      <c r="M248" s="6">
        <v>4</v>
      </c>
      <c r="N248" s="5"/>
    </row>
    <row r="249" spans="4:14">
      <c r="D249" s="41" t="s">
        <v>41</v>
      </c>
      <c r="E249" s="71">
        <f t="shared" ref="E249:M249" si="5">SUM(E9:E248)</f>
        <v>742</v>
      </c>
      <c r="F249" s="71">
        <f t="shared" si="5"/>
        <v>766</v>
      </c>
      <c r="G249" s="71">
        <f t="shared" si="5"/>
        <v>746</v>
      </c>
      <c r="H249" s="71">
        <f t="shared" si="5"/>
        <v>921</v>
      </c>
      <c r="I249" s="71">
        <f t="shared" si="5"/>
        <v>735</v>
      </c>
      <c r="J249" s="71">
        <f t="shared" si="5"/>
        <v>747</v>
      </c>
      <c r="K249" s="71">
        <f t="shared" si="5"/>
        <v>759</v>
      </c>
      <c r="L249" s="71">
        <f t="shared" si="5"/>
        <v>741</v>
      </c>
      <c r="M249" s="71">
        <f t="shared" si="5"/>
        <v>840</v>
      </c>
      <c r="N249" s="5"/>
    </row>
    <row r="250" spans="4:14">
      <c r="D250" s="4" t="s">
        <v>40</v>
      </c>
      <c r="E250" s="72"/>
      <c r="F250" s="72"/>
      <c r="G250" s="72"/>
      <c r="H250" s="72"/>
      <c r="I250" s="72"/>
      <c r="J250" s="72"/>
      <c r="K250" s="72"/>
      <c r="L250" s="72"/>
      <c r="M250" s="72"/>
      <c r="N250" s="5"/>
    </row>
    <row r="251" spans="4:14">
      <c r="D251" s="6" t="s">
        <v>37</v>
      </c>
      <c r="E251" s="73">
        <f t="shared" ref="E251:M251" si="6">(SUM(E9:E248))/COUNT(E9:E248)</f>
        <v>3.0916666666666668</v>
      </c>
      <c r="F251" s="73">
        <f t="shared" si="6"/>
        <v>3.1916666666666669</v>
      </c>
      <c r="G251" s="73">
        <f t="shared" si="6"/>
        <v>3.1083333333333334</v>
      </c>
      <c r="H251" s="73">
        <f t="shared" si="6"/>
        <v>3.8374999999999999</v>
      </c>
      <c r="I251" s="73">
        <f t="shared" si="6"/>
        <v>3.0625</v>
      </c>
      <c r="J251" s="73">
        <f t="shared" si="6"/>
        <v>3.1124999999999998</v>
      </c>
      <c r="K251" s="73">
        <f t="shared" si="6"/>
        <v>3.1625000000000001</v>
      </c>
      <c r="L251" s="73">
        <f t="shared" si="6"/>
        <v>3.0874999999999999</v>
      </c>
      <c r="M251" s="73">
        <f t="shared" si="6"/>
        <v>3.5</v>
      </c>
      <c r="N251" s="42"/>
    </row>
    <row r="252" spans="4:14">
      <c r="D252" s="5" t="s">
        <v>39</v>
      </c>
      <c r="E252" s="74"/>
      <c r="F252" s="74"/>
      <c r="G252" s="74"/>
      <c r="H252" s="74"/>
      <c r="I252" s="74"/>
      <c r="J252" s="74"/>
      <c r="K252" s="74"/>
      <c r="L252" s="74"/>
      <c r="M252" s="74"/>
      <c r="N252" s="43"/>
    </row>
    <row r="253" spans="4:14" ht="38.25" hidden="1">
      <c r="D253" s="58" t="s">
        <v>53</v>
      </c>
      <c r="E253" s="55">
        <f>AVERAGE(E251)</f>
        <v>3.0916666666666668</v>
      </c>
      <c r="F253" s="56">
        <f>AVERAGE(F251:F252)</f>
        <v>3.1916666666666669</v>
      </c>
      <c r="G253" s="66">
        <f>AVERAGE(G251)</f>
        <v>3.1083333333333334</v>
      </c>
      <c r="H253" s="66">
        <f t="shared" ref="H253:M253" si="7">AVERAGE(H251)</f>
        <v>3.8374999999999999</v>
      </c>
      <c r="I253" s="66">
        <f t="shared" si="7"/>
        <v>3.0625</v>
      </c>
      <c r="J253" s="66">
        <f t="shared" si="7"/>
        <v>3.1124999999999998</v>
      </c>
      <c r="K253" s="66">
        <f t="shared" si="7"/>
        <v>3.1625000000000001</v>
      </c>
      <c r="L253" s="66">
        <f t="shared" si="7"/>
        <v>3.0874999999999999</v>
      </c>
      <c r="M253" s="66">
        <f t="shared" si="7"/>
        <v>3.5</v>
      </c>
      <c r="N253" s="42"/>
    </row>
    <row r="254" spans="4:14">
      <c r="D254" s="10" t="s">
        <v>20</v>
      </c>
      <c r="E254" s="88">
        <f>E253*0.111</f>
        <v>0.34317500000000001</v>
      </c>
      <c r="F254" s="90">
        <f>F253*0.111</f>
        <v>0.35427500000000001</v>
      </c>
      <c r="G254" s="73">
        <f t="shared" ref="G254:M254" si="8">G253*0.111</f>
        <v>0.34502500000000003</v>
      </c>
      <c r="H254" s="73">
        <f t="shared" si="8"/>
        <v>0.42596250000000002</v>
      </c>
      <c r="I254" s="73">
        <f t="shared" si="8"/>
        <v>0.3399375</v>
      </c>
      <c r="J254" s="73">
        <f t="shared" si="8"/>
        <v>0.3454875</v>
      </c>
      <c r="K254" s="73">
        <f t="shared" si="8"/>
        <v>0.3510375</v>
      </c>
      <c r="L254" s="73">
        <f t="shared" si="8"/>
        <v>0.34271249999999998</v>
      </c>
      <c r="M254" s="73">
        <f t="shared" si="8"/>
        <v>0.38850000000000001</v>
      </c>
      <c r="N254" s="11" t="s">
        <v>16</v>
      </c>
    </row>
    <row r="255" spans="4:14">
      <c r="D255" s="12" t="s">
        <v>38</v>
      </c>
      <c r="E255" s="89"/>
      <c r="F255" s="91"/>
      <c r="G255" s="93"/>
      <c r="H255" s="93"/>
      <c r="I255" s="93"/>
      <c r="J255" s="93"/>
      <c r="K255" s="93"/>
      <c r="L255" s="93"/>
      <c r="M255" s="93"/>
      <c r="N255" s="13"/>
    </row>
    <row r="256" spans="4:14" ht="12" customHeight="1">
      <c r="D256" s="15" t="s">
        <v>39</v>
      </c>
      <c r="E256" s="14"/>
      <c r="F256" s="92"/>
      <c r="G256" s="94"/>
      <c r="H256" s="94"/>
      <c r="I256" s="94"/>
      <c r="J256" s="94"/>
      <c r="K256" s="94"/>
      <c r="L256" s="94"/>
      <c r="M256" s="94"/>
      <c r="N256" s="17">
        <f>SUM(E254:M255)</f>
        <v>3.2361125000000004</v>
      </c>
    </row>
    <row r="257" spans="1:16" ht="9.75" customHeight="1">
      <c r="D257" s="21"/>
      <c r="E257" s="16"/>
      <c r="F257" s="16"/>
      <c r="G257" s="16"/>
      <c r="H257" s="16"/>
      <c r="I257" s="16"/>
      <c r="J257" s="16"/>
      <c r="K257" s="16"/>
      <c r="L257" s="16"/>
      <c r="M257" s="16"/>
      <c r="N257" s="31" t="s">
        <v>17</v>
      </c>
      <c r="O257" s="49"/>
      <c r="P257" s="51" t="s">
        <v>42</v>
      </c>
    </row>
    <row r="258" spans="1:16">
      <c r="D258" s="44" t="s">
        <v>70</v>
      </c>
      <c r="E258" s="45"/>
      <c r="F258" s="45"/>
      <c r="G258" s="45"/>
      <c r="H258" s="45"/>
      <c r="I258" s="45"/>
      <c r="J258" s="45"/>
      <c r="K258" s="45"/>
      <c r="L258" s="45"/>
      <c r="M258" s="45"/>
      <c r="N258" s="48">
        <f>N256*25</f>
        <v>80.90281250000001</v>
      </c>
      <c r="O258" s="50"/>
      <c r="P258" s="52" t="s">
        <v>42</v>
      </c>
    </row>
    <row r="259" spans="1:16" ht="7.5" customHeight="1"/>
    <row r="260" spans="1:16" ht="24">
      <c r="I260" s="39" t="s">
        <v>18</v>
      </c>
      <c r="J260" s="83" t="s">
        <v>19</v>
      </c>
      <c r="K260" s="84"/>
      <c r="L260" s="84"/>
      <c r="M260" s="84"/>
      <c r="N260" s="57" t="s">
        <v>35</v>
      </c>
      <c r="O260" s="40"/>
    </row>
    <row r="261" spans="1:16">
      <c r="A261" s="7" t="s">
        <v>10</v>
      </c>
      <c r="I261" s="2" t="s">
        <v>1</v>
      </c>
      <c r="J261" s="33" t="s">
        <v>44</v>
      </c>
      <c r="K261" s="34"/>
      <c r="L261" s="34"/>
      <c r="M261" s="34"/>
      <c r="N261" s="37">
        <f>$E$251</f>
        <v>3.0916666666666668</v>
      </c>
      <c r="O261" s="36"/>
    </row>
    <row r="262" spans="1:16">
      <c r="A262" s="8" t="s">
        <v>11</v>
      </c>
      <c r="C262" s="8"/>
      <c r="D262" s="8" t="s">
        <v>28</v>
      </c>
      <c r="I262" s="60" t="s">
        <v>2</v>
      </c>
      <c r="J262" s="61" t="s">
        <v>71</v>
      </c>
      <c r="K262" s="34"/>
      <c r="L262" s="34"/>
      <c r="M262" s="34"/>
      <c r="N262" s="37">
        <f>$F$251</f>
        <v>3.1916666666666669</v>
      </c>
      <c r="O262" s="36"/>
    </row>
    <row r="263" spans="1:16">
      <c r="A263" s="8" t="s">
        <v>12</v>
      </c>
      <c r="C263" s="8"/>
      <c r="D263" s="8" t="s">
        <v>29</v>
      </c>
      <c r="I263" s="2" t="s">
        <v>3</v>
      </c>
      <c r="J263" s="33" t="s">
        <v>45</v>
      </c>
      <c r="K263" s="34"/>
      <c r="L263" s="34"/>
      <c r="M263" s="34"/>
      <c r="N263" s="37">
        <f>$G$251</f>
        <v>3.1083333333333334</v>
      </c>
      <c r="O263" s="35"/>
    </row>
    <row r="264" spans="1:16">
      <c r="A264" s="8" t="s">
        <v>13</v>
      </c>
      <c r="C264" s="8"/>
      <c r="D264" s="8" t="s">
        <v>30</v>
      </c>
      <c r="I264" s="2" t="s">
        <v>4</v>
      </c>
      <c r="J264" s="33" t="s">
        <v>46</v>
      </c>
      <c r="K264" s="34"/>
      <c r="L264" s="34"/>
      <c r="M264" s="34"/>
      <c r="N264" s="37">
        <f>$H$251</f>
        <v>3.8374999999999999</v>
      </c>
      <c r="O264" s="35"/>
    </row>
    <row r="265" spans="1:16">
      <c r="A265" s="8" t="s">
        <v>14</v>
      </c>
      <c r="C265" s="8"/>
      <c r="D265" s="8" t="s">
        <v>32</v>
      </c>
      <c r="I265" s="30" t="s">
        <v>5</v>
      </c>
      <c r="J265" s="33" t="s">
        <v>47</v>
      </c>
      <c r="K265" s="34"/>
      <c r="L265" s="34"/>
      <c r="M265" s="34"/>
      <c r="N265" s="37">
        <f>$I$251</f>
        <v>3.0625</v>
      </c>
      <c r="O265" s="35"/>
    </row>
    <row r="266" spans="1:16">
      <c r="A266" s="8" t="s">
        <v>15</v>
      </c>
      <c r="C266" s="8"/>
      <c r="D266" s="8" t="s">
        <v>33</v>
      </c>
      <c r="I266" s="2" t="s">
        <v>6</v>
      </c>
      <c r="J266" s="53" t="s">
        <v>48</v>
      </c>
      <c r="N266" s="37">
        <f>$J$251</f>
        <v>3.1124999999999998</v>
      </c>
      <c r="O266" s="35"/>
    </row>
    <row r="267" spans="1:16">
      <c r="A267" s="18" t="s">
        <v>21</v>
      </c>
      <c r="B267" s="18"/>
      <c r="C267" s="19"/>
      <c r="D267" s="19" t="s">
        <v>34</v>
      </c>
      <c r="E267" s="20"/>
      <c r="F267" s="20"/>
      <c r="I267" s="2" t="s">
        <v>7</v>
      </c>
      <c r="J267" s="33" t="s">
        <v>49</v>
      </c>
      <c r="K267" s="34"/>
      <c r="L267" s="34"/>
      <c r="M267" s="34"/>
      <c r="N267" s="37">
        <f>$K$251</f>
        <v>3.1625000000000001</v>
      </c>
      <c r="O267" s="35"/>
    </row>
    <row r="268" spans="1:16">
      <c r="A268" s="20"/>
      <c r="B268" s="20"/>
      <c r="C268" s="18"/>
      <c r="D268" s="18" t="s">
        <v>31</v>
      </c>
      <c r="E268" s="20"/>
      <c r="F268" s="20"/>
      <c r="I268" s="2" t="s">
        <v>8</v>
      </c>
      <c r="J268" s="33" t="s">
        <v>72</v>
      </c>
      <c r="K268" s="34"/>
      <c r="L268" s="34"/>
      <c r="M268" s="34"/>
      <c r="N268" s="37">
        <f>$L$251</f>
        <v>3.0874999999999999</v>
      </c>
      <c r="O268" s="35"/>
    </row>
    <row r="269" spans="1:16">
      <c r="A269" s="18" t="s">
        <v>52</v>
      </c>
      <c r="B269" s="9"/>
      <c r="C269" s="8"/>
      <c r="D269" s="8" t="s">
        <v>58</v>
      </c>
      <c r="I269" s="2" t="s">
        <v>9</v>
      </c>
      <c r="J269" s="33" t="s">
        <v>51</v>
      </c>
      <c r="K269" s="34"/>
      <c r="L269" s="34"/>
      <c r="M269" s="34"/>
      <c r="N269" s="37">
        <f>$M$251</f>
        <v>3.5</v>
      </c>
      <c r="O269" s="35"/>
    </row>
    <row r="270" spans="1:16">
      <c r="A270" s="32" t="s">
        <v>27</v>
      </c>
      <c r="B270" s="9"/>
      <c r="P270" s="9"/>
    </row>
    <row r="271" spans="1:16" ht="20.25">
      <c r="A271" s="85" t="s">
        <v>69</v>
      </c>
      <c r="B271" s="86"/>
      <c r="C271" s="86"/>
      <c r="D271" s="86"/>
      <c r="E271" s="86"/>
      <c r="F271" s="86"/>
      <c r="G271" s="86"/>
      <c r="H271" s="87">
        <f>$N$258</f>
        <v>80.90281250000001</v>
      </c>
      <c r="I271" s="87"/>
      <c r="J271" s="64" t="s">
        <v>73</v>
      </c>
      <c r="K271" s="63" t="str">
        <f>IF(H271&gt;=88.31,"Sangat Baik",IF(H271&gt;=76.61,"Baik",IF(H271&gt;=65,"Kurang Baik",IF(H271&gt;=25,"Tidak Baik","Sangat Buruk"))))</f>
        <v>Baik</v>
      </c>
      <c r="P271" s="9"/>
    </row>
    <row r="272" spans="1:16">
      <c r="A272" s="22" t="s">
        <v>22</v>
      </c>
      <c r="B272" s="23"/>
      <c r="C272" s="23"/>
      <c r="D272" s="23"/>
      <c r="E272" s="23"/>
      <c r="F272" s="23"/>
      <c r="G272" s="20"/>
      <c r="I272" s="9"/>
      <c r="J272" s="9"/>
      <c r="K272" s="9"/>
      <c r="L272" s="9"/>
      <c r="M272" s="9"/>
    </row>
    <row r="273" spans="1:7" ht="13.5" customHeight="1">
      <c r="A273" s="24" t="s">
        <v>23</v>
      </c>
      <c r="B273" s="23"/>
      <c r="C273" s="23"/>
      <c r="D273" s="25" t="s">
        <v>54</v>
      </c>
      <c r="E273" s="23"/>
      <c r="F273" s="23"/>
      <c r="G273" s="25"/>
    </row>
    <row r="274" spans="1:7">
      <c r="A274" s="24" t="s">
        <v>24</v>
      </c>
      <c r="B274" s="25"/>
      <c r="C274" s="26"/>
      <c r="D274" s="25" t="s">
        <v>55</v>
      </c>
      <c r="E274" s="25"/>
      <c r="F274" s="25"/>
      <c r="G274" s="20"/>
    </row>
    <row r="275" spans="1:7">
      <c r="A275" s="24" t="s">
        <v>25</v>
      </c>
      <c r="B275" s="20"/>
      <c r="C275" s="26"/>
      <c r="D275" s="25" t="s">
        <v>56</v>
      </c>
      <c r="E275" s="20"/>
      <c r="F275" s="20"/>
      <c r="G275" s="20"/>
    </row>
    <row r="276" spans="1:7">
      <c r="A276" s="24" t="s">
        <v>26</v>
      </c>
      <c r="B276" s="20"/>
      <c r="C276" s="26"/>
      <c r="D276" s="25" t="s">
        <v>57</v>
      </c>
      <c r="E276" s="20"/>
      <c r="F276" s="20"/>
    </row>
  </sheetData>
  <mergeCells count="37">
    <mergeCell ref="L254:L256"/>
    <mergeCell ref="M254:M256"/>
    <mergeCell ref="J260:M260"/>
    <mergeCell ref="A271:G271"/>
    <mergeCell ref="H271:I271"/>
    <mergeCell ref="K251:K252"/>
    <mergeCell ref="L251:L252"/>
    <mergeCell ref="M251:M252"/>
    <mergeCell ref="E254:E255"/>
    <mergeCell ref="F254:F256"/>
    <mergeCell ref="G254:G256"/>
    <mergeCell ref="H254:H256"/>
    <mergeCell ref="I254:I256"/>
    <mergeCell ref="J254:J256"/>
    <mergeCell ref="K254:K256"/>
    <mergeCell ref="E251:E252"/>
    <mergeCell ref="F251:F252"/>
    <mergeCell ref="G251:G252"/>
    <mergeCell ref="H251:H252"/>
    <mergeCell ref="I251:I252"/>
    <mergeCell ref="J251:J252"/>
    <mergeCell ref="U14:Y16"/>
    <mergeCell ref="E249:E250"/>
    <mergeCell ref="F249:F250"/>
    <mergeCell ref="G249:G250"/>
    <mergeCell ref="H249:H250"/>
    <mergeCell ref="I249:I250"/>
    <mergeCell ref="J249:J250"/>
    <mergeCell ref="K249:K250"/>
    <mergeCell ref="L249:L250"/>
    <mergeCell ref="M249:M250"/>
    <mergeCell ref="U10:X13"/>
    <mergeCell ref="A2:O2"/>
    <mergeCell ref="A3:O3"/>
    <mergeCell ref="E5:M6"/>
    <mergeCell ref="U5:X6"/>
    <mergeCell ref="U7:X9"/>
  </mergeCells>
  <pageMargins left="1.6141732283464567" right="0.23622047244094491" top="0.74803149606299213" bottom="0.74803149606299213" header="0.31496062992125984" footer="0.31496062992125984"/>
  <pageSetup paperSize="9" scale="75" orientation="portrait" horizontalDpi="300" verticalDpi="300" r:id="rId1"/>
  <headerFooter alignWithMargins="0"/>
  <rowBreaks count="1" manualBreakCount="1">
    <brk id="278"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 (2)</vt:lpstr>
      <vt:lpstr>'A (2)'!Print_Area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Farid</dc:creator>
  <cp:lastModifiedBy>user</cp:lastModifiedBy>
  <cp:lastPrinted>2021-10-05T02:26:43Z</cp:lastPrinted>
  <dcterms:created xsi:type="dcterms:W3CDTF">2004-04-10T00:10:48Z</dcterms:created>
  <dcterms:modified xsi:type="dcterms:W3CDTF">2022-01-27T00:19:19Z</dcterms:modified>
</cp:coreProperties>
</file>