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0.20.0.15\bagibebas\kominfo 2026\POK 2026 DISKOMINFO\"/>
    </mc:Choice>
  </mc:AlternateContent>
  <xr:revisionPtr revIDLastSave="0" documentId="13_ncr:1_{BFAEFD76-BBDF-4CA9-9C87-0EAF95A6CE60}" xr6:coauthVersionLast="47" xr6:coauthVersionMax="47" xr10:uidLastSave="{00000000-0000-0000-0000-000000000000}"/>
  <bookViews>
    <workbookView xWindow="-110" yWindow="-110" windowWidth="19420" windowHeight="10300" tabRatio="676" activeTab="3" xr2:uid="{00000000-000D-0000-FFFF-FFFF00000000}"/>
  </bookViews>
  <sheets>
    <sheet name="JANUARI" sheetId="21" r:id="rId1"/>
    <sheet name="FEBRUARI" sheetId="22" r:id="rId2"/>
    <sheet name="MARET" sheetId="20" r:id="rId3"/>
    <sheet name="APRIL" sheetId="23" r:id="rId4"/>
    <sheet name="MEI" sheetId="25" r:id="rId5"/>
    <sheet name="JUNI" sheetId="26" r:id="rId6"/>
    <sheet name="JULI" sheetId="27" r:id="rId7"/>
    <sheet name="AGUSTUS" sheetId="28" r:id="rId8"/>
    <sheet name="SEPTEMBER" sheetId="29" r:id="rId9"/>
    <sheet name="OKTOBER" sheetId="30" r:id="rId10"/>
    <sheet name="NOVEMBER" sheetId="31" r:id="rId11"/>
    <sheet name="DESEMBER" sheetId="32" r:id="rId12"/>
  </sheets>
  <definedNames>
    <definedName name="_xlnm.Print_Area" localSheetId="7">AGUSTUS!$A$1:$M$96</definedName>
    <definedName name="_xlnm.Print_Area" localSheetId="3">APRIL!$A$1:$M$93</definedName>
    <definedName name="_xlnm.Print_Area" localSheetId="11">DESEMBER!$A$1:$M$95</definedName>
    <definedName name="_xlnm.Print_Area" localSheetId="1">FEBRUARI!$A$1:$M$92</definedName>
    <definedName name="_xlnm.Print_Area" localSheetId="0">JANUARI!$A$1:$M$91</definedName>
    <definedName name="_xlnm.Print_Area" localSheetId="6">JULI!$A$1:$M$96</definedName>
    <definedName name="_xlnm.Print_Area" localSheetId="5">JUNI!$A$1:$M$96</definedName>
    <definedName name="_xlnm.Print_Area" localSheetId="2">MARET!$A$1:$M$92</definedName>
    <definedName name="_xlnm.Print_Area" localSheetId="4">MEI!$A$1:$M$95</definedName>
    <definedName name="_xlnm.Print_Area" localSheetId="10">NOVEMBER!$A$1:$M$95</definedName>
    <definedName name="_xlnm.Print_Area" localSheetId="9">OKTOBER!$A$1:$M$96</definedName>
    <definedName name="_xlnm.Print_Area" localSheetId="8">SEPTEMBER!$A$1:$M$96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23" l="1"/>
  <c r="I80" i="32" l="1"/>
  <c r="I78" i="32"/>
  <c r="I76" i="32"/>
  <c r="I74" i="32"/>
  <c r="I72" i="32"/>
  <c r="I66" i="32"/>
  <c r="I64" i="32"/>
  <c r="I62" i="32"/>
  <c r="I60" i="32"/>
  <c r="I58" i="32"/>
  <c r="I56" i="32"/>
  <c r="I54" i="32"/>
  <c r="I52" i="32"/>
  <c r="I50" i="32"/>
  <c r="I48" i="32"/>
  <c r="I46" i="32"/>
  <c r="I44" i="32"/>
  <c r="I42" i="32"/>
  <c r="I40" i="32"/>
  <c r="I38" i="32"/>
  <c r="I33" i="32"/>
  <c r="I31" i="32"/>
  <c r="I29" i="32"/>
  <c r="I27" i="32"/>
  <c r="I25" i="32"/>
  <c r="I23" i="32"/>
  <c r="I21" i="32"/>
  <c r="I19" i="32"/>
  <c r="I17" i="32"/>
  <c r="I15" i="32"/>
  <c r="I13" i="32"/>
  <c r="I80" i="31"/>
  <c r="I78" i="31"/>
  <c r="I76" i="31"/>
  <c r="I74" i="31"/>
  <c r="I72" i="31"/>
  <c r="I66" i="31"/>
  <c r="I64" i="31"/>
  <c r="I62" i="31"/>
  <c r="I60" i="31"/>
  <c r="I58" i="31"/>
  <c r="I56" i="31"/>
  <c r="I54" i="31"/>
  <c r="I52" i="31"/>
  <c r="I50" i="31"/>
  <c r="I48" i="31"/>
  <c r="I46" i="31"/>
  <c r="I44" i="31"/>
  <c r="I42" i="31"/>
  <c r="I40" i="31"/>
  <c r="I38" i="31"/>
  <c r="I33" i="31"/>
  <c r="I31" i="31"/>
  <c r="I29" i="31"/>
  <c r="I27" i="31"/>
  <c r="I25" i="31"/>
  <c r="I23" i="31"/>
  <c r="I21" i="31"/>
  <c r="I19" i="31"/>
  <c r="I17" i="31"/>
  <c r="I15" i="31"/>
  <c r="I13" i="31"/>
  <c r="I80" i="30"/>
  <c r="I78" i="30"/>
  <c r="I76" i="30"/>
  <c r="I74" i="30"/>
  <c r="I72" i="30"/>
  <c r="I66" i="30"/>
  <c r="I64" i="30"/>
  <c r="I62" i="30"/>
  <c r="I60" i="30"/>
  <c r="I58" i="30"/>
  <c r="I56" i="30"/>
  <c r="I54" i="30"/>
  <c r="I52" i="30"/>
  <c r="I50" i="30"/>
  <c r="I48" i="30"/>
  <c r="I46" i="30"/>
  <c r="I44" i="30"/>
  <c r="I42" i="30"/>
  <c r="I40" i="30"/>
  <c r="I38" i="30"/>
  <c r="I33" i="30"/>
  <c r="I31" i="30"/>
  <c r="I29" i="30"/>
  <c r="I27" i="30"/>
  <c r="I25" i="30"/>
  <c r="I23" i="30"/>
  <c r="I21" i="30"/>
  <c r="I19" i="30"/>
  <c r="I17" i="30"/>
  <c r="I15" i="30"/>
  <c r="I13" i="30"/>
  <c r="I80" i="29"/>
  <c r="I78" i="29"/>
  <c r="I76" i="29"/>
  <c r="I74" i="29"/>
  <c r="I72" i="29"/>
  <c r="I66" i="29"/>
  <c r="I64" i="29"/>
  <c r="I62" i="29"/>
  <c r="I60" i="29"/>
  <c r="I58" i="29"/>
  <c r="I56" i="29"/>
  <c r="I54" i="29"/>
  <c r="I52" i="29"/>
  <c r="I50" i="29"/>
  <c r="I48" i="29"/>
  <c r="I46" i="29"/>
  <c r="I44" i="29"/>
  <c r="I42" i="29"/>
  <c r="I40" i="29"/>
  <c r="I38" i="29"/>
  <c r="I33" i="29"/>
  <c r="I31" i="29"/>
  <c r="I29" i="29"/>
  <c r="I27" i="29"/>
  <c r="I25" i="29"/>
  <c r="I23" i="29"/>
  <c r="I21" i="29"/>
  <c r="I19" i="29"/>
  <c r="I17" i="29"/>
  <c r="I15" i="29"/>
  <c r="I13" i="29"/>
  <c r="I80" i="28"/>
  <c r="I78" i="28"/>
  <c r="I76" i="28"/>
  <c r="I74" i="28"/>
  <c r="I72" i="28"/>
  <c r="I66" i="28"/>
  <c r="I64" i="28"/>
  <c r="I62" i="28"/>
  <c r="I60" i="28"/>
  <c r="I58" i="28"/>
  <c r="I56" i="28"/>
  <c r="I54" i="28"/>
  <c r="I52" i="28"/>
  <c r="I50" i="28"/>
  <c r="I48" i="28"/>
  <c r="I46" i="28"/>
  <c r="I44" i="28"/>
  <c r="I42" i="28"/>
  <c r="I40" i="28"/>
  <c r="I38" i="28"/>
  <c r="I33" i="28"/>
  <c r="I31" i="28"/>
  <c r="I29" i="28"/>
  <c r="I27" i="28"/>
  <c r="I25" i="28"/>
  <c r="I23" i="28"/>
  <c r="I21" i="28"/>
  <c r="I19" i="28"/>
  <c r="I17" i="28"/>
  <c r="I15" i="28"/>
  <c r="I13" i="28"/>
  <c r="I80" i="27"/>
  <c r="I78" i="27"/>
  <c r="I76" i="27"/>
  <c r="I74" i="27"/>
  <c r="I72" i="27"/>
  <c r="I66" i="27"/>
  <c r="I64" i="27"/>
  <c r="I62" i="27"/>
  <c r="I60" i="27"/>
  <c r="I58" i="27"/>
  <c r="I56" i="27"/>
  <c r="I54" i="27"/>
  <c r="I52" i="27"/>
  <c r="I50" i="27"/>
  <c r="I48" i="27"/>
  <c r="I46" i="27"/>
  <c r="I44" i="27"/>
  <c r="I42" i="27"/>
  <c r="I40" i="27"/>
  <c r="I38" i="27"/>
  <c r="I33" i="27"/>
  <c r="I31" i="27"/>
  <c r="I29" i="27"/>
  <c r="I27" i="27"/>
  <c r="I25" i="27"/>
  <c r="I23" i="27"/>
  <c r="I21" i="27"/>
  <c r="I19" i="27"/>
  <c r="I17" i="27"/>
  <c r="I15" i="27"/>
  <c r="I13" i="27"/>
  <c r="I80" i="26"/>
  <c r="I78" i="26"/>
  <c r="I76" i="26"/>
  <c r="I74" i="26"/>
  <c r="I72" i="26"/>
  <c r="I66" i="26"/>
  <c r="I64" i="26"/>
  <c r="I62" i="26"/>
  <c r="I60" i="26"/>
  <c r="I58" i="26"/>
  <c r="I56" i="26"/>
  <c r="I54" i="26"/>
  <c r="I52" i="26"/>
  <c r="I50" i="26"/>
  <c r="I48" i="26"/>
  <c r="I46" i="26"/>
  <c r="I44" i="26"/>
  <c r="I42" i="26"/>
  <c r="I40" i="26"/>
  <c r="I38" i="26"/>
  <c r="I33" i="26"/>
  <c r="I31" i="26"/>
  <c r="I29" i="26"/>
  <c r="I27" i="26"/>
  <c r="I25" i="26"/>
  <c r="I23" i="26"/>
  <c r="I21" i="26"/>
  <c r="I19" i="26"/>
  <c r="I17" i="26"/>
  <c r="I15" i="26"/>
  <c r="I13" i="26"/>
  <c r="I80" i="25"/>
  <c r="I78" i="25"/>
  <c r="I76" i="25"/>
  <c r="I74" i="25"/>
  <c r="I72" i="25"/>
  <c r="I66" i="25"/>
  <c r="I64" i="25"/>
  <c r="I62" i="25"/>
  <c r="I60" i="25"/>
  <c r="I58" i="25"/>
  <c r="I56" i="25"/>
  <c r="I54" i="25"/>
  <c r="I52" i="25"/>
  <c r="I50" i="25"/>
  <c r="I48" i="25"/>
  <c r="I46" i="25"/>
  <c r="I44" i="25"/>
  <c r="I42" i="25"/>
  <c r="I40" i="25"/>
  <c r="I38" i="25"/>
  <c r="I33" i="25"/>
  <c r="I31" i="25"/>
  <c r="I29" i="25"/>
  <c r="I27" i="25"/>
  <c r="I25" i="25"/>
  <c r="I23" i="25"/>
  <c r="I21" i="25"/>
  <c r="I19" i="25"/>
  <c r="I17" i="25"/>
  <c r="I15" i="25"/>
  <c r="I13" i="25"/>
  <c r="I80" i="23"/>
  <c r="I78" i="23"/>
  <c r="I76" i="23"/>
  <c r="I74" i="23"/>
  <c r="I72" i="23"/>
  <c r="I66" i="23"/>
  <c r="I64" i="23"/>
  <c r="I62" i="23"/>
  <c r="I60" i="23"/>
  <c r="I58" i="23"/>
  <c r="I56" i="23"/>
  <c r="I54" i="23"/>
  <c r="I52" i="23"/>
  <c r="I50" i="23"/>
  <c r="I48" i="23"/>
  <c r="I46" i="23"/>
  <c r="I44" i="23"/>
  <c r="I42" i="23"/>
  <c r="I40" i="23"/>
  <c r="I38" i="23"/>
  <c r="I33" i="23"/>
  <c r="I31" i="23"/>
  <c r="I29" i="23"/>
  <c r="I27" i="23"/>
  <c r="I25" i="23"/>
  <c r="I23" i="23"/>
  <c r="I21" i="23"/>
  <c r="I19" i="23"/>
  <c r="I17" i="23"/>
  <c r="I15" i="23"/>
  <c r="I13" i="23"/>
  <c r="I79" i="20"/>
  <c r="I77" i="20"/>
  <c r="I75" i="20"/>
  <c r="I73" i="20"/>
  <c r="I71" i="20"/>
  <c r="I65" i="20"/>
  <c r="I63" i="20"/>
  <c r="I61" i="20"/>
  <c r="I59" i="20"/>
  <c r="I57" i="20"/>
  <c r="I55" i="20"/>
  <c r="I53" i="20"/>
  <c r="I51" i="20"/>
  <c r="I49" i="20"/>
  <c r="I47" i="20"/>
  <c r="I45" i="20"/>
  <c r="I43" i="20"/>
  <c r="I41" i="20"/>
  <c r="I39" i="20"/>
  <c r="I37" i="20"/>
  <c r="I33" i="20"/>
  <c r="I31" i="20"/>
  <c r="I29" i="20"/>
  <c r="I27" i="20"/>
  <c r="I25" i="20"/>
  <c r="I23" i="20"/>
  <c r="I21" i="20"/>
  <c r="I19" i="20"/>
  <c r="I17" i="20"/>
  <c r="I15" i="20"/>
  <c r="I13" i="20"/>
  <c r="I79" i="22"/>
  <c r="I77" i="22"/>
  <c r="I75" i="22"/>
  <c r="I73" i="22"/>
  <c r="I71" i="22"/>
  <c r="I65" i="22"/>
  <c r="I63" i="22"/>
  <c r="I61" i="22"/>
  <c r="I59" i="22"/>
  <c r="I57" i="22"/>
  <c r="I55" i="22"/>
  <c r="I53" i="22"/>
  <c r="I51" i="22"/>
  <c r="I49" i="22"/>
  <c r="I47" i="22"/>
  <c r="I45" i="22"/>
  <c r="I43" i="22"/>
  <c r="I41" i="22"/>
  <c r="I39" i="22"/>
  <c r="I37" i="22"/>
  <c r="I33" i="22"/>
  <c r="I31" i="22"/>
  <c r="I29" i="22"/>
  <c r="I27" i="22"/>
  <c r="I25" i="22"/>
  <c r="I23" i="22"/>
  <c r="I21" i="22"/>
  <c r="I19" i="22"/>
  <c r="I17" i="22"/>
  <c r="I15" i="22"/>
  <c r="I13" i="22"/>
  <c r="F13" i="21" l="1"/>
  <c r="J78" i="21"/>
  <c r="I78" i="21"/>
  <c r="H78" i="21"/>
  <c r="G78" i="21"/>
  <c r="K78" i="21" s="1"/>
  <c r="J76" i="21"/>
  <c r="I76" i="21"/>
  <c r="H76" i="21"/>
  <c r="G76" i="21"/>
  <c r="K76" i="21" s="1"/>
  <c r="J74" i="21"/>
  <c r="I74" i="21"/>
  <c r="H74" i="21"/>
  <c r="G74" i="21"/>
  <c r="K74" i="21" s="1"/>
  <c r="J72" i="21"/>
  <c r="I72" i="21"/>
  <c r="H72" i="21"/>
  <c r="G72" i="21"/>
  <c r="K72" i="21" s="1"/>
  <c r="J70" i="21"/>
  <c r="I70" i="21"/>
  <c r="H70" i="21"/>
  <c r="G70" i="21"/>
  <c r="K70" i="21" s="1"/>
  <c r="J64" i="21"/>
  <c r="I64" i="21"/>
  <c r="H64" i="21"/>
  <c r="G64" i="21"/>
  <c r="K64" i="21" s="1"/>
  <c r="J62" i="21"/>
  <c r="I62" i="21"/>
  <c r="H62" i="21"/>
  <c r="G62" i="21"/>
  <c r="K62" i="21" s="1"/>
  <c r="J60" i="21"/>
  <c r="I60" i="21"/>
  <c r="H60" i="21"/>
  <c r="G60" i="21"/>
  <c r="K60" i="21" s="1"/>
  <c r="J58" i="21"/>
  <c r="I58" i="21"/>
  <c r="H58" i="21"/>
  <c r="G58" i="21"/>
  <c r="K58" i="21" s="1"/>
  <c r="J56" i="21"/>
  <c r="I56" i="21"/>
  <c r="H56" i="21"/>
  <c r="G56" i="21"/>
  <c r="K56" i="21" s="1"/>
  <c r="J54" i="21"/>
  <c r="I54" i="21"/>
  <c r="H54" i="21"/>
  <c r="G54" i="21"/>
  <c r="K54" i="21" s="1"/>
  <c r="J52" i="21"/>
  <c r="I52" i="21"/>
  <c r="H52" i="21"/>
  <c r="G52" i="21"/>
  <c r="K52" i="21" s="1"/>
  <c r="J50" i="21"/>
  <c r="I50" i="21"/>
  <c r="H50" i="21"/>
  <c r="G50" i="21"/>
  <c r="K50" i="21" s="1"/>
  <c r="J48" i="21"/>
  <c r="I48" i="21"/>
  <c r="H48" i="21"/>
  <c r="G48" i="21"/>
  <c r="K48" i="21" s="1"/>
  <c r="J46" i="21"/>
  <c r="I46" i="21"/>
  <c r="H46" i="21"/>
  <c r="G46" i="21"/>
  <c r="K46" i="21" s="1"/>
  <c r="J44" i="21"/>
  <c r="I44" i="21"/>
  <c r="H44" i="21"/>
  <c r="G44" i="21"/>
  <c r="K44" i="21" s="1"/>
  <c r="J42" i="21"/>
  <c r="I42" i="21"/>
  <c r="H42" i="21"/>
  <c r="G42" i="21"/>
  <c r="K42" i="21" s="1"/>
  <c r="J40" i="21"/>
  <c r="I40" i="21"/>
  <c r="H40" i="21"/>
  <c r="G40" i="21"/>
  <c r="K40" i="21" s="1"/>
  <c r="J38" i="21"/>
  <c r="I38" i="21"/>
  <c r="H38" i="21"/>
  <c r="G38" i="21"/>
  <c r="K38" i="21" s="1"/>
  <c r="J36" i="21"/>
  <c r="I36" i="21"/>
  <c r="H36" i="21"/>
  <c r="G36" i="21"/>
  <c r="K36" i="21" s="1"/>
  <c r="J33" i="21"/>
  <c r="I33" i="21"/>
  <c r="H33" i="21"/>
  <c r="G33" i="21"/>
  <c r="K33" i="21" s="1"/>
  <c r="J31" i="21"/>
  <c r="I31" i="21"/>
  <c r="H31" i="21"/>
  <c r="G31" i="21"/>
  <c r="K31" i="21" s="1"/>
  <c r="J29" i="21"/>
  <c r="I29" i="21"/>
  <c r="H29" i="21"/>
  <c r="G29" i="21"/>
  <c r="K29" i="21" s="1"/>
  <c r="J27" i="21"/>
  <c r="I27" i="21"/>
  <c r="H27" i="21"/>
  <c r="G27" i="21"/>
  <c r="K27" i="21" s="1"/>
  <c r="J25" i="21"/>
  <c r="I25" i="21"/>
  <c r="H25" i="21"/>
  <c r="G25" i="21"/>
  <c r="K25" i="21" s="1"/>
  <c r="J23" i="21"/>
  <c r="I23" i="21"/>
  <c r="H23" i="21"/>
  <c r="G23" i="21"/>
  <c r="K23" i="21" s="1"/>
  <c r="J21" i="21"/>
  <c r="I21" i="21"/>
  <c r="H21" i="21"/>
  <c r="G21" i="21"/>
  <c r="K21" i="21" s="1"/>
  <c r="I19" i="21"/>
  <c r="H19" i="21"/>
  <c r="G19" i="21"/>
  <c r="K19" i="21" s="1"/>
  <c r="J17" i="21"/>
  <c r="I17" i="21"/>
  <c r="H17" i="21"/>
  <c r="G17" i="21"/>
  <c r="K17" i="21" s="1"/>
  <c r="J15" i="21"/>
  <c r="I15" i="21"/>
  <c r="H15" i="21"/>
  <c r="G15" i="21"/>
  <c r="K15" i="21" s="1"/>
  <c r="J13" i="21"/>
  <c r="I13" i="21"/>
  <c r="H13" i="21"/>
  <c r="G13" i="21"/>
  <c r="K13" i="21" s="1"/>
  <c r="H73" i="22" l="1"/>
  <c r="D73" i="22"/>
  <c r="F73" i="22" s="1"/>
  <c r="D61" i="22"/>
  <c r="F61" i="22" s="1"/>
  <c r="H61" i="22"/>
  <c r="H55" i="22"/>
  <c r="D55" i="22"/>
  <c r="F55" i="22" s="1"/>
  <c r="D23" i="22"/>
  <c r="F23" i="22" s="1"/>
  <c r="H23" i="22"/>
  <c r="D49" i="22"/>
  <c r="F49" i="22" s="1"/>
  <c r="H49" i="22"/>
  <c r="D57" i="22"/>
  <c r="F57" i="22" s="1"/>
  <c r="H57" i="22"/>
  <c r="D15" i="22"/>
  <c r="F15" i="22" s="1"/>
  <c r="H15" i="22"/>
  <c r="H27" i="22"/>
  <c r="D27" i="22"/>
  <c r="F27" i="22" s="1"/>
  <c r="H45" i="22"/>
  <c r="D45" i="22"/>
  <c r="F45" i="22" s="1"/>
  <c r="H47" i="22"/>
  <c r="D47" i="22"/>
  <c r="F47" i="22" s="1"/>
  <c r="H63" i="22"/>
  <c r="D63" i="22"/>
  <c r="F63" i="22" s="1"/>
  <c r="D41" i="22"/>
  <c r="F41" i="22" s="1"/>
  <c r="H41" i="22"/>
  <c r="H77" i="22"/>
  <c r="D77" i="22"/>
  <c r="F77" i="22" s="1"/>
  <c r="H37" i="22"/>
  <c r="D37" i="22"/>
  <c r="F37" i="22" s="1"/>
  <c r="H29" i="22"/>
  <c r="D29" i="22"/>
  <c r="F29" i="22" s="1"/>
  <c r="D75" i="22"/>
  <c r="F75" i="22" s="1"/>
  <c r="H75" i="22"/>
  <c r="H25" i="22"/>
  <c r="D25" i="22"/>
  <c r="F25" i="22" s="1"/>
  <c r="H33" i="22"/>
  <c r="D33" i="22"/>
  <c r="F33" i="22" s="1"/>
  <c r="H43" i="22"/>
  <c r="D43" i="22"/>
  <c r="F43" i="22" s="1"/>
  <c r="H51" i="22"/>
  <c r="D51" i="22"/>
  <c r="F51" i="22" s="1"/>
  <c r="D59" i="22"/>
  <c r="F59" i="22" s="1"/>
  <c r="H59" i="22"/>
  <c r="D71" i="22"/>
  <c r="F71" i="22" s="1"/>
  <c r="H71" i="22"/>
  <c r="D79" i="22"/>
  <c r="F79" i="22" s="1"/>
  <c r="H79" i="22"/>
  <c r="D53" i="22"/>
  <c r="F53" i="22" s="1"/>
  <c r="H53" i="22"/>
  <c r="D21" i="22"/>
  <c r="F21" i="22" s="1"/>
  <c r="H21" i="22"/>
  <c r="D39" i="22"/>
  <c r="F39" i="22" s="1"/>
  <c r="H39" i="22"/>
  <c r="H13" i="22"/>
  <c r="D13" i="22"/>
  <c r="F13" i="22" s="1"/>
  <c r="H31" i="22"/>
  <c r="D31" i="22"/>
  <c r="F31" i="22" s="1"/>
  <c r="D65" i="22"/>
  <c r="F65" i="22" s="1"/>
  <c r="H65" i="22"/>
  <c r="D17" i="22"/>
  <c r="F17" i="22" s="1"/>
  <c r="H17" i="22"/>
  <c r="J19" i="21"/>
  <c r="D53" i="20" l="1"/>
  <c r="J53" i="22"/>
  <c r="G53" i="22"/>
  <c r="K53" i="22" s="1"/>
  <c r="D15" i="20"/>
  <c r="G15" i="22"/>
  <c r="K15" i="22" s="1"/>
  <c r="J15" i="22"/>
  <c r="G17" i="22"/>
  <c r="K17" i="22" s="1"/>
  <c r="D17" i="20"/>
  <c r="J17" i="22"/>
  <c r="D23" i="20"/>
  <c r="G23" i="22"/>
  <c r="K23" i="22" s="1"/>
  <c r="J23" i="22"/>
  <c r="D29" i="20"/>
  <c r="J29" i="22"/>
  <c r="G29" i="22"/>
  <c r="K29" i="22" s="1"/>
  <c r="D71" i="20"/>
  <c r="G71" i="22"/>
  <c r="K71" i="22" s="1"/>
  <c r="J71" i="22"/>
  <c r="D77" i="20"/>
  <c r="J77" i="22"/>
  <c r="G77" i="22"/>
  <c r="K77" i="22" s="1"/>
  <c r="D49" i="20"/>
  <c r="J49" i="22"/>
  <c r="G49" i="22"/>
  <c r="K49" i="22" s="1"/>
  <c r="D43" i="20"/>
  <c r="J43" i="22"/>
  <c r="G43" i="22"/>
  <c r="K43" i="22" s="1"/>
  <c r="D61" i="20"/>
  <c r="J61" i="22"/>
  <c r="G61" i="22"/>
  <c r="K61" i="22" s="1"/>
  <c r="D27" i="20"/>
  <c r="J27" i="22"/>
  <c r="G27" i="22"/>
  <c r="K27" i="22" s="1"/>
  <c r="D75" i="20"/>
  <c r="J75" i="22"/>
  <c r="G75" i="22"/>
  <c r="K75" i="22" s="1"/>
  <c r="D79" i="20"/>
  <c r="J79" i="22"/>
  <c r="G79" i="22"/>
  <c r="K79" i="22" s="1"/>
  <c r="D59" i="20"/>
  <c r="J59" i="22"/>
  <c r="G59" i="22"/>
  <c r="K59" i="22" s="1"/>
  <c r="D51" i="20"/>
  <c r="J51" i="22"/>
  <c r="G51" i="22"/>
  <c r="K51" i="22" s="1"/>
  <c r="J13" i="22"/>
  <c r="D13" i="20" s="1"/>
  <c r="G13" i="22"/>
  <c r="K13" i="22" s="1"/>
  <c r="D55" i="20"/>
  <c r="J55" i="22"/>
  <c r="G55" i="22"/>
  <c r="K55" i="22" s="1"/>
  <c r="D45" i="20"/>
  <c r="G45" i="22"/>
  <c r="K45" i="22" s="1"/>
  <c r="J45" i="22"/>
  <c r="D73" i="20"/>
  <c r="J73" i="22"/>
  <c r="G73" i="22"/>
  <c r="K73" i="22" s="1"/>
  <c r="D19" i="22"/>
  <c r="F19" i="22" s="1"/>
  <c r="H19" i="22"/>
  <c r="D37" i="20"/>
  <c r="J37" i="22"/>
  <c r="G37" i="22"/>
  <c r="K37" i="22" s="1"/>
  <c r="D57" i="20"/>
  <c r="J57" i="22"/>
  <c r="G57" i="22"/>
  <c r="K57" i="22" s="1"/>
  <c r="D65" i="20"/>
  <c r="J65" i="22"/>
  <c r="G65" i="22"/>
  <c r="K65" i="22" s="1"/>
  <c r="D31" i="20"/>
  <c r="G31" i="22"/>
  <c r="K31" i="22" s="1"/>
  <c r="J31" i="22"/>
  <c r="D41" i="20"/>
  <c r="J41" i="22"/>
  <c r="G41" i="22"/>
  <c r="K41" i="22" s="1"/>
  <c r="D63" i="20"/>
  <c r="J63" i="22"/>
  <c r="G63" i="22"/>
  <c r="K63" i="22" s="1"/>
  <c r="D33" i="20"/>
  <c r="G33" i="22"/>
  <c r="K33" i="22" s="1"/>
  <c r="J33" i="22"/>
  <c r="D47" i="20"/>
  <c r="G47" i="22"/>
  <c r="K47" i="22" s="1"/>
  <c r="J47" i="22"/>
  <c r="D39" i="20"/>
  <c r="G39" i="22"/>
  <c r="K39" i="22" s="1"/>
  <c r="J39" i="22"/>
  <c r="D25" i="20"/>
  <c r="J25" i="22"/>
  <c r="G25" i="22"/>
  <c r="K25" i="22" s="1"/>
  <c r="D21" i="20"/>
  <c r="J21" i="22"/>
  <c r="G21" i="22"/>
  <c r="K21" i="22" s="1"/>
  <c r="F55" i="20" l="1"/>
  <c r="H55" i="20"/>
  <c r="F57" i="20"/>
  <c r="H57" i="20"/>
  <c r="F51" i="20"/>
  <c r="H51" i="20"/>
  <c r="F79" i="20"/>
  <c r="H79" i="20"/>
  <c r="F59" i="20"/>
  <c r="H59" i="20"/>
  <c r="F25" i="20"/>
  <c r="H25" i="20"/>
  <c r="F49" i="20"/>
  <c r="H49" i="20"/>
  <c r="F15" i="20"/>
  <c r="H15" i="20"/>
  <c r="F71" i="20"/>
  <c r="H71" i="20"/>
  <c r="F33" i="20"/>
  <c r="H33" i="20"/>
  <c r="F61" i="20"/>
  <c r="H61" i="20"/>
  <c r="F37" i="20"/>
  <c r="H37" i="20"/>
  <c r="F63" i="20"/>
  <c r="H63" i="20"/>
  <c r="F23" i="20"/>
  <c r="H23" i="20"/>
  <c r="F43" i="20"/>
  <c r="H43" i="20"/>
  <c r="F77" i="20"/>
  <c r="H77" i="20"/>
  <c r="H13" i="20"/>
  <c r="F13" i="20"/>
  <c r="F21" i="20"/>
  <c r="H21" i="20"/>
  <c r="D19" i="20"/>
  <c r="J19" i="22"/>
  <c r="G19" i="22"/>
  <c r="K19" i="22" s="1"/>
  <c r="F31" i="20"/>
  <c r="H31" i="20"/>
  <c r="F39" i="20"/>
  <c r="H39" i="20"/>
  <c r="F45" i="20"/>
  <c r="H45" i="20"/>
  <c r="F75" i="20"/>
  <c r="H75" i="20"/>
  <c r="F47" i="20"/>
  <c r="H47" i="20"/>
  <c r="F27" i="20"/>
  <c r="H27" i="20"/>
  <c r="F29" i="20"/>
  <c r="H29" i="20"/>
  <c r="F17" i="20"/>
  <c r="J17" i="20" s="1"/>
  <c r="D17" i="23" s="1"/>
  <c r="H17" i="20"/>
  <c r="F41" i="20"/>
  <c r="H41" i="20"/>
  <c r="F73" i="20"/>
  <c r="H73" i="20"/>
  <c r="F65" i="20"/>
  <c r="H65" i="20"/>
  <c r="F53" i="20"/>
  <c r="H53" i="20"/>
  <c r="G49" i="20" l="1"/>
  <c r="K49" i="20" s="1"/>
  <c r="J49" i="20"/>
  <c r="D50" i="23" s="1"/>
  <c r="G77" i="20"/>
  <c r="K77" i="20" s="1"/>
  <c r="J77" i="20"/>
  <c r="D78" i="23" s="1"/>
  <c r="G73" i="20"/>
  <c r="K73" i="20" s="1"/>
  <c r="J73" i="20"/>
  <c r="D74" i="23" s="1"/>
  <c r="G23" i="20"/>
  <c r="K23" i="20" s="1"/>
  <c r="J23" i="20"/>
  <c r="D23" i="23" s="1"/>
  <c r="J25" i="20"/>
  <c r="D25" i="23" s="1"/>
  <c r="G25" i="20"/>
  <c r="K25" i="20" s="1"/>
  <c r="J39" i="20"/>
  <c r="D40" i="23" s="1"/>
  <c r="G39" i="20"/>
  <c r="K39" i="20" s="1"/>
  <c r="G41" i="20"/>
  <c r="K41" i="20" s="1"/>
  <c r="J41" i="20"/>
  <c r="D42" i="23" s="1"/>
  <c r="J63" i="20"/>
  <c r="D64" i="23" s="1"/>
  <c r="G63" i="20"/>
  <c r="K63" i="20" s="1"/>
  <c r="J59" i="20"/>
  <c r="D60" i="23" s="1"/>
  <c r="G59" i="20"/>
  <c r="K59" i="20" s="1"/>
  <c r="G31" i="20"/>
  <c r="K31" i="20" s="1"/>
  <c r="J31" i="20"/>
  <c r="D31" i="23" s="1"/>
  <c r="J29" i="20"/>
  <c r="D29" i="23" s="1"/>
  <c r="G29" i="20"/>
  <c r="K29" i="20" s="1"/>
  <c r="G15" i="20"/>
  <c r="K15" i="20" s="1"/>
  <c r="J15" i="20"/>
  <c r="D15" i="23" s="1"/>
  <c r="G75" i="20"/>
  <c r="K75" i="20" s="1"/>
  <c r="J75" i="20"/>
  <c r="D76" i="23" s="1"/>
  <c r="J45" i="20"/>
  <c r="D46" i="23" s="1"/>
  <c r="G45" i="20"/>
  <c r="K45" i="20" s="1"/>
  <c r="J37" i="20"/>
  <c r="D38" i="23" s="1"/>
  <c r="G37" i="20"/>
  <c r="K37" i="20" s="1"/>
  <c r="J79" i="20"/>
  <c r="D80" i="23" s="1"/>
  <c r="G79" i="20"/>
  <c r="K79" i="20" s="1"/>
  <c r="G33" i="20"/>
  <c r="K33" i="20" s="1"/>
  <c r="J33" i="20"/>
  <c r="D33" i="23" s="1"/>
  <c r="J47" i="20"/>
  <c r="D48" i="23" s="1"/>
  <c r="G47" i="20"/>
  <c r="K47" i="20" s="1"/>
  <c r="J43" i="20"/>
  <c r="D44" i="23" s="1"/>
  <c r="G43" i="20"/>
  <c r="K43" i="20" s="1"/>
  <c r="F17" i="23"/>
  <c r="H17" i="23"/>
  <c r="G17" i="20"/>
  <c r="K17" i="20" s="1"/>
  <c r="J61" i="20"/>
  <c r="D62" i="23" s="1"/>
  <c r="G61" i="20"/>
  <c r="K61" i="20" s="1"/>
  <c r="G13" i="20"/>
  <c r="K13" i="20" s="1"/>
  <c r="J13" i="20"/>
  <c r="D13" i="23" s="1"/>
  <c r="J53" i="20"/>
  <c r="D54" i="23" s="1"/>
  <c r="G53" i="20"/>
  <c r="K53" i="20" s="1"/>
  <c r="G65" i="20"/>
  <c r="K65" i="20" s="1"/>
  <c r="J65" i="20"/>
  <c r="D66" i="23" s="1"/>
  <c r="F19" i="20"/>
  <c r="H19" i="20"/>
  <c r="J51" i="20"/>
  <c r="D52" i="23" s="1"/>
  <c r="G51" i="20"/>
  <c r="K51" i="20" s="1"/>
  <c r="J21" i="20"/>
  <c r="D21" i="23" s="1"/>
  <c r="G21" i="20"/>
  <c r="K21" i="20" s="1"/>
  <c r="G57" i="20"/>
  <c r="K57" i="20" s="1"/>
  <c r="J57" i="20"/>
  <c r="D58" i="23" s="1"/>
  <c r="G27" i="20"/>
  <c r="K27" i="20" s="1"/>
  <c r="J27" i="20"/>
  <c r="D27" i="23" s="1"/>
  <c r="J71" i="20"/>
  <c r="D72" i="23" s="1"/>
  <c r="G71" i="20"/>
  <c r="K71" i="20" s="1"/>
  <c r="J55" i="20"/>
  <c r="D56" i="23" s="1"/>
  <c r="G55" i="20"/>
  <c r="K55" i="20" s="1"/>
  <c r="F42" i="23" l="1"/>
  <c r="H42" i="23"/>
  <c r="F54" i="23"/>
  <c r="H54" i="23"/>
  <c r="F76" i="23"/>
  <c r="H76" i="23"/>
  <c r="F58" i="23"/>
  <c r="H58" i="23"/>
  <c r="F29" i="23"/>
  <c r="H29" i="23"/>
  <c r="F80" i="23"/>
  <c r="H80" i="23"/>
  <c r="H13" i="23"/>
  <c r="F13" i="23"/>
  <c r="F27" i="23"/>
  <c r="H27" i="23"/>
  <c r="F40" i="23"/>
  <c r="H40" i="23"/>
  <c r="F74" i="23"/>
  <c r="H74" i="23"/>
  <c r="F78" i="23"/>
  <c r="H78" i="23"/>
  <c r="F56" i="23"/>
  <c r="H56" i="23"/>
  <c r="F38" i="23"/>
  <c r="H38" i="23"/>
  <c r="F72" i="23"/>
  <c r="H72" i="23"/>
  <c r="F25" i="23"/>
  <c r="H25" i="23"/>
  <c r="F23" i="23"/>
  <c r="H23" i="23"/>
  <c r="F21" i="23"/>
  <c r="H21" i="23"/>
  <c r="F48" i="23"/>
  <c r="H48" i="23"/>
  <c r="F46" i="23"/>
  <c r="H46" i="23"/>
  <c r="F62" i="23"/>
  <c r="H62" i="23"/>
  <c r="F15" i="23"/>
  <c r="H15" i="23"/>
  <c r="F44" i="23"/>
  <c r="H44" i="23"/>
  <c r="F52" i="23"/>
  <c r="H52" i="23"/>
  <c r="J19" i="20"/>
  <c r="D19" i="23" s="1"/>
  <c r="G19" i="20"/>
  <c r="K19" i="20" s="1"/>
  <c r="F33" i="23"/>
  <c r="H33" i="23"/>
  <c r="F50" i="23"/>
  <c r="H50" i="23"/>
  <c r="F64" i="23"/>
  <c r="H64" i="23"/>
  <c r="G17" i="23"/>
  <c r="K17" i="23" s="1"/>
  <c r="J17" i="23"/>
  <c r="D17" i="25" s="1"/>
  <c r="F31" i="23"/>
  <c r="H31" i="23"/>
  <c r="F66" i="23"/>
  <c r="H66" i="23"/>
  <c r="F60" i="23"/>
  <c r="H60" i="23"/>
  <c r="J27" i="23" l="1"/>
  <c r="D27" i="25" s="1"/>
  <c r="G27" i="23"/>
  <c r="K27" i="23" s="1"/>
  <c r="J23" i="23"/>
  <c r="D23" i="25" s="1"/>
  <c r="G23" i="23"/>
  <c r="K23" i="23" s="1"/>
  <c r="J52" i="23"/>
  <c r="D52" i="25" s="1"/>
  <c r="G52" i="23"/>
  <c r="K52" i="23" s="1"/>
  <c r="J72" i="23"/>
  <c r="D72" i="25" s="1"/>
  <c r="G72" i="23"/>
  <c r="K72" i="23" s="1"/>
  <c r="J29" i="23"/>
  <c r="D29" i="25" s="1"/>
  <c r="G29" i="23"/>
  <c r="K29" i="23" s="1"/>
  <c r="J25" i="23"/>
  <c r="D25" i="25" s="1"/>
  <c r="G25" i="23"/>
  <c r="K25" i="23" s="1"/>
  <c r="J66" i="23"/>
  <c r="D66" i="25" s="1"/>
  <c r="G66" i="23"/>
  <c r="K66" i="23" s="1"/>
  <c r="J44" i="23"/>
  <c r="D44" i="25" s="1"/>
  <c r="G44" i="23"/>
  <c r="K44" i="23" s="1"/>
  <c r="J31" i="23"/>
  <c r="D31" i="25" s="1"/>
  <c r="G31" i="23"/>
  <c r="K31" i="23" s="1"/>
  <c r="G38" i="23"/>
  <c r="K38" i="23" s="1"/>
  <c r="J38" i="23"/>
  <c r="D38" i="25" s="1"/>
  <c r="J58" i="23"/>
  <c r="D58" i="25" s="1"/>
  <c r="G58" i="23"/>
  <c r="K58" i="23" s="1"/>
  <c r="G46" i="23"/>
  <c r="K46" i="23" s="1"/>
  <c r="J46" i="23"/>
  <c r="D46" i="25" s="1"/>
  <c r="J54" i="23"/>
  <c r="D54" i="25" s="1"/>
  <c r="G54" i="23"/>
  <c r="K54" i="23" s="1"/>
  <c r="F19" i="23"/>
  <c r="H19" i="23"/>
  <c r="J60" i="23"/>
  <c r="D60" i="25" s="1"/>
  <c r="G60" i="23"/>
  <c r="K60" i="23" s="1"/>
  <c r="J80" i="23"/>
  <c r="D80" i="25" s="1"/>
  <c r="G80" i="23"/>
  <c r="K80" i="23" s="1"/>
  <c r="J15" i="23"/>
  <c r="D15" i="25" s="1"/>
  <c r="G15" i="23"/>
  <c r="K15" i="23" s="1"/>
  <c r="J56" i="23"/>
  <c r="D56" i="25" s="1"/>
  <c r="G56" i="23"/>
  <c r="K56" i="23" s="1"/>
  <c r="J78" i="23"/>
  <c r="D78" i="25" s="1"/>
  <c r="G78" i="23"/>
  <c r="K78" i="23" s="1"/>
  <c r="J13" i="23"/>
  <c r="D13" i="25" s="1"/>
  <c r="G13" i="23"/>
  <c r="K13" i="23" s="1"/>
  <c r="H17" i="25"/>
  <c r="F17" i="25"/>
  <c r="G62" i="23"/>
  <c r="K62" i="23" s="1"/>
  <c r="J62" i="23"/>
  <c r="D62" i="25" s="1"/>
  <c r="J64" i="23"/>
  <c r="D64" i="25" s="1"/>
  <c r="G64" i="23"/>
  <c r="K64" i="23" s="1"/>
  <c r="J76" i="23"/>
  <c r="D76" i="25" s="1"/>
  <c r="G76" i="23"/>
  <c r="K76" i="23" s="1"/>
  <c r="J50" i="23"/>
  <c r="D50" i="25" s="1"/>
  <c r="G50" i="23"/>
  <c r="K50" i="23" s="1"/>
  <c r="J48" i="23"/>
  <c r="D48" i="25" s="1"/>
  <c r="G48" i="23"/>
  <c r="K48" i="23" s="1"/>
  <c r="K74" i="23"/>
  <c r="J74" i="23"/>
  <c r="D74" i="25" s="1"/>
  <c r="J33" i="23"/>
  <c r="D33" i="25" s="1"/>
  <c r="G33" i="23"/>
  <c r="K33" i="23" s="1"/>
  <c r="J21" i="23"/>
  <c r="D21" i="25" s="1"/>
  <c r="G21" i="23"/>
  <c r="K21" i="23" s="1"/>
  <c r="J40" i="23"/>
  <c r="D40" i="25" s="1"/>
  <c r="G40" i="23"/>
  <c r="K40" i="23" s="1"/>
  <c r="J42" i="23"/>
  <c r="D42" i="25" s="1"/>
  <c r="G42" i="23"/>
  <c r="K42" i="23" s="1"/>
  <c r="F76" i="25" l="1"/>
  <c r="H76" i="25"/>
  <c r="J19" i="23"/>
  <c r="D19" i="25" s="1"/>
  <c r="G19" i="23"/>
  <c r="K19" i="23" s="1"/>
  <c r="H33" i="25"/>
  <c r="F33" i="25"/>
  <c r="F80" i="25"/>
  <c r="H80" i="25"/>
  <c r="F60" i="25"/>
  <c r="H60" i="25"/>
  <c r="F62" i="25"/>
  <c r="H62" i="25"/>
  <c r="F46" i="25"/>
  <c r="H46" i="25"/>
  <c r="F52" i="25"/>
  <c r="H52" i="25"/>
  <c r="F40" i="25"/>
  <c r="H40" i="25"/>
  <c r="F38" i="25"/>
  <c r="H38" i="25"/>
  <c r="F42" i="25"/>
  <c r="H42" i="25"/>
  <c r="F66" i="25"/>
  <c r="H66" i="25"/>
  <c r="F72" i="25"/>
  <c r="H72" i="25"/>
  <c r="F48" i="25"/>
  <c r="H48" i="25"/>
  <c r="H23" i="25"/>
  <c r="F23" i="25"/>
  <c r="F44" i="25"/>
  <c r="H44" i="25"/>
  <c r="H13" i="25"/>
  <c r="F13" i="25"/>
  <c r="F74" i="25"/>
  <c r="H74" i="25"/>
  <c r="F56" i="25"/>
  <c r="H56" i="25"/>
  <c r="F64" i="25"/>
  <c r="H64" i="25"/>
  <c r="H25" i="25"/>
  <c r="F25" i="25"/>
  <c r="J17" i="25"/>
  <c r="D17" i="26" s="1"/>
  <c r="G17" i="25"/>
  <c r="K17" i="25" s="1"/>
  <c r="H21" i="25"/>
  <c r="F21" i="25"/>
  <c r="F54" i="25"/>
  <c r="H54" i="25"/>
  <c r="H29" i="25"/>
  <c r="F29" i="25"/>
  <c r="F78" i="25"/>
  <c r="H78" i="25"/>
  <c r="F58" i="25"/>
  <c r="H58" i="25"/>
  <c r="F50" i="25"/>
  <c r="H50" i="25"/>
  <c r="H15" i="25"/>
  <c r="F15" i="25"/>
  <c r="H31" i="25"/>
  <c r="F31" i="25"/>
  <c r="H27" i="25"/>
  <c r="F27" i="25"/>
  <c r="J54" i="25" l="1"/>
  <c r="D54" i="26" s="1"/>
  <c r="G54" i="25"/>
  <c r="K54" i="25" s="1"/>
  <c r="J21" i="25"/>
  <c r="D21" i="26" s="1"/>
  <c r="G21" i="25"/>
  <c r="K21" i="25" s="1"/>
  <c r="G15" i="25"/>
  <c r="K15" i="25" s="1"/>
  <c r="J15" i="25"/>
  <c r="D15" i="26" s="1"/>
  <c r="G60" i="25"/>
  <c r="K60" i="25" s="1"/>
  <c r="J60" i="25"/>
  <c r="D60" i="26" s="1"/>
  <c r="G52" i="25"/>
  <c r="K52" i="25" s="1"/>
  <c r="J52" i="25"/>
  <c r="D52" i="26" s="1"/>
  <c r="J31" i="25"/>
  <c r="D31" i="26" s="1"/>
  <c r="G31" i="25"/>
  <c r="K31" i="25" s="1"/>
  <c r="J48" i="25"/>
  <c r="D48" i="26" s="1"/>
  <c r="G48" i="25"/>
  <c r="K48" i="25" s="1"/>
  <c r="J25" i="25"/>
  <c r="D25" i="26" s="1"/>
  <c r="G25" i="25"/>
  <c r="K25" i="25" s="1"/>
  <c r="G72" i="25"/>
  <c r="K72" i="25" s="1"/>
  <c r="J72" i="25"/>
  <c r="D72" i="26" s="1"/>
  <c r="G80" i="25"/>
  <c r="K80" i="25" s="1"/>
  <c r="J80" i="25"/>
  <c r="D80" i="26" s="1"/>
  <c r="G23" i="25"/>
  <c r="K23" i="25" s="1"/>
  <c r="J23" i="25"/>
  <c r="D23" i="26" s="1"/>
  <c r="G62" i="25"/>
  <c r="K62" i="25" s="1"/>
  <c r="J62" i="25"/>
  <c r="D62" i="26" s="1"/>
  <c r="J64" i="25"/>
  <c r="D64" i="26" s="1"/>
  <c r="G64" i="25"/>
  <c r="K64" i="25" s="1"/>
  <c r="G33" i="25"/>
  <c r="K33" i="25" s="1"/>
  <c r="J33" i="25"/>
  <c r="D33" i="26" s="1"/>
  <c r="G56" i="25"/>
  <c r="K56" i="25" s="1"/>
  <c r="J56" i="25"/>
  <c r="D56" i="26" s="1"/>
  <c r="G78" i="25"/>
  <c r="K78" i="25" s="1"/>
  <c r="J78" i="25"/>
  <c r="D78" i="26" s="1"/>
  <c r="J38" i="25"/>
  <c r="D38" i="26" s="1"/>
  <c r="G38" i="25"/>
  <c r="K38" i="25" s="1"/>
  <c r="G44" i="25"/>
  <c r="K44" i="25" s="1"/>
  <c r="J44" i="25"/>
  <c r="D44" i="26" s="1"/>
  <c r="J27" i="25"/>
  <c r="D27" i="26" s="1"/>
  <c r="G27" i="25"/>
  <c r="K27" i="25" s="1"/>
  <c r="J46" i="25"/>
  <c r="D46" i="26" s="1"/>
  <c r="G46" i="25"/>
  <c r="K46" i="25" s="1"/>
  <c r="F17" i="26"/>
  <c r="H17" i="26"/>
  <c r="G50" i="25"/>
  <c r="K50" i="25" s="1"/>
  <c r="J50" i="25"/>
  <c r="D50" i="26" s="1"/>
  <c r="J66" i="25"/>
  <c r="D66" i="26" s="1"/>
  <c r="G66" i="25"/>
  <c r="K66" i="25" s="1"/>
  <c r="J58" i="25"/>
  <c r="D58" i="26" s="1"/>
  <c r="G58" i="25"/>
  <c r="K58" i="25" s="1"/>
  <c r="G42" i="25"/>
  <c r="K42" i="25" s="1"/>
  <c r="J42" i="25"/>
  <c r="D42" i="26" s="1"/>
  <c r="G74" i="25"/>
  <c r="K74" i="25" s="1"/>
  <c r="J74" i="25"/>
  <c r="D74" i="26" s="1"/>
  <c r="F19" i="25"/>
  <c r="H19" i="25"/>
  <c r="J29" i="25"/>
  <c r="D29" i="26" s="1"/>
  <c r="G29" i="25"/>
  <c r="K29" i="25" s="1"/>
  <c r="G13" i="25"/>
  <c r="K13" i="25" s="1"/>
  <c r="J13" i="25"/>
  <c r="D13" i="26" s="1"/>
  <c r="G40" i="25"/>
  <c r="K40" i="25" s="1"/>
  <c r="J40" i="25"/>
  <c r="D40" i="26" s="1"/>
  <c r="J76" i="25"/>
  <c r="D76" i="26" s="1"/>
  <c r="G76" i="25"/>
  <c r="K76" i="25" s="1"/>
  <c r="F40" i="26" l="1"/>
  <c r="H40" i="26"/>
  <c r="F76" i="26"/>
  <c r="H76" i="26"/>
  <c r="J17" i="26"/>
  <c r="D17" i="27" s="1"/>
  <c r="G17" i="26"/>
  <c r="K17" i="26" s="1"/>
  <c r="F48" i="26"/>
  <c r="H48" i="26"/>
  <c r="F60" i="26"/>
  <c r="H60" i="26"/>
  <c r="F27" i="26"/>
  <c r="H27" i="26"/>
  <c r="F25" i="26"/>
  <c r="H25" i="26"/>
  <c r="F33" i="26"/>
  <c r="H33" i="26"/>
  <c r="F46" i="26"/>
  <c r="H46" i="26"/>
  <c r="F44" i="26"/>
  <c r="H44" i="26"/>
  <c r="F80" i="26"/>
  <c r="H80" i="26"/>
  <c r="F50" i="26"/>
  <c r="H50" i="26"/>
  <c r="F64" i="26"/>
  <c r="H64" i="26"/>
  <c r="F15" i="26"/>
  <c r="H15" i="26"/>
  <c r="J19" i="25"/>
  <c r="D19" i="26" s="1"/>
  <c r="G19" i="25"/>
  <c r="K19" i="25" s="1"/>
  <c r="F21" i="26"/>
  <c r="H21" i="26"/>
  <c r="F78" i="26"/>
  <c r="H78" i="26"/>
  <c r="F56" i="26"/>
  <c r="H56" i="26"/>
  <c r="F66" i="26"/>
  <c r="H66" i="26"/>
  <c r="F13" i="26"/>
  <c r="H13" i="26"/>
  <c r="F29" i="26"/>
  <c r="H29" i="26"/>
  <c r="F72" i="26"/>
  <c r="H72" i="26"/>
  <c r="F58" i="26"/>
  <c r="H58" i="26"/>
  <c r="F31" i="26"/>
  <c r="H31" i="26"/>
  <c r="F52" i="26"/>
  <c r="H52" i="26"/>
  <c r="F62" i="26"/>
  <c r="H62" i="26"/>
  <c r="F23" i="26"/>
  <c r="H23" i="26"/>
  <c r="F74" i="26"/>
  <c r="H74" i="26"/>
  <c r="F42" i="26"/>
  <c r="H42" i="26"/>
  <c r="F38" i="26"/>
  <c r="H38" i="26"/>
  <c r="F54" i="26"/>
  <c r="H54" i="26"/>
  <c r="J31" i="26" l="1"/>
  <c r="D31" i="27" s="1"/>
  <c r="G31" i="26"/>
  <c r="K31" i="26" s="1"/>
  <c r="F19" i="26"/>
  <c r="H19" i="26"/>
  <c r="G38" i="26"/>
  <c r="K38" i="26" s="1"/>
  <c r="J38" i="26"/>
  <c r="D38" i="27" s="1"/>
  <c r="J42" i="26"/>
  <c r="D42" i="27" s="1"/>
  <c r="G42" i="26"/>
  <c r="K42" i="26" s="1"/>
  <c r="G54" i="26"/>
  <c r="K54" i="26" s="1"/>
  <c r="J54" i="26"/>
  <c r="D54" i="27" s="1"/>
  <c r="G27" i="26"/>
  <c r="K27" i="26" s="1"/>
  <c r="J27" i="26"/>
  <c r="D27" i="27" s="1"/>
  <c r="J64" i="26"/>
  <c r="D64" i="27" s="1"/>
  <c r="G64" i="26"/>
  <c r="K64" i="26" s="1"/>
  <c r="J50" i="26"/>
  <c r="D50" i="27" s="1"/>
  <c r="G50" i="26"/>
  <c r="K50" i="26" s="1"/>
  <c r="J56" i="26"/>
  <c r="D56" i="27" s="1"/>
  <c r="G56" i="26"/>
  <c r="K56" i="26" s="1"/>
  <c r="J33" i="26"/>
  <c r="D33" i="27" s="1"/>
  <c r="G33" i="26"/>
  <c r="K33" i="26" s="1"/>
  <c r="J58" i="26"/>
  <c r="D58" i="27" s="1"/>
  <c r="G58" i="26"/>
  <c r="K58" i="26" s="1"/>
  <c r="J72" i="26"/>
  <c r="D72" i="27" s="1"/>
  <c r="G72" i="26"/>
  <c r="K72" i="26" s="1"/>
  <c r="G29" i="26"/>
  <c r="K29" i="26" s="1"/>
  <c r="J29" i="26"/>
  <c r="D29" i="27" s="1"/>
  <c r="G74" i="26"/>
  <c r="K74" i="26" s="1"/>
  <c r="J74" i="26"/>
  <c r="D74" i="27" s="1"/>
  <c r="G48" i="26"/>
  <c r="K48" i="26" s="1"/>
  <c r="J48" i="26"/>
  <c r="D48" i="27" s="1"/>
  <c r="J23" i="26"/>
  <c r="D23" i="27" s="1"/>
  <c r="G23" i="26"/>
  <c r="K23" i="26" s="1"/>
  <c r="J66" i="26"/>
  <c r="D66" i="27" s="1"/>
  <c r="G66" i="26"/>
  <c r="K66" i="26" s="1"/>
  <c r="J80" i="26"/>
  <c r="D80" i="27" s="1"/>
  <c r="G80" i="26"/>
  <c r="K80" i="26" s="1"/>
  <c r="G21" i="26"/>
  <c r="K21" i="26" s="1"/>
  <c r="J21" i="26"/>
  <c r="D21" i="27" s="1"/>
  <c r="J25" i="26"/>
  <c r="D25" i="27" s="1"/>
  <c r="G25" i="26"/>
  <c r="K25" i="26" s="1"/>
  <c r="J15" i="26"/>
  <c r="D15" i="27" s="1"/>
  <c r="G15" i="26"/>
  <c r="K15" i="26" s="1"/>
  <c r="J60" i="26"/>
  <c r="D60" i="27" s="1"/>
  <c r="G60" i="26"/>
  <c r="K60" i="26" s="1"/>
  <c r="G13" i="26"/>
  <c r="K13" i="26" s="1"/>
  <c r="J13" i="26"/>
  <c r="D13" i="27" s="1"/>
  <c r="F17" i="27"/>
  <c r="H17" i="27"/>
  <c r="G62" i="26"/>
  <c r="K62" i="26" s="1"/>
  <c r="J62" i="26"/>
  <c r="D62" i="27" s="1"/>
  <c r="J44" i="26"/>
  <c r="D44" i="27" s="1"/>
  <c r="G44" i="26"/>
  <c r="K44" i="26" s="1"/>
  <c r="G76" i="26"/>
  <c r="K76" i="26" s="1"/>
  <c r="J76" i="26"/>
  <c r="D76" i="27" s="1"/>
  <c r="J52" i="26"/>
  <c r="D52" i="27" s="1"/>
  <c r="G52" i="26"/>
  <c r="K52" i="26" s="1"/>
  <c r="J78" i="26"/>
  <c r="D78" i="27" s="1"/>
  <c r="G78" i="26"/>
  <c r="K78" i="26" s="1"/>
  <c r="G46" i="26"/>
  <c r="K46" i="26" s="1"/>
  <c r="J46" i="26"/>
  <c r="D46" i="27" s="1"/>
  <c r="J40" i="26"/>
  <c r="D40" i="27" s="1"/>
  <c r="G40" i="26"/>
  <c r="K40" i="26" s="1"/>
  <c r="F64" i="27" l="1"/>
  <c r="H64" i="27"/>
  <c r="F29" i="27"/>
  <c r="H29" i="27"/>
  <c r="H13" i="27"/>
  <c r="F13" i="27"/>
  <c r="F48" i="27"/>
  <c r="H48" i="27"/>
  <c r="F52" i="27"/>
  <c r="H52" i="27"/>
  <c r="F21" i="27"/>
  <c r="H21" i="27"/>
  <c r="G17" i="27"/>
  <c r="K17" i="27" s="1"/>
  <c r="J17" i="27"/>
  <c r="D17" i="28" s="1"/>
  <c r="F40" i="27"/>
  <c r="H40" i="27"/>
  <c r="F78" i="27"/>
  <c r="H78" i="27"/>
  <c r="F38" i="27"/>
  <c r="H38" i="27"/>
  <c r="F50" i="27"/>
  <c r="H50" i="27"/>
  <c r="F46" i="27"/>
  <c r="H46" i="27"/>
  <c r="F72" i="27"/>
  <c r="H72" i="27"/>
  <c r="F33" i="27"/>
  <c r="H33" i="27"/>
  <c r="G19" i="26"/>
  <c r="K19" i="26" s="1"/>
  <c r="J19" i="26"/>
  <c r="D19" i="27" s="1"/>
  <c r="F27" i="27"/>
  <c r="H27" i="27"/>
  <c r="F54" i="27"/>
  <c r="H54" i="27"/>
  <c r="F42" i="27"/>
  <c r="H42" i="27"/>
  <c r="F44" i="27"/>
  <c r="H44" i="27"/>
  <c r="F62" i="27"/>
  <c r="H62" i="27"/>
  <c r="F23" i="27"/>
  <c r="H23" i="27"/>
  <c r="F74" i="27"/>
  <c r="H74" i="27"/>
  <c r="F60" i="27"/>
  <c r="H60" i="27"/>
  <c r="F15" i="27"/>
  <c r="H15" i="27"/>
  <c r="F25" i="27"/>
  <c r="H25" i="27"/>
  <c r="F76" i="27"/>
  <c r="H76" i="27"/>
  <c r="F58" i="27"/>
  <c r="H58" i="27"/>
  <c r="F80" i="27"/>
  <c r="H80" i="27"/>
  <c r="F66" i="27"/>
  <c r="H66" i="27"/>
  <c r="F56" i="27"/>
  <c r="H56" i="27"/>
  <c r="F31" i="27"/>
  <c r="H31" i="27"/>
  <c r="F17" i="28" l="1"/>
  <c r="H17" i="28"/>
  <c r="G33" i="27"/>
  <c r="K33" i="27" s="1"/>
  <c r="J33" i="27"/>
  <c r="D33" i="28" s="1"/>
  <c r="J66" i="27"/>
  <c r="D66" i="28" s="1"/>
  <c r="G66" i="27"/>
  <c r="K66" i="27" s="1"/>
  <c r="J15" i="27"/>
  <c r="D15" i="28" s="1"/>
  <c r="G15" i="27"/>
  <c r="K15" i="27" s="1"/>
  <c r="J60" i="27"/>
  <c r="D60" i="28" s="1"/>
  <c r="G60" i="27"/>
  <c r="K60" i="27" s="1"/>
  <c r="J40" i="27"/>
  <c r="D40" i="28" s="1"/>
  <c r="G40" i="27"/>
  <c r="K40" i="27" s="1"/>
  <c r="J23" i="27"/>
  <c r="D23" i="28" s="1"/>
  <c r="G23" i="27"/>
  <c r="K23" i="27" s="1"/>
  <c r="J50" i="27"/>
  <c r="D50" i="28" s="1"/>
  <c r="G50" i="27"/>
  <c r="K50" i="27" s="1"/>
  <c r="F19" i="27"/>
  <c r="H19" i="27"/>
  <c r="G31" i="27"/>
  <c r="K31" i="27" s="1"/>
  <c r="J31" i="27"/>
  <c r="D31" i="28" s="1"/>
  <c r="J74" i="27"/>
  <c r="D74" i="28" s="1"/>
  <c r="G74" i="27"/>
  <c r="K74" i="27" s="1"/>
  <c r="G72" i="27"/>
  <c r="K72" i="27" s="1"/>
  <c r="J72" i="27"/>
  <c r="D72" i="28" s="1"/>
  <c r="J80" i="27"/>
  <c r="D80" i="28" s="1"/>
  <c r="G80" i="27"/>
  <c r="K80" i="27" s="1"/>
  <c r="J46" i="27"/>
  <c r="D46" i="28" s="1"/>
  <c r="G46" i="27"/>
  <c r="K46" i="27" s="1"/>
  <c r="G13" i="27"/>
  <c r="K13" i="27" s="1"/>
  <c r="J13" i="27"/>
  <c r="D13" i="28" s="1"/>
  <c r="G44" i="27"/>
  <c r="K44" i="27" s="1"/>
  <c r="J44" i="27"/>
  <c r="D44" i="28" s="1"/>
  <c r="J27" i="27"/>
  <c r="D27" i="28" s="1"/>
  <c r="G27" i="27"/>
  <c r="K27" i="27" s="1"/>
  <c r="J56" i="27"/>
  <c r="D56" i="28" s="1"/>
  <c r="G56" i="27"/>
  <c r="K56" i="27" s="1"/>
  <c r="J21" i="27"/>
  <c r="D21" i="28" s="1"/>
  <c r="G21" i="27"/>
  <c r="K21" i="27" s="1"/>
  <c r="G52" i="27"/>
  <c r="K52" i="27" s="1"/>
  <c r="J52" i="27"/>
  <c r="D52" i="28" s="1"/>
  <c r="J62" i="27"/>
  <c r="D62" i="28" s="1"/>
  <c r="G62" i="27"/>
  <c r="K62" i="27" s="1"/>
  <c r="J48" i="27"/>
  <c r="D48" i="28" s="1"/>
  <c r="G48" i="27"/>
  <c r="K48" i="27" s="1"/>
  <c r="J58" i="27"/>
  <c r="D58" i="28" s="1"/>
  <c r="G58" i="27"/>
  <c r="K58" i="27" s="1"/>
  <c r="J76" i="27"/>
  <c r="D76" i="28" s="1"/>
  <c r="G76" i="27"/>
  <c r="K76" i="27" s="1"/>
  <c r="J42" i="27"/>
  <c r="D42" i="28" s="1"/>
  <c r="G42" i="27"/>
  <c r="K42" i="27" s="1"/>
  <c r="J38" i="27"/>
  <c r="D38" i="28" s="1"/>
  <c r="G38" i="27"/>
  <c r="K38" i="27" s="1"/>
  <c r="J29" i="27"/>
  <c r="D29" i="28" s="1"/>
  <c r="G29" i="27"/>
  <c r="K29" i="27" s="1"/>
  <c r="G25" i="27"/>
  <c r="K25" i="27" s="1"/>
  <c r="J25" i="27"/>
  <c r="D25" i="28" s="1"/>
  <c r="J54" i="27"/>
  <c r="D54" i="28" s="1"/>
  <c r="G54" i="27"/>
  <c r="K54" i="27" s="1"/>
  <c r="G78" i="27"/>
  <c r="K78" i="27" s="1"/>
  <c r="J78" i="27"/>
  <c r="D78" i="28" s="1"/>
  <c r="J64" i="27"/>
  <c r="D64" i="28" s="1"/>
  <c r="G64" i="27"/>
  <c r="K64" i="27" s="1"/>
  <c r="F44" i="28" l="1"/>
  <c r="H44" i="28"/>
  <c r="F78" i="28"/>
  <c r="H78" i="28"/>
  <c r="F40" i="28"/>
  <c r="H40" i="28"/>
  <c r="F62" i="28"/>
  <c r="H62" i="28"/>
  <c r="F66" i="28"/>
  <c r="H66" i="28"/>
  <c r="F58" i="28"/>
  <c r="H58" i="28"/>
  <c r="F48" i="28"/>
  <c r="H48" i="28"/>
  <c r="F80" i="28"/>
  <c r="H80" i="28"/>
  <c r="F33" i="28"/>
  <c r="H33" i="28"/>
  <c r="F76" i="28"/>
  <c r="H76" i="28"/>
  <c r="F64" i="28"/>
  <c r="H64" i="28"/>
  <c r="F60" i="28"/>
  <c r="H60" i="28"/>
  <c r="F52" i="28"/>
  <c r="H52" i="28"/>
  <c r="F15" i="28"/>
  <c r="H15" i="28"/>
  <c r="F38" i="28"/>
  <c r="H38" i="28"/>
  <c r="F50" i="28"/>
  <c r="H50" i="28"/>
  <c r="F13" i="28"/>
  <c r="H13" i="28"/>
  <c r="F54" i="28"/>
  <c r="H54" i="28"/>
  <c r="F29" i="28"/>
  <c r="H29" i="28"/>
  <c r="F74" i="28"/>
  <c r="H74" i="28"/>
  <c r="F23" i="28"/>
  <c r="H23" i="28"/>
  <c r="F46" i="28"/>
  <c r="H46" i="28"/>
  <c r="F25" i="28"/>
  <c r="H25" i="28"/>
  <c r="F72" i="28"/>
  <c r="H72" i="28"/>
  <c r="F21" i="28"/>
  <c r="H21" i="28"/>
  <c r="F31" i="28"/>
  <c r="H31" i="28"/>
  <c r="F56" i="28"/>
  <c r="H56" i="28"/>
  <c r="F42" i="28"/>
  <c r="H42" i="28"/>
  <c r="F27" i="28"/>
  <c r="H27" i="28"/>
  <c r="J19" i="27"/>
  <c r="D19" i="28" s="1"/>
  <c r="G19" i="27"/>
  <c r="K19" i="27" s="1"/>
  <c r="G17" i="28"/>
  <c r="K17" i="28" s="1"/>
  <c r="J17" i="28"/>
  <c r="D17" i="29" s="1"/>
  <c r="J46" i="28" l="1"/>
  <c r="D46" i="29" s="1"/>
  <c r="G46" i="28"/>
  <c r="K46" i="28" s="1"/>
  <c r="J23" i="28"/>
  <c r="D23" i="29" s="1"/>
  <c r="G23" i="28"/>
  <c r="K23" i="28" s="1"/>
  <c r="J50" i="28"/>
  <c r="D50" i="29" s="1"/>
  <c r="G50" i="28"/>
  <c r="K50" i="28" s="1"/>
  <c r="G25" i="28"/>
  <c r="K25" i="28" s="1"/>
  <c r="J25" i="28"/>
  <c r="D25" i="29" s="1"/>
  <c r="J58" i="28"/>
  <c r="D58" i="29" s="1"/>
  <c r="G58" i="28"/>
  <c r="K58" i="28" s="1"/>
  <c r="J66" i="28"/>
  <c r="D66" i="29" s="1"/>
  <c r="G66" i="28"/>
  <c r="K66" i="28" s="1"/>
  <c r="G72" i="28"/>
  <c r="K72" i="28" s="1"/>
  <c r="J72" i="28"/>
  <c r="D72" i="29" s="1"/>
  <c r="F19" i="28"/>
  <c r="H19" i="28"/>
  <c r="J78" i="28"/>
  <c r="D78" i="29" s="1"/>
  <c r="G78" i="28"/>
  <c r="K78" i="28" s="1"/>
  <c r="F17" i="29"/>
  <c r="H17" i="29"/>
  <c r="J48" i="28"/>
  <c r="D48" i="29" s="1"/>
  <c r="G48" i="28"/>
  <c r="K48" i="28" s="1"/>
  <c r="J15" i="28"/>
  <c r="D15" i="29" s="1"/>
  <c r="G15" i="28"/>
  <c r="K15" i="28" s="1"/>
  <c r="G52" i="28"/>
  <c r="K52" i="28" s="1"/>
  <c r="J52" i="28"/>
  <c r="D52" i="29" s="1"/>
  <c r="G74" i="28"/>
  <c r="K74" i="28" s="1"/>
  <c r="J74" i="28"/>
  <c r="D74" i="29" s="1"/>
  <c r="J62" i="28"/>
  <c r="D62" i="29" s="1"/>
  <c r="G62" i="28"/>
  <c r="K62" i="28" s="1"/>
  <c r="J29" i="28"/>
  <c r="D29" i="29" s="1"/>
  <c r="G29" i="28"/>
  <c r="K29" i="28" s="1"/>
  <c r="J40" i="28"/>
  <c r="D40" i="29" s="1"/>
  <c r="G40" i="28"/>
  <c r="K40" i="28" s="1"/>
  <c r="J76" i="28"/>
  <c r="D76" i="29" s="1"/>
  <c r="G76" i="28"/>
  <c r="K76" i="28" s="1"/>
  <c r="G80" i="28"/>
  <c r="K80" i="28" s="1"/>
  <c r="J80" i="28"/>
  <c r="D80" i="29" s="1"/>
  <c r="G38" i="28"/>
  <c r="K38" i="28" s="1"/>
  <c r="J38" i="28"/>
  <c r="D38" i="29" s="1"/>
  <c r="G27" i="28"/>
  <c r="K27" i="28" s="1"/>
  <c r="J27" i="28"/>
  <c r="D27" i="29" s="1"/>
  <c r="J42" i="28"/>
  <c r="D42" i="29" s="1"/>
  <c r="G42" i="28"/>
  <c r="K42" i="28" s="1"/>
  <c r="G60" i="28"/>
  <c r="K60" i="28" s="1"/>
  <c r="J60" i="28"/>
  <c r="D60" i="29" s="1"/>
  <c r="J56" i="28"/>
  <c r="D56" i="29" s="1"/>
  <c r="G56" i="28"/>
  <c r="K56" i="28" s="1"/>
  <c r="J64" i="28"/>
  <c r="D64" i="29" s="1"/>
  <c r="G64" i="28"/>
  <c r="K64" i="28" s="1"/>
  <c r="J31" i="28"/>
  <c r="D31" i="29" s="1"/>
  <c r="G31" i="28"/>
  <c r="K31" i="28" s="1"/>
  <c r="G54" i="28"/>
  <c r="K54" i="28" s="1"/>
  <c r="J54" i="28"/>
  <c r="D54" i="29" s="1"/>
  <c r="J21" i="28"/>
  <c r="D21" i="29" s="1"/>
  <c r="G21" i="28"/>
  <c r="K21" i="28" s="1"/>
  <c r="G13" i="28"/>
  <c r="K13" i="28" s="1"/>
  <c r="J13" i="28"/>
  <c r="D13" i="29" s="1"/>
  <c r="G33" i="28"/>
  <c r="K33" i="28" s="1"/>
  <c r="J33" i="28"/>
  <c r="D33" i="29" s="1"/>
  <c r="G44" i="28"/>
  <c r="K44" i="28" s="1"/>
  <c r="J44" i="28"/>
  <c r="D44" i="29" s="1"/>
  <c r="J19" i="28" l="1"/>
  <c r="D19" i="29" s="1"/>
  <c r="G19" i="28"/>
  <c r="K19" i="28" s="1"/>
  <c r="F60" i="29"/>
  <c r="H60" i="29"/>
  <c r="F52" i="29"/>
  <c r="H52" i="29"/>
  <c r="F56" i="29"/>
  <c r="H56" i="29"/>
  <c r="F72" i="29"/>
  <c r="H72" i="29"/>
  <c r="F50" i="29"/>
  <c r="H50" i="29"/>
  <c r="F62" i="29"/>
  <c r="H62" i="29"/>
  <c r="F33" i="29"/>
  <c r="H33" i="29"/>
  <c r="F27" i="29"/>
  <c r="H27" i="29"/>
  <c r="F25" i="29"/>
  <c r="H25" i="29"/>
  <c r="F54" i="29"/>
  <c r="H54" i="29"/>
  <c r="F44" i="29"/>
  <c r="H44" i="29"/>
  <c r="F42" i="29"/>
  <c r="H42" i="29"/>
  <c r="H13" i="29"/>
  <c r="F13" i="29"/>
  <c r="F31" i="29"/>
  <c r="H31" i="29"/>
  <c r="F23" i="29"/>
  <c r="H23" i="29"/>
  <c r="F80" i="29"/>
  <c r="H80" i="29"/>
  <c r="F48" i="29"/>
  <c r="H48" i="29"/>
  <c r="F29" i="29"/>
  <c r="H29" i="29"/>
  <c r="F74" i="29"/>
  <c r="H74" i="29"/>
  <c r="F66" i="29"/>
  <c r="H66" i="29"/>
  <c r="F58" i="29"/>
  <c r="H58" i="29"/>
  <c r="F38" i="29"/>
  <c r="H38" i="29"/>
  <c r="F21" i="29"/>
  <c r="H21" i="29"/>
  <c r="F15" i="29"/>
  <c r="H15" i="29"/>
  <c r="F76" i="29"/>
  <c r="H76" i="29"/>
  <c r="J17" i="29"/>
  <c r="D17" i="30" s="1"/>
  <c r="G17" i="29"/>
  <c r="K17" i="29" s="1"/>
  <c r="F64" i="29"/>
  <c r="H64" i="29"/>
  <c r="F40" i="29"/>
  <c r="H40" i="29"/>
  <c r="F78" i="29"/>
  <c r="H78" i="29"/>
  <c r="F46" i="29"/>
  <c r="H46" i="29"/>
  <c r="F17" i="30" l="1"/>
  <c r="H17" i="30"/>
  <c r="G13" i="29"/>
  <c r="K13" i="29" s="1"/>
  <c r="J13" i="29"/>
  <c r="D13" i="30" s="1"/>
  <c r="J78" i="29"/>
  <c r="D78" i="30" s="1"/>
  <c r="G78" i="29"/>
  <c r="K78" i="29" s="1"/>
  <c r="J66" i="29"/>
  <c r="D66" i="30" s="1"/>
  <c r="G66" i="29"/>
  <c r="K66" i="29" s="1"/>
  <c r="J21" i="29"/>
  <c r="D21" i="30" s="1"/>
  <c r="G21" i="29"/>
  <c r="K21" i="29" s="1"/>
  <c r="G38" i="29"/>
  <c r="K38" i="29" s="1"/>
  <c r="J38" i="29"/>
  <c r="D38" i="30" s="1"/>
  <c r="G62" i="29"/>
  <c r="K62" i="29" s="1"/>
  <c r="J62" i="29"/>
  <c r="D62" i="30" s="1"/>
  <c r="G50" i="29"/>
  <c r="K50" i="29" s="1"/>
  <c r="J50" i="29"/>
  <c r="D50" i="30" s="1"/>
  <c r="G72" i="29"/>
  <c r="K72" i="29" s="1"/>
  <c r="J72" i="29"/>
  <c r="D72" i="30" s="1"/>
  <c r="G54" i="29"/>
  <c r="K54" i="29" s="1"/>
  <c r="J54" i="29"/>
  <c r="D54" i="30" s="1"/>
  <c r="G48" i="29"/>
  <c r="K48" i="29" s="1"/>
  <c r="J48" i="29"/>
  <c r="D48" i="30" s="1"/>
  <c r="J60" i="29"/>
  <c r="D60" i="30" s="1"/>
  <c r="G60" i="29"/>
  <c r="K60" i="29" s="1"/>
  <c r="J33" i="29"/>
  <c r="D33" i="30" s="1"/>
  <c r="G33" i="29"/>
  <c r="K33" i="29" s="1"/>
  <c r="G31" i="29"/>
  <c r="K31" i="29" s="1"/>
  <c r="J31" i="29"/>
  <c r="D31" i="30" s="1"/>
  <c r="G42" i="29"/>
  <c r="K42" i="29" s="1"/>
  <c r="J42" i="29"/>
  <c r="D42" i="30" s="1"/>
  <c r="G64" i="29"/>
  <c r="K64" i="29" s="1"/>
  <c r="J64" i="29"/>
  <c r="D64" i="30" s="1"/>
  <c r="G56" i="29"/>
  <c r="K56" i="29" s="1"/>
  <c r="J56" i="29"/>
  <c r="D56" i="30" s="1"/>
  <c r="J29" i="29"/>
  <c r="D29" i="30" s="1"/>
  <c r="G29" i="29"/>
  <c r="K29" i="29" s="1"/>
  <c r="J23" i="29"/>
  <c r="D23" i="30" s="1"/>
  <c r="G23" i="29"/>
  <c r="K23" i="29" s="1"/>
  <c r="G46" i="29"/>
  <c r="K46" i="29" s="1"/>
  <c r="J46" i="29"/>
  <c r="D46" i="30" s="1"/>
  <c r="J58" i="29"/>
  <c r="D58" i="30" s="1"/>
  <c r="G58" i="29"/>
  <c r="K58" i="29" s="1"/>
  <c r="J40" i="29"/>
  <c r="D40" i="30" s="1"/>
  <c r="G40" i="29"/>
  <c r="K40" i="29" s="1"/>
  <c r="G74" i="29"/>
  <c r="K74" i="29" s="1"/>
  <c r="J74" i="29"/>
  <c r="D74" i="30" s="1"/>
  <c r="J44" i="29"/>
  <c r="D44" i="30" s="1"/>
  <c r="G44" i="29"/>
  <c r="K44" i="29" s="1"/>
  <c r="J52" i="29"/>
  <c r="D52" i="30" s="1"/>
  <c r="G52" i="29"/>
  <c r="K52" i="29" s="1"/>
  <c r="J76" i="29"/>
  <c r="D76" i="30" s="1"/>
  <c r="G76" i="29"/>
  <c r="K76" i="29" s="1"/>
  <c r="J25" i="29"/>
  <c r="D25" i="30" s="1"/>
  <c r="G25" i="29"/>
  <c r="K25" i="29" s="1"/>
  <c r="G15" i="29"/>
  <c r="K15" i="29" s="1"/>
  <c r="J15" i="29"/>
  <c r="D15" i="30" s="1"/>
  <c r="J80" i="29"/>
  <c r="D80" i="30" s="1"/>
  <c r="G80" i="29"/>
  <c r="K80" i="29" s="1"/>
  <c r="G27" i="29"/>
  <c r="K27" i="29" s="1"/>
  <c r="J27" i="29"/>
  <c r="D27" i="30" s="1"/>
  <c r="F19" i="29"/>
  <c r="H19" i="29"/>
  <c r="F74" i="30" l="1"/>
  <c r="H74" i="30"/>
  <c r="F42" i="30"/>
  <c r="H42" i="30"/>
  <c r="F31" i="30"/>
  <c r="H31" i="30"/>
  <c r="F50" i="30"/>
  <c r="H50" i="30"/>
  <c r="F58" i="30"/>
  <c r="H58" i="30"/>
  <c r="F21" i="30"/>
  <c r="H21" i="30"/>
  <c r="F78" i="30"/>
  <c r="H78" i="30"/>
  <c r="F62" i="30"/>
  <c r="H62" i="30"/>
  <c r="G19" i="29"/>
  <c r="K19" i="29" s="1"/>
  <c r="J19" i="29"/>
  <c r="D19" i="30" s="1"/>
  <c r="F15" i="30"/>
  <c r="H15" i="30"/>
  <c r="F66" i="30"/>
  <c r="H66" i="30"/>
  <c r="H13" i="30"/>
  <c r="F13" i="30"/>
  <c r="F80" i="30"/>
  <c r="H80" i="30"/>
  <c r="F33" i="30"/>
  <c r="H33" i="30"/>
  <c r="F76" i="30"/>
  <c r="H76" i="30"/>
  <c r="F64" i="30"/>
  <c r="H64" i="30"/>
  <c r="F44" i="30"/>
  <c r="H44" i="30"/>
  <c r="F38" i="30"/>
  <c r="H38" i="30"/>
  <c r="F48" i="30"/>
  <c r="H48" i="30"/>
  <c r="F25" i="30"/>
  <c r="H25" i="30"/>
  <c r="F56" i="30"/>
  <c r="H56" i="30"/>
  <c r="F72" i="30"/>
  <c r="H72" i="30"/>
  <c r="F27" i="30"/>
  <c r="H27" i="30"/>
  <c r="F40" i="30"/>
  <c r="H40" i="30"/>
  <c r="F46" i="30"/>
  <c r="H46" i="30"/>
  <c r="F60" i="30"/>
  <c r="H60" i="30"/>
  <c r="F23" i="30"/>
  <c r="H23" i="30"/>
  <c r="F54" i="30"/>
  <c r="H54" i="30"/>
  <c r="F29" i="30"/>
  <c r="H29" i="30"/>
  <c r="F52" i="30"/>
  <c r="H52" i="30"/>
  <c r="J17" i="30"/>
  <c r="D17" i="31" s="1"/>
  <c r="G17" i="30"/>
  <c r="K17" i="30" s="1"/>
  <c r="J62" i="30" l="1"/>
  <c r="D62" i="31" s="1"/>
  <c r="G62" i="30"/>
  <c r="K62" i="30" s="1"/>
  <c r="J78" i="30"/>
  <c r="D78" i="31" s="1"/>
  <c r="G78" i="30"/>
  <c r="K78" i="30" s="1"/>
  <c r="G21" i="30"/>
  <c r="K21" i="30" s="1"/>
  <c r="J21" i="30"/>
  <c r="D21" i="31" s="1"/>
  <c r="G58" i="30"/>
  <c r="K58" i="30" s="1"/>
  <c r="J58" i="30"/>
  <c r="D58" i="31" s="1"/>
  <c r="J23" i="30"/>
  <c r="D23" i="31" s="1"/>
  <c r="G23" i="30"/>
  <c r="K23" i="30" s="1"/>
  <c r="F17" i="31"/>
  <c r="H17" i="31"/>
  <c r="J52" i="30"/>
  <c r="D52" i="31" s="1"/>
  <c r="G52" i="30"/>
  <c r="K52" i="30" s="1"/>
  <c r="J80" i="30"/>
  <c r="D80" i="31" s="1"/>
  <c r="G80" i="30"/>
  <c r="K80" i="30" s="1"/>
  <c r="J25" i="30"/>
  <c r="D25" i="31" s="1"/>
  <c r="G25" i="30"/>
  <c r="K25" i="30" s="1"/>
  <c r="G64" i="30"/>
  <c r="K64" i="30" s="1"/>
  <c r="J64" i="30"/>
  <c r="D64" i="31" s="1"/>
  <c r="J72" i="30"/>
  <c r="D72" i="31" s="1"/>
  <c r="G72" i="30"/>
  <c r="K72" i="30" s="1"/>
  <c r="G56" i="30"/>
  <c r="K56" i="30" s="1"/>
  <c r="J56" i="30"/>
  <c r="D56" i="31" s="1"/>
  <c r="J31" i="30"/>
  <c r="D31" i="31" s="1"/>
  <c r="G31" i="30"/>
  <c r="K31" i="30" s="1"/>
  <c r="J38" i="30"/>
  <c r="D38" i="31" s="1"/>
  <c r="G38" i="30"/>
  <c r="K38" i="30" s="1"/>
  <c r="J15" i="30"/>
  <c r="D15" i="31" s="1"/>
  <c r="G15" i="30"/>
  <c r="K15" i="30" s="1"/>
  <c r="J42" i="30"/>
  <c r="D42" i="31" s="1"/>
  <c r="G42" i="30"/>
  <c r="K42" i="30" s="1"/>
  <c r="G76" i="30"/>
  <c r="K76" i="30" s="1"/>
  <c r="J76" i="30"/>
  <c r="D76" i="31" s="1"/>
  <c r="J33" i="30"/>
  <c r="D33" i="31" s="1"/>
  <c r="G33" i="30"/>
  <c r="K33" i="30" s="1"/>
  <c r="G29" i="30"/>
  <c r="K29" i="30" s="1"/>
  <c r="J29" i="30"/>
  <c r="D29" i="31" s="1"/>
  <c r="J13" i="30"/>
  <c r="D13" i="31" s="1"/>
  <c r="G13" i="30"/>
  <c r="K13" i="30" s="1"/>
  <c r="J54" i="30"/>
  <c r="D54" i="31" s="1"/>
  <c r="G54" i="30"/>
  <c r="K54" i="30" s="1"/>
  <c r="G48" i="30"/>
  <c r="K48" i="30" s="1"/>
  <c r="J48" i="30"/>
  <c r="D48" i="31" s="1"/>
  <c r="F19" i="30"/>
  <c r="H19" i="30"/>
  <c r="G40" i="30"/>
  <c r="K40" i="30" s="1"/>
  <c r="J40" i="30"/>
  <c r="D40" i="31" s="1"/>
  <c r="J27" i="30"/>
  <c r="D27" i="31" s="1"/>
  <c r="G27" i="30"/>
  <c r="K27" i="30" s="1"/>
  <c r="J50" i="30"/>
  <c r="D50" i="31" s="1"/>
  <c r="G50" i="30"/>
  <c r="K50" i="30" s="1"/>
  <c r="G66" i="30"/>
  <c r="K66" i="30" s="1"/>
  <c r="J66" i="30"/>
  <c r="D66" i="31" s="1"/>
  <c r="J60" i="30"/>
  <c r="D60" i="31" s="1"/>
  <c r="G60" i="30"/>
  <c r="K60" i="30" s="1"/>
  <c r="J46" i="30"/>
  <c r="D46" i="31" s="1"/>
  <c r="G46" i="30"/>
  <c r="K46" i="30" s="1"/>
  <c r="J44" i="30"/>
  <c r="D44" i="31" s="1"/>
  <c r="G44" i="30"/>
  <c r="K44" i="30" s="1"/>
  <c r="J74" i="30"/>
  <c r="D74" i="31" s="1"/>
  <c r="G74" i="30"/>
  <c r="K74" i="30" s="1"/>
  <c r="F74" i="31" l="1"/>
  <c r="H74" i="31"/>
  <c r="G17" i="31"/>
  <c r="K17" i="31" s="1"/>
  <c r="J17" i="31"/>
  <c r="D17" i="32" s="1"/>
  <c r="F46" i="31"/>
  <c r="H46" i="31"/>
  <c r="F80" i="31"/>
  <c r="H80" i="31"/>
  <c r="F44" i="31"/>
  <c r="H44" i="31"/>
  <c r="F54" i="31"/>
  <c r="H54" i="31"/>
  <c r="F58" i="31"/>
  <c r="H58" i="31"/>
  <c r="H13" i="31"/>
  <c r="F13" i="31"/>
  <c r="F72" i="31"/>
  <c r="H72" i="31"/>
  <c r="F42" i="31"/>
  <c r="H42" i="31"/>
  <c r="F31" i="31"/>
  <c r="H31" i="31"/>
  <c r="F66" i="31"/>
  <c r="H66" i="31"/>
  <c r="F64" i="31"/>
  <c r="H64" i="31"/>
  <c r="F15" i="31"/>
  <c r="H15" i="31"/>
  <c r="F48" i="31"/>
  <c r="H48" i="31"/>
  <c r="F38" i="31"/>
  <c r="H38" i="31"/>
  <c r="F21" i="31"/>
  <c r="H21" i="31"/>
  <c r="F78" i="31"/>
  <c r="H78" i="31"/>
  <c r="J19" i="30"/>
  <c r="D19" i="31" s="1"/>
  <c r="G19" i="30"/>
  <c r="K19" i="30" s="1"/>
  <c r="F52" i="31"/>
  <c r="H52" i="31"/>
  <c r="F60" i="31"/>
  <c r="H60" i="31"/>
  <c r="F50" i="31"/>
  <c r="H50" i="31"/>
  <c r="F76" i="31"/>
  <c r="H76" i="31"/>
  <c r="F40" i="31"/>
  <c r="H40" i="31"/>
  <c r="F23" i="31"/>
  <c r="H23" i="31"/>
  <c r="F56" i="31"/>
  <c r="H56" i="31"/>
  <c r="F29" i="31"/>
  <c r="H29" i="31"/>
  <c r="F33" i="31"/>
  <c r="H33" i="31"/>
  <c r="F27" i="31"/>
  <c r="H27" i="31"/>
  <c r="F25" i="31"/>
  <c r="H25" i="31"/>
  <c r="F62" i="31"/>
  <c r="H62" i="31"/>
  <c r="J48" i="31" l="1"/>
  <c r="D48" i="32" s="1"/>
  <c r="G48" i="31"/>
  <c r="K48" i="31" s="1"/>
  <c r="J25" i="31"/>
  <c r="D25" i="32" s="1"/>
  <c r="G25" i="31"/>
  <c r="K25" i="31" s="1"/>
  <c r="G44" i="31"/>
  <c r="K44" i="31" s="1"/>
  <c r="J44" i="31"/>
  <c r="D44" i="32" s="1"/>
  <c r="J52" i="31"/>
  <c r="D52" i="32" s="1"/>
  <c r="G52" i="31"/>
  <c r="K52" i="31" s="1"/>
  <c r="J38" i="31"/>
  <c r="D38" i="32" s="1"/>
  <c r="G38" i="31"/>
  <c r="K38" i="31" s="1"/>
  <c r="J50" i="31"/>
  <c r="D50" i="32" s="1"/>
  <c r="G50" i="31"/>
  <c r="K50" i="31" s="1"/>
  <c r="G60" i="31"/>
  <c r="K60" i="31" s="1"/>
  <c r="J60" i="31"/>
  <c r="D60" i="32" s="1"/>
  <c r="J66" i="31"/>
  <c r="D66" i="32" s="1"/>
  <c r="G66" i="31"/>
  <c r="K66" i="31" s="1"/>
  <c r="J80" i="31"/>
  <c r="D80" i="32" s="1"/>
  <c r="G80" i="31"/>
  <c r="K80" i="31" s="1"/>
  <c r="J58" i="31"/>
  <c r="D58" i="32" s="1"/>
  <c r="G58" i="31"/>
  <c r="K58" i="31" s="1"/>
  <c r="J15" i="31"/>
  <c r="D15" i="32" s="1"/>
  <c r="G15" i="31"/>
  <c r="K15" i="31" s="1"/>
  <c r="J27" i="31"/>
  <c r="D27" i="32" s="1"/>
  <c r="G27" i="31"/>
  <c r="K27" i="31" s="1"/>
  <c r="J29" i="31"/>
  <c r="D29" i="32" s="1"/>
  <c r="G29" i="31"/>
  <c r="K29" i="31" s="1"/>
  <c r="J42" i="31"/>
  <c r="D42" i="32" s="1"/>
  <c r="G42" i="31"/>
  <c r="K42" i="31" s="1"/>
  <c r="J40" i="31"/>
  <c r="D40" i="32" s="1"/>
  <c r="G40" i="31"/>
  <c r="K40" i="31" s="1"/>
  <c r="J76" i="31"/>
  <c r="D76" i="32" s="1"/>
  <c r="G76" i="31"/>
  <c r="K76" i="31" s="1"/>
  <c r="J54" i="31"/>
  <c r="D54" i="32" s="1"/>
  <c r="G54" i="31"/>
  <c r="K54" i="31" s="1"/>
  <c r="J64" i="31"/>
  <c r="D64" i="32" s="1"/>
  <c r="G64" i="31"/>
  <c r="K64" i="31" s="1"/>
  <c r="J33" i="31"/>
  <c r="D33" i="32" s="1"/>
  <c r="G33" i="31"/>
  <c r="K33" i="31" s="1"/>
  <c r="F17" i="32"/>
  <c r="H17" i="32"/>
  <c r="J13" i="31"/>
  <c r="D13" i="32" s="1"/>
  <c r="G13" i="31"/>
  <c r="K13" i="31" s="1"/>
  <c r="J62" i="31"/>
  <c r="D62" i="32" s="1"/>
  <c r="G62" i="31"/>
  <c r="K62" i="31" s="1"/>
  <c r="F19" i="31"/>
  <c r="H19" i="31"/>
  <c r="J31" i="31"/>
  <c r="D31" i="32" s="1"/>
  <c r="G31" i="31"/>
  <c r="K31" i="31" s="1"/>
  <c r="J46" i="31"/>
  <c r="D46" i="32" s="1"/>
  <c r="G46" i="31"/>
  <c r="K46" i="31" s="1"/>
  <c r="J56" i="31"/>
  <c r="D56" i="32" s="1"/>
  <c r="G56" i="31"/>
  <c r="K56" i="31" s="1"/>
  <c r="J78" i="31"/>
  <c r="D78" i="32" s="1"/>
  <c r="G78" i="31"/>
  <c r="K78" i="31" s="1"/>
  <c r="J23" i="31"/>
  <c r="D23" i="32" s="1"/>
  <c r="G23" i="31"/>
  <c r="K23" i="31" s="1"/>
  <c r="J21" i="31"/>
  <c r="D21" i="32" s="1"/>
  <c r="G21" i="31"/>
  <c r="K21" i="31" s="1"/>
  <c r="G72" i="31"/>
  <c r="K72" i="31" s="1"/>
  <c r="J72" i="31"/>
  <c r="D72" i="32" s="1"/>
  <c r="J74" i="31"/>
  <c r="D74" i="32" s="1"/>
  <c r="G74" i="31"/>
  <c r="K74" i="31" s="1"/>
  <c r="F60" i="32" l="1"/>
  <c r="H60" i="32"/>
  <c r="F40" i="32"/>
  <c r="H40" i="32"/>
  <c r="F72" i="32"/>
  <c r="H72" i="32"/>
  <c r="F62" i="32"/>
  <c r="H62" i="32"/>
  <c r="F74" i="32"/>
  <c r="H74" i="32"/>
  <c r="F21" i="32"/>
  <c r="H21" i="32"/>
  <c r="F38" i="32"/>
  <c r="H38" i="32"/>
  <c r="F23" i="32"/>
  <c r="H23" i="32"/>
  <c r="F15" i="32"/>
  <c r="H15" i="32"/>
  <c r="F29" i="32"/>
  <c r="H29" i="32"/>
  <c r="F52" i="32"/>
  <c r="H52" i="32"/>
  <c r="F33" i="32"/>
  <c r="H33" i="32"/>
  <c r="J19" i="31"/>
  <c r="D19" i="32" s="1"/>
  <c r="G19" i="31"/>
  <c r="K19" i="31" s="1"/>
  <c r="F42" i="32"/>
  <c r="H42" i="32"/>
  <c r="J17" i="32"/>
  <c r="G17" i="32"/>
  <c r="K17" i="32" s="1"/>
  <c r="F56" i="32"/>
  <c r="H56" i="32"/>
  <c r="F25" i="32"/>
  <c r="H25" i="32"/>
  <c r="F31" i="32"/>
  <c r="H31" i="32"/>
  <c r="H13" i="32"/>
  <c r="F13" i="32"/>
  <c r="F27" i="32"/>
  <c r="H27" i="32"/>
  <c r="F44" i="32"/>
  <c r="H44" i="32"/>
  <c r="F58" i="32"/>
  <c r="H58" i="32"/>
  <c r="F76" i="32"/>
  <c r="H76" i="32"/>
  <c r="F66" i="32"/>
  <c r="H66" i="32"/>
  <c r="F50" i="32"/>
  <c r="H50" i="32"/>
  <c r="F78" i="32"/>
  <c r="H78" i="32"/>
  <c r="F64" i="32"/>
  <c r="H64" i="32"/>
  <c r="F46" i="32"/>
  <c r="H46" i="32"/>
  <c r="F54" i="32"/>
  <c r="H54" i="32"/>
  <c r="F80" i="32"/>
  <c r="H80" i="32"/>
  <c r="F48" i="32"/>
  <c r="H48" i="32"/>
  <c r="G74" i="32" l="1"/>
  <c r="K74" i="32" s="1"/>
  <c r="J74" i="32"/>
  <c r="J23" i="32"/>
  <c r="G23" i="32"/>
  <c r="K23" i="32" s="1"/>
  <c r="G62" i="32"/>
  <c r="K62" i="32" s="1"/>
  <c r="J62" i="32"/>
  <c r="J76" i="32"/>
  <c r="G76" i="32"/>
  <c r="K76" i="32" s="1"/>
  <c r="J80" i="32"/>
  <c r="G80" i="32"/>
  <c r="K80" i="32" s="1"/>
  <c r="F19" i="32"/>
  <c r="H19" i="32"/>
  <c r="G46" i="32"/>
  <c r="K46" i="32" s="1"/>
  <c r="J46" i="32"/>
  <c r="J31" i="32"/>
  <c r="G31" i="32"/>
  <c r="K31" i="32" s="1"/>
  <c r="J66" i="32"/>
  <c r="G66" i="32"/>
  <c r="K66" i="32" s="1"/>
  <c r="J42" i="32"/>
  <c r="G42" i="32"/>
  <c r="K42" i="32" s="1"/>
  <c r="J44" i="32"/>
  <c r="G44" i="32"/>
  <c r="K44" i="32" s="1"/>
  <c r="G27" i="32"/>
  <c r="K27" i="32" s="1"/>
  <c r="J27" i="32"/>
  <c r="J52" i="32"/>
  <c r="G52" i="32"/>
  <c r="K52" i="32" s="1"/>
  <c r="J78" i="32"/>
  <c r="G78" i="32"/>
  <c r="K78" i="32" s="1"/>
  <c r="J29" i="32"/>
  <c r="G29" i="32"/>
  <c r="K29" i="32" s="1"/>
  <c r="J56" i="32"/>
  <c r="G56" i="32"/>
  <c r="K56" i="32" s="1"/>
  <c r="G48" i="32"/>
  <c r="K48" i="32" s="1"/>
  <c r="J48" i="32"/>
  <c r="G38" i="32"/>
  <c r="K38" i="32" s="1"/>
  <c r="J38" i="32"/>
  <c r="J58" i="32"/>
  <c r="G58" i="32"/>
  <c r="K58" i="32" s="1"/>
  <c r="G21" i="32"/>
  <c r="K21" i="32" s="1"/>
  <c r="J21" i="32"/>
  <c r="G54" i="32"/>
  <c r="K54" i="32" s="1"/>
  <c r="J54" i="32"/>
  <c r="J33" i="32"/>
  <c r="G33" i="32"/>
  <c r="K33" i="32" s="1"/>
  <c r="J13" i="32"/>
  <c r="G13" i="32"/>
  <c r="K13" i="32" s="1"/>
  <c r="G64" i="32"/>
  <c r="K64" i="32" s="1"/>
  <c r="J64" i="32"/>
  <c r="J72" i="32"/>
  <c r="G72" i="32"/>
  <c r="K72" i="32" s="1"/>
  <c r="G40" i="32"/>
  <c r="K40" i="32" s="1"/>
  <c r="J40" i="32"/>
  <c r="J50" i="32"/>
  <c r="G50" i="32"/>
  <c r="K50" i="32" s="1"/>
  <c r="J25" i="32"/>
  <c r="G25" i="32"/>
  <c r="K25" i="32" s="1"/>
  <c r="J15" i="32"/>
  <c r="G15" i="32"/>
  <c r="K15" i="32" s="1"/>
  <c r="J60" i="32"/>
  <c r="G60" i="32"/>
  <c r="K60" i="32" s="1"/>
  <c r="G19" i="32" l="1"/>
  <c r="K19" i="32" s="1"/>
  <c r="J19" i="32"/>
</calcChain>
</file>

<file path=xl/sharedStrings.xml><?xml version="1.0" encoding="utf-8"?>
<sst xmlns="http://schemas.openxmlformats.org/spreadsheetml/2006/main" count="1968" uniqueCount="115">
  <si>
    <t>DI KABUPATEN KARANGANYAR</t>
  </si>
  <si>
    <t>SKPD</t>
  </si>
  <si>
    <t>SUMBER DANA</t>
  </si>
  <si>
    <t>:  APBD KAB. KARANGANYAR</t>
  </si>
  <si>
    <t>TAHUN ANGGARAN</t>
  </si>
  <si>
    <t>TUTUP BULAN</t>
  </si>
  <si>
    <t>FORM POK - 3</t>
  </si>
  <si>
    <t>NO</t>
  </si>
  <si>
    <t>DANA (Rp)</t>
  </si>
  <si>
    <t>SP2D</t>
  </si>
  <si>
    <t>SPJ</t>
  </si>
  <si>
    <t>FISIK %</t>
  </si>
  <si>
    <t>KET.</t>
  </si>
  <si>
    <t>a. DASK</t>
  </si>
  <si>
    <t>s/d Bulan Lalu (Rp)</t>
  </si>
  <si>
    <t>Bulan Ini (Rp)</t>
  </si>
  <si>
    <t>s/d Bulan Ini (Rp)</t>
  </si>
  <si>
    <t>%</t>
  </si>
  <si>
    <t>b. KONTRAK</t>
  </si>
  <si>
    <t>-</t>
  </si>
  <si>
    <t>Penyusunan Dokumen Perencanaan Perangkat daerah</t>
  </si>
  <si>
    <t xml:space="preserve"> </t>
  </si>
  <si>
    <t>SELAKU PENGGUNA ANGGARAN</t>
  </si>
  <si>
    <t>Penyediaan Gaji dan Tunjangan ASN</t>
  </si>
  <si>
    <t>KODE REKENING / NAMA KEGIATAN</t>
  </si>
  <si>
    <t>2.16.01.2.01.0001</t>
  </si>
  <si>
    <t>2.16.01.2.01.0006</t>
  </si>
  <si>
    <t>Koordinasi dan Penyusunan Laporan Capaian Kinerja dan Ikhtisar Realisasi Kinerja SKPD</t>
  </si>
  <si>
    <t>2.16.01.2.02.0001</t>
  </si>
  <si>
    <t>2.16.01.2.02.0002</t>
  </si>
  <si>
    <t>Penyediaan Administrasi Pelaksanaan Tugas ASN</t>
  </si>
  <si>
    <t>2.16.01.2.02.0007</t>
  </si>
  <si>
    <t>Koordinasi dan Penyusunan Laporan Keuangan Bulanan / Triwulanan / Semesteran SKPD</t>
  </si>
  <si>
    <t>2.16.01.2.06.0001</t>
  </si>
  <si>
    <t>2.16.01.2.06.0002</t>
  </si>
  <si>
    <t>Penyediaan Peralatan dan Perlengkapan Kantor</t>
  </si>
  <si>
    <t>2.16.01.2.06.0003</t>
  </si>
  <si>
    <t>Penyediaan Peralatan Rumah Tangga</t>
  </si>
  <si>
    <t>2.16.01.2.06.0005</t>
  </si>
  <si>
    <t>2.16.01.2.06.0006</t>
  </si>
  <si>
    <t>2.16.01.2.06.0009</t>
  </si>
  <si>
    <t>2.16.01.2.08.0001</t>
  </si>
  <si>
    <t>Penyediaan Jasa Surat Menyurat</t>
  </si>
  <si>
    <t>2.16.01.2.08.0003</t>
  </si>
  <si>
    <t>2.16.01.2.09.0001</t>
  </si>
  <si>
    <t>Penyediaan Jasa Pemeliharaan, Biaya Pemeliharaan, dan Pajak Kendaraan Perorangan Dinas atau Kendaraan Dinas Jabatan</t>
  </si>
  <si>
    <t>2.16.02.2.01.0014</t>
  </si>
  <si>
    <t>Relasi Media</t>
  </si>
  <si>
    <t>2.16.02.2.01.0015</t>
  </si>
  <si>
    <t>Kemitraan Komunikasi dengan Komunitas
Informasi Masyarakat</t>
  </si>
  <si>
    <t>2.16.02.2.01.0017</t>
  </si>
  <si>
    <t>Pelayanan Informasi Publik</t>
  </si>
  <si>
    <t>2.16.02.2.01.0019</t>
  </si>
  <si>
    <t>Monitoring Informasi Kebijakan, Opini, dan
Aspirasi Publik</t>
  </si>
  <si>
    <t>2.16.02.2.01.0021</t>
  </si>
  <si>
    <t>Pengelolaan Media Komunikasi Publik</t>
  </si>
  <si>
    <t>2.16.02.2.01.0023</t>
  </si>
  <si>
    <t>Penyusunan Konten</t>
  </si>
  <si>
    <t>2.16.02.2.01.0024</t>
  </si>
  <si>
    <t>2.16.03.2.02.0013</t>
  </si>
  <si>
    <t>2.16.03.2.02.0024</t>
  </si>
  <si>
    <t>DISKOMINFO</t>
  </si>
  <si>
    <t>ISNAN NUR AZIZ,S.Kom</t>
  </si>
  <si>
    <t>NIP.19780210 200501 1 016</t>
  </si>
  <si>
    <t>:  MARET</t>
  </si>
  <si>
    <t>:  DINAS KOMUNIKASI DAN INFORMATIKA</t>
  </si>
  <si>
    <t>:  JANUARI</t>
  </si>
  <si>
    <t>:  APRIL</t>
  </si>
  <si>
    <t>:  MEI</t>
  </si>
  <si>
    <t>:  JUNI</t>
  </si>
  <si>
    <t>:  JULI</t>
  </si>
  <si>
    <t>:  AGUSTUS</t>
  </si>
  <si>
    <t>:  OKTOBER</t>
  </si>
  <si>
    <t>:  DESEMBER</t>
  </si>
  <si>
    <t>Penyediaan Barang Cetakan dan Penggandaan</t>
  </si>
  <si>
    <t>Penyediaan Bahan Bacaan dan Peraturan Perundang-undangan</t>
  </si>
  <si>
    <t>Penyediaan Komponen Instalasi Listrik/Penerangan Bangunan Kantor</t>
  </si>
  <si>
    <t>Penyelenggaraan Rapat Koordinasi dan Konsultasi SKPD</t>
  </si>
  <si>
    <t>Penyediaan Jasa Peralatan dan Perlengkapan Kantor</t>
  </si>
  <si>
    <t>2.16.01.2.08.0004</t>
  </si>
  <si>
    <t>Penyediaan Jasa Pelayanan Umum Kantor</t>
  </si>
  <si>
    <t>2.16.01.2.13.004</t>
  </si>
  <si>
    <t>Monitoring, Evaluasi dan Penggendalian Kualitas Pelayanan Publik dan Tata Laksana</t>
  </si>
  <si>
    <t>Penguatan Kapasitas Sumber Daya Manusia Komunikasi Publik</t>
  </si>
  <si>
    <t>2.20.02.2.01.0022</t>
  </si>
  <si>
    <t>Koordinasi dan Kolaborasi Dalam Penyeleggaraan Statistik Sektoral</t>
  </si>
  <si>
    <t>Koordinasi Pemanfaatan Pusat Data Nasional</t>
  </si>
  <si>
    <t>Penyelenggaraan Jaringan Intra Pemerintah Daerah Kab/Kota</t>
  </si>
  <si>
    <t>2.16.03.2.02.0032</t>
  </si>
  <si>
    <t>Koordinasi Pembangunan dan/atau Pemngembangan Aplikasi Khusus yang sesuai dengan arsitektur dan peta rencana SPBE Pemerntah Daerah, Serta Pemanfaatan Aplikasi Umum SPBE</t>
  </si>
  <si>
    <t>2.16.03.2.02.034</t>
  </si>
  <si>
    <t>Penyelenggaraan Sistem Penghubung Layanan Pemerintah Dalam Rangka Interipabilitas data dan Integrasi layanan</t>
  </si>
  <si>
    <t>2.16.03.2.02.0028</t>
  </si>
  <si>
    <t>Koordinasi dan Fasilitasi Penyelenggaraan Kabupaten atau Kota Cerdas</t>
  </si>
  <si>
    <t>2.21.02.2.01.0005</t>
  </si>
  <si>
    <t>Pelaksanaan Keamanan Informasi Pemerintah Daerah Berbasis Elektronik dan Non Elektronik Statistik Sektoral</t>
  </si>
  <si>
    <t>2.21.02.2.01.0006</t>
  </si>
  <si>
    <t>Pengelolaan Sumber Daya Keamanan Informasi dan Persandiaan Berdasarkan Analisis Kebutuhan</t>
  </si>
  <si>
    <t>REALISASI PENGGUNAAN DANA PEKERJAAN / KEGIATAN TAHUN ANGGARAN 2026</t>
  </si>
  <si>
    <t>:  2026</t>
  </si>
  <si>
    <t>Karanganyar,31 Januari 2026</t>
  </si>
  <si>
    <t>: FEBRUARI</t>
  </si>
  <si>
    <t>Karanganyar, 28 Februari  2026</t>
  </si>
  <si>
    <t>Karanganyar,31 Maret 2026</t>
  </si>
  <si>
    <t>Karanganyar,30 April 2026</t>
  </si>
  <si>
    <t>Karanganyar,31 Mei 2026</t>
  </si>
  <si>
    <t>Karanganyar,30 Juni 2026</t>
  </si>
  <si>
    <t>Karanganyar,31 Juli 2026</t>
  </si>
  <si>
    <t>Karanganyar,31 Agustus 2026</t>
  </si>
  <si>
    <t xml:space="preserve">:  SEPTEMBER </t>
  </si>
  <si>
    <t>Karanganyar,30 September 2026</t>
  </si>
  <si>
    <t>Karanganyar,31 Oktober 2026</t>
  </si>
  <si>
    <t>: NOVEMBER</t>
  </si>
  <si>
    <t>Karanganyar,31 November  2026</t>
  </si>
  <si>
    <t>Karanganyar,31 Desember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</si>
</sst>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1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DotDot">
        <color indexed="64"/>
      </top>
      <bottom/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 style="medium">
        <color indexed="64"/>
      </right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medium">
        <color indexed="64"/>
      </right>
      <top/>
      <bottom style="dashDot">
        <color indexed="64"/>
      </bottom>
      <diagonal/>
    </border>
    <border>
      <left style="thin">
        <color indexed="64"/>
      </left>
      <right/>
      <top style="dashDotDot">
        <color indexed="64"/>
      </top>
      <bottom/>
      <diagonal/>
    </border>
    <border>
      <left style="thin">
        <color indexed="64"/>
      </left>
      <right/>
      <top/>
      <bottom style="dashDotDot">
        <color indexed="64"/>
      </bottom>
      <diagonal/>
    </border>
    <border>
      <left/>
      <right style="thin">
        <color indexed="64"/>
      </right>
      <top style="dashDot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Dot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DotDot">
        <color indexed="64"/>
      </left>
      <right style="thin">
        <color indexed="64"/>
      </right>
      <top style="dashDotDot">
        <color indexed="64"/>
      </top>
      <bottom/>
      <diagonal/>
    </border>
    <border>
      <left style="dashDotDot">
        <color indexed="64"/>
      </left>
      <right style="thin">
        <color indexed="64"/>
      </right>
      <top/>
      <bottom style="dashDot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/>
      <top style="dashDot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37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37" fontId="5" fillId="0" borderId="0" xfId="0" applyNumberFormat="1" applyFont="1"/>
    <xf numFmtId="37" fontId="0" fillId="0" borderId="0" xfId="0" applyNumberFormat="1"/>
    <xf numFmtId="0" fontId="2" fillId="0" borderId="0" xfId="0" applyFont="1" applyAlignment="1">
      <alignment vertical="center" wrapText="1"/>
    </xf>
    <xf numFmtId="37" fontId="2" fillId="0" borderId="0" xfId="0" applyNumberFormat="1" applyFont="1"/>
    <xf numFmtId="0" fontId="2" fillId="2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2" borderId="18" xfId="0" applyFont="1" applyFill="1" applyBorder="1" applyAlignment="1">
      <alignment horizontal="left" vertical="center" wrapText="1"/>
    </xf>
    <xf numFmtId="0" fontId="2" fillId="2" borderId="15" xfId="0" quotePrefix="1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/>
    </xf>
    <xf numFmtId="0" fontId="2" fillId="0" borderId="0" xfId="1" applyFont="1"/>
    <xf numFmtId="43" fontId="1" fillId="0" borderId="0" xfId="0" applyNumberFormat="1" applyFont="1" applyAlignment="1">
      <alignment horizontal="center"/>
    </xf>
    <xf numFmtId="43" fontId="2" fillId="0" borderId="0" xfId="0" applyNumberFormat="1" applyFont="1"/>
    <xf numFmtId="43" fontId="2" fillId="0" borderId="14" xfId="0" applyNumberFormat="1" applyFont="1" applyBorder="1" applyAlignment="1">
      <alignment horizontal="center"/>
    </xf>
    <xf numFmtId="43" fontId="0" fillId="0" borderId="0" xfId="0" applyNumberFormat="1"/>
    <xf numFmtId="43" fontId="1" fillId="0" borderId="0" xfId="0" applyNumberFormat="1" applyFont="1"/>
    <xf numFmtId="43" fontId="2" fillId="0" borderId="0" xfId="1" applyNumberFormat="1" applyFont="1"/>
    <xf numFmtId="0" fontId="2" fillId="2" borderId="1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37" fontId="2" fillId="0" borderId="26" xfId="0" applyNumberFormat="1" applyFont="1" applyBorder="1" applyAlignment="1">
      <alignment horizontal="right" vertical="center" wrapText="1"/>
    </xf>
    <xf numFmtId="37" fontId="2" fillId="0" borderId="26" xfId="0" applyNumberFormat="1" applyFont="1" applyBorder="1" applyAlignment="1">
      <alignment vertical="center" wrapText="1"/>
    </xf>
    <xf numFmtId="37" fontId="2" fillId="0" borderId="26" xfId="0" applyNumberFormat="1" applyFont="1" applyBorder="1" applyAlignment="1">
      <alignment horizontal="right" vertical="center" wrapText="1" indent="1"/>
    </xf>
    <xf numFmtId="43" fontId="2" fillId="0" borderId="26" xfId="0" applyNumberFormat="1" applyFont="1" applyBorder="1" applyAlignment="1">
      <alignment horizontal="center" vertical="center" wrapText="1"/>
    </xf>
    <xf numFmtId="1" fontId="2" fillId="0" borderId="26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37" fontId="2" fillId="0" borderId="0" xfId="0" applyNumberFormat="1" applyFont="1" applyAlignment="1">
      <alignment horizontal="right" vertical="center" wrapText="1"/>
    </xf>
    <xf numFmtId="37" fontId="2" fillId="0" borderId="0" xfId="0" applyNumberFormat="1" applyFont="1" applyAlignment="1">
      <alignment vertical="center" wrapText="1"/>
    </xf>
    <xf numFmtId="37" fontId="2" fillId="0" borderId="0" xfId="0" applyNumberFormat="1" applyFont="1" applyAlignment="1">
      <alignment horizontal="right" vertical="center" wrapText="1" indent="1"/>
    </xf>
    <xf numFmtId="43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 wrapText="1"/>
    </xf>
    <xf numFmtId="37" fontId="2" fillId="0" borderId="27" xfId="0" applyNumberFormat="1" applyFont="1" applyBorder="1" applyAlignment="1">
      <alignment horizontal="right" vertical="center" wrapText="1"/>
    </xf>
    <xf numFmtId="37" fontId="2" fillId="0" borderId="27" xfId="0" applyNumberFormat="1" applyFont="1" applyBorder="1" applyAlignment="1">
      <alignment vertical="center" wrapText="1"/>
    </xf>
    <xf numFmtId="37" fontId="2" fillId="0" borderId="27" xfId="0" applyNumberFormat="1" applyFont="1" applyBorder="1" applyAlignment="1">
      <alignment horizontal="right" vertical="center" wrapText="1" indent="1"/>
    </xf>
    <xf numFmtId="43" fontId="2" fillId="0" borderId="27" xfId="0" applyNumberFormat="1" applyFont="1" applyBorder="1" applyAlignment="1">
      <alignment horizontal="center" vertical="center" wrapText="1"/>
    </xf>
    <xf numFmtId="1" fontId="2" fillId="0" borderId="27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2" borderId="14" xfId="0" quotePrefix="1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8" xfId="0" quotePrefix="1" applyFont="1" applyFill="1" applyBorder="1" applyAlignment="1">
      <alignment horizontal="left" vertical="center" wrapText="1"/>
    </xf>
    <xf numFmtId="0" fontId="2" fillId="0" borderId="18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0" xfId="0" applyAlignment="1">
      <alignment vertical="center"/>
    </xf>
    <xf numFmtId="37" fontId="2" fillId="0" borderId="26" xfId="0" applyNumberFormat="1" applyFont="1" applyBorder="1"/>
    <xf numFmtId="0" fontId="2" fillId="0" borderId="26" xfId="0" applyFont="1" applyBorder="1"/>
    <xf numFmtId="0" fontId="2" fillId="0" borderId="26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2" borderId="32" xfId="0" applyFont="1" applyFill="1" applyBorder="1" applyAlignment="1">
      <alignment horizontal="left" vertical="center" wrapText="1"/>
    </xf>
    <xf numFmtId="37" fontId="2" fillId="0" borderId="32" xfId="0" applyNumberFormat="1" applyFont="1" applyBorder="1" applyAlignment="1">
      <alignment vertical="center" wrapText="1"/>
    </xf>
    <xf numFmtId="37" fontId="2" fillId="0" borderId="32" xfId="0" applyNumberFormat="1" applyFont="1" applyBorder="1" applyAlignment="1">
      <alignment horizontal="right" vertical="center" wrapText="1" indent="1"/>
    </xf>
    <xf numFmtId="43" fontId="2" fillId="0" borderId="32" xfId="0" applyNumberFormat="1" applyFont="1" applyBorder="1" applyAlignment="1">
      <alignment horizontal="center" vertical="center" wrapText="1"/>
    </xf>
    <xf numFmtId="37" fontId="2" fillId="0" borderId="32" xfId="0" applyNumberFormat="1" applyFont="1" applyBorder="1" applyAlignment="1">
      <alignment horizontal="right" vertical="center" wrapText="1"/>
    </xf>
    <xf numFmtId="1" fontId="2" fillId="0" borderId="32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37" fontId="2" fillId="0" borderId="33" xfId="0" applyNumberFormat="1" applyFont="1" applyBorder="1" applyAlignment="1">
      <alignment horizontal="right" vertical="center" wrapText="1"/>
    </xf>
    <xf numFmtId="0" fontId="2" fillId="0" borderId="33" xfId="0" applyFont="1" applyBorder="1" applyAlignment="1">
      <alignment horizontal="center" vertical="center"/>
    </xf>
    <xf numFmtId="0" fontId="2" fillId="2" borderId="33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 wrapText="1"/>
    </xf>
    <xf numFmtId="0" fontId="2" fillId="2" borderId="16" xfId="0" quotePrefix="1" applyFont="1" applyFill="1" applyBorder="1" applyAlignment="1">
      <alignment horizontal="left" vertical="center" wrapText="1"/>
    </xf>
    <xf numFmtId="0" fontId="3" fillId="0" borderId="29" xfId="0" applyFont="1" applyBorder="1" applyAlignment="1">
      <alignment horizontal="center"/>
    </xf>
    <xf numFmtId="0" fontId="3" fillId="0" borderId="29" xfId="0" applyFont="1" applyBorder="1"/>
    <xf numFmtId="0" fontId="2" fillId="0" borderId="34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left" vertical="center" wrapText="1"/>
    </xf>
    <xf numFmtId="37" fontId="2" fillId="0" borderId="34" xfId="0" applyNumberFormat="1" applyFont="1" applyBorder="1" applyAlignment="1">
      <alignment horizontal="right" vertical="center" wrapText="1"/>
    </xf>
    <xf numFmtId="37" fontId="2" fillId="0" borderId="34" xfId="0" applyNumberFormat="1" applyFont="1" applyBorder="1" applyAlignment="1">
      <alignment vertical="center" wrapText="1"/>
    </xf>
    <xf numFmtId="37" fontId="2" fillId="0" borderId="34" xfId="0" applyNumberFormat="1" applyFont="1" applyBorder="1" applyAlignment="1">
      <alignment horizontal="right" vertical="center" wrapText="1" indent="1"/>
    </xf>
    <xf numFmtId="43" fontId="2" fillId="0" borderId="34" xfId="0" applyNumberFormat="1" applyFont="1" applyBorder="1" applyAlignment="1">
      <alignment horizontal="center" vertical="center" wrapText="1"/>
    </xf>
    <xf numFmtId="1" fontId="2" fillId="0" borderId="34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37" fontId="2" fillId="0" borderId="16" xfId="0" applyNumberFormat="1" applyFont="1" applyBorder="1" applyAlignment="1">
      <alignment horizontal="right" vertical="center" wrapText="1"/>
    </xf>
    <xf numFmtId="37" fontId="2" fillId="0" borderId="11" xfId="0" applyNumberFormat="1" applyFont="1" applyBorder="1" applyAlignment="1">
      <alignment horizontal="right" vertical="center" wrapText="1"/>
    </xf>
    <xf numFmtId="37" fontId="2" fillId="0" borderId="16" xfId="0" applyNumberFormat="1" applyFont="1" applyBorder="1" applyAlignment="1">
      <alignment horizontal="right" vertical="center" wrapText="1" indent="1"/>
    </xf>
    <xf numFmtId="37" fontId="2" fillId="0" borderId="11" xfId="0" applyNumberFormat="1" applyFont="1" applyBorder="1" applyAlignment="1">
      <alignment horizontal="right" vertical="center" wrapText="1" indent="1"/>
    </xf>
    <xf numFmtId="43" fontId="2" fillId="0" borderId="16" xfId="0" applyNumberFormat="1" applyFont="1" applyBorder="1" applyAlignment="1">
      <alignment horizontal="center" vertical="center" wrapText="1"/>
    </xf>
    <xf numFmtId="43" fontId="2" fillId="0" borderId="11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2" fillId="0" borderId="16" xfId="0" quotePrefix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top" wrapText="1"/>
    </xf>
    <xf numFmtId="37" fontId="2" fillId="0" borderId="21" xfId="0" applyNumberFormat="1" applyFont="1" applyBorder="1" applyAlignment="1">
      <alignment vertical="center" wrapText="1"/>
    </xf>
    <xf numFmtId="37" fontId="2" fillId="0" borderId="29" xfId="0" applyNumberFormat="1" applyFont="1" applyBorder="1" applyAlignment="1">
      <alignment vertical="center" wrapText="1"/>
    </xf>
    <xf numFmtId="37" fontId="2" fillId="0" borderId="16" xfId="0" quotePrefix="1" applyNumberFormat="1" applyFont="1" applyBorder="1" applyAlignment="1">
      <alignment vertical="center" wrapText="1"/>
    </xf>
    <xf numFmtId="37" fontId="2" fillId="0" borderId="8" xfId="0" applyNumberFormat="1" applyFont="1" applyBorder="1" applyAlignment="1">
      <alignment vertical="center" wrapText="1"/>
    </xf>
    <xf numFmtId="37" fontId="2" fillId="0" borderId="16" xfId="0" applyNumberFormat="1" applyFont="1" applyBorder="1" applyAlignment="1">
      <alignment vertical="center" wrapText="1"/>
    </xf>
    <xf numFmtId="37" fontId="2" fillId="0" borderId="11" xfId="0" applyNumberFormat="1" applyFont="1" applyBorder="1" applyAlignment="1">
      <alignment vertical="center" wrapText="1"/>
    </xf>
    <xf numFmtId="43" fontId="2" fillId="0" borderId="25" xfId="0" applyNumberFormat="1" applyFont="1" applyBorder="1" applyAlignment="1">
      <alignment horizontal="center" vertical="center" wrapText="1"/>
    </xf>
    <xf numFmtId="43" fontId="2" fillId="0" borderId="28" xfId="0" applyNumberFormat="1" applyFont="1" applyBorder="1" applyAlignment="1">
      <alignment horizontal="center" vertical="center" wrapText="1"/>
    </xf>
    <xf numFmtId="37" fontId="2" fillId="0" borderId="19" xfId="0" applyNumberFormat="1" applyFont="1" applyBorder="1" applyAlignment="1">
      <alignment horizontal="right" vertical="center" wrapText="1"/>
    </xf>
    <xf numFmtId="37" fontId="2" fillId="0" borderId="19" xfId="0" applyNumberFormat="1" applyFont="1" applyBorder="1" applyAlignment="1">
      <alignment horizontal="right" vertical="center" wrapText="1" indent="1"/>
    </xf>
    <xf numFmtId="43" fontId="2" fillId="0" borderId="19" xfId="0" applyNumberFormat="1" applyFont="1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37" fontId="2" fillId="0" borderId="22" xfId="0" applyNumberFormat="1" applyFont="1" applyBorder="1" applyAlignment="1">
      <alignment vertical="center" wrapText="1"/>
    </xf>
    <xf numFmtId="37" fontId="2" fillId="0" borderId="19" xfId="0" applyNumberFormat="1" applyFont="1" applyBorder="1" applyAlignment="1">
      <alignment vertical="center" wrapText="1"/>
    </xf>
    <xf numFmtId="37" fontId="2" fillId="0" borderId="8" xfId="0" applyNumberFormat="1" applyFont="1" applyBorder="1" applyAlignment="1">
      <alignment horizontal="right" vertical="center" wrapText="1"/>
    </xf>
    <xf numFmtId="37" fontId="2" fillId="0" borderId="8" xfId="0" applyNumberFormat="1" applyFont="1" applyBorder="1" applyAlignment="1">
      <alignment horizontal="right" vertical="center" wrapText="1" indent="1"/>
    </xf>
    <xf numFmtId="43" fontId="2" fillId="0" borderId="8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37" fontId="2" fillId="0" borderId="18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37" fontId="2" fillId="0" borderId="15" xfId="0" applyNumberFormat="1" applyFont="1" applyBorder="1" applyAlignment="1">
      <alignment vertical="center" wrapText="1"/>
    </xf>
    <xf numFmtId="37" fontId="2" fillId="0" borderId="8" xfId="0" quotePrefix="1" applyNumberFormat="1" applyFont="1" applyBorder="1" applyAlignment="1">
      <alignment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37" fontId="2" fillId="0" borderId="15" xfId="0" applyNumberFormat="1" applyFont="1" applyBorder="1" applyAlignment="1">
      <alignment horizontal="right" vertical="center" wrapText="1"/>
    </xf>
    <xf numFmtId="37" fontId="2" fillId="0" borderId="18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7" fontId="2" fillId="0" borderId="28" xfId="0" applyNumberFormat="1" applyFont="1" applyBorder="1" applyAlignment="1">
      <alignment vertical="center" wrapText="1"/>
    </xf>
    <xf numFmtId="37" fontId="2" fillId="0" borderId="23" xfId="0" applyNumberFormat="1" applyFont="1" applyBorder="1" applyAlignment="1">
      <alignment horizontal="right" vertical="center" wrapText="1" indent="1"/>
    </xf>
    <xf numFmtId="37" fontId="2" fillId="0" borderId="24" xfId="0" applyNumberFormat="1" applyFont="1" applyBorder="1" applyAlignment="1">
      <alignment horizontal="right" vertical="center" wrapText="1" indent="1"/>
    </xf>
    <xf numFmtId="37" fontId="2" fillId="0" borderId="14" xfId="0" applyNumberFormat="1" applyFont="1" applyBorder="1" applyAlignment="1">
      <alignment horizontal="right" vertical="center" wrapText="1"/>
    </xf>
    <xf numFmtId="37" fontId="2" fillId="0" borderId="14" xfId="0" applyNumberFormat="1" applyFont="1" applyBorder="1" applyAlignment="1">
      <alignment horizontal="right" vertical="center" wrapText="1" indent="1"/>
    </xf>
    <xf numFmtId="43" fontId="2" fillId="0" borderId="14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37" fontId="2" fillId="0" borderId="14" xfId="0" applyNumberFormat="1" applyFont="1" applyBorder="1" applyAlignment="1">
      <alignment vertical="center" wrapText="1"/>
    </xf>
  </cellXfs>
  <cellStyles count="2">
    <cellStyle name="Normal" xfId="0" builtinId="0"/>
    <cellStyle name="Normal 2" xfId="1" xr:uid="{175AAB9E-7F28-4278-82A8-062A16FBD369}"/>
  </cellStyles>
  <dxfs count="10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B9620-E034-4A32-934C-808CEEC7DADA}">
  <dimension ref="A1:AK88"/>
  <sheetViews>
    <sheetView topLeftCell="A60" zoomScale="70" zoomScaleNormal="70" zoomScaleSheetLayoutView="70" workbookViewId="0">
      <selection activeCell="B35" sqref="B35"/>
    </sheetView>
  </sheetViews>
  <sheetFormatPr defaultRowHeight="14.5" x14ac:dyDescent="0.35"/>
  <cols>
    <col min="1" max="1" width="5.7265625" style="71" customWidth="1"/>
    <col min="2" max="2" width="68.6328125" customWidth="1"/>
    <col min="3" max="3" width="19.54296875" customWidth="1"/>
    <col min="4" max="4" width="17.26953125" customWidth="1"/>
    <col min="5" max="5" width="19.1796875" customWidth="1"/>
    <col min="6" max="6" width="16.453125" customWidth="1"/>
    <col min="7" max="7" width="14.1796875" style="29" customWidth="1"/>
    <col min="8" max="8" width="16.1796875" customWidth="1"/>
    <col min="9" max="9" width="16" customWidth="1"/>
    <col min="10" max="10" width="16.453125" customWidth="1"/>
    <col min="11" max="11" width="9.26953125" style="29" customWidth="1"/>
    <col min="12" max="12" width="8.26953125" customWidth="1"/>
    <col min="13" max="13" width="8.453125" customWidth="1"/>
    <col min="14" max="14" width="3.54296875" customWidth="1"/>
    <col min="15" max="15" width="13.54296875" bestFit="1" customWidth="1"/>
    <col min="257" max="257" width="5.7265625" customWidth="1"/>
    <col min="258" max="258" width="73.54296875" customWidth="1"/>
    <col min="259" max="259" width="19.54296875" customWidth="1"/>
    <col min="260" max="260" width="17.26953125" customWidth="1"/>
    <col min="261" max="261" width="14.81640625" customWidth="1"/>
    <col min="262" max="262" width="16.453125" customWidth="1"/>
    <col min="263" max="263" width="8.1796875" customWidth="1"/>
    <col min="264" max="264" width="16.1796875" customWidth="1"/>
    <col min="265" max="265" width="16" customWidth="1"/>
    <col min="266" max="266" width="16.453125" customWidth="1"/>
    <col min="267" max="267" width="6.54296875" customWidth="1"/>
    <col min="268" max="268" width="7.81640625" customWidth="1"/>
    <col min="269" max="269" width="8.453125" customWidth="1"/>
    <col min="270" max="270" width="3.54296875" customWidth="1"/>
    <col min="271" max="271" width="13.54296875" bestFit="1" customWidth="1"/>
    <col min="513" max="513" width="5.7265625" customWidth="1"/>
    <col min="514" max="514" width="73.54296875" customWidth="1"/>
    <col min="515" max="515" width="19.54296875" customWidth="1"/>
    <col min="516" max="516" width="17.26953125" customWidth="1"/>
    <col min="517" max="517" width="14.81640625" customWidth="1"/>
    <col min="518" max="518" width="16.453125" customWidth="1"/>
    <col min="519" max="519" width="8.1796875" customWidth="1"/>
    <col min="520" max="520" width="16.1796875" customWidth="1"/>
    <col min="521" max="521" width="16" customWidth="1"/>
    <col min="522" max="522" width="16.453125" customWidth="1"/>
    <col min="523" max="523" width="6.54296875" customWidth="1"/>
    <col min="524" max="524" width="7.81640625" customWidth="1"/>
    <col min="525" max="525" width="8.453125" customWidth="1"/>
    <col min="526" max="526" width="3.54296875" customWidth="1"/>
    <col min="527" max="527" width="13.54296875" bestFit="1" customWidth="1"/>
    <col min="769" max="769" width="5.7265625" customWidth="1"/>
    <col min="770" max="770" width="73.54296875" customWidth="1"/>
    <col min="771" max="771" width="19.54296875" customWidth="1"/>
    <col min="772" max="772" width="17.26953125" customWidth="1"/>
    <col min="773" max="773" width="14.81640625" customWidth="1"/>
    <col min="774" max="774" width="16.453125" customWidth="1"/>
    <col min="775" max="775" width="8.1796875" customWidth="1"/>
    <col min="776" max="776" width="16.1796875" customWidth="1"/>
    <col min="777" max="777" width="16" customWidth="1"/>
    <col min="778" max="778" width="16.453125" customWidth="1"/>
    <col min="779" max="779" width="6.54296875" customWidth="1"/>
    <col min="780" max="780" width="7.81640625" customWidth="1"/>
    <col min="781" max="781" width="8.453125" customWidth="1"/>
    <col min="782" max="782" width="3.54296875" customWidth="1"/>
    <col min="783" max="783" width="13.54296875" bestFit="1" customWidth="1"/>
    <col min="1025" max="1025" width="5.7265625" customWidth="1"/>
    <col min="1026" max="1026" width="73.54296875" customWidth="1"/>
    <col min="1027" max="1027" width="19.54296875" customWidth="1"/>
    <col min="1028" max="1028" width="17.26953125" customWidth="1"/>
    <col min="1029" max="1029" width="14.81640625" customWidth="1"/>
    <col min="1030" max="1030" width="16.453125" customWidth="1"/>
    <col min="1031" max="1031" width="8.1796875" customWidth="1"/>
    <col min="1032" max="1032" width="16.1796875" customWidth="1"/>
    <col min="1033" max="1033" width="16" customWidth="1"/>
    <col min="1034" max="1034" width="16.453125" customWidth="1"/>
    <col min="1035" max="1035" width="6.54296875" customWidth="1"/>
    <col min="1036" max="1036" width="7.81640625" customWidth="1"/>
    <col min="1037" max="1037" width="8.453125" customWidth="1"/>
    <col min="1038" max="1038" width="3.54296875" customWidth="1"/>
    <col min="1039" max="1039" width="13.54296875" bestFit="1" customWidth="1"/>
    <col min="1281" max="1281" width="5.7265625" customWidth="1"/>
    <col min="1282" max="1282" width="73.54296875" customWidth="1"/>
    <col min="1283" max="1283" width="19.54296875" customWidth="1"/>
    <col min="1284" max="1284" width="17.26953125" customWidth="1"/>
    <col min="1285" max="1285" width="14.81640625" customWidth="1"/>
    <col min="1286" max="1286" width="16.453125" customWidth="1"/>
    <col min="1287" max="1287" width="8.1796875" customWidth="1"/>
    <col min="1288" max="1288" width="16.1796875" customWidth="1"/>
    <col min="1289" max="1289" width="16" customWidth="1"/>
    <col min="1290" max="1290" width="16.453125" customWidth="1"/>
    <col min="1291" max="1291" width="6.54296875" customWidth="1"/>
    <col min="1292" max="1292" width="7.81640625" customWidth="1"/>
    <col min="1293" max="1293" width="8.453125" customWidth="1"/>
    <col min="1294" max="1294" width="3.54296875" customWidth="1"/>
    <col min="1295" max="1295" width="13.54296875" bestFit="1" customWidth="1"/>
    <col min="1537" max="1537" width="5.7265625" customWidth="1"/>
    <col min="1538" max="1538" width="73.54296875" customWidth="1"/>
    <col min="1539" max="1539" width="19.54296875" customWidth="1"/>
    <col min="1540" max="1540" width="17.26953125" customWidth="1"/>
    <col min="1541" max="1541" width="14.81640625" customWidth="1"/>
    <col min="1542" max="1542" width="16.453125" customWidth="1"/>
    <col min="1543" max="1543" width="8.1796875" customWidth="1"/>
    <col min="1544" max="1544" width="16.1796875" customWidth="1"/>
    <col min="1545" max="1545" width="16" customWidth="1"/>
    <col min="1546" max="1546" width="16.453125" customWidth="1"/>
    <col min="1547" max="1547" width="6.54296875" customWidth="1"/>
    <col min="1548" max="1548" width="7.81640625" customWidth="1"/>
    <col min="1549" max="1549" width="8.453125" customWidth="1"/>
    <col min="1550" max="1550" width="3.54296875" customWidth="1"/>
    <col min="1551" max="1551" width="13.54296875" bestFit="1" customWidth="1"/>
    <col min="1793" max="1793" width="5.7265625" customWidth="1"/>
    <col min="1794" max="1794" width="73.54296875" customWidth="1"/>
    <col min="1795" max="1795" width="19.54296875" customWidth="1"/>
    <col min="1796" max="1796" width="17.26953125" customWidth="1"/>
    <col min="1797" max="1797" width="14.81640625" customWidth="1"/>
    <col min="1798" max="1798" width="16.453125" customWidth="1"/>
    <col min="1799" max="1799" width="8.1796875" customWidth="1"/>
    <col min="1800" max="1800" width="16.1796875" customWidth="1"/>
    <col min="1801" max="1801" width="16" customWidth="1"/>
    <col min="1802" max="1802" width="16.453125" customWidth="1"/>
    <col min="1803" max="1803" width="6.54296875" customWidth="1"/>
    <col min="1804" max="1804" width="7.81640625" customWidth="1"/>
    <col min="1805" max="1805" width="8.453125" customWidth="1"/>
    <col min="1806" max="1806" width="3.54296875" customWidth="1"/>
    <col min="1807" max="1807" width="13.54296875" bestFit="1" customWidth="1"/>
    <col min="2049" max="2049" width="5.7265625" customWidth="1"/>
    <col min="2050" max="2050" width="73.54296875" customWidth="1"/>
    <col min="2051" max="2051" width="19.54296875" customWidth="1"/>
    <col min="2052" max="2052" width="17.26953125" customWidth="1"/>
    <col min="2053" max="2053" width="14.81640625" customWidth="1"/>
    <col min="2054" max="2054" width="16.453125" customWidth="1"/>
    <col min="2055" max="2055" width="8.1796875" customWidth="1"/>
    <col min="2056" max="2056" width="16.1796875" customWidth="1"/>
    <col min="2057" max="2057" width="16" customWidth="1"/>
    <col min="2058" max="2058" width="16.453125" customWidth="1"/>
    <col min="2059" max="2059" width="6.54296875" customWidth="1"/>
    <col min="2060" max="2060" width="7.81640625" customWidth="1"/>
    <col min="2061" max="2061" width="8.453125" customWidth="1"/>
    <col min="2062" max="2062" width="3.54296875" customWidth="1"/>
    <col min="2063" max="2063" width="13.54296875" bestFit="1" customWidth="1"/>
    <col min="2305" max="2305" width="5.7265625" customWidth="1"/>
    <col min="2306" max="2306" width="73.54296875" customWidth="1"/>
    <col min="2307" max="2307" width="19.54296875" customWidth="1"/>
    <col min="2308" max="2308" width="17.26953125" customWidth="1"/>
    <col min="2309" max="2309" width="14.81640625" customWidth="1"/>
    <col min="2310" max="2310" width="16.453125" customWidth="1"/>
    <col min="2311" max="2311" width="8.1796875" customWidth="1"/>
    <col min="2312" max="2312" width="16.1796875" customWidth="1"/>
    <col min="2313" max="2313" width="16" customWidth="1"/>
    <col min="2314" max="2314" width="16.453125" customWidth="1"/>
    <col min="2315" max="2315" width="6.54296875" customWidth="1"/>
    <col min="2316" max="2316" width="7.81640625" customWidth="1"/>
    <col min="2317" max="2317" width="8.453125" customWidth="1"/>
    <col min="2318" max="2318" width="3.54296875" customWidth="1"/>
    <col min="2319" max="2319" width="13.54296875" bestFit="1" customWidth="1"/>
    <col min="2561" max="2561" width="5.7265625" customWidth="1"/>
    <col min="2562" max="2562" width="73.54296875" customWidth="1"/>
    <col min="2563" max="2563" width="19.54296875" customWidth="1"/>
    <col min="2564" max="2564" width="17.26953125" customWidth="1"/>
    <col min="2565" max="2565" width="14.81640625" customWidth="1"/>
    <col min="2566" max="2566" width="16.453125" customWidth="1"/>
    <col min="2567" max="2567" width="8.1796875" customWidth="1"/>
    <col min="2568" max="2568" width="16.1796875" customWidth="1"/>
    <col min="2569" max="2569" width="16" customWidth="1"/>
    <col min="2570" max="2570" width="16.453125" customWidth="1"/>
    <col min="2571" max="2571" width="6.54296875" customWidth="1"/>
    <col min="2572" max="2572" width="7.81640625" customWidth="1"/>
    <col min="2573" max="2573" width="8.453125" customWidth="1"/>
    <col min="2574" max="2574" width="3.54296875" customWidth="1"/>
    <col min="2575" max="2575" width="13.54296875" bestFit="1" customWidth="1"/>
    <col min="2817" max="2817" width="5.7265625" customWidth="1"/>
    <col min="2818" max="2818" width="73.54296875" customWidth="1"/>
    <col min="2819" max="2819" width="19.54296875" customWidth="1"/>
    <col min="2820" max="2820" width="17.26953125" customWidth="1"/>
    <col min="2821" max="2821" width="14.81640625" customWidth="1"/>
    <col min="2822" max="2822" width="16.453125" customWidth="1"/>
    <col min="2823" max="2823" width="8.1796875" customWidth="1"/>
    <col min="2824" max="2824" width="16.1796875" customWidth="1"/>
    <col min="2825" max="2825" width="16" customWidth="1"/>
    <col min="2826" max="2826" width="16.453125" customWidth="1"/>
    <col min="2827" max="2827" width="6.54296875" customWidth="1"/>
    <col min="2828" max="2828" width="7.81640625" customWidth="1"/>
    <col min="2829" max="2829" width="8.453125" customWidth="1"/>
    <col min="2830" max="2830" width="3.54296875" customWidth="1"/>
    <col min="2831" max="2831" width="13.54296875" bestFit="1" customWidth="1"/>
    <col min="3073" max="3073" width="5.7265625" customWidth="1"/>
    <col min="3074" max="3074" width="73.54296875" customWidth="1"/>
    <col min="3075" max="3075" width="19.54296875" customWidth="1"/>
    <col min="3076" max="3076" width="17.26953125" customWidth="1"/>
    <col min="3077" max="3077" width="14.81640625" customWidth="1"/>
    <col min="3078" max="3078" width="16.453125" customWidth="1"/>
    <col min="3079" max="3079" width="8.1796875" customWidth="1"/>
    <col min="3080" max="3080" width="16.1796875" customWidth="1"/>
    <col min="3081" max="3081" width="16" customWidth="1"/>
    <col min="3082" max="3082" width="16.453125" customWidth="1"/>
    <col min="3083" max="3083" width="6.54296875" customWidth="1"/>
    <col min="3084" max="3084" width="7.81640625" customWidth="1"/>
    <col min="3085" max="3085" width="8.453125" customWidth="1"/>
    <col min="3086" max="3086" width="3.54296875" customWidth="1"/>
    <col min="3087" max="3087" width="13.54296875" bestFit="1" customWidth="1"/>
    <col min="3329" max="3329" width="5.7265625" customWidth="1"/>
    <col min="3330" max="3330" width="73.54296875" customWidth="1"/>
    <col min="3331" max="3331" width="19.54296875" customWidth="1"/>
    <col min="3332" max="3332" width="17.26953125" customWidth="1"/>
    <col min="3333" max="3333" width="14.81640625" customWidth="1"/>
    <col min="3334" max="3334" width="16.453125" customWidth="1"/>
    <col min="3335" max="3335" width="8.1796875" customWidth="1"/>
    <col min="3336" max="3336" width="16.1796875" customWidth="1"/>
    <col min="3337" max="3337" width="16" customWidth="1"/>
    <col min="3338" max="3338" width="16.453125" customWidth="1"/>
    <col min="3339" max="3339" width="6.54296875" customWidth="1"/>
    <col min="3340" max="3340" width="7.81640625" customWidth="1"/>
    <col min="3341" max="3341" width="8.453125" customWidth="1"/>
    <col min="3342" max="3342" width="3.54296875" customWidth="1"/>
    <col min="3343" max="3343" width="13.54296875" bestFit="1" customWidth="1"/>
    <col min="3585" max="3585" width="5.7265625" customWidth="1"/>
    <col min="3586" max="3586" width="73.54296875" customWidth="1"/>
    <col min="3587" max="3587" width="19.54296875" customWidth="1"/>
    <col min="3588" max="3588" width="17.26953125" customWidth="1"/>
    <col min="3589" max="3589" width="14.81640625" customWidth="1"/>
    <col min="3590" max="3590" width="16.453125" customWidth="1"/>
    <col min="3591" max="3591" width="8.1796875" customWidth="1"/>
    <col min="3592" max="3592" width="16.1796875" customWidth="1"/>
    <col min="3593" max="3593" width="16" customWidth="1"/>
    <col min="3594" max="3594" width="16.453125" customWidth="1"/>
    <col min="3595" max="3595" width="6.54296875" customWidth="1"/>
    <col min="3596" max="3596" width="7.81640625" customWidth="1"/>
    <col min="3597" max="3597" width="8.453125" customWidth="1"/>
    <col min="3598" max="3598" width="3.54296875" customWidth="1"/>
    <col min="3599" max="3599" width="13.54296875" bestFit="1" customWidth="1"/>
    <col min="3841" max="3841" width="5.7265625" customWidth="1"/>
    <col min="3842" max="3842" width="73.54296875" customWidth="1"/>
    <col min="3843" max="3843" width="19.54296875" customWidth="1"/>
    <col min="3844" max="3844" width="17.26953125" customWidth="1"/>
    <col min="3845" max="3845" width="14.81640625" customWidth="1"/>
    <col min="3846" max="3846" width="16.453125" customWidth="1"/>
    <col min="3847" max="3847" width="8.1796875" customWidth="1"/>
    <col min="3848" max="3848" width="16.1796875" customWidth="1"/>
    <col min="3849" max="3849" width="16" customWidth="1"/>
    <col min="3850" max="3850" width="16.453125" customWidth="1"/>
    <col min="3851" max="3851" width="6.54296875" customWidth="1"/>
    <col min="3852" max="3852" width="7.81640625" customWidth="1"/>
    <col min="3853" max="3853" width="8.453125" customWidth="1"/>
    <col min="3854" max="3854" width="3.54296875" customWidth="1"/>
    <col min="3855" max="3855" width="13.54296875" bestFit="1" customWidth="1"/>
    <col min="4097" max="4097" width="5.7265625" customWidth="1"/>
    <col min="4098" max="4098" width="73.54296875" customWidth="1"/>
    <col min="4099" max="4099" width="19.54296875" customWidth="1"/>
    <col min="4100" max="4100" width="17.26953125" customWidth="1"/>
    <col min="4101" max="4101" width="14.81640625" customWidth="1"/>
    <col min="4102" max="4102" width="16.453125" customWidth="1"/>
    <col min="4103" max="4103" width="8.1796875" customWidth="1"/>
    <col min="4104" max="4104" width="16.1796875" customWidth="1"/>
    <col min="4105" max="4105" width="16" customWidth="1"/>
    <col min="4106" max="4106" width="16.453125" customWidth="1"/>
    <col min="4107" max="4107" width="6.54296875" customWidth="1"/>
    <col min="4108" max="4108" width="7.81640625" customWidth="1"/>
    <col min="4109" max="4109" width="8.453125" customWidth="1"/>
    <col min="4110" max="4110" width="3.54296875" customWidth="1"/>
    <col min="4111" max="4111" width="13.54296875" bestFit="1" customWidth="1"/>
    <col min="4353" max="4353" width="5.7265625" customWidth="1"/>
    <col min="4354" max="4354" width="73.54296875" customWidth="1"/>
    <col min="4355" max="4355" width="19.54296875" customWidth="1"/>
    <col min="4356" max="4356" width="17.26953125" customWidth="1"/>
    <col min="4357" max="4357" width="14.81640625" customWidth="1"/>
    <col min="4358" max="4358" width="16.453125" customWidth="1"/>
    <col min="4359" max="4359" width="8.1796875" customWidth="1"/>
    <col min="4360" max="4360" width="16.1796875" customWidth="1"/>
    <col min="4361" max="4361" width="16" customWidth="1"/>
    <col min="4362" max="4362" width="16.453125" customWidth="1"/>
    <col min="4363" max="4363" width="6.54296875" customWidth="1"/>
    <col min="4364" max="4364" width="7.81640625" customWidth="1"/>
    <col min="4365" max="4365" width="8.453125" customWidth="1"/>
    <col min="4366" max="4366" width="3.54296875" customWidth="1"/>
    <col min="4367" max="4367" width="13.54296875" bestFit="1" customWidth="1"/>
    <col min="4609" max="4609" width="5.7265625" customWidth="1"/>
    <col min="4610" max="4610" width="73.54296875" customWidth="1"/>
    <col min="4611" max="4611" width="19.54296875" customWidth="1"/>
    <col min="4612" max="4612" width="17.26953125" customWidth="1"/>
    <col min="4613" max="4613" width="14.81640625" customWidth="1"/>
    <col min="4614" max="4614" width="16.453125" customWidth="1"/>
    <col min="4615" max="4615" width="8.1796875" customWidth="1"/>
    <col min="4616" max="4616" width="16.1796875" customWidth="1"/>
    <col min="4617" max="4617" width="16" customWidth="1"/>
    <col min="4618" max="4618" width="16.453125" customWidth="1"/>
    <col min="4619" max="4619" width="6.54296875" customWidth="1"/>
    <col min="4620" max="4620" width="7.81640625" customWidth="1"/>
    <col min="4621" max="4621" width="8.453125" customWidth="1"/>
    <col min="4622" max="4622" width="3.54296875" customWidth="1"/>
    <col min="4623" max="4623" width="13.54296875" bestFit="1" customWidth="1"/>
    <col min="4865" max="4865" width="5.7265625" customWidth="1"/>
    <col min="4866" max="4866" width="73.54296875" customWidth="1"/>
    <col min="4867" max="4867" width="19.54296875" customWidth="1"/>
    <col min="4868" max="4868" width="17.26953125" customWidth="1"/>
    <col min="4869" max="4869" width="14.81640625" customWidth="1"/>
    <col min="4870" max="4870" width="16.453125" customWidth="1"/>
    <col min="4871" max="4871" width="8.1796875" customWidth="1"/>
    <col min="4872" max="4872" width="16.1796875" customWidth="1"/>
    <col min="4873" max="4873" width="16" customWidth="1"/>
    <col min="4874" max="4874" width="16.453125" customWidth="1"/>
    <col min="4875" max="4875" width="6.54296875" customWidth="1"/>
    <col min="4876" max="4876" width="7.81640625" customWidth="1"/>
    <col min="4877" max="4877" width="8.453125" customWidth="1"/>
    <col min="4878" max="4878" width="3.54296875" customWidth="1"/>
    <col min="4879" max="4879" width="13.54296875" bestFit="1" customWidth="1"/>
    <col min="5121" max="5121" width="5.7265625" customWidth="1"/>
    <col min="5122" max="5122" width="73.54296875" customWidth="1"/>
    <col min="5123" max="5123" width="19.54296875" customWidth="1"/>
    <col min="5124" max="5124" width="17.26953125" customWidth="1"/>
    <col min="5125" max="5125" width="14.81640625" customWidth="1"/>
    <col min="5126" max="5126" width="16.453125" customWidth="1"/>
    <col min="5127" max="5127" width="8.1796875" customWidth="1"/>
    <col min="5128" max="5128" width="16.1796875" customWidth="1"/>
    <col min="5129" max="5129" width="16" customWidth="1"/>
    <col min="5130" max="5130" width="16.453125" customWidth="1"/>
    <col min="5131" max="5131" width="6.54296875" customWidth="1"/>
    <col min="5132" max="5132" width="7.81640625" customWidth="1"/>
    <col min="5133" max="5133" width="8.453125" customWidth="1"/>
    <col min="5134" max="5134" width="3.54296875" customWidth="1"/>
    <col min="5135" max="5135" width="13.54296875" bestFit="1" customWidth="1"/>
    <col min="5377" max="5377" width="5.7265625" customWidth="1"/>
    <col min="5378" max="5378" width="73.54296875" customWidth="1"/>
    <col min="5379" max="5379" width="19.54296875" customWidth="1"/>
    <col min="5380" max="5380" width="17.26953125" customWidth="1"/>
    <col min="5381" max="5381" width="14.81640625" customWidth="1"/>
    <col min="5382" max="5382" width="16.453125" customWidth="1"/>
    <col min="5383" max="5383" width="8.1796875" customWidth="1"/>
    <col min="5384" max="5384" width="16.1796875" customWidth="1"/>
    <col min="5385" max="5385" width="16" customWidth="1"/>
    <col min="5386" max="5386" width="16.453125" customWidth="1"/>
    <col min="5387" max="5387" width="6.54296875" customWidth="1"/>
    <col min="5388" max="5388" width="7.81640625" customWidth="1"/>
    <col min="5389" max="5389" width="8.453125" customWidth="1"/>
    <col min="5390" max="5390" width="3.54296875" customWidth="1"/>
    <col min="5391" max="5391" width="13.54296875" bestFit="1" customWidth="1"/>
    <col min="5633" max="5633" width="5.7265625" customWidth="1"/>
    <col min="5634" max="5634" width="73.54296875" customWidth="1"/>
    <col min="5635" max="5635" width="19.54296875" customWidth="1"/>
    <col min="5636" max="5636" width="17.26953125" customWidth="1"/>
    <col min="5637" max="5637" width="14.81640625" customWidth="1"/>
    <col min="5638" max="5638" width="16.453125" customWidth="1"/>
    <col min="5639" max="5639" width="8.1796875" customWidth="1"/>
    <col min="5640" max="5640" width="16.1796875" customWidth="1"/>
    <col min="5641" max="5641" width="16" customWidth="1"/>
    <col min="5642" max="5642" width="16.453125" customWidth="1"/>
    <col min="5643" max="5643" width="6.54296875" customWidth="1"/>
    <col min="5644" max="5644" width="7.81640625" customWidth="1"/>
    <col min="5645" max="5645" width="8.453125" customWidth="1"/>
    <col min="5646" max="5646" width="3.54296875" customWidth="1"/>
    <col min="5647" max="5647" width="13.54296875" bestFit="1" customWidth="1"/>
    <col min="5889" max="5889" width="5.7265625" customWidth="1"/>
    <col min="5890" max="5890" width="73.54296875" customWidth="1"/>
    <col min="5891" max="5891" width="19.54296875" customWidth="1"/>
    <col min="5892" max="5892" width="17.26953125" customWidth="1"/>
    <col min="5893" max="5893" width="14.81640625" customWidth="1"/>
    <col min="5894" max="5894" width="16.453125" customWidth="1"/>
    <col min="5895" max="5895" width="8.1796875" customWidth="1"/>
    <col min="5896" max="5896" width="16.1796875" customWidth="1"/>
    <col min="5897" max="5897" width="16" customWidth="1"/>
    <col min="5898" max="5898" width="16.453125" customWidth="1"/>
    <col min="5899" max="5899" width="6.54296875" customWidth="1"/>
    <col min="5900" max="5900" width="7.81640625" customWidth="1"/>
    <col min="5901" max="5901" width="8.453125" customWidth="1"/>
    <col min="5902" max="5902" width="3.54296875" customWidth="1"/>
    <col min="5903" max="5903" width="13.54296875" bestFit="1" customWidth="1"/>
    <col min="6145" max="6145" width="5.7265625" customWidth="1"/>
    <col min="6146" max="6146" width="73.54296875" customWidth="1"/>
    <col min="6147" max="6147" width="19.54296875" customWidth="1"/>
    <col min="6148" max="6148" width="17.26953125" customWidth="1"/>
    <col min="6149" max="6149" width="14.81640625" customWidth="1"/>
    <col min="6150" max="6150" width="16.453125" customWidth="1"/>
    <col min="6151" max="6151" width="8.1796875" customWidth="1"/>
    <col min="6152" max="6152" width="16.1796875" customWidth="1"/>
    <col min="6153" max="6153" width="16" customWidth="1"/>
    <col min="6154" max="6154" width="16.453125" customWidth="1"/>
    <col min="6155" max="6155" width="6.54296875" customWidth="1"/>
    <col min="6156" max="6156" width="7.81640625" customWidth="1"/>
    <col min="6157" max="6157" width="8.453125" customWidth="1"/>
    <col min="6158" max="6158" width="3.54296875" customWidth="1"/>
    <col min="6159" max="6159" width="13.54296875" bestFit="1" customWidth="1"/>
    <col min="6401" max="6401" width="5.7265625" customWidth="1"/>
    <col min="6402" max="6402" width="73.54296875" customWidth="1"/>
    <col min="6403" max="6403" width="19.54296875" customWidth="1"/>
    <col min="6404" max="6404" width="17.26953125" customWidth="1"/>
    <col min="6405" max="6405" width="14.81640625" customWidth="1"/>
    <col min="6406" max="6406" width="16.453125" customWidth="1"/>
    <col min="6407" max="6407" width="8.1796875" customWidth="1"/>
    <col min="6408" max="6408" width="16.1796875" customWidth="1"/>
    <col min="6409" max="6409" width="16" customWidth="1"/>
    <col min="6410" max="6410" width="16.453125" customWidth="1"/>
    <col min="6411" max="6411" width="6.54296875" customWidth="1"/>
    <col min="6412" max="6412" width="7.81640625" customWidth="1"/>
    <col min="6413" max="6413" width="8.453125" customWidth="1"/>
    <col min="6414" max="6414" width="3.54296875" customWidth="1"/>
    <col min="6415" max="6415" width="13.54296875" bestFit="1" customWidth="1"/>
    <col min="6657" max="6657" width="5.7265625" customWidth="1"/>
    <col min="6658" max="6658" width="73.54296875" customWidth="1"/>
    <col min="6659" max="6659" width="19.54296875" customWidth="1"/>
    <col min="6660" max="6660" width="17.26953125" customWidth="1"/>
    <col min="6661" max="6661" width="14.81640625" customWidth="1"/>
    <col min="6662" max="6662" width="16.453125" customWidth="1"/>
    <col min="6663" max="6663" width="8.1796875" customWidth="1"/>
    <col min="6664" max="6664" width="16.1796875" customWidth="1"/>
    <col min="6665" max="6665" width="16" customWidth="1"/>
    <col min="6666" max="6666" width="16.453125" customWidth="1"/>
    <col min="6667" max="6667" width="6.54296875" customWidth="1"/>
    <col min="6668" max="6668" width="7.81640625" customWidth="1"/>
    <col min="6669" max="6669" width="8.453125" customWidth="1"/>
    <col min="6670" max="6670" width="3.54296875" customWidth="1"/>
    <col min="6671" max="6671" width="13.54296875" bestFit="1" customWidth="1"/>
    <col min="6913" max="6913" width="5.7265625" customWidth="1"/>
    <col min="6914" max="6914" width="73.54296875" customWidth="1"/>
    <col min="6915" max="6915" width="19.54296875" customWidth="1"/>
    <col min="6916" max="6916" width="17.26953125" customWidth="1"/>
    <col min="6917" max="6917" width="14.81640625" customWidth="1"/>
    <col min="6918" max="6918" width="16.453125" customWidth="1"/>
    <col min="6919" max="6919" width="8.1796875" customWidth="1"/>
    <col min="6920" max="6920" width="16.1796875" customWidth="1"/>
    <col min="6921" max="6921" width="16" customWidth="1"/>
    <col min="6922" max="6922" width="16.453125" customWidth="1"/>
    <col min="6923" max="6923" width="6.54296875" customWidth="1"/>
    <col min="6924" max="6924" width="7.81640625" customWidth="1"/>
    <col min="6925" max="6925" width="8.453125" customWidth="1"/>
    <col min="6926" max="6926" width="3.54296875" customWidth="1"/>
    <col min="6927" max="6927" width="13.54296875" bestFit="1" customWidth="1"/>
    <col min="7169" max="7169" width="5.7265625" customWidth="1"/>
    <col min="7170" max="7170" width="73.54296875" customWidth="1"/>
    <col min="7171" max="7171" width="19.54296875" customWidth="1"/>
    <col min="7172" max="7172" width="17.26953125" customWidth="1"/>
    <col min="7173" max="7173" width="14.81640625" customWidth="1"/>
    <col min="7174" max="7174" width="16.453125" customWidth="1"/>
    <col min="7175" max="7175" width="8.1796875" customWidth="1"/>
    <col min="7176" max="7176" width="16.1796875" customWidth="1"/>
    <col min="7177" max="7177" width="16" customWidth="1"/>
    <col min="7178" max="7178" width="16.453125" customWidth="1"/>
    <col min="7179" max="7179" width="6.54296875" customWidth="1"/>
    <col min="7180" max="7180" width="7.81640625" customWidth="1"/>
    <col min="7181" max="7181" width="8.453125" customWidth="1"/>
    <col min="7182" max="7182" width="3.54296875" customWidth="1"/>
    <col min="7183" max="7183" width="13.54296875" bestFit="1" customWidth="1"/>
    <col min="7425" max="7425" width="5.7265625" customWidth="1"/>
    <col min="7426" max="7426" width="73.54296875" customWidth="1"/>
    <col min="7427" max="7427" width="19.54296875" customWidth="1"/>
    <col min="7428" max="7428" width="17.26953125" customWidth="1"/>
    <col min="7429" max="7429" width="14.81640625" customWidth="1"/>
    <col min="7430" max="7430" width="16.453125" customWidth="1"/>
    <col min="7431" max="7431" width="8.1796875" customWidth="1"/>
    <col min="7432" max="7432" width="16.1796875" customWidth="1"/>
    <col min="7433" max="7433" width="16" customWidth="1"/>
    <col min="7434" max="7434" width="16.453125" customWidth="1"/>
    <col min="7435" max="7435" width="6.54296875" customWidth="1"/>
    <col min="7436" max="7436" width="7.81640625" customWidth="1"/>
    <col min="7437" max="7437" width="8.453125" customWidth="1"/>
    <col min="7438" max="7438" width="3.54296875" customWidth="1"/>
    <col min="7439" max="7439" width="13.54296875" bestFit="1" customWidth="1"/>
    <col min="7681" max="7681" width="5.7265625" customWidth="1"/>
    <col min="7682" max="7682" width="73.54296875" customWidth="1"/>
    <col min="7683" max="7683" width="19.54296875" customWidth="1"/>
    <col min="7684" max="7684" width="17.26953125" customWidth="1"/>
    <col min="7685" max="7685" width="14.81640625" customWidth="1"/>
    <col min="7686" max="7686" width="16.453125" customWidth="1"/>
    <col min="7687" max="7687" width="8.1796875" customWidth="1"/>
    <col min="7688" max="7688" width="16.1796875" customWidth="1"/>
    <col min="7689" max="7689" width="16" customWidth="1"/>
    <col min="7690" max="7690" width="16.453125" customWidth="1"/>
    <col min="7691" max="7691" width="6.54296875" customWidth="1"/>
    <col min="7692" max="7692" width="7.81640625" customWidth="1"/>
    <col min="7693" max="7693" width="8.453125" customWidth="1"/>
    <col min="7694" max="7694" width="3.54296875" customWidth="1"/>
    <col min="7695" max="7695" width="13.54296875" bestFit="1" customWidth="1"/>
    <col min="7937" max="7937" width="5.7265625" customWidth="1"/>
    <col min="7938" max="7938" width="73.54296875" customWidth="1"/>
    <col min="7939" max="7939" width="19.54296875" customWidth="1"/>
    <col min="7940" max="7940" width="17.26953125" customWidth="1"/>
    <col min="7941" max="7941" width="14.81640625" customWidth="1"/>
    <col min="7942" max="7942" width="16.453125" customWidth="1"/>
    <col min="7943" max="7943" width="8.1796875" customWidth="1"/>
    <col min="7944" max="7944" width="16.1796875" customWidth="1"/>
    <col min="7945" max="7945" width="16" customWidth="1"/>
    <col min="7946" max="7946" width="16.453125" customWidth="1"/>
    <col min="7947" max="7947" width="6.54296875" customWidth="1"/>
    <col min="7948" max="7948" width="7.81640625" customWidth="1"/>
    <col min="7949" max="7949" width="8.453125" customWidth="1"/>
    <col min="7950" max="7950" width="3.54296875" customWidth="1"/>
    <col min="7951" max="7951" width="13.54296875" bestFit="1" customWidth="1"/>
    <col min="8193" max="8193" width="5.7265625" customWidth="1"/>
    <col min="8194" max="8194" width="73.54296875" customWidth="1"/>
    <col min="8195" max="8195" width="19.54296875" customWidth="1"/>
    <col min="8196" max="8196" width="17.26953125" customWidth="1"/>
    <col min="8197" max="8197" width="14.81640625" customWidth="1"/>
    <col min="8198" max="8198" width="16.453125" customWidth="1"/>
    <col min="8199" max="8199" width="8.1796875" customWidth="1"/>
    <col min="8200" max="8200" width="16.1796875" customWidth="1"/>
    <col min="8201" max="8201" width="16" customWidth="1"/>
    <col min="8202" max="8202" width="16.453125" customWidth="1"/>
    <col min="8203" max="8203" width="6.54296875" customWidth="1"/>
    <col min="8204" max="8204" width="7.81640625" customWidth="1"/>
    <col min="8205" max="8205" width="8.453125" customWidth="1"/>
    <col min="8206" max="8206" width="3.54296875" customWidth="1"/>
    <col min="8207" max="8207" width="13.54296875" bestFit="1" customWidth="1"/>
    <col min="8449" max="8449" width="5.7265625" customWidth="1"/>
    <col min="8450" max="8450" width="73.54296875" customWidth="1"/>
    <col min="8451" max="8451" width="19.54296875" customWidth="1"/>
    <col min="8452" max="8452" width="17.26953125" customWidth="1"/>
    <col min="8453" max="8453" width="14.81640625" customWidth="1"/>
    <col min="8454" max="8454" width="16.453125" customWidth="1"/>
    <col min="8455" max="8455" width="8.1796875" customWidth="1"/>
    <col min="8456" max="8456" width="16.1796875" customWidth="1"/>
    <col min="8457" max="8457" width="16" customWidth="1"/>
    <col min="8458" max="8458" width="16.453125" customWidth="1"/>
    <col min="8459" max="8459" width="6.54296875" customWidth="1"/>
    <col min="8460" max="8460" width="7.81640625" customWidth="1"/>
    <col min="8461" max="8461" width="8.453125" customWidth="1"/>
    <col min="8462" max="8462" width="3.54296875" customWidth="1"/>
    <col min="8463" max="8463" width="13.54296875" bestFit="1" customWidth="1"/>
    <col min="8705" max="8705" width="5.7265625" customWidth="1"/>
    <col min="8706" max="8706" width="73.54296875" customWidth="1"/>
    <col min="8707" max="8707" width="19.54296875" customWidth="1"/>
    <col min="8708" max="8708" width="17.26953125" customWidth="1"/>
    <col min="8709" max="8709" width="14.81640625" customWidth="1"/>
    <col min="8710" max="8710" width="16.453125" customWidth="1"/>
    <col min="8711" max="8711" width="8.1796875" customWidth="1"/>
    <col min="8712" max="8712" width="16.1796875" customWidth="1"/>
    <col min="8713" max="8713" width="16" customWidth="1"/>
    <col min="8714" max="8714" width="16.453125" customWidth="1"/>
    <col min="8715" max="8715" width="6.54296875" customWidth="1"/>
    <col min="8716" max="8716" width="7.81640625" customWidth="1"/>
    <col min="8717" max="8717" width="8.453125" customWidth="1"/>
    <col min="8718" max="8718" width="3.54296875" customWidth="1"/>
    <col min="8719" max="8719" width="13.54296875" bestFit="1" customWidth="1"/>
    <col min="8961" max="8961" width="5.7265625" customWidth="1"/>
    <col min="8962" max="8962" width="73.54296875" customWidth="1"/>
    <col min="8963" max="8963" width="19.54296875" customWidth="1"/>
    <col min="8964" max="8964" width="17.26953125" customWidth="1"/>
    <col min="8965" max="8965" width="14.81640625" customWidth="1"/>
    <col min="8966" max="8966" width="16.453125" customWidth="1"/>
    <col min="8967" max="8967" width="8.1796875" customWidth="1"/>
    <col min="8968" max="8968" width="16.1796875" customWidth="1"/>
    <col min="8969" max="8969" width="16" customWidth="1"/>
    <col min="8970" max="8970" width="16.453125" customWidth="1"/>
    <col min="8971" max="8971" width="6.54296875" customWidth="1"/>
    <col min="8972" max="8972" width="7.81640625" customWidth="1"/>
    <col min="8973" max="8973" width="8.453125" customWidth="1"/>
    <col min="8974" max="8974" width="3.54296875" customWidth="1"/>
    <col min="8975" max="8975" width="13.54296875" bestFit="1" customWidth="1"/>
    <col min="9217" max="9217" width="5.7265625" customWidth="1"/>
    <col min="9218" max="9218" width="73.54296875" customWidth="1"/>
    <col min="9219" max="9219" width="19.54296875" customWidth="1"/>
    <col min="9220" max="9220" width="17.26953125" customWidth="1"/>
    <col min="9221" max="9221" width="14.81640625" customWidth="1"/>
    <col min="9222" max="9222" width="16.453125" customWidth="1"/>
    <col min="9223" max="9223" width="8.1796875" customWidth="1"/>
    <col min="9224" max="9224" width="16.1796875" customWidth="1"/>
    <col min="9225" max="9225" width="16" customWidth="1"/>
    <col min="9226" max="9226" width="16.453125" customWidth="1"/>
    <col min="9227" max="9227" width="6.54296875" customWidth="1"/>
    <col min="9228" max="9228" width="7.81640625" customWidth="1"/>
    <col min="9229" max="9229" width="8.453125" customWidth="1"/>
    <col min="9230" max="9230" width="3.54296875" customWidth="1"/>
    <col min="9231" max="9231" width="13.54296875" bestFit="1" customWidth="1"/>
    <col min="9473" max="9473" width="5.7265625" customWidth="1"/>
    <col min="9474" max="9474" width="73.54296875" customWidth="1"/>
    <col min="9475" max="9475" width="19.54296875" customWidth="1"/>
    <col min="9476" max="9476" width="17.26953125" customWidth="1"/>
    <col min="9477" max="9477" width="14.81640625" customWidth="1"/>
    <col min="9478" max="9478" width="16.453125" customWidth="1"/>
    <col min="9479" max="9479" width="8.1796875" customWidth="1"/>
    <col min="9480" max="9480" width="16.1796875" customWidth="1"/>
    <col min="9481" max="9481" width="16" customWidth="1"/>
    <col min="9482" max="9482" width="16.453125" customWidth="1"/>
    <col min="9483" max="9483" width="6.54296875" customWidth="1"/>
    <col min="9484" max="9484" width="7.81640625" customWidth="1"/>
    <col min="9485" max="9485" width="8.453125" customWidth="1"/>
    <col min="9486" max="9486" width="3.54296875" customWidth="1"/>
    <col min="9487" max="9487" width="13.54296875" bestFit="1" customWidth="1"/>
    <col min="9729" max="9729" width="5.7265625" customWidth="1"/>
    <col min="9730" max="9730" width="73.54296875" customWidth="1"/>
    <col min="9731" max="9731" width="19.54296875" customWidth="1"/>
    <col min="9732" max="9732" width="17.26953125" customWidth="1"/>
    <col min="9733" max="9733" width="14.81640625" customWidth="1"/>
    <col min="9734" max="9734" width="16.453125" customWidth="1"/>
    <col min="9735" max="9735" width="8.1796875" customWidth="1"/>
    <col min="9736" max="9736" width="16.1796875" customWidth="1"/>
    <col min="9737" max="9737" width="16" customWidth="1"/>
    <col min="9738" max="9738" width="16.453125" customWidth="1"/>
    <col min="9739" max="9739" width="6.54296875" customWidth="1"/>
    <col min="9740" max="9740" width="7.81640625" customWidth="1"/>
    <col min="9741" max="9741" width="8.453125" customWidth="1"/>
    <col min="9742" max="9742" width="3.54296875" customWidth="1"/>
    <col min="9743" max="9743" width="13.54296875" bestFit="1" customWidth="1"/>
    <col min="9985" max="9985" width="5.7265625" customWidth="1"/>
    <col min="9986" max="9986" width="73.54296875" customWidth="1"/>
    <col min="9987" max="9987" width="19.54296875" customWidth="1"/>
    <col min="9988" max="9988" width="17.26953125" customWidth="1"/>
    <col min="9989" max="9989" width="14.81640625" customWidth="1"/>
    <col min="9990" max="9990" width="16.453125" customWidth="1"/>
    <col min="9991" max="9991" width="8.1796875" customWidth="1"/>
    <col min="9992" max="9992" width="16.1796875" customWidth="1"/>
    <col min="9993" max="9993" width="16" customWidth="1"/>
    <col min="9994" max="9994" width="16.453125" customWidth="1"/>
    <col min="9995" max="9995" width="6.54296875" customWidth="1"/>
    <col min="9996" max="9996" width="7.81640625" customWidth="1"/>
    <col min="9997" max="9997" width="8.453125" customWidth="1"/>
    <col min="9998" max="9998" width="3.54296875" customWidth="1"/>
    <col min="9999" max="9999" width="13.54296875" bestFit="1" customWidth="1"/>
    <col min="10241" max="10241" width="5.7265625" customWidth="1"/>
    <col min="10242" max="10242" width="73.54296875" customWidth="1"/>
    <col min="10243" max="10243" width="19.54296875" customWidth="1"/>
    <col min="10244" max="10244" width="17.26953125" customWidth="1"/>
    <col min="10245" max="10245" width="14.81640625" customWidth="1"/>
    <col min="10246" max="10246" width="16.453125" customWidth="1"/>
    <col min="10247" max="10247" width="8.1796875" customWidth="1"/>
    <col min="10248" max="10248" width="16.1796875" customWidth="1"/>
    <col min="10249" max="10249" width="16" customWidth="1"/>
    <col min="10250" max="10250" width="16.453125" customWidth="1"/>
    <col min="10251" max="10251" width="6.54296875" customWidth="1"/>
    <col min="10252" max="10252" width="7.81640625" customWidth="1"/>
    <col min="10253" max="10253" width="8.453125" customWidth="1"/>
    <col min="10254" max="10254" width="3.54296875" customWidth="1"/>
    <col min="10255" max="10255" width="13.54296875" bestFit="1" customWidth="1"/>
    <col min="10497" max="10497" width="5.7265625" customWidth="1"/>
    <col min="10498" max="10498" width="73.54296875" customWidth="1"/>
    <col min="10499" max="10499" width="19.54296875" customWidth="1"/>
    <col min="10500" max="10500" width="17.26953125" customWidth="1"/>
    <col min="10501" max="10501" width="14.81640625" customWidth="1"/>
    <col min="10502" max="10502" width="16.453125" customWidth="1"/>
    <col min="10503" max="10503" width="8.1796875" customWidth="1"/>
    <col min="10504" max="10504" width="16.1796875" customWidth="1"/>
    <col min="10505" max="10505" width="16" customWidth="1"/>
    <col min="10506" max="10506" width="16.453125" customWidth="1"/>
    <col min="10507" max="10507" width="6.54296875" customWidth="1"/>
    <col min="10508" max="10508" width="7.81640625" customWidth="1"/>
    <col min="10509" max="10509" width="8.453125" customWidth="1"/>
    <col min="10510" max="10510" width="3.54296875" customWidth="1"/>
    <col min="10511" max="10511" width="13.54296875" bestFit="1" customWidth="1"/>
    <col min="10753" max="10753" width="5.7265625" customWidth="1"/>
    <col min="10754" max="10754" width="73.54296875" customWidth="1"/>
    <col min="10755" max="10755" width="19.54296875" customWidth="1"/>
    <col min="10756" max="10756" width="17.26953125" customWidth="1"/>
    <col min="10757" max="10757" width="14.81640625" customWidth="1"/>
    <col min="10758" max="10758" width="16.453125" customWidth="1"/>
    <col min="10759" max="10759" width="8.1796875" customWidth="1"/>
    <col min="10760" max="10760" width="16.1796875" customWidth="1"/>
    <col min="10761" max="10761" width="16" customWidth="1"/>
    <col min="10762" max="10762" width="16.453125" customWidth="1"/>
    <col min="10763" max="10763" width="6.54296875" customWidth="1"/>
    <col min="10764" max="10764" width="7.81640625" customWidth="1"/>
    <col min="10765" max="10765" width="8.453125" customWidth="1"/>
    <col min="10766" max="10766" width="3.54296875" customWidth="1"/>
    <col min="10767" max="10767" width="13.54296875" bestFit="1" customWidth="1"/>
    <col min="11009" max="11009" width="5.7265625" customWidth="1"/>
    <col min="11010" max="11010" width="73.54296875" customWidth="1"/>
    <col min="11011" max="11011" width="19.54296875" customWidth="1"/>
    <col min="11012" max="11012" width="17.26953125" customWidth="1"/>
    <col min="11013" max="11013" width="14.81640625" customWidth="1"/>
    <col min="11014" max="11014" width="16.453125" customWidth="1"/>
    <col min="11015" max="11015" width="8.1796875" customWidth="1"/>
    <col min="11016" max="11016" width="16.1796875" customWidth="1"/>
    <col min="11017" max="11017" width="16" customWidth="1"/>
    <col min="11018" max="11018" width="16.453125" customWidth="1"/>
    <col min="11019" max="11019" width="6.54296875" customWidth="1"/>
    <col min="11020" max="11020" width="7.81640625" customWidth="1"/>
    <col min="11021" max="11021" width="8.453125" customWidth="1"/>
    <col min="11022" max="11022" width="3.54296875" customWidth="1"/>
    <col min="11023" max="11023" width="13.54296875" bestFit="1" customWidth="1"/>
    <col min="11265" max="11265" width="5.7265625" customWidth="1"/>
    <col min="11266" max="11266" width="73.54296875" customWidth="1"/>
    <col min="11267" max="11267" width="19.54296875" customWidth="1"/>
    <col min="11268" max="11268" width="17.26953125" customWidth="1"/>
    <col min="11269" max="11269" width="14.81640625" customWidth="1"/>
    <col min="11270" max="11270" width="16.453125" customWidth="1"/>
    <col min="11271" max="11271" width="8.1796875" customWidth="1"/>
    <col min="11272" max="11272" width="16.1796875" customWidth="1"/>
    <col min="11273" max="11273" width="16" customWidth="1"/>
    <col min="11274" max="11274" width="16.453125" customWidth="1"/>
    <col min="11275" max="11275" width="6.54296875" customWidth="1"/>
    <col min="11276" max="11276" width="7.81640625" customWidth="1"/>
    <col min="11277" max="11277" width="8.453125" customWidth="1"/>
    <col min="11278" max="11278" width="3.54296875" customWidth="1"/>
    <col min="11279" max="11279" width="13.54296875" bestFit="1" customWidth="1"/>
    <col min="11521" max="11521" width="5.7265625" customWidth="1"/>
    <col min="11522" max="11522" width="73.54296875" customWidth="1"/>
    <col min="11523" max="11523" width="19.54296875" customWidth="1"/>
    <col min="11524" max="11524" width="17.26953125" customWidth="1"/>
    <col min="11525" max="11525" width="14.81640625" customWidth="1"/>
    <col min="11526" max="11526" width="16.453125" customWidth="1"/>
    <col min="11527" max="11527" width="8.1796875" customWidth="1"/>
    <col min="11528" max="11528" width="16.1796875" customWidth="1"/>
    <col min="11529" max="11529" width="16" customWidth="1"/>
    <col min="11530" max="11530" width="16.453125" customWidth="1"/>
    <col min="11531" max="11531" width="6.54296875" customWidth="1"/>
    <col min="11532" max="11532" width="7.81640625" customWidth="1"/>
    <col min="11533" max="11533" width="8.453125" customWidth="1"/>
    <col min="11534" max="11534" width="3.54296875" customWidth="1"/>
    <col min="11535" max="11535" width="13.54296875" bestFit="1" customWidth="1"/>
    <col min="11777" max="11777" width="5.7265625" customWidth="1"/>
    <col min="11778" max="11778" width="73.54296875" customWidth="1"/>
    <col min="11779" max="11779" width="19.54296875" customWidth="1"/>
    <col min="11780" max="11780" width="17.26953125" customWidth="1"/>
    <col min="11781" max="11781" width="14.81640625" customWidth="1"/>
    <col min="11782" max="11782" width="16.453125" customWidth="1"/>
    <col min="11783" max="11783" width="8.1796875" customWidth="1"/>
    <col min="11784" max="11784" width="16.1796875" customWidth="1"/>
    <col min="11785" max="11785" width="16" customWidth="1"/>
    <col min="11786" max="11786" width="16.453125" customWidth="1"/>
    <col min="11787" max="11787" width="6.54296875" customWidth="1"/>
    <col min="11788" max="11788" width="7.81640625" customWidth="1"/>
    <col min="11789" max="11789" width="8.453125" customWidth="1"/>
    <col min="11790" max="11790" width="3.54296875" customWidth="1"/>
    <col min="11791" max="11791" width="13.54296875" bestFit="1" customWidth="1"/>
    <col min="12033" max="12033" width="5.7265625" customWidth="1"/>
    <col min="12034" max="12034" width="73.54296875" customWidth="1"/>
    <col min="12035" max="12035" width="19.54296875" customWidth="1"/>
    <col min="12036" max="12036" width="17.26953125" customWidth="1"/>
    <col min="12037" max="12037" width="14.81640625" customWidth="1"/>
    <col min="12038" max="12038" width="16.453125" customWidth="1"/>
    <col min="12039" max="12039" width="8.1796875" customWidth="1"/>
    <col min="12040" max="12040" width="16.1796875" customWidth="1"/>
    <col min="12041" max="12041" width="16" customWidth="1"/>
    <col min="12042" max="12042" width="16.453125" customWidth="1"/>
    <col min="12043" max="12043" width="6.54296875" customWidth="1"/>
    <col min="12044" max="12044" width="7.81640625" customWidth="1"/>
    <col min="12045" max="12045" width="8.453125" customWidth="1"/>
    <col min="12046" max="12046" width="3.54296875" customWidth="1"/>
    <col min="12047" max="12047" width="13.54296875" bestFit="1" customWidth="1"/>
    <col min="12289" max="12289" width="5.7265625" customWidth="1"/>
    <col min="12290" max="12290" width="73.54296875" customWidth="1"/>
    <col min="12291" max="12291" width="19.54296875" customWidth="1"/>
    <col min="12292" max="12292" width="17.26953125" customWidth="1"/>
    <col min="12293" max="12293" width="14.81640625" customWidth="1"/>
    <col min="12294" max="12294" width="16.453125" customWidth="1"/>
    <col min="12295" max="12295" width="8.1796875" customWidth="1"/>
    <col min="12296" max="12296" width="16.1796875" customWidth="1"/>
    <col min="12297" max="12297" width="16" customWidth="1"/>
    <col min="12298" max="12298" width="16.453125" customWidth="1"/>
    <col min="12299" max="12299" width="6.54296875" customWidth="1"/>
    <col min="12300" max="12300" width="7.81640625" customWidth="1"/>
    <col min="12301" max="12301" width="8.453125" customWidth="1"/>
    <col min="12302" max="12302" width="3.54296875" customWidth="1"/>
    <col min="12303" max="12303" width="13.54296875" bestFit="1" customWidth="1"/>
    <col min="12545" max="12545" width="5.7265625" customWidth="1"/>
    <col min="12546" max="12546" width="73.54296875" customWidth="1"/>
    <col min="12547" max="12547" width="19.54296875" customWidth="1"/>
    <col min="12548" max="12548" width="17.26953125" customWidth="1"/>
    <col min="12549" max="12549" width="14.81640625" customWidth="1"/>
    <col min="12550" max="12550" width="16.453125" customWidth="1"/>
    <col min="12551" max="12551" width="8.1796875" customWidth="1"/>
    <col min="12552" max="12552" width="16.1796875" customWidth="1"/>
    <col min="12553" max="12553" width="16" customWidth="1"/>
    <col min="12554" max="12554" width="16.453125" customWidth="1"/>
    <col min="12555" max="12555" width="6.54296875" customWidth="1"/>
    <col min="12556" max="12556" width="7.81640625" customWidth="1"/>
    <col min="12557" max="12557" width="8.453125" customWidth="1"/>
    <col min="12558" max="12558" width="3.54296875" customWidth="1"/>
    <col min="12559" max="12559" width="13.54296875" bestFit="1" customWidth="1"/>
    <col min="12801" max="12801" width="5.7265625" customWidth="1"/>
    <col min="12802" max="12802" width="73.54296875" customWidth="1"/>
    <col min="12803" max="12803" width="19.54296875" customWidth="1"/>
    <col min="12804" max="12804" width="17.26953125" customWidth="1"/>
    <col min="12805" max="12805" width="14.81640625" customWidth="1"/>
    <col min="12806" max="12806" width="16.453125" customWidth="1"/>
    <col min="12807" max="12807" width="8.1796875" customWidth="1"/>
    <col min="12808" max="12808" width="16.1796875" customWidth="1"/>
    <col min="12809" max="12809" width="16" customWidth="1"/>
    <col min="12810" max="12810" width="16.453125" customWidth="1"/>
    <col min="12811" max="12811" width="6.54296875" customWidth="1"/>
    <col min="12812" max="12812" width="7.81640625" customWidth="1"/>
    <col min="12813" max="12813" width="8.453125" customWidth="1"/>
    <col min="12814" max="12814" width="3.54296875" customWidth="1"/>
    <col min="12815" max="12815" width="13.54296875" bestFit="1" customWidth="1"/>
    <col min="13057" max="13057" width="5.7265625" customWidth="1"/>
    <col min="13058" max="13058" width="73.54296875" customWidth="1"/>
    <col min="13059" max="13059" width="19.54296875" customWidth="1"/>
    <col min="13060" max="13060" width="17.26953125" customWidth="1"/>
    <col min="13061" max="13061" width="14.81640625" customWidth="1"/>
    <col min="13062" max="13062" width="16.453125" customWidth="1"/>
    <col min="13063" max="13063" width="8.1796875" customWidth="1"/>
    <col min="13064" max="13064" width="16.1796875" customWidth="1"/>
    <col min="13065" max="13065" width="16" customWidth="1"/>
    <col min="13066" max="13066" width="16.453125" customWidth="1"/>
    <col min="13067" max="13067" width="6.54296875" customWidth="1"/>
    <col min="13068" max="13068" width="7.81640625" customWidth="1"/>
    <col min="13069" max="13069" width="8.453125" customWidth="1"/>
    <col min="13070" max="13070" width="3.54296875" customWidth="1"/>
    <col min="13071" max="13071" width="13.54296875" bestFit="1" customWidth="1"/>
    <col min="13313" max="13313" width="5.7265625" customWidth="1"/>
    <col min="13314" max="13314" width="73.54296875" customWidth="1"/>
    <col min="13315" max="13315" width="19.54296875" customWidth="1"/>
    <col min="13316" max="13316" width="17.26953125" customWidth="1"/>
    <col min="13317" max="13317" width="14.81640625" customWidth="1"/>
    <col min="13318" max="13318" width="16.453125" customWidth="1"/>
    <col min="13319" max="13319" width="8.1796875" customWidth="1"/>
    <col min="13320" max="13320" width="16.1796875" customWidth="1"/>
    <col min="13321" max="13321" width="16" customWidth="1"/>
    <col min="13322" max="13322" width="16.453125" customWidth="1"/>
    <col min="13323" max="13323" width="6.54296875" customWidth="1"/>
    <col min="13324" max="13324" width="7.81640625" customWidth="1"/>
    <col min="13325" max="13325" width="8.453125" customWidth="1"/>
    <col min="13326" max="13326" width="3.54296875" customWidth="1"/>
    <col min="13327" max="13327" width="13.54296875" bestFit="1" customWidth="1"/>
    <col min="13569" max="13569" width="5.7265625" customWidth="1"/>
    <col min="13570" max="13570" width="73.54296875" customWidth="1"/>
    <col min="13571" max="13571" width="19.54296875" customWidth="1"/>
    <col min="13572" max="13572" width="17.26953125" customWidth="1"/>
    <col min="13573" max="13573" width="14.81640625" customWidth="1"/>
    <col min="13574" max="13574" width="16.453125" customWidth="1"/>
    <col min="13575" max="13575" width="8.1796875" customWidth="1"/>
    <col min="13576" max="13576" width="16.1796875" customWidth="1"/>
    <col min="13577" max="13577" width="16" customWidth="1"/>
    <col min="13578" max="13578" width="16.453125" customWidth="1"/>
    <col min="13579" max="13579" width="6.54296875" customWidth="1"/>
    <col min="13580" max="13580" width="7.81640625" customWidth="1"/>
    <col min="13581" max="13581" width="8.453125" customWidth="1"/>
    <col min="13582" max="13582" width="3.54296875" customWidth="1"/>
    <col min="13583" max="13583" width="13.54296875" bestFit="1" customWidth="1"/>
    <col min="13825" max="13825" width="5.7265625" customWidth="1"/>
    <col min="13826" max="13826" width="73.54296875" customWidth="1"/>
    <col min="13827" max="13827" width="19.54296875" customWidth="1"/>
    <col min="13828" max="13828" width="17.26953125" customWidth="1"/>
    <col min="13829" max="13829" width="14.81640625" customWidth="1"/>
    <col min="13830" max="13830" width="16.453125" customWidth="1"/>
    <col min="13831" max="13831" width="8.1796875" customWidth="1"/>
    <col min="13832" max="13832" width="16.1796875" customWidth="1"/>
    <col min="13833" max="13833" width="16" customWidth="1"/>
    <col min="13834" max="13834" width="16.453125" customWidth="1"/>
    <col min="13835" max="13835" width="6.54296875" customWidth="1"/>
    <col min="13836" max="13836" width="7.81640625" customWidth="1"/>
    <col min="13837" max="13837" width="8.453125" customWidth="1"/>
    <col min="13838" max="13838" width="3.54296875" customWidth="1"/>
    <col min="13839" max="13839" width="13.54296875" bestFit="1" customWidth="1"/>
    <col min="14081" max="14081" width="5.7265625" customWidth="1"/>
    <col min="14082" max="14082" width="73.54296875" customWidth="1"/>
    <col min="14083" max="14083" width="19.54296875" customWidth="1"/>
    <col min="14084" max="14084" width="17.26953125" customWidth="1"/>
    <col min="14085" max="14085" width="14.81640625" customWidth="1"/>
    <col min="14086" max="14086" width="16.453125" customWidth="1"/>
    <col min="14087" max="14087" width="8.1796875" customWidth="1"/>
    <col min="14088" max="14088" width="16.1796875" customWidth="1"/>
    <col min="14089" max="14089" width="16" customWidth="1"/>
    <col min="14090" max="14090" width="16.453125" customWidth="1"/>
    <col min="14091" max="14091" width="6.54296875" customWidth="1"/>
    <col min="14092" max="14092" width="7.81640625" customWidth="1"/>
    <col min="14093" max="14093" width="8.453125" customWidth="1"/>
    <col min="14094" max="14094" width="3.54296875" customWidth="1"/>
    <col min="14095" max="14095" width="13.54296875" bestFit="1" customWidth="1"/>
    <col min="14337" max="14337" width="5.7265625" customWidth="1"/>
    <col min="14338" max="14338" width="73.54296875" customWidth="1"/>
    <col min="14339" max="14339" width="19.54296875" customWidth="1"/>
    <col min="14340" max="14340" width="17.26953125" customWidth="1"/>
    <col min="14341" max="14341" width="14.81640625" customWidth="1"/>
    <col min="14342" max="14342" width="16.453125" customWidth="1"/>
    <col min="14343" max="14343" width="8.1796875" customWidth="1"/>
    <col min="14344" max="14344" width="16.1796875" customWidth="1"/>
    <col min="14345" max="14345" width="16" customWidth="1"/>
    <col min="14346" max="14346" width="16.453125" customWidth="1"/>
    <col min="14347" max="14347" width="6.54296875" customWidth="1"/>
    <col min="14348" max="14348" width="7.81640625" customWidth="1"/>
    <col min="14349" max="14349" width="8.453125" customWidth="1"/>
    <col min="14350" max="14350" width="3.54296875" customWidth="1"/>
    <col min="14351" max="14351" width="13.54296875" bestFit="1" customWidth="1"/>
    <col min="14593" max="14593" width="5.7265625" customWidth="1"/>
    <col min="14594" max="14594" width="73.54296875" customWidth="1"/>
    <col min="14595" max="14595" width="19.54296875" customWidth="1"/>
    <col min="14596" max="14596" width="17.26953125" customWidth="1"/>
    <col min="14597" max="14597" width="14.81640625" customWidth="1"/>
    <col min="14598" max="14598" width="16.453125" customWidth="1"/>
    <col min="14599" max="14599" width="8.1796875" customWidth="1"/>
    <col min="14600" max="14600" width="16.1796875" customWidth="1"/>
    <col min="14601" max="14601" width="16" customWidth="1"/>
    <col min="14602" max="14602" width="16.453125" customWidth="1"/>
    <col min="14603" max="14603" width="6.54296875" customWidth="1"/>
    <col min="14604" max="14604" width="7.81640625" customWidth="1"/>
    <col min="14605" max="14605" width="8.453125" customWidth="1"/>
    <col min="14606" max="14606" width="3.54296875" customWidth="1"/>
    <col min="14607" max="14607" width="13.54296875" bestFit="1" customWidth="1"/>
    <col min="14849" max="14849" width="5.7265625" customWidth="1"/>
    <col min="14850" max="14850" width="73.54296875" customWidth="1"/>
    <col min="14851" max="14851" width="19.54296875" customWidth="1"/>
    <col min="14852" max="14852" width="17.26953125" customWidth="1"/>
    <col min="14853" max="14853" width="14.81640625" customWidth="1"/>
    <col min="14854" max="14854" width="16.453125" customWidth="1"/>
    <col min="14855" max="14855" width="8.1796875" customWidth="1"/>
    <col min="14856" max="14856" width="16.1796875" customWidth="1"/>
    <col min="14857" max="14857" width="16" customWidth="1"/>
    <col min="14858" max="14858" width="16.453125" customWidth="1"/>
    <col min="14859" max="14859" width="6.54296875" customWidth="1"/>
    <col min="14860" max="14860" width="7.81640625" customWidth="1"/>
    <col min="14861" max="14861" width="8.453125" customWidth="1"/>
    <col min="14862" max="14862" width="3.54296875" customWidth="1"/>
    <col min="14863" max="14863" width="13.54296875" bestFit="1" customWidth="1"/>
    <col min="15105" max="15105" width="5.7265625" customWidth="1"/>
    <col min="15106" max="15106" width="73.54296875" customWidth="1"/>
    <col min="15107" max="15107" width="19.54296875" customWidth="1"/>
    <col min="15108" max="15108" width="17.26953125" customWidth="1"/>
    <col min="15109" max="15109" width="14.81640625" customWidth="1"/>
    <col min="15110" max="15110" width="16.453125" customWidth="1"/>
    <col min="15111" max="15111" width="8.1796875" customWidth="1"/>
    <col min="15112" max="15112" width="16.1796875" customWidth="1"/>
    <col min="15113" max="15113" width="16" customWidth="1"/>
    <col min="15114" max="15114" width="16.453125" customWidth="1"/>
    <col min="15115" max="15115" width="6.54296875" customWidth="1"/>
    <col min="15116" max="15116" width="7.81640625" customWidth="1"/>
    <col min="15117" max="15117" width="8.453125" customWidth="1"/>
    <col min="15118" max="15118" width="3.54296875" customWidth="1"/>
    <col min="15119" max="15119" width="13.54296875" bestFit="1" customWidth="1"/>
    <col min="15361" max="15361" width="5.7265625" customWidth="1"/>
    <col min="15362" max="15362" width="73.54296875" customWidth="1"/>
    <col min="15363" max="15363" width="19.54296875" customWidth="1"/>
    <col min="15364" max="15364" width="17.26953125" customWidth="1"/>
    <col min="15365" max="15365" width="14.81640625" customWidth="1"/>
    <col min="15366" max="15366" width="16.453125" customWidth="1"/>
    <col min="15367" max="15367" width="8.1796875" customWidth="1"/>
    <col min="15368" max="15368" width="16.1796875" customWidth="1"/>
    <col min="15369" max="15369" width="16" customWidth="1"/>
    <col min="15370" max="15370" width="16.453125" customWidth="1"/>
    <col min="15371" max="15371" width="6.54296875" customWidth="1"/>
    <col min="15372" max="15372" width="7.81640625" customWidth="1"/>
    <col min="15373" max="15373" width="8.453125" customWidth="1"/>
    <col min="15374" max="15374" width="3.54296875" customWidth="1"/>
    <col min="15375" max="15375" width="13.54296875" bestFit="1" customWidth="1"/>
    <col min="15617" max="15617" width="5.7265625" customWidth="1"/>
    <col min="15618" max="15618" width="73.54296875" customWidth="1"/>
    <col min="15619" max="15619" width="19.54296875" customWidth="1"/>
    <col min="15620" max="15620" width="17.26953125" customWidth="1"/>
    <col min="15621" max="15621" width="14.81640625" customWidth="1"/>
    <col min="15622" max="15622" width="16.453125" customWidth="1"/>
    <col min="15623" max="15623" width="8.1796875" customWidth="1"/>
    <col min="15624" max="15624" width="16.1796875" customWidth="1"/>
    <col min="15625" max="15625" width="16" customWidth="1"/>
    <col min="15626" max="15626" width="16.453125" customWidth="1"/>
    <col min="15627" max="15627" width="6.54296875" customWidth="1"/>
    <col min="15628" max="15628" width="7.81640625" customWidth="1"/>
    <col min="15629" max="15629" width="8.453125" customWidth="1"/>
    <col min="15630" max="15630" width="3.54296875" customWidth="1"/>
    <col min="15631" max="15631" width="13.54296875" bestFit="1" customWidth="1"/>
    <col min="15873" max="15873" width="5.7265625" customWidth="1"/>
    <col min="15874" max="15874" width="73.54296875" customWidth="1"/>
    <col min="15875" max="15875" width="19.54296875" customWidth="1"/>
    <col min="15876" max="15876" width="17.26953125" customWidth="1"/>
    <col min="15877" max="15877" width="14.81640625" customWidth="1"/>
    <col min="15878" max="15878" width="16.453125" customWidth="1"/>
    <col min="15879" max="15879" width="8.1796875" customWidth="1"/>
    <col min="15880" max="15880" width="16.1796875" customWidth="1"/>
    <col min="15881" max="15881" width="16" customWidth="1"/>
    <col min="15882" max="15882" width="16.453125" customWidth="1"/>
    <col min="15883" max="15883" width="6.54296875" customWidth="1"/>
    <col min="15884" max="15884" width="7.81640625" customWidth="1"/>
    <col min="15885" max="15885" width="8.453125" customWidth="1"/>
    <col min="15886" max="15886" width="3.54296875" customWidth="1"/>
    <col min="15887" max="15887" width="13.54296875" bestFit="1" customWidth="1"/>
    <col min="16129" max="16129" width="5.7265625" customWidth="1"/>
    <col min="16130" max="16130" width="73.54296875" customWidth="1"/>
    <col min="16131" max="16131" width="19.54296875" customWidth="1"/>
    <col min="16132" max="16132" width="17.26953125" customWidth="1"/>
    <col min="16133" max="16133" width="14.81640625" customWidth="1"/>
    <col min="16134" max="16134" width="16.453125" customWidth="1"/>
    <col min="16135" max="16135" width="8.1796875" customWidth="1"/>
    <col min="16136" max="16136" width="16.1796875" customWidth="1"/>
    <col min="16137" max="16137" width="16" customWidth="1"/>
    <col min="16138" max="16138" width="16.453125" customWidth="1"/>
    <col min="16139" max="16139" width="6.54296875" customWidth="1"/>
    <col min="16140" max="16140" width="7.81640625" customWidth="1"/>
    <col min="16141" max="16141" width="8.453125" customWidth="1"/>
    <col min="16142" max="16142" width="3.54296875" customWidth="1"/>
    <col min="16143" max="16143" width="13.54296875" bestFit="1" customWidth="1"/>
  </cols>
  <sheetData>
    <row r="1" spans="1:15" s="1" customFormat="1" ht="15.5" x14ac:dyDescent="0.35">
      <c r="A1" s="142" t="s">
        <v>98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5" s="1" customFormat="1" ht="15.5" x14ac:dyDescent="0.35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5" s="1" customFormat="1" ht="15.5" x14ac:dyDescent="0.35">
      <c r="A3" s="61"/>
      <c r="B3" s="21"/>
      <c r="C3" s="21"/>
      <c r="D3" s="21"/>
      <c r="E3" s="21"/>
      <c r="F3" s="21"/>
      <c r="G3" s="26"/>
      <c r="H3" s="21"/>
      <c r="I3" s="21"/>
      <c r="K3" s="30"/>
    </row>
    <row r="4" spans="1:15" s="3" customFormat="1" ht="15.5" x14ac:dyDescent="0.35">
      <c r="A4" s="56"/>
      <c r="B4" s="2"/>
      <c r="C4" s="2"/>
      <c r="D4" s="2" t="s">
        <v>1</v>
      </c>
      <c r="E4" s="2"/>
      <c r="F4" s="2" t="s">
        <v>65</v>
      </c>
      <c r="G4" s="27"/>
      <c r="H4" s="2"/>
      <c r="I4" s="2"/>
      <c r="J4" s="2"/>
      <c r="K4" s="27"/>
      <c r="L4" s="2"/>
      <c r="M4" s="2"/>
    </row>
    <row r="5" spans="1:15" s="3" customFormat="1" ht="15.5" x14ac:dyDescent="0.35">
      <c r="A5" s="56"/>
      <c r="B5" s="2"/>
      <c r="C5" s="2"/>
      <c r="D5" s="2" t="s">
        <v>2</v>
      </c>
      <c r="E5" s="2"/>
      <c r="F5" s="2" t="s">
        <v>3</v>
      </c>
      <c r="G5" s="27"/>
      <c r="H5" s="2"/>
      <c r="I5" s="2"/>
      <c r="J5" s="2"/>
      <c r="K5" s="27"/>
      <c r="L5" s="2"/>
      <c r="M5" s="2"/>
    </row>
    <row r="6" spans="1:15" s="3" customFormat="1" ht="15.5" x14ac:dyDescent="0.35">
      <c r="A6" s="56"/>
      <c r="B6" s="2"/>
      <c r="C6" s="2"/>
      <c r="D6" s="2" t="s">
        <v>4</v>
      </c>
      <c r="E6" s="2"/>
      <c r="F6" s="2" t="s">
        <v>99</v>
      </c>
      <c r="G6" s="27"/>
      <c r="H6" s="2"/>
      <c r="I6" s="2"/>
      <c r="J6" s="2"/>
      <c r="K6" s="27"/>
      <c r="L6" s="2"/>
      <c r="M6" s="2"/>
    </row>
    <row r="7" spans="1:15" s="3" customFormat="1" ht="15.5" x14ac:dyDescent="0.35">
      <c r="A7" s="56"/>
      <c r="B7" s="2"/>
      <c r="C7" s="2"/>
      <c r="D7" s="2" t="s">
        <v>5</v>
      </c>
      <c r="E7" s="2"/>
      <c r="F7" s="2" t="s">
        <v>66</v>
      </c>
      <c r="G7" s="27"/>
      <c r="H7" s="2"/>
      <c r="I7" s="2"/>
      <c r="J7" s="2"/>
      <c r="K7" s="27"/>
      <c r="L7" s="2"/>
      <c r="M7" s="2"/>
    </row>
    <row r="8" spans="1:15" ht="16" thickBot="1" x14ac:dyDescent="0.4">
      <c r="A8" s="56"/>
      <c r="B8" s="2"/>
      <c r="C8" s="2"/>
      <c r="D8" s="2"/>
      <c r="E8" s="2"/>
      <c r="F8" s="2"/>
      <c r="G8" s="27"/>
      <c r="H8" s="2"/>
      <c r="I8" s="2"/>
      <c r="J8" s="2"/>
      <c r="K8" s="27"/>
      <c r="L8" s="2"/>
      <c r="M8" s="4" t="s">
        <v>6</v>
      </c>
    </row>
    <row r="9" spans="1:15" s="3" customFormat="1" ht="15.5" x14ac:dyDescent="0.35">
      <c r="A9" s="143" t="s">
        <v>7</v>
      </c>
      <c r="B9" s="146" t="s">
        <v>24</v>
      </c>
      <c r="C9" s="5" t="s">
        <v>8</v>
      </c>
      <c r="D9" s="147" t="s">
        <v>9</v>
      </c>
      <c r="E9" s="148"/>
      <c r="F9" s="148"/>
      <c r="G9" s="149"/>
      <c r="H9" s="147" t="s">
        <v>10</v>
      </c>
      <c r="I9" s="148"/>
      <c r="J9" s="148"/>
      <c r="K9" s="149"/>
      <c r="L9" s="146" t="s">
        <v>11</v>
      </c>
      <c r="M9" s="150" t="s">
        <v>12</v>
      </c>
    </row>
    <row r="10" spans="1:15" s="3" customFormat="1" ht="15.5" x14ac:dyDescent="0.35">
      <c r="A10" s="144"/>
      <c r="B10" s="135"/>
      <c r="C10" s="6" t="s">
        <v>13</v>
      </c>
      <c r="D10" s="135" t="s">
        <v>14</v>
      </c>
      <c r="E10" s="135" t="s">
        <v>15</v>
      </c>
      <c r="F10" s="135" t="s">
        <v>16</v>
      </c>
      <c r="G10" s="131" t="s">
        <v>17</v>
      </c>
      <c r="H10" s="135" t="s">
        <v>14</v>
      </c>
      <c r="I10" s="135" t="s">
        <v>15</v>
      </c>
      <c r="J10" s="135" t="s">
        <v>16</v>
      </c>
      <c r="K10" s="131" t="s">
        <v>17</v>
      </c>
      <c r="L10" s="135"/>
      <c r="M10" s="151"/>
    </row>
    <row r="11" spans="1:15" s="3" customFormat="1" ht="15.5" x14ac:dyDescent="0.35">
      <c r="A11" s="145"/>
      <c r="B11" s="112"/>
      <c r="C11" s="6" t="s">
        <v>18</v>
      </c>
      <c r="D11" s="112"/>
      <c r="E11" s="112"/>
      <c r="F11" s="112"/>
      <c r="G11" s="108"/>
      <c r="H11" s="112"/>
      <c r="I11" s="112"/>
      <c r="J11" s="112"/>
      <c r="K11" s="108"/>
      <c r="L11" s="112"/>
      <c r="M11" s="152"/>
    </row>
    <row r="12" spans="1:15" s="3" customFormat="1" ht="7.5" customHeight="1" x14ac:dyDescent="0.35">
      <c r="A12" s="62"/>
      <c r="B12" s="7"/>
      <c r="C12" s="8"/>
      <c r="D12" s="8"/>
      <c r="E12" s="8"/>
      <c r="F12" s="9"/>
      <c r="G12" s="28"/>
      <c r="H12" s="8"/>
      <c r="I12" s="8"/>
      <c r="J12" s="9"/>
      <c r="K12" s="28"/>
      <c r="L12" s="10"/>
      <c r="M12" s="11"/>
    </row>
    <row r="13" spans="1:15" s="3" customFormat="1" ht="27.75" customHeight="1" x14ac:dyDescent="0.3">
      <c r="A13" s="55">
        <v>1</v>
      </c>
      <c r="B13" s="23" t="s">
        <v>25</v>
      </c>
      <c r="C13" s="136">
        <v>1220000</v>
      </c>
      <c r="D13" s="116">
        <v>0</v>
      </c>
      <c r="E13" s="118">
        <v>0</v>
      </c>
      <c r="F13" s="105">
        <f>D13+E13</f>
        <v>0</v>
      </c>
      <c r="G13" s="107">
        <f>SUM(F13/C13)*100</f>
        <v>0</v>
      </c>
      <c r="H13" s="103">
        <f>D13</f>
        <v>0</v>
      </c>
      <c r="I13" s="103">
        <f>E13</f>
        <v>0</v>
      </c>
      <c r="J13" s="105">
        <f>F13</f>
        <v>0</v>
      </c>
      <c r="K13" s="107">
        <f>G13</f>
        <v>0</v>
      </c>
      <c r="L13" s="109" t="s">
        <v>19</v>
      </c>
      <c r="M13" s="138" t="s">
        <v>19</v>
      </c>
    </row>
    <row r="14" spans="1:15" s="3" customFormat="1" ht="23" customHeight="1" x14ac:dyDescent="0.3">
      <c r="A14" s="57"/>
      <c r="B14" s="22" t="s">
        <v>20</v>
      </c>
      <c r="C14" s="134"/>
      <c r="D14" s="128"/>
      <c r="E14" s="128"/>
      <c r="F14" s="123"/>
      <c r="G14" s="124"/>
      <c r="H14" s="122"/>
      <c r="I14" s="122"/>
      <c r="J14" s="123"/>
      <c r="K14" s="124"/>
      <c r="L14" s="125"/>
      <c r="M14" s="139"/>
      <c r="O14" s="12"/>
    </row>
    <row r="15" spans="1:15" s="3" customFormat="1" ht="27.75" customHeight="1" x14ac:dyDescent="0.3">
      <c r="A15" s="58">
        <v>2</v>
      </c>
      <c r="B15" s="23" t="s">
        <v>26</v>
      </c>
      <c r="C15" s="140">
        <v>1563200</v>
      </c>
      <c r="D15" s="116">
        <v>0</v>
      </c>
      <c r="E15" s="118">
        <v>0</v>
      </c>
      <c r="F15" s="105">
        <v>0</v>
      </c>
      <c r="G15" s="107">
        <f t="shared" ref="G15" si="0">SUM(F15/C15)*100</f>
        <v>0</v>
      </c>
      <c r="H15" s="103">
        <f t="shared" ref="H15:K15" si="1">D15</f>
        <v>0</v>
      </c>
      <c r="I15" s="103">
        <f t="shared" si="1"/>
        <v>0</v>
      </c>
      <c r="J15" s="105">
        <f t="shared" si="1"/>
        <v>0</v>
      </c>
      <c r="K15" s="107">
        <f t="shared" si="1"/>
        <v>0</v>
      </c>
      <c r="L15" s="109" t="s">
        <v>19</v>
      </c>
      <c r="M15" s="138" t="s">
        <v>19</v>
      </c>
      <c r="O15" s="12"/>
    </row>
    <row r="16" spans="1:15" s="3" customFormat="1" ht="31.5" customHeight="1" x14ac:dyDescent="0.3">
      <c r="A16" s="58"/>
      <c r="B16" s="20" t="s">
        <v>27</v>
      </c>
      <c r="C16" s="141"/>
      <c r="D16" s="128"/>
      <c r="E16" s="128"/>
      <c r="F16" s="123"/>
      <c r="G16" s="124"/>
      <c r="H16" s="122"/>
      <c r="I16" s="122"/>
      <c r="J16" s="123"/>
      <c r="K16" s="124"/>
      <c r="L16" s="125"/>
      <c r="M16" s="139"/>
      <c r="O16" s="12"/>
    </row>
    <row r="17" spans="1:15" s="3" customFormat="1" ht="27.75" customHeight="1" x14ac:dyDescent="0.3">
      <c r="A17" s="55">
        <v>3</v>
      </c>
      <c r="B17" s="23" t="s">
        <v>28</v>
      </c>
      <c r="C17" s="136">
        <v>4862721430</v>
      </c>
      <c r="D17" s="116">
        <v>0</v>
      </c>
      <c r="E17" s="118">
        <v>199111770</v>
      </c>
      <c r="F17" s="105">
        <v>199111770</v>
      </c>
      <c r="G17" s="107">
        <f t="shared" ref="G17" si="2">SUM(F17/C17)*100</f>
        <v>4.0946571352330174</v>
      </c>
      <c r="H17" s="103">
        <f t="shared" ref="H17:K17" si="3">D17</f>
        <v>0</v>
      </c>
      <c r="I17" s="103">
        <f t="shared" si="3"/>
        <v>199111770</v>
      </c>
      <c r="J17" s="105">
        <f t="shared" si="3"/>
        <v>199111770</v>
      </c>
      <c r="K17" s="107">
        <f t="shared" si="3"/>
        <v>4.0946571352330174</v>
      </c>
      <c r="L17" s="109" t="s">
        <v>19</v>
      </c>
      <c r="M17" s="138" t="s">
        <v>19</v>
      </c>
      <c r="O17" s="12"/>
    </row>
    <row r="18" spans="1:15" s="3" customFormat="1" ht="27.75" customHeight="1" x14ac:dyDescent="0.3">
      <c r="A18" s="57"/>
      <c r="B18" s="22" t="s">
        <v>23</v>
      </c>
      <c r="C18" s="134"/>
      <c r="D18" s="128"/>
      <c r="E18" s="128"/>
      <c r="F18" s="123"/>
      <c r="G18" s="124"/>
      <c r="H18" s="122"/>
      <c r="I18" s="122"/>
      <c r="J18" s="123"/>
      <c r="K18" s="124"/>
      <c r="L18" s="125"/>
      <c r="M18" s="139"/>
      <c r="O18" s="12"/>
    </row>
    <row r="19" spans="1:15" s="3" customFormat="1" ht="27.75" customHeight="1" x14ac:dyDescent="0.3">
      <c r="A19" s="55">
        <v>4</v>
      </c>
      <c r="B19" s="23" t="s">
        <v>29</v>
      </c>
      <c r="C19" s="140">
        <v>103922000</v>
      </c>
      <c r="D19" s="116">
        <v>0</v>
      </c>
      <c r="E19" s="118">
        <v>0</v>
      </c>
      <c r="F19" s="118">
        <v>0</v>
      </c>
      <c r="G19" s="107">
        <f t="shared" ref="G19" si="4">SUM(F19/C19)*100</f>
        <v>0</v>
      </c>
      <c r="H19" s="103">
        <f t="shared" ref="H19:K19" si="5">D19</f>
        <v>0</v>
      </c>
      <c r="I19" s="103">
        <f t="shared" si="5"/>
        <v>0</v>
      </c>
      <c r="J19" s="118">
        <f t="shared" si="5"/>
        <v>0</v>
      </c>
      <c r="K19" s="107">
        <f t="shared" si="5"/>
        <v>0</v>
      </c>
      <c r="L19" s="109" t="s">
        <v>19</v>
      </c>
      <c r="M19" s="138" t="s">
        <v>19</v>
      </c>
    </row>
    <row r="20" spans="1:15" s="3" customFormat="1" ht="27.75" customHeight="1" x14ac:dyDescent="0.3">
      <c r="A20" s="57"/>
      <c r="B20" s="22" t="s">
        <v>30</v>
      </c>
      <c r="C20" s="141"/>
      <c r="D20" s="128"/>
      <c r="E20" s="128"/>
      <c r="F20" s="128"/>
      <c r="G20" s="124"/>
      <c r="H20" s="122"/>
      <c r="I20" s="122"/>
      <c r="J20" s="128"/>
      <c r="K20" s="124"/>
      <c r="L20" s="125"/>
      <c r="M20" s="139"/>
    </row>
    <row r="21" spans="1:15" s="3" customFormat="1" ht="27.75" customHeight="1" x14ac:dyDescent="0.3">
      <c r="A21" s="58">
        <v>5</v>
      </c>
      <c r="B21" s="23" t="s">
        <v>31</v>
      </c>
      <c r="C21" s="136">
        <v>14880000</v>
      </c>
      <c r="D21" s="116">
        <v>0</v>
      </c>
      <c r="E21" s="118">
        <v>0</v>
      </c>
      <c r="F21" s="105">
        <v>0</v>
      </c>
      <c r="G21" s="107">
        <f t="shared" ref="G21" si="6">SUM(F21/C21)*100</f>
        <v>0</v>
      </c>
      <c r="H21" s="103">
        <f t="shared" ref="H21:K21" si="7">D21</f>
        <v>0</v>
      </c>
      <c r="I21" s="103">
        <f t="shared" si="7"/>
        <v>0</v>
      </c>
      <c r="J21" s="105">
        <f t="shared" si="7"/>
        <v>0</v>
      </c>
      <c r="K21" s="107">
        <f t="shared" si="7"/>
        <v>0</v>
      </c>
      <c r="L21" s="109" t="s">
        <v>19</v>
      </c>
      <c r="M21" s="138" t="s">
        <v>19</v>
      </c>
    </row>
    <row r="22" spans="1:15" s="3" customFormat="1" ht="27.75" customHeight="1" x14ac:dyDescent="0.3">
      <c r="A22" s="58"/>
      <c r="B22" s="22" t="s">
        <v>32</v>
      </c>
      <c r="C22" s="134"/>
      <c r="D22" s="128"/>
      <c r="E22" s="128"/>
      <c r="F22" s="123"/>
      <c r="G22" s="124"/>
      <c r="H22" s="122"/>
      <c r="I22" s="122"/>
      <c r="J22" s="123"/>
      <c r="K22" s="124"/>
      <c r="L22" s="125"/>
      <c r="M22" s="139"/>
    </row>
    <row r="23" spans="1:15" s="3" customFormat="1" ht="27.75" customHeight="1" x14ac:dyDescent="0.3">
      <c r="A23" s="55">
        <v>6</v>
      </c>
      <c r="B23" s="23" t="s">
        <v>33</v>
      </c>
      <c r="C23" s="136">
        <v>6000000</v>
      </c>
      <c r="D23" s="116">
        <v>0</v>
      </c>
      <c r="E23" s="118">
        <v>0</v>
      </c>
      <c r="F23" s="105">
        <v>0</v>
      </c>
      <c r="G23" s="107">
        <f t="shared" ref="G23" si="8">SUM(F23/C23)*100</f>
        <v>0</v>
      </c>
      <c r="H23" s="103">
        <f t="shared" ref="H23:K23" si="9">D23</f>
        <v>0</v>
      </c>
      <c r="I23" s="103">
        <f t="shared" si="9"/>
        <v>0</v>
      </c>
      <c r="J23" s="105">
        <f t="shared" si="9"/>
        <v>0</v>
      </c>
      <c r="K23" s="107">
        <f t="shared" si="9"/>
        <v>0</v>
      </c>
      <c r="L23" s="109" t="s">
        <v>19</v>
      </c>
      <c r="M23" s="138" t="s">
        <v>19</v>
      </c>
    </row>
    <row r="24" spans="1:15" s="3" customFormat="1" ht="31.5" customHeight="1" x14ac:dyDescent="0.3">
      <c r="A24" s="57"/>
      <c r="B24" s="22" t="s">
        <v>76</v>
      </c>
      <c r="C24" s="134"/>
      <c r="D24" s="128"/>
      <c r="E24" s="128"/>
      <c r="F24" s="123"/>
      <c r="G24" s="124"/>
      <c r="H24" s="122"/>
      <c r="I24" s="122"/>
      <c r="J24" s="123"/>
      <c r="K24" s="124"/>
      <c r="L24" s="125"/>
      <c r="M24" s="139"/>
    </row>
    <row r="25" spans="1:15" s="3" customFormat="1" ht="27.75" customHeight="1" x14ac:dyDescent="0.3">
      <c r="A25" s="55">
        <v>7</v>
      </c>
      <c r="B25" s="23" t="s">
        <v>34</v>
      </c>
      <c r="C25" s="136">
        <v>9000000</v>
      </c>
      <c r="D25" s="116">
        <v>0</v>
      </c>
      <c r="E25" s="118">
        <v>0</v>
      </c>
      <c r="F25" s="105">
        <v>0</v>
      </c>
      <c r="G25" s="107">
        <f t="shared" ref="G25" si="10">SUM(F25/C25)*100</f>
        <v>0</v>
      </c>
      <c r="H25" s="103">
        <f t="shared" ref="H25:K25" si="11">D25</f>
        <v>0</v>
      </c>
      <c r="I25" s="103">
        <f t="shared" si="11"/>
        <v>0</v>
      </c>
      <c r="J25" s="105">
        <f t="shared" si="11"/>
        <v>0</v>
      </c>
      <c r="K25" s="107">
        <f t="shared" si="11"/>
        <v>0</v>
      </c>
      <c r="L25" s="109" t="s">
        <v>19</v>
      </c>
      <c r="M25" s="138" t="s">
        <v>19</v>
      </c>
    </row>
    <row r="26" spans="1:15" s="3" customFormat="1" ht="27.75" customHeight="1" x14ac:dyDescent="0.3">
      <c r="A26" s="57"/>
      <c r="B26" s="24" t="s">
        <v>35</v>
      </c>
      <c r="C26" s="134"/>
      <c r="D26" s="128"/>
      <c r="E26" s="128"/>
      <c r="F26" s="123"/>
      <c r="G26" s="124"/>
      <c r="H26" s="122"/>
      <c r="I26" s="122"/>
      <c r="J26" s="123"/>
      <c r="K26" s="124"/>
      <c r="L26" s="125"/>
      <c r="M26" s="139"/>
    </row>
    <row r="27" spans="1:15" s="3" customFormat="1" ht="27.75" customHeight="1" x14ac:dyDescent="0.3">
      <c r="A27" s="58">
        <v>8</v>
      </c>
      <c r="B27" s="23" t="s">
        <v>36</v>
      </c>
      <c r="C27" s="136">
        <v>11969000</v>
      </c>
      <c r="D27" s="116">
        <v>0</v>
      </c>
      <c r="E27" s="118">
        <v>0</v>
      </c>
      <c r="F27" s="105">
        <v>0</v>
      </c>
      <c r="G27" s="107">
        <f t="shared" ref="G27" si="12">SUM(F27/C27)*100</f>
        <v>0</v>
      </c>
      <c r="H27" s="103">
        <f t="shared" ref="H27:K27" si="13">D27</f>
        <v>0</v>
      </c>
      <c r="I27" s="103">
        <f t="shared" si="13"/>
        <v>0</v>
      </c>
      <c r="J27" s="105">
        <f t="shared" si="13"/>
        <v>0</v>
      </c>
      <c r="K27" s="107">
        <f t="shared" si="13"/>
        <v>0</v>
      </c>
      <c r="L27" s="109" t="s">
        <v>19</v>
      </c>
      <c r="M27" s="138" t="s">
        <v>19</v>
      </c>
    </row>
    <row r="28" spans="1:15" s="3" customFormat="1" ht="27.75" customHeight="1" x14ac:dyDescent="0.3">
      <c r="A28" s="58"/>
      <c r="B28" s="22" t="s">
        <v>37</v>
      </c>
      <c r="C28" s="134"/>
      <c r="D28" s="128"/>
      <c r="E28" s="128"/>
      <c r="F28" s="123"/>
      <c r="G28" s="124"/>
      <c r="H28" s="122"/>
      <c r="I28" s="122"/>
      <c r="J28" s="123"/>
      <c r="K28" s="124"/>
      <c r="L28" s="125"/>
      <c r="M28" s="139"/>
    </row>
    <row r="29" spans="1:15" s="3" customFormat="1" ht="27.75" customHeight="1" x14ac:dyDescent="0.3">
      <c r="A29" s="55">
        <v>9</v>
      </c>
      <c r="B29" s="23" t="s">
        <v>38</v>
      </c>
      <c r="C29" s="136">
        <v>15924800</v>
      </c>
      <c r="D29" s="116">
        <v>0</v>
      </c>
      <c r="E29" s="118">
        <v>0</v>
      </c>
      <c r="F29" s="105">
        <v>0</v>
      </c>
      <c r="G29" s="107">
        <f t="shared" ref="G29" si="14">SUM(F29/C29)*100</f>
        <v>0</v>
      </c>
      <c r="H29" s="103">
        <f t="shared" ref="H29:K29" si="15">D29</f>
        <v>0</v>
      </c>
      <c r="I29" s="103">
        <f t="shared" si="15"/>
        <v>0</v>
      </c>
      <c r="J29" s="105">
        <f t="shared" si="15"/>
        <v>0</v>
      </c>
      <c r="K29" s="107">
        <f t="shared" si="15"/>
        <v>0</v>
      </c>
      <c r="L29" s="109" t="s">
        <v>19</v>
      </c>
      <c r="M29" s="138" t="s">
        <v>19</v>
      </c>
      <c r="N29" s="13"/>
    </row>
    <row r="30" spans="1:15" s="3" customFormat="1" ht="27.75" customHeight="1" x14ac:dyDescent="0.3">
      <c r="A30" s="57"/>
      <c r="B30" s="32" t="s">
        <v>74</v>
      </c>
      <c r="C30" s="134"/>
      <c r="D30" s="128"/>
      <c r="E30" s="128"/>
      <c r="F30" s="123"/>
      <c r="G30" s="124"/>
      <c r="H30" s="122"/>
      <c r="I30" s="122"/>
      <c r="J30" s="123"/>
      <c r="K30" s="124"/>
      <c r="L30" s="125"/>
      <c r="M30" s="139"/>
      <c r="N30" s="13"/>
    </row>
    <row r="31" spans="1:15" s="3" customFormat="1" ht="27.75" customHeight="1" x14ac:dyDescent="0.3">
      <c r="A31" s="55">
        <v>10</v>
      </c>
      <c r="B31" s="54" t="s">
        <v>39</v>
      </c>
      <c r="C31" s="136">
        <v>4945000</v>
      </c>
      <c r="D31" s="116">
        <v>0</v>
      </c>
      <c r="E31" s="118">
        <v>0</v>
      </c>
      <c r="F31" s="105">
        <v>0</v>
      </c>
      <c r="G31" s="107">
        <f t="shared" ref="G31" si="16">SUM(F31/C31)*100</f>
        <v>0</v>
      </c>
      <c r="H31" s="103">
        <f t="shared" ref="H31:K31" si="17">D31</f>
        <v>0</v>
      </c>
      <c r="I31" s="103">
        <f t="shared" si="17"/>
        <v>0</v>
      </c>
      <c r="J31" s="105">
        <f t="shared" si="17"/>
        <v>0</v>
      </c>
      <c r="K31" s="107">
        <f t="shared" si="17"/>
        <v>0</v>
      </c>
      <c r="L31" s="109" t="s">
        <v>19</v>
      </c>
      <c r="M31" s="138" t="s">
        <v>19</v>
      </c>
      <c r="N31" s="13"/>
    </row>
    <row r="32" spans="1:15" s="3" customFormat="1" ht="27.75" customHeight="1" x14ac:dyDescent="0.3">
      <c r="A32" s="58"/>
      <c r="B32" s="22" t="s">
        <v>75</v>
      </c>
      <c r="C32" s="117"/>
      <c r="D32" s="128"/>
      <c r="E32" s="128"/>
      <c r="F32" s="123"/>
      <c r="G32" s="124"/>
      <c r="H32" s="122"/>
      <c r="I32" s="122"/>
      <c r="J32" s="123"/>
      <c r="K32" s="124"/>
      <c r="L32" s="125"/>
      <c r="M32" s="139"/>
      <c r="N32" s="13"/>
    </row>
    <row r="33" spans="1:37" s="3" customFormat="1" ht="27.75" customHeight="1" x14ac:dyDescent="0.3">
      <c r="A33" s="84">
        <v>11</v>
      </c>
      <c r="B33" s="23" t="s">
        <v>40</v>
      </c>
      <c r="C33" s="140">
        <v>112393000</v>
      </c>
      <c r="D33" s="116">
        <v>0</v>
      </c>
      <c r="E33" s="118">
        <v>0</v>
      </c>
      <c r="F33" s="105">
        <v>0</v>
      </c>
      <c r="G33" s="107">
        <f t="shared" ref="G33" si="18">SUM(F33/C33)*100</f>
        <v>0</v>
      </c>
      <c r="H33" s="103">
        <f t="shared" ref="H33:K33" si="19">D33</f>
        <v>0</v>
      </c>
      <c r="I33" s="103">
        <f t="shared" si="19"/>
        <v>0</v>
      </c>
      <c r="J33" s="105">
        <f t="shared" si="19"/>
        <v>0</v>
      </c>
      <c r="K33" s="107">
        <f t="shared" si="19"/>
        <v>0</v>
      </c>
      <c r="L33" s="109" t="s">
        <v>19</v>
      </c>
      <c r="M33" s="138" t="s">
        <v>19</v>
      </c>
      <c r="N33" s="13"/>
    </row>
    <row r="34" spans="1:37" s="3" customFormat="1" ht="24" customHeight="1" x14ac:dyDescent="0.3">
      <c r="A34" s="88"/>
      <c r="B34" s="89" t="s">
        <v>77</v>
      </c>
      <c r="C34" s="122"/>
      <c r="D34" s="128"/>
      <c r="E34" s="128"/>
      <c r="F34" s="123"/>
      <c r="G34" s="124"/>
      <c r="H34" s="122"/>
      <c r="I34" s="122"/>
      <c r="J34" s="123"/>
      <c r="K34" s="124"/>
      <c r="L34" s="125"/>
      <c r="M34" s="139"/>
      <c r="N34" s="13"/>
    </row>
    <row r="35" spans="1:37" s="3" customFormat="1" ht="42.5" customHeight="1" x14ac:dyDescent="0.3">
      <c r="A35" s="86"/>
      <c r="B35" s="87"/>
      <c r="C35" s="85"/>
      <c r="D35" s="78"/>
      <c r="E35" s="42"/>
      <c r="F35" s="43"/>
      <c r="G35" s="44"/>
      <c r="H35" s="41"/>
      <c r="I35" s="81"/>
      <c r="J35" s="43"/>
      <c r="K35" s="44"/>
      <c r="L35" s="82"/>
      <c r="M35" s="46"/>
      <c r="N35" s="13"/>
    </row>
    <row r="36" spans="1:37" s="3" customFormat="1" ht="27.75" customHeight="1" x14ac:dyDescent="0.3">
      <c r="A36" s="55">
        <v>12</v>
      </c>
      <c r="B36" s="23" t="s">
        <v>41</v>
      </c>
      <c r="C36" s="136">
        <v>4002000</v>
      </c>
      <c r="D36" s="137">
        <v>0</v>
      </c>
      <c r="E36" s="118">
        <v>0</v>
      </c>
      <c r="F36" s="105">
        <v>0</v>
      </c>
      <c r="G36" s="107">
        <f t="shared" ref="G36" si="20">SUM(F36/C36)*100</f>
        <v>0</v>
      </c>
      <c r="H36" s="103">
        <f t="shared" ref="H36:K36" si="21">D36</f>
        <v>0</v>
      </c>
      <c r="I36" s="129">
        <f t="shared" si="21"/>
        <v>0</v>
      </c>
      <c r="J36" s="105">
        <f t="shared" si="21"/>
        <v>0</v>
      </c>
      <c r="K36" s="107">
        <f t="shared" si="21"/>
        <v>0</v>
      </c>
      <c r="L36" s="132" t="s">
        <v>19</v>
      </c>
      <c r="M36" s="111" t="s">
        <v>19</v>
      </c>
      <c r="N36" s="13"/>
    </row>
    <row r="37" spans="1:37" s="3" customFormat="1" ht="27.75" customHeight="1" x14ac:dyDescent="0.3">
      <c r="A37" s="57"/>
      <c r="B37" s="22" t="s">
        <v>42</v>
      </c>
      <c r="C37" s="134"/>
      <c r="D37" s="128"/>
      <c r="E37" s="128"/>
      <c r="F37" s="123"/>
      <c r="G37" s="124"/>
      <c r="H37" s="122"/>
      <c r="I37" s="122"/>
      <c r="J37" s="123"/>
      <c r="K37" s="124"/>
      <c r="L37" s="125"/>
      <c r="M37" s="126"/>
      <c r="N37" s="13"/>
    </row>
    <row r="38" spans="1:37" s="3" customFormat="1" ht="27.75" customHeight="1" x14ac:dyDescent="0.3">
      <c r="A38" s="55">
        <v>13</v>
      </c>
      <c r="B38" s="23" t="s">
        <v>43</v>
      </c>
      <c r="C38" s="136">
        <v>9920000</v>
      </c>
      <c r="D38" s="116">
        <v>0</v>
      </c>
      <c r="E38" s="118">
        <v>0</v>
      </c>
      <c r="F38" s="105">
        <v>0</v>
      </c>
      <c r="G38" s="107">
        <f t="shared" ref="G38" si="22">SUM(F38/C38)*100</f>
        <v>0</v>
      </c>
      <c r="H38" s="103">
        <f t="shared" ref="H38:K38" si="23">D38</f>
        <v>0</v>
      </c>
      <c r="I38" s="103">
        <f t="shared" si="23"/>
        <v>0</v>
      </c>
      <c r="J38" s="105">
        <f t="shared" si="23"/>
        <v>0</v>
      </c>
      <c r="K38" s="107">
        <f t="shared" si="23"/>
        <v>0</v>
      </c>
      <c r="L38" s="109" t="s">
        <v>19</v>
      </c>
      <c r="M38" s="111" t="s">
        <v>19</v>
      </c>
    </row>
    <row r="39" spans="1:37" s="2" customFormat="1" ht="27.75" customHeight="1" x14ac:dyDescent="0.35">
      <c r="A39" s="57"/>
      <c r="B39" s="22" t="s">
        <v>78</v>
      </c>
      <c r="C39" s="134"/>
      <c r="D39" s="128"/>
      <c r="E39" s="128"/>
      <c r="F39" s="123"/>
      <c r="G39" s="124"/>
      <c r="H39" s="122"/>
      <c r="I39" s="122"/>
      <c r="J39" s="123"/>
      <c r="K39" s="124"/>
      <c r="L39" s="125"/>
      <c r="M39" s="126"/>
      <c r="N39" s="3"/>
      <c r="O39" s="3"/>
      <c r="P39" s="3"/>
      <c r="Q39" s="14"/>
      <c r="R39" s="14"/>
      <c r="S39" s="14"/>
      <c r="T39" s="3"/>
      <c r="U39" s="3"/>
      <c r="AC39" s="3"/>
      <c r="AK39" s="3"/>
    </row>
    <row r="40" spans="1:37" s="3" customFormat="1" ht="27.75" customHeight="1" x14ac:dyDescent="0.35">
      <c r="A40" s="58">
        <v>14</v>
      </c>
      <c r="B40" s="2" t="s">
        <v>79</v>
      </c>
      <c r="C40" s="136">
        <v>280535600</v>
      </c>
      <c r="D40" s="116">
        <v>0</v>
      </c>
      <c r="E40" s="118">
        <v>0</v>
      </c>
      <c r="F40" s="105">
        <v>0</v>
      </c>
      <c r="G40" s="107">
        <f t="shared" ref="G40" si="24">SUM(F40/C40)*100</f>
        <v>0</v>
      </c>
      <c r="H40" s="103">
        <f t="shared" ref="H40:K40" si="25">D40</f>
        <v>0</v>
      </c>
      <c r="I40" s="103">
        <f t="shared" si="25"/>
        <v>0</v>
      </c>
      <c r="J40" s="105">
        <f t="shared" si="25"/>
        <v>0</v>
      </c>
      <c r="K40" s="107">
        <f t="shared" si="25"/>
        <v>0</v>
      </c>
      <c r="L40" s="109" t="s">
        <v>19</v>
      </c>
      <c r="M40" s="111" t="s">
        <v>19</v>
      </c>
      <c r="N40" s="13"/>
      <c r="S40" s="13"/>
      <c r="T40" s="13"/>
      <c r="U40" s="13"/>
    </row>
    <row r="41" spans="1:37" s="3" customFormat="1" ht="27.75" customHeight="1" x14ac:dyDescent="0.3">
      <c r="A41" s="58"/>
      <c r="B41" s="56" t="s">
        <v>80</v>
      </c>
      <c r="C41" s="134"/>
      <c r="D41" s="128"/>
      <c r="E41" s="128"/>
      <c r="F41" s="123"/>
      <c r="G41" s="124"/>
      <c r="H41" s="122"/>
      <c r="I41" s="122"/>
      <c r="J41" s="123"/>
      <c r="K41" s="124"/>
      <c r="L41" s="125"/>
      <c r="M41" s="126"/>
      <c r="N41" s="13"/>
      <c r="S41" s="13"/>
      <c r="T41" s="13"/>
      <c r="U41" s="13"/>
    </row>
    <row r="42" spans="1:37" s="15" customFormat="1" ht="27.75" customHeight="1" x14ac:dyDescent="0.25">
      <c r="A42" s="55">
        <v>15</v>
      </c>
      <c r="B42" s="23" t="s">
        <v>44</v>
      </c>
      <c r="C42" s="136">
        <v>142164000</v>
      </c>
      <c r="D42" s="116">
        <v>0</v>
      </c>
      <c r="E42" s="118">
        <v>0</v>
      </c>
      <c r="F42" s="105">
        <v>0</v>
      </c>
      <c r="G42" s="107">
        <f t="shared" ref="G42" si="26">SUM(F42/C42)*100</f>
        <v>0</v>
      </c>
      <c r="H42" s="103">
        <f t="shared" ref="H42:K42" si="27">D42</f>
        <v>0</v>
      </c>
      <c r="I42" s="103">
        <f t="shared" si="27"/>
        <v>0</v>
      </c>
      <c r="J42" s="105">
        <f t="shared" si="27"/>
        <v>0</v>
      </c>
      <c r="K42" s="107">
        <f t="shared" si="27"/>
        <v>0</v>
      </c>
      <c r="L42" s="109" t="s">
        <v>19</v>
      </c>
      <c r="M42" s="111" t="s">
        <v>19</v>
      </c>
      <c r="P42" s="15" t="s">
        <v>21</v>
      </c>
    </row>
    <row r="43" spans="1:37" s="15" customFormat="1" ht="27.75" customHeight="1" x14ac:dyDescent="0.25">
      <c r="A43" s="57"/>
      <c r="B43" s="20" t="s">
        <v>45</v>
      </c>
      <c r="C43" s="134"/>
      <c r="D43" s="128"/>
      <c r="E43" s="128"/>
      <c r="F43" s="123"/>
      <c r="G43" s="124"/>
      <c r="H43" s="122"/>
      <c r="I43" s="122"/>
      <c r="J43" s="123"/>
      <c r="K43" s="124"/>
      <c r="L43" s="125"/>
      <c r="M43" s="126"/>
    </row>
    <row r="44" spans="1:37" s="15" customFormat="1" ht="27.75" customHeight="1" x14ac:dyDescent="0.25">
      <c r="A44" s="58">
        <v>16</v>
      </c>
      <c r="B44" s="23" t="s">
        <v>81</v>
      </c>
      <c r="C44" s="136">
        <v>995000</v>
      </c>
      <c r="D44" s="116">
        <v>0</v>
      </c>
      <c r="E44" s="118">
        <v>0</v>
      </c>
      <c r="F44" s="105">
        <v>0</v>
      </c>
      <c r="G44" s="107">
        <f t="shared" ref="G44" si="28">SUM(F44/C44)*100</f>
        <v>0</v>
      </c>
      <c r="H44" s="103">
        <f t="shared" ref="H44:K44" si="29">D44</f>
        <v>0</v>
      </c>
      <c r="I44" s="103">
        <f t="shared" si="29"/>
        <v>0</v>
      </c>
      <c r="J44" s="105">
        <f t="shared" si="29"/>
        <v>0</v>
      </c>
      <c r="K44" s="107">
        <f t="shared" si="29"/>
        <v>0</v>
      </c>
      <c r="L44" s="109" t="s">
        <v>19</v>
      </c>
      <c r="M44" s="111" t="s">
        <v>19</v>
      </c>
      <c r="O44" s="16"/>
    </row>
    <row r="45" spans="1:37" s="15" customFormat="1" ht="27.75" customHeight="1" x14ac:dyDescent="0.25">
      <c r="A45" s="58"/>
      <c r="B45" s="20" t="s">
        <v>82</v>
      </c>
      <c r="C45" s="134"/>
      <c r="D45" s="128"/>
      <c r="E45" s="128"/>
      <c r="F45" s="123"/>
      <c r="G45" s="124"/>
      <c r="H45" s="122"/>
      <c r="I45" s="122"/>
      <c r="J45" s="123"/>
      <c r="K45" s="124"/>
      <c r="L45" s="125"/>
      <c r="M45" s="126"/>
    </row>
    <row r="46" spans="1:37" s="15" customFormat="1" ht="15.5" x14ac:dyDescent="0.25">
      <c r="A46" s="55">
        <v>17</v>
      </c>
      <c r="B46" s="23" t="s">
        <v>46</v>
      </c>
      <c r="C46" s="136">
        <v>200000000</v>
      </c>
      <c r="D46" s="116">
        <v>0</v>
      </c>
      <c r="E46" s="118">
        <v>0</v>
      </c>
      <c r="F46" s="105">
        <v>0</v>
      </c>
      <c r="G46" s="107">
        <f t="shared" ref="G46" si="30">SUM(F46/C46)*100</f>
        <v>0</v>
      </c>
      <c r="H46" s="103">
        <f t="shared" ref="H46:K46" si="31">D46</f>
        <v>0</v>
      </c>
      <c r="I46" s="103">
        <f t="shared" si="31"/>
        <v>0</v>
      </c>
      <c r="J46" s="105">
        <f t="shared" si="31"/>
        <v>0</v>
      </c>
      <c r="K46" s="107">
        <f t="shared" si="31"/>
        <v>0</v>
      </c>
      <c r="L46" s="109" t="s">
        <v>19</v>
      </c>
      <c r="M46" s="111" t="s">
        <v>19</v>
      </c>
    </row>
    <row r="47" spans="1:37" s="15" customFormat="1" ht="31.5" customHeight="1" x14ac:dyDescent="0.25">
      <c r="A47" s="57"/>
      <c r="B47" s="20" t="s">
        <v>47</v>
      </c>
      <c r="C47" s="117"/>
      <c r="D47" s="128"/>
      <c r="E47" s="128"/>
      <c r="F47" s="123"/>
      <c r="G47" s="124"/>
      <c r="H47" s="122"/>
      <c r="I47" s="122"/>
      <c r="J47" s="123"/>
      <c r="K47" s="124"/>
      <c r="L47" s="125"/>
      <c r="M47" s="126"/>
    </row>
    <row r="48" spans="1:37" s="15" customFormat="1" ht="23.25" customHeight="1" x14ac:dyDescent="0.25">
      <c r="A48" s="58">
        <v>18</v>
      </c>
      <c r="B48" s="23" t="s">
        <v>48</v>
      </c>
      <c r="C48" s="136">
        <v>3060500</v>
      </c>
      <c r="D48" s="116">
        <v>0</v>
      </c>
      <c r="E48" s="118">
        <v>0</v>
      </c>
      <c r="F48" s="105">
        <v>0</v>
      </c>
      <c r="G48" s="107">
        <f t="shared" ref="G48" si="32">SUM(F48/C48)*100</f>
        <v>0</v>
      </c>
      <c r="H48" s="103">
        <f t="shared" ref="H48:K48" si="33">D48</f>
        <v>0</v>
      </c>
      <c r="I48" s="103">
        <f t="shared" si="33"/>
        <v>0</v>
      </c>
      <c r="J48" s="105">
        <f t="shared" si="33"/>
        <v>0</v>
      </c>
      <c r="K48" s="107">
        <f t="shared" si="33"/>
        <v>0</v>
      </c>
      <c r="L48" s="109" t="s">
        <v>19</v>
      </c>
      <c r="M48" s="111" t="s">
        <v>19</v>
      </c>
    </row>
    <row r="49" spans="1:15" s="15" customFormat="1" ht="30.75" customHeight="1" x14ac:dyDescent="0.25">
      <c r="A49" s="58"/>
      <c r="B49" s="20" t="s">
        <v>49</v>
      </c>
      <c r="C49" s="134"/>
      <c r="D49" s="128"/>
      <c r="E49" s="128"/>
      <c r="F49" s="123"/>
      <c r="G49" s="124"/>
      <c r="H49" s="122"/>
      <c r="I49" s="122"/>
      <c r="J49" s="123"/>
      <c r="K49" s="124"/>
      <c r="L49" s="125"/>
      <c r="M49" s="126"/>
    </row>
    <row r="50" spans="1:15" ht="15.5" x14ac:dyDescent="0.35">
      <c r="A50" s="55">
        <v>19</v>
      </c>
      <c r="B50" s="23" t="s">
        <v>50</v>
      </c>
      <c r="C50" s="140">
        <v>4552800</v>
      </c>
      <c r="D50" s="116">
        <v>0</v>
      </c>
      <c r="E50" s="118">
        <v>0</v>
      </c>
      <c r="F50" s="105">
        <v>0</v>
      </c>
      <c r="G50" s="107">
        <f t="shared" ref="G50" si="34">SUM(F50/C50)*100</f>
        <v>0</v>
      </c>
      <c r="H50" s="103">
        <f t="shared" ref="H50:K50" si="35">D50</f>
        <v>0</v>
      </c>
      <c r="I50" s="103">
        <f t="shared" si="35"/>
        <v>0</v>
      </c>
      <c r="J50" s="105">
        <f t="shared" si="35"/>
        <v>0</v>
      </c>
      <c r="K50" s="107">
        <f t="shared" si="35"/>
        <v>0</v>
      </c>
      <c r="L50" s="109" t="s">
        <v>19</v>
      </c>
      <c r="M50" s="111" t="s">
        <v>19</v>
      </c>
    </row>
    <row r="51" spans="1:15" ht="27.75" customHeight="1" x14ac:dyDescent="0.35">
      <c r="A51" s="57"/>
      <c r="B51" s="20" t="s">
        <v>51</v>
      </c>
      <c r="C51" s="141"/>
      <c r="D51" s="128"/>
      <c r="E51" s="128"/>
      <c r="F51" s="123"/>
      <c r="G51" s="124"/>
      <c r="H51" s="122"/>
      <c r="I51" s="122"/>
      <c r="J51" s="123"/>
      <c r="K51" s="124"/>
      <c r="L51" s="125"/>
      <c r="M51" s="126"/>
      <c r="O51" t="s">
        <v>21</v>
      </c>
    </row>
    <row r="52" spans="1:15" s="15" customFormat="1" ht="19.5" customHeight="1" x14ac:dyDescent="0.25">
      <c r="A52" s="58">
        <v>20</v>
      </c>
      <c r="B52" s="23" t="s">
        <v>52</v>
      </c>
      <c r="C52" s="117">
        <v>102289550</v>
      </c>
      <c r="D52" s="116">
        <v>0</v>
      </c>
      <c r="E52" s="118">
        <v>0</v>
      </c>
      <c r="F52" s="105">
        <v>0</v>
      </c>
      <c r="G52" s="107">
        <f t="shared" ref="G52" si="36">SUM(F52/C52)*100</f>
        <v>0</v>
      </c>
      <c r="H52" s="103">
        <f t="shared" ref="H52:K52" si="37">D52</f>
        <v>0</v>
      </c>
      <c r="I52" s="103">
        <f t="shared" si="37"/>
        <v>0</v>
      </c>
      <c r="J52" s="105">
        <f t="shared" si="37"/>
        <v>0</v>
      </c>
      <c r="K52" s="107">
        <f t="shared" si="37"/>
        <v>0</v>
      </c>
      <c r="L52" s="109" t="s">
        <v>19</v>
      </c>
      <c r="M52" s="111" t="s">
        <v>19</v>
      </c>
    </row>
    <row r="53" spans="1:15" s="15" customFormat="1" ht="32.25" customHeight="1" x14ac:dyDescent="0.25">
      <c r="A53" s="58"/>
      <c r="B53" s="22" t="s">
        <v>53</v>
      </c>
      <c r="C53" s="134"/>
      <c r="D53" s="128"/>
      <c r="E53" s="128"/>
      <c r="F53" s="123"/>
      <c r="G53" s="124"/>
      <c r="H53" s="122"/>
      <c r="I53" s="122"/>
      <c r="J53" s="123"/>
      <c r="K53" s="124"/>
      <c r="L53" s="125"/>
      <c r="M53" s="126"/>
    </row>
    <row r="54" spans="1:15" s="15" customFormat="1" ht="20.25" customHeight="1" x14ac:dyDescent="0.25">
      <c r="A54" s="55">
        <v>21</v>
      </c>
      <c r="B54" s="23" t="s">
        <v>54</v>
      </c>
      <c r="C54" s="136">
        <v>415328700</v>
      </c>
      <c r="D54" s="116">
        <v>0</v>
      </c>
      <c r="E54" s="118">
        <v>0</v>
      </c>
      <c r="F54" s="105">
        <v>0</v>
      </c>
      <c r="G54" s="107">
        <f t="shared" ref="G54" si="38">SUM(F54/C54)*100</f>
        <v>0</v>
      </c>
      <c r="H54" s="103">
        <f t="shared" ref="H54:K54" si="39">D54</f>
        <v>0</v>
      </c>
      <c r="I54" s="103">
        <f t="shared" si="39"/>
        <v>0</v>
      </c>
      <c r="J54" s="105">
        <f t="shared" si="39"/>
        <v>0</v>
      </c>
      <c r="K54" s="107">
        <f t="shared" si="39"/>
        <v>0</v>
      </c>
      <c r="L54" s="109" t="s">
        <v>19</v>
      </c>
      <c r="M54" s="111" t="s">
        <v>19</v>
      </c>
    </row>
    <row r="55" spans="1:15" s="15" customFormat="1" ht="24" customHeight="1" x14ac:dyDescent="0.25">
      <c r="A55" s="57"/>
      <c r="B55" s="22" t="s">
        <v>55</v>
      </c>
      <c r="C55" s="134"/>
      <c r="D55" s="128"/>
      <c r="E55" s="128"/>
      <c r="F55" s="123"/>
      <c r="G55" s="124"/>
      <c r="H55" s="122"/>
      <c r="I55" s="122"/>
      <c r="J55" s="123"/>
      <c r="K55" s="124"/>
      <c r="L55" s="125"/>
      <c r="M55" s="126"/>
    </row>
    <row r="56" spans="1:15" s="15" customFormat="1" ht="18" customHeight="1" x14ac:dyDescent="0.25">
      <c r="A56" s="58">
        <v>22</v>
      </c>
      <c r="B56" s="23" t="s">
        <v>56</v>
      </c>
      <c r="C56" s="136">
        <v>94715550</v>
      </c>
      <c r="D56" s="116">
        <v>0</v>
      </c>
      <c r="E56" s="118">
        <v>0</v>
      </c>
      <c r="F56" s="105">
        <v>0</v>
      </c>
      <c r="G56" s="107">
        <f t="shared" ref="G56" si="40">SUM(F56/C56)*100</f>
        <v>0</v>
      </c>
      <c r="H56" s="103">
        <f t="shared" ref="H56:K56" si="41">D56</f>
        <v>0</v>
      </c>
      <c r="I56" s="103">
        <f t="shared" si="41"/>
        <v>0</v>
      </c>
      <c r="J56" s="105">
        <f t="shared" si="41"/>
        <v>0</v>
      </c>
      <c r="K56" s="107">
        <f t="shared" si="41"/>
        <v>0</v>
      </c>
      <c r="L56" s="109" t="s">
        <v>19</v>
      </c>
      <c r="M56" s="111" t="s">
        <v>19</v>
      </c>
    </row>
    <row r="57" spans="1:15" s="15" customFormat="1" ht="24.75" customHeight="1" x14ac:dyDescent="0.25">
      <c r="A57" s="58"/>
      <c r="B57" s="20" t="s">
        <v>57</v>
      </c>
      <c r="C57" s="134"/>
      <c r="D57" s="128"/>
      <c r="E57" s="128"/>
      <c r="F57" s="123"/>
      <c r="G57" s="124"/>
      <c r="H57" s="122"/>
      <c r="I57" s="122"/>
      <c r="J57" s="123"/>
      <c r="K57" s="124"/>
      <c r="L57" s="125"/>
      <c r="M57" s="126"/>
    </row>
    <row r="58" spans="1:15" s="15" customFormat="1" ht="15.5" x14ac:dyDescent="0.25">
      <c r="A58" s="55">
        <v>23</v>
      </c>
      <c r="B58" s="23" t="s">
        <v>58</v>
      </c>
      <c r="C58" s="114">
        <v>1407800</v>
      </c>
      <c r="D58" s="116">
        <v>0</v>
      </c>
      <c r="E58" s="118">
        <v>0</v>
      </c>
      <c r="F58" s="105">
        <v>0</v>
      </c>
      <c r="G58" s="107">
        <f t="shared" ref="G58" si="42">SUM(F58/C58)*100</f>
        <v>0</v>
      </c>
      <c r="H58" s="103">
        <f t="shared" ref="H58:K58" si="43">D58</f>
        <v>0</v>
      </c>
      <c r="I58" s="103">
        <f t="shared" si="43"/>
        <v>0</v>
      </c>
      <c r="J58" s="105">
        <f t="shared" si="43"/>
        <v>0</v>
      </c>
      <c r="K58" s="107">
        <f t="shared" si="43"/>
        <v>0</v>
      </c>
      <c r="L58" s="109" t="s">
        <v>19</v>
      </c>
      <c r="M58" s="111" t="s">
        <v>19</v>
      </c>
    </row>
    <row r="59" spans="1:15" s="15" customFormat="1" ht="33.75" customHeight="1" x14ac:dyDescent="0.25">
      <c r="A59" s="57"/>
      <c r="B59" s="22" t="s">
        <v>83</v>
      </c>
      <c r="C59" s="115"/>
      <c r="D59" s="128"/>
      <c r="E59" s="128"/>
      <c r="F59" s="123"/>
      <c r="G59" s="124"/>
      <c r="H59" s="122"/>
      <c r="I59" s="122"/>
      <c r="J59" s="123"/>
      <c r="K59" s="124"/>
      <c r="L59" s="125"/>
      <c r="M59" s="126"/>
    </row>
    <row r="60" spans="1:15" ht="25.5" customHeight="1" x14ac:dyDescent="0.35">
      <c r="A60" s="58">
        <v>24</v>
      </c>
      <c r="B60" s="56" t="s">
        <v>84</v>
      </c>
      <c r="C60" s="114">
        <v>8001200</v>
      </c>
      <c r="D60" s="116">
        <v>0</v>
      </c>
      <c r="E60" s="118">
        <v>0</v>
      </c>
      <c r="F60" s="105">
        <v>0</v>
      </c>
      <c r="G60" s="107">
        <f t="shared" ref="G60" si="44">SUM(F60/C60)*100</f>
        <v>0</v>
      </c>
      <c r="H60" s="103">
        <f t="shared" ref="H60:K60" si="45">D60</f>
        <v>0</v>
      </c>
      <c r="I60" s="103">
        <f t="shared" si="45"/>
        <v>0</v>
      </c>
      <c r="J60" s="105">
        <f t="shared" si="45"/>
        <v>0</v>
      </c>
      <c r="K60" s="107">
        <f t="shared" si="45"/>
        <v>0</v>
      </c>
      <c r="L60" s="109" t="s">
        <v>19</v>
      </c>
      <c r="M60" s="111" t="s">
        <v>19</v>
      </c>
    </row>
    <row r="61" spans="1:15" ht="30" customHeight="1" x14ac:dyDescent="0.35">
      <c r="A61" s="58"/>
      <c r="B61" s="56" t="s">
        <v>85</v>
      </c>
      <c r="C61" s="153"/>
      <c r="D61" s="128"/>
      <c r="E61" s="128"/>
      <c r="F61" s="123"/>
      <c r="G61" s="124"/>
      <c r="H61" s="122"/>
      <c r="I61" s="122"/>
      <c r="J61" s="123"/>
      <c r="K61" s="124"/>
      <c r="L61" s="125"/>
      <c r="M61" s="126"/>
    </row>
    <row r="62" spans="1:15" s="15" customFormat="1" ht="23.25" customHeight="1" x14ac:dyDescent="0.25">
      <c r="A62" s="68">
        <v>25</v>
      </c>
      <c r="B62" s="23" t="s">
        <v>59</v>
      </c>
      <c r="C62" s="136">
        <v>60000000</v>
      </c>
      <c r="D62" s="116">
        <v>0</v>
      </c>
      <c r="E62" s="103">
        <v>0</v>
      </c>
      <c r="F62" s="105">
        <v>0</v>
      </c>
      <c r="G62" s="107">
        <f t="shared" ref="G62" si="46">SUM(F62/C62)*100</f>
        <v>0</v>
      </c>
      <c r="H62" s="103">
        <f t="shared" ref="H62:K62" si="47">D62</f>
        <v>0</v>
      </c>
      <c r="I62" s="103">
        <f t="shared" si="47"/>
        <v>0</v>
      </c>
      <c r="J62" s="105">
        <f t="shared" si="47"/>
        <v>0</v>
      </c>
      <c r="K62" s="107">
        <f t="shared" si="47"/>
        <v>0</v>
      </c>
      <c r="L62" s="109" t="s">
        <v>19</v>
      </c>
      <c r="M62" s="111" t="s">
        <v>19</v>
      </c>
    </row>
    <row r="63" spans="1:15" s="15" customFormat="1" ht="26.25" customHeight="1" x14ac:dyDescent="0.25">
      <c r="A63" s="69"/>
      <c r="B63" s="22" t="s">
        <v>86</v>
      </c>
      <c r="C63" s="134"/>
      <c r="D63" s="128"/>
      <c r="E63" s="122"/>
      <c r="F63" s="123"/>
      <c r="G63" s="124"/>
      <c r="H63" s="122"/>
      <c r="I63" s="122"/>
      <c r="J63" s="123"/>
      <c r="K63" s="124"/>
      <c r="L63" s="125"/>
      <c r="M63" s="126"/>
    </row>
    <row r="64" spans="1:15" ht="15.5" x14ac:dyDescent="0.35">
      <c r="A64" s="58">
        <v>26</v>
      </c>
      <c r="B64" s="59" t="s">
        <v>60</v>
      </c>
      <c r="C64" s="117">
        <v>1473290000</v>
      </c>
      <c r="D64" s="116">
        <v>0</v>
      </c>
      <c r="E64" s="118">
        <v>0</v>
      </c>
      <c r="F64" s="105">
        <v>0</v>
      </c>
      <c r="G64" s="107">
        <f t="shared" ref="G64" si="48">SUM(F64/C64)*100</f>
        <v>0</v>
      </c>
      <c r="H64" s="103">
        <f t="shared" ref="H64:K64" si="49">D64</f>
        <v>0</v>
      </c>
      <c r="I64" s="103">
        <f t="shared" si="49"/>
        <v>0</v>
      </c>
      <c r="J64" s="105">
        <f t="shared" si="49"/>
        <v>0</v>
      </c>
      <c r="K64" s="107">
        <f t="shared" si="49"/>
        <v>0</v>
      </c>
      <c r="L64" s="109" t="s">
        <v>19</v>
      </c>
      <c r="M64" s="111" t="s">
        <v>19</v>
      </c>
    </row>
    <row r="65" spans="1:15" ht="24.75" customHeight="1" x14ac:dyDescent="0.35">
      <c r="A65" s="88"/>
      <c r="B65" s="89" t="s">
        <v>87</v>
      </c>
      <c r="C65" s="128"/>
      <c r="D65" s="128"/>
      <c r="E65" s="128"/>
      <c r="F65" s="123"/>
      <c r="G65" s="124"/>
      <c r="H65" s="122"/>
      <c r="I65" s="122"/>
      <c r="J65" s="123"/>
      <c r="K65" s="124"/>
      <c r="L65" s="125"/>
      <c r="M65" s="126"/>
      <c r="O65" t="s">
        <v>21</v>
      </c>
    </row>
    <row r="66" spans="1:15" ht="24.75" customHeight="1" x14ac:dyDescent="0.35">
      <c r="A66" s="66"/>
      <c r="B66" s="40"/>
      <c r="C66" s="42"/>
      <c r="D66" s="42"/>
      <c r="E66" s="42"/>
      <c r="F66" s="43"/>
      <c r="G66" s="44"/>
      <c r="H66" s="41"/>
      <c r="I66" s="41"/>
      <c r="J66" s="43"/>
      <c r="K66" s="44"/>
      <c r="L66" s="45"/>
      <c r="M66" s="46"/>
    </row>
    <row r="67" spans="1:15" ht="24.75" customHeight="1" x14ac:dyDescent="0.35">
      <c r="A67" s="66"/>
      <c r="B67" s="40"/>
      <c r="C67" s="42"/>
      <c r="D67" s="42"/>
      <c r="E67" s="42"/>
      <c r="F67" s="43"/>
      <c r="G67" s="44"/>
      <c r="H67" s="41"/>
      <c r="I67" s="41"/>
      <c r="J67" s="43"/>
      <c r="K67" s="44"/>
      <c r="L67" s="45"/>
      <c r="M67" s="46"/>
    </row>
    <row r="68" spans="1:15" ht="24.75" customHeight="1" x14ac:dyDescent="0.35">
      <c r="A68" s="66"/>
      <c r="B68" s="40"/>
      <c r="C68" s="42"/>
      <c r="D68" s="42"/>
      <c r="E68" s="42"/>
      <c r="F68" s="43"/>
      <c r="G68" s="44"/>
      <c r="H68" s="41"/>
      <c r="I68" s="41"/>
      <c r="J68" s="43"/>
      <c r="K68" s="44"/>
      <c r="L68" s="45"/>
      <c r="M68" s="46"/>
    </row>
    <row r="69" spans="1:15" ht="24.75" customHeight="1" x14ac:dyDescent="0.35">
      <c r="A69" s="76"/>
      <c r="B69" s="77"/>
      <c r="C69" s="78"/>
      <c r="D69" s="78"/>
      <c r="E69" s="78"/>
      <c r="F69" s="79"/>
      <c r="G69" s="80"/>
      <c r="H69" s="81"/>
      <c r="I69" s="81"/>
      <c r="J69" s="79"/>
      <c r="K69" s="80"/>
      <c r="L69" s="82"/>
      <c r="M69" s="83"/>
    </row>
    <row r="70" spans="1:15" s="15" customFormat="1" ht="19.5" customHeight="1" x14ac:dyDescent="0.25">
      <c r="A70" s="58">
        <v>27</v>
      </c>
      <c r="B70" s="59" t="s">
        <v>88</v>
      </c>
      <c r="C70" s="117">
        <v>9350000</v>
      </c>
      <c r="D70" s="137">
        <v>0</v>
      </c>
      <c r="E70" s="117">
        <v>0</v>
      </c>
      <c r="F70" s="130">
        <v>0</v>
      </c>
      <c r="G70" s="131">
        <f t="shared" ref="G70" si="50">SUM(F70/C70)*100</f>
        <v>0</v>
      </c>
      <c r="H70" s="129">
        <f t="shared" ref="H70:K70" si="51">D70</f>
        <v>0</v>
      </c>
      <c r="I70" s="129">
        <f t="shared" si="51"/>
        <v>0</v>
      </c>
      <c r="J70" s="130">
        <f t="shared" si="51"/>
        <v>0</v>
      </c>
      <c r="K70" s="131">
        <f t="shared" si="51"/>
        <v>0</v>
      </c>
      <c r="L70" s="132" t="s">
        <v>19</v>
      </c>
      <c r="M70" s="133" t="s">
        <v>19</v>
      </c>
    </row>
    <row r="71" spans="1:15" s="15" customFormat="1" ht="49.5" customHeight="1" x14ac:dyDescent="0.25">
      <c r="A71" s="57"/>
      <c r="B71" s="60" t="s">
        <v>89</v>
      </c>
      <c r="C71" s="134"/>
      <c r="D71" s="128"/>
      <c r="E71" s="128"/>
      <c r="F71" s="123"/>
      <c r="G71" s="124"/>
      <c r="H71" s="122"/>
      <c r="I71" s="122"/>
      <c r="J71" s="123"/>
      <c r="K71" s="124"/>
      <c r="L71" s="125"/>
      <c r="M71" s="126"/>
    </row>
    <row r="72" spans="1:15" s="15" customFormat="1" ht="22.5" customHeight="1" x14ac:dyDescent="0.25">
      <c r="A72" s="58">
        <v>28</v>
      </c>
      <c r="B72" s="56" t="s">
        <v>90</v>
      </c>
      <c r="C72" s="117">
        <v>120000000</v>
      </c>
      <c r="D72" s="116">
        <v>0</v>
      </c>
      <c r="E72" s="118">
        <v>0</v>
      </c>
      <c r="F72" s="105">
        <v>0</v>
      </c>
      <c r="G72" s="107">
        <f t="shared" ref="G72" si="52">SUM(F72/C72)*100</f>
        <v>0</v>
      </c>
      <c r="H72" s="103">
        <f t="shared" ref="H72:K72" si="53">D72</f>
        <v>0</v>
      </c>
      <c r="I72" s="103">
        <f t="shared" si="53"/>
        <v>0</v>
      </c>
      <c r="J72" s="105">
        <f t="shared" si="53"/>
        <v>0</v>
      </c>
      <c r="K72" s="107">
        <f t="shared" si="53"/>
        <v>0</v>
      </c>
      <c r="L72" s="109" t="s">
        <v>19</v>
      </c>
      <c r="M72" s="111" t="s">
        <v>19</v>
      </c>
    </row>
    <row r="73" spans="1:15" s="15" customFormat="1" ht="39" customHeight="1" x14ac:dyDescent="0.25">
      <c r="A73" s="58"/>
      <c r="B73" s="22" t="s">
        <v>91</v>
      </c>
      <c r="C73" s="134"/>
      <c r="D73" s="128"/>
      <c r="E73" s="128"/>
      <c r="F73" s="123"/>
      <c r="G73" s="124"/>
      <c r="H73" s="122"/>
      <c r="I73" s="122"/>
      <c r="J73" s="123"/>
      <c r="K73" s="124"/>
      <c r="L73" s="125"/>
      <c r="M73" s="126"/>
    </row>
    <row r="74" spans="1:15" s="15" customFormat="1" ht="23.25" customHeight="1" x14ac:dyDescent="0.25">
      <c r="A74" s="70">
        <v>29</v>
      </c>
      <c r="B74" s="23" t="s">
        <v>92</v>
      </c>
      <c r="C74" s="114">
        <v>8902000</v>
      </c>
      <c r="D74" s="116">
        <v>0</v>
      </c>
      <c r="E74" s="118">
        <v>0</v>
      </c>
      <c r="F74" s="154">
        <v>0</v>
      </c>
      <c r="G74" s="107">
        <f t="shared" ref="G74" si="54">SUM(F74/C74)*100</f>
        <v>0</v>
      </c>
      <c r="H74" s="103">
        <f t="shared" ref="H74:K74" si="55">D74</f>
        <v>0</v>
      </c>
      <c r="I74" s="103">
        <f t="shared" si="55"/>
        <v>0</v>
      </c>
      <c r="J74" s="105">
        <f t="shared" si="55"/>
        <v>0</v>
      </c>
      <c r="K74" s="107">
        <f t="shared" si="55"/>
        <v>0</v>
      </c>
      <c r="L74" s="109" t="s">
        <v>19</v>
      </c>
      <c r="M74" s="111" t="s">
        <v>19</v>
      </c>
    </row>
    <row r="75" spans="1:15" s="15" customFormat="1" ht="31" x14ac:dyDescent="0.25">
      <c r="A75" s="58"/>
      <c r="B75" s="22" t="s">
        <v>93</v>
      </c>
      <c r="C75" s="127"/>
      <c r="D75" s="128"/>
      <c r="E75" s="128"/>
      <c r="F75" s="155"/>
      <c r="G75" s="124"/>
      <c r="H75" s="122"/>
      <c r="I75" s="122"/>
      <c r="J75" s="123"/>
      <c r="K75" s="124"/>
      <c r="L75" s="125"/>
      <c r="M75" s="126"/>
    </row>
    <row r="76" spans="1:15" s="15" customFormat="1" ht="32.25" customHeight="1" x14ac:dyDescent="0.25">
      <c r="A76" s="70">
        <v>30</v>
      </c>
      <c r="B76" s="23" t="s">
        <v>94</v>
      </c>
      <c r="C76" s="114">
        <v>71000000</v>
      </c>
      <c r="D76" s="116">
        <v>0</v>
      </c>
      <c r="E76" s="118">
        <v>0</v>
      </c>
      <c r="F76" s="105">
        <v>0</v>
      </c>
      <c r="G76" s="107">
        <f t="shared" ref="G76" si="56">SUM(F76/C76)*100</f>
        <v>0</v>
      </c>
      <c r="H76" s="103">
        <f t="shared" ref="H76:K76" si="57">D76</f>
        <v>0</v>
      </c>
      <c r="I76" s="103">
        <f t="shared" si="57"/>
        <v>0</v>
      </c>
      <c r="J76" s="105">
        <f t="shared" si="57"/>
        <v>0</v>
      </c>
      <c r="K76" s="107">
        <f t="shared" si="57"/>
        <v>0</v>
      </c>
      <c r="L76" s="109" t="s">
        <v>19</v>
      </c>
      <c r="M76" s="111" t="s">
        <v>19</v>
      </c>
    </row>
    <row r="77" spans="1:15" s="15" customFormat="1" ht="39" customHeight="1" x14ac:dyDescent="0.25">
      <c r="A77" s="57"/>
      <c r="B77" s="22" t="s">
        <v>95</v>
      </c>
      <c r="C77" s="127"/>
      <c r="D77" s="128"/>
      <c r="E77" s="128"/>
      <c r="F77" s="123"/>
      <c r="G77" s="124"/>
      <c r="H77" s="122"/>
      <c r="I77" s="122"/>
      <c r="J77" s="123"/>
      <c r="K77" s="124"/>
      <c r="L77" s="125"/>
      <c r="M77" s="126"/>
    </row>
    <row r="78" spans="1:15" ht="30.75" customHeight="1" x14ac:dyDescent="0.35">
      <c r="A78" s="58">
        <v>31</v>
      </c>
      <c r="B78" s="23" t="s">
        <v>96</v>
      </c>
      <c r="C78" s="136">
        <v>50000000</v>
      </c>
      <c r="D78" s="116">
        <v>0</v>
      </c>
      <c r="E78" s="118">
        <v>0</v>
      </c>
      <c r="F78" s="105">
        <v>0</v>
      </c>
      <c r="G78" s="120">
        <f t="shared" ref="G78" si="58">SUM(F78/C78)*100</f>
        <v>0</v>
      </c>
      <c r="H78" s="103">
        <f t="shared" ref="H78:K78" si="59">D78</f>
        <v>0</v>
      </c>
      <c r="I78" s="103">
        <f t="shared" si="59"/>
        <v>0</v>
      </c>
      <c r="J78" s="105">
        <f t="shared" si="59"/>
        <v>0</v>
      </c>
      <c r="K78" s="107">
        <f t="shared" si="59"/>
        <v>0</v>
      </c>
      <c r="L78" s="109" t="s">
        <v>19</v>
      </c>
      <c r="M78" s="111" t="s">
        <v>19</v>
      </c>
    </row>
    <row r="79" spans="1:15" ht="39" customHeight="1" x14ac:dyDescent="0.35">
      <c r="A79" s="63"/>
      <c r="B79" s="20" t="s">
        <v>97</v>
      </c>
      <c r="C79" s="119"/>
      <c r="D79" s="119"/>
      <c r="E79" s="119"/>
      <c r="F79" s="106"/>
      <c r="G79" s="121"/>
      <c r="H79" s="104"/>
      <c r="I79" s="104"/>
      <c r="J79" s="106"/>
      <c r="K79" s="108"/>
      <c r="L79" s="110"/>
      <c r="M79" s="112"/>
    </row>
    <row r="80" spans="1:15" ht="15.5" x14ac:dyDescent="0.35">
      <c r="A80" s="56"/>
      <c r="B80" s="73"/>
      <c r="C80" s="19"/>
      <c r="D80" s="2"/>
      <c r="E80" s="2"/>
      <c r="F80" s="2"/>
      <c r="G80" s="27"/>
      <c r="H80" s="2"/>
      <c r="I80" s="2"/>
      <c r="J80" s="2"/>
      <c r="K80" s="27"/>
      <c r="L80" s="2"/>
      <c r="M80" s="2"/>
    </row>
    <row r="81" spans="3:12" ht="15.75" customHeight="1" x14ac:dyDescent="0.35">
      <c r="C81" s="17" t="s">
        <v>21</v>
      </c>
      <c r="I81" s="113" t="s">
        <v>100</v>
      </c>
      <c r="J81" s="113"/>
      <c r="K81" s="113"/>
      <c r="L81" s="2"/>
    </row>
    <row r="82" spans="3:12" ht="15.5" x14ac:dyDescent="0.35">
      <c r="I82" s="101" t="s">
        <v>61</v>
      </c>
      <c r="J82" s="101"/>
      <c r="K82" s="101"/>
      <c r="L82" s="2"/>
    </row>
    <row r="83" spans="3:12" ht="15.5" x14ac:dyDescent="0.35">
      <c r="E83" t="s">
        <v>21</v>
      </c>
      <c r="F83" t="s">
        <v>21</v>
      </c>
      <c r="I83" s="101" t="s">
        <v>22</v>
      </c>
      <c r="J83" s="101"/>
      <c r="K83" s="101"/>
      <c r="L83" s="2"/>
    </row>
    <row r="84" spans="3:12" ht="15.5" x14ac:dyDescent="0.35">
      <c r="E84" t="s">
        <v>21</v>
      </c>
      <c r="I84" s="25"/>
      <c r="J84" s="25"/>
      <c r="K84" s="31"/>
      <c r="L84" s="2"/>
    </row>
    <row r="85" spans="3:12" ht="15.5" x14ac:dyDescent="0.35">
      <c r="I85" s="25"/>
      <c r="J85" s="25"/>
      <c r="K85" s="31"/>
      <c r="L85" s="18"/>
    </row>
    <row r="86" spans="3:12" ht="15.5" x14ac:dyDescent="0.35">
      <c r="I86" s="25"/>
      <c r="J86" s="25"/>
      <c r="K86" s="31"/>
      <c r="L86" s="2"/>
    </row>
    <row r="87" spans="3:12" ht="15.5" x14ac:dyDescent="0.35">
      <c r="I87" s="102" t="s">
        <v>62</v>
      </c>
      <c r="J87" s="102"/>
      <c r="K87" s="102"/>
    </row>
    <row r="88" spans="3:12" ht="15.5" x14ac:dyDescent="0.35">
      <c r="I88" s="101" t="s">
        <v>63</v>
      </c>
      <c r="J88" s="101"/>
      <c r="K88" s="101"/>
    </row>
  </sheetData>
  <mergeCells count="362">
    <mergeCell ref="I82:K82"/>
    <mergeCell ref="I83:K83"/>
    <mergeCell ref="I87:K87"/>
    <mergeCell ref="I88:K88"/>
    <mergeCell ref="I78:I79"/>
    <mergeCell ref="J78:J79"/>
    <mergeCell ref="K78:K79"/>
    <mergeCell ref="L78:L79"/>
    <mergeCell ref="M78:M79"/>
    <mergeCell ref="I81:K81"/>
    <mergeCell ref="C78:C79"/>
    <mergeCell ref="D78:D79"/>
    <mergeCell ref="E78:E79"/>
    <mergeCell ref="F78:F79"/>
    <mergeCell ref="G78:G79"/>
    <mergeCell ref="H78:H79"/>
    <mergeCell ref="H76:H77"/>
    <mergeCell ref="I76:I77"/>
    <mergeCell ref="J76:J77"/>
    <mergeCell ref="K76:K77"/>
    <mergeCell ref="L76:L77"/>
    <mergeCell ref="M76:M77"/>
    <mergeCell ref="I74:I75"/>
    <mergeCell ref="J74:J75"/>
    <mergeCell ref="K74:K75"/>
    <mergeCell ref="L74:L75"/>
    <mergeCell ref="M74:M75"/>
    <mergeCell ref="C76:C77"/>
    <mergeCell ref="D76:D77"/>
    <mergeCell ref="E76:E77"/>
    <mergeCell ref="F76:F77"/>
    <mergeCell ref="G76:G77"/>
    <mergeCell ref="C74:C75"/>
    <mergeCell ref="D74:D75"/>
    <mergeCell ref="E74:E75"/>
    <mergeCell ref="F74:F75"/>
    <mergeCell ref="G74:G75"/>
    <mergeCell ref="H74:H75"/>
    <mergeCell ref="H72:H73"/>
    <mergeCell ref="I72:I73"/>
    <mergeCell ref="J72:J73"/>
    <mergeCell ref="K72:K73"/>
    <mergeCell ref="L72:L73"/>
    <mergeCell ref="M72:M73"/>
    <mergeCell ref="I70:I71"/>
    <mergeCell ref="J70:J71"/>
    <mergeCell ref="K70:K71"/>
    <mergeCell ref="L70:L71"/>
    <mergeCell ref="M70:M71"/>
    <mergeCell ref="H70:H71"/>
    <mergeCell ref="C72:C73"/>
    <mergeCell ref="D72:D73"/>
    <mergeCell ref="E72:E73"/>
    <mergeCell ref="F72:F73"/>
    <mergeCell ref="G72:G73"/>
    <mergeCell ref="C70:C71"/>
    <mergeCell ref="D70:D71"/>
    <mergeCell ref="E70:E71"/>
    <mergeCell ref="F70:F71"/>
    <mergeCell ref="G70:G71"/>
    <mergeCell ref="H64:H65"/>
    <mergeCell ref="I64:I65"/>
    <mergeCell ref="J64:J65"/>
    <mergeCell ref="K64:K65"/>
    <mergeCell ref="L64:L65"/>
    <mergeCell ref="M64:M65"/>
    <mergeCell ref="I62:I63"/>
    <mergeCell ref="J62:J63"/>
    <mergeCell ref="K62:K63"/>
    <mergeCell ref="L62:L63"/>
    <mergeCell ref="M62:M63"/>
    <mergeCell ref="H62:H63"/>
    <mergeCell ref="C64:C65"/>
    <mergeCell ref="D64:D65"/>
    <mergeCell ref="E64:E65"/>
    <mergeCell ref="F64:F65"/>
    <mergeCell ref="G64:G65"/>
    <mergeCell ref="C62:C63"/>
    <mergeCell ref="D62:D63"/>
    <mergeCell ref="E62:E63"/>
    <mergeCell ref="F62:F63"/>
    <mergeCell ref="G62:G63"/>
    <mergeCell ref="H60:H61"/>
    <mergeCell ref="I60:I61"/>
    <mergeCell ref="J60:J61"/>
    <mergeCell ref="K60:K61"/>
    <mergeCell ref="L60:L61"/>
    <mergeCell ref="M60:M61"/>
    <mergeCell ref="I58:I59"/>
    <mergeCell ref="J58:J59"/>
    <mergeCell ref="K58:K59"/>
    <mergeCell ref="L58:L59"/>
    <mergeCell ref="M58:M59"/>
    <mergeCell ref="H58:H59"/>
    <mergeCell ref="C60:C61"/>
    <mergeCell ref="D60:D61"/>
    <mergeCell ref="E60:E61"/>
    <mergeCell ref="F60:F61"/>
    <mergeCell ref="G60:G61"/>
    <mergeCell ref="C58:C59"/>
    <mergeCell ref="D58:D59"/>
    <mergeCell ref="E58:E59"/>
    <mergeCell ref="F58:F59"/>
    <mergeCell ref="G58:G59"/>
    <mergeCell ref="H56:H57"/>
    <mergeCell ref="I56:I57"/>
    <mergeCell ref="J56:J57"/>
    <mergeCell ref="K56:K57"/>
    <mergeCell ref="L56:L57"/>
    <mergeCell ref="M56:M57"/>
    <mergeCell ref="I54:I55"/>
    <mergeCell ref="J54:J55"/>
    <mergeCell ref="K54:K55"/>
    <mergeCell ref="L54:L55"/>
    <mergeCell ref="M54:M55"/>
    <mergeCell ref="H54:H55"/>
    <mergeCell ref="C56:C57"/>
    <mergeCell ref="D56:D57"/>
    <mergeCell ref="E56:E57"/>
    <mergeCell ref="F56:F57"/>
    <mergeCell ref="G56:G57"/>
    <mergeCell ref="C54:C55"/>
    <mergeCell ref="D54:D55"/>
    <mergeCell ref="E54:E55"/>
    <mergeCell ref="F54:F55"/>
    <mergeCell ref="G54:G55"/>
    <mergeCell ref="H52:H53"/>
    <mergeCell ref="I52:I53"/>
    <mergeCell ref="J52:J53"/>
    <mergeCell ref="K52:K53"/>
    <mergeCell ref="L52:L53"/>
    <mergeCell ref="M52:M53"/>
    <mergeCell ref="I50:I51"/>
    <mergeCell ref="J50:J51"/>
    <mergeCell ref="K50:K51"/>
    <mergeCell ref="L50:L51"/>
    <mergeCell ref="M50:M51"/>
    <mergeCell ref="H50:H51"/>
    <mergeCell ref="C52:C53"/>
    <mergeCell ref="D52:D53"/>
    <mergeCell ref="E52:E53"/>
    <mergeCell ref="F52:F53"/>
    <mergeCell ref="G52:G53"/>
    <mergeCell ref="C50:C51"/>
    <mergeCell ref="D50:D51"/>
    <mergeCell ref="E50:E51"/>
    <mergeCell ref="F50:F51"/>
    <mergeCell ref="G50:G51"/>
    <mergeCell ref="H48:H49"/>
    <mergeCell ref="I48:I49"/>
    <mergeCell ref="J48:J49"/>
    <mergeCell ref="K48:K49"/>
    <mergeCell ref="L48:L49"/>
    <mergeCell ref="M48:M49"/>
    <mergeCell ref="I46:I47"/>
    <mergeCell ref="J46:J47"/>
    <mergeCell ref="K46:K47"/>
    <mergeCell ref="L46:L47"/>
    <mergeCell ref="M46:M47"/>
    <mergeCell ref="H46:H47"/>
    <mergeCell ref="C48:C49"/>
    <mergeCell ref="D48:D49"/>
    <mergeCell ref="E48:E49"/>
    <mergeCell ref="F48:F49"/>
    <mergeCell ref="G48:G49"/>
    <mergeCell ref="C46:C47"/>
    <mergeCell ref="D46:D47"/>
    <mergeCell ref="E46:E47"/>
    <mergeCell ref="F46:F47"/>
    <mergeCell ref="G46:G47"/>
    <mergeCell ref="H44:H45"/>
    <mergeCell ref="I44:I45"/>
    <mergeCell ref="J44:J45"/>
    <mergeCell ref="K44:K45"/>
    <mergeCell ref="L44:L45"/>
    <mergeCell ref="M44:M45"/>
    <mergeCell ref="I42:I43"/>
    <mergeCell ref="J42:J43"/>
    <mergeCell ref="K42:K43"/>
    <mergeCell ref="L42:L43"/>
    <mergeCell ref="M42:M43"/>
    <mergeCell ref="H42:H43"/>
    <mergeCell ref="C44:C45"/>
    <mergeCell ref="D44:D45"/>
    <mergeCell ref="E44:E45"/>
    <mergeCell ref="F44:F45"/>
    <mergeCell ref="G44:G45"/>
    <mergeCell ref="C42:C43"/>
    <mergeCell ref="D42:D43"/>
    <mergeCell ref="E42:E43"/>
    <mergeCell ref="F42:F43"/>
    <mergeCell ref="G42:G43"/>
    <mergeCell ref="H40:H41"/>
    <mergeCell ref="I40:I41"/>
    <mergeCell ref="J40:J41"/>
    <mergeCell ref="K40:K41"/>
    <mergeCell ref="L40:L41"/>
    <mergeCell ref="M40:M41"/>
    <mergeCell ref="I38:I39"/>
    <mergeCell ref="J38:J39"/>
    <mergeCell ref="K38:K39"/>
    <mergeCell ref="L38:L39"/>
    <mergeCell ref="M38:M39"/>
    <mergeCell ref="H38:H39"/>
    <mergeCell ref="C40:C41"/>
    <mergeCell ref="D40:D41"/>
    <mergeCell ref="E40:E41"/>
    <mergeCell ref="F40:F41"/>
    <mergeCell ref="G40:G41"/>
    <mergeCell ref="C38:C39"/>
    <mergeCell ref="D38:D39"/>
    <mergeCell ref="E38:E39"/>
    <mergeCell ref="F38:F39"/>
    <mergeCell ref="G38:G39"/>
    <mergeCell ref="H36:H37"/>
    <mergeCell ref="I36:I37"/>
    <mergeCell ref="J36:J37"/>
    <mergeCell ref="K36:K37"/>
    <mergeCell ref="L36:L37"/>
    <mergeCell ref="M36:M37"/>
    <mergeCell ref="I33:I34"/>
    <mergeCell ref="J33:J34"/>
    <mergeCell ref="K33:K34"/>
    <mergeCell ref="L33:L34"/>
    <mergeCell ref="M33:M34"/>
    <mergeCell ref="H33:H34"/>
    <mergeCell ref="C36:C37"/>
    <mergeCell ref="D36:D37"/>
    <mergeCell ref="E36:E37"/>
    <mergeCell ref="F36:F37"/>
    <mergeCell ref="G36:G37"/>
    <mergeCell ref="C33:C34"/>
    <mergeCell ref="D33:D34"/>
    <mergeCell ref="E33:E34"/>
    <mergeCell ref="F33:F34"/>
    <mergeCell ref="G33:G34"/>
    <mergeCell ref="H31:H32"/>
    <mergeCell ref="I31:I32"/>
    <mergeCell ref="J31:J32"/>
    <mergeCell ref="K31:K32"/>
    <mergeCell ref="L31:L32"/>
    <mergeCell ref="M31:M32"/>
    <mergeCell ref="I29:I30"/>
    <mergeCell ref="J29:J30"/>
    <mergeCell ref="K29:K30"/>
    <mergeCell ref="L29:L30"/>
    <mergeCell ref="M29:M30"/>
    <mergeCell ref="H29:H30"/>
    <mergeCell ref="C31:C32"/>
    <mergeCell ref="D31:D32"/>
    <mergeCell ref="E31:E32"/>
    <mergeCell ref="F31:F32"/>
    <mergeCell ref="G31:G32"/>
    <mergeCell ref="C29:C30"/>
    <mergeCell ref="D29:D30"/>
    <mergeCell ref="E29:E30"/>
    <mergeCell ref="F29:F30"/>
    <mergeCell ref="G29:G30"/>
    <mergeCell ref="H27:H28"/>
    <mergeCell ref="I27:I28"/>
    <mergeCell ref="J27:J28"/>
    <mergeCell ref="K27:K28"/>
    <mergeCell ref="L27:L28"/>
    <mergeCell ref="M27:M28"/>
    <mergeCell ref="I25:I26"/>
    <mergeCell ref="J25:J26"/>
    <mergeCell ref="K25:K26"/>
    <mergeCell ref="L25:L26"/>
    <mergeCell ref="M25:M26"/>
    <mergeCell ref="H25:H26"/>
    <mergeCell ref="C27:C28"/>
    <mergeCell ref="D27:D28"/>
    <mergeCell ref="E27:E28"/>
    <mergeCell ref="F27:F28"/>
    <mergeCell ref="G27:G28"/>
    <mergeCell ref="C25:C26"/>
    <mergeCell ref="D25:D26"/>
    <mergeCell ref="E25:E26"/>
    <mergeCell ref="F25:F26"/>
    <mergeCell ref="G25:G26"/>
    <mergeCell ref="H23:H24"/>
    <mergeCell ref="I23:I24"/>
    <mergeCell ref="J23:J24"/>
    <mergeCell ref="K23:K24"/>
    <mergeCell ref="L23:L24"/>
    <mergeCell ref="M23:M24"/>
    <mergeCell ref="I21:I22"/>
    <mergeCell ref="J21:J22"/>
    <mergeCell ref="K21:K22"/>
    <mergeCell ref="L21:L22"/>
    <mergeCell ref="M21:M22"/>
    <mergeCell ref="H21:H22"/>
    <mergeCell ref="C23:C24"/>
    <mergeCell ref="D23:D24"/>
    <mergeCell ref="E23:E24"/>
    <mergeCell ref="F23:F24"/>
    <mergeCell ref="G23:G24"/>
    <mergeCell ref="C21:C22"/>
    <mergeCell ref="D21:D22"/>
    <mergeCell ref="E21:E22"/>
    <mergeCell ref="F21:F22"/>
    <mergeCell ref="G21:G22"/>
    <mergeCell ref="H19:H20"/>
    <mergeCell ref="I19:I20"/>
    <mergeCell ref="J19:J20"/>
    <mergeCell ref="K19:K20"/>
    <mergeCell ref="L19:L20"/>
    <mergeCell ref="M19:M20"/>
    <mergeCell ref="I17:I18"/>
    <mergeCell ref="J17:J18"/>
    <mergeCell ref="K17:K18"/>
    <mergeCell ref="L17:L18"/>
    <mergeCell ref="M17:M18"/>
    <mergeCell ref="H17:H18"/>
    <mergeCell ref="C19:C20"/>
    <mergeCell ref="D19:D20"/>
    <mergeCell ref="E19:E20"/>
    <mergeCell ref="F19:F20"/>
    <mergeCell ref="G19:G20"/>
    <mergeCell ref="C17:C18"/>
    <mergeCell ref="D17:D18"/>
    <mergeCell ref="E17:E18"/>
    <mergeCell ref="F17:F18"/>
    <mergeCell ref="G17:G18"/>
    <mergeCell ref="H15:H16"/>
    <mergeCell ref="I15:I16"/>
    <mergeCell ref="J15:J16"/>
    <mergeCell ref="K15:K16"/>
    <mergeCell ref="L15:L16"/>
    <mergeCell ref="M15:M16"/>
    <mergeCell ref="I13:I14"/>
    <mergeCell ref="J13:J14"/>
    <mergeCell ref="K13:K14"/>
    <mergeCell ref="L13:L14"/>
    <mergeCell ref="M13:M14"/>
    <mergeCell ref="H13:H14"/>
    <mergeCell ref="C15:C16"/>
    <mergeCell ref="D15:D16"/>
    <mergeCell ref="E15:E16"/>
    <mergeCell ref="F15:F16"/>
    <mergeCell ref="G15:G16"/>
    <mergeCell ref="C13:C14"/>
    <mergeCell ref="D13:D14"/>
    <mergeCell ref="E13:E14"/>
    <mergeCell ref="F13:F14"/>
    <mergeCell ref="G13:G14"/>
    <mergeCell ref="F10:F11"/>
    <mergeCell ref="G10:G11"/>
    <mergeCell ref="H10:H11"/>
    <mergeCell ref="I10:I11"/>
    <mergeCell ref="J10:J11"/>
    <mergeCell ref="K10:K11"/>
    <mergeCell ref="A1:M1"/>
    <mergeCell ref="A2:M2"/>
    <mergeCell ref="A9:A11"/>
    <mergeCell ref="B9:B11"/>
    <mergeCell ref="D9:G9"/>
    <mergeCell ref="H9:K9"/>
    <mergeCell ref="L9:L11"/>
    <mergeCell ref="M9:M11"/>
    <mergeCell ref="D10:D11"/>
    <mergeCell ref="E10:E11"/>
  </mergeCells>
  <conditionalFormatting sqref="B13:B17 B19:B32">
    <cfRule type="duplicateValues" dxfId="1019" priority="82" stopIfTrue="1"/>
    <cfRule type="duplicateValues" dxfId="1018" priority="81" stopIfTrue="1"/>
  </conditionalFormatting>
  <conditionalFormatting sqref="B18">
    <cfRule type="duplicateValues" dxfId="1017" priority="80" stopIfTrue="1"/>
  </conditionalFormatting>
  <conditionalFormatting sqref="B33:B34">
    <cfRule type="duplicateValues" dxfId="1016" priority="79" stopIfTrue="1"/>
    <cfRule type="duplicateValues" dxfId="1015" priority="78" stopIfTrue="1"/>
  </conditionalFormatting>
  <conditionalFormatting sqref="B35">
    <cfRule type="duplicateValues" dxfId="1014" priority="178" stopIfTrue="1"/>
  </conditionalFormatting>
  <conditionalFormatting sqref="B36:B39 B42:B52 B54:B59">
    <cfRule type="duplicateValues" dxfId="1013" priority="75" stopIfTrue="1"/>
  </conditionalFormatting>
  <conditionalFormatting sqref="B36:B39 B42:B59">
    <cfRule type="duplicateValues" dxfId="1012" priority="77" stopIfTrue="1"/>
  </conditionalFormatting>
  <conditionalFormatting sqref="B52:B53">
    <cfRule type="duplicateValues" dxfId="1011" priority="73" stopIfTrue="1"/>
  </conditionalFormatting>
  <conditionalFormatting sqref="B54">
    <cfRule type="duplicateValues" dxfId="1010" priority="74" stopIfTrue="1"/>
    <cfRule type="duplicateValues" dxfId="1009" priority="72" stopIfTrue="1"/>
  </conditionalFormatting>
  <conditionalFormatting sqref="B56">
    <cfRule type="duplicateValues" dxfId="1008" priority="71" stopIfTrue="1"/>
    <cfRule type="duplicateValues" dxfId="1007" priority="70" stopIfTrue="1"/>
  </conditionalFormatting>
  <conditionalFormatting sqref="B58">
    <cfRule type="duplicateValues" dxfId="1006" priority="69" stopIfTrue="1"/>
    <cfRule type="duplicateValues" dxfId="1005" priority="68" stopIfTrue="1"/>
  </conditionalFormatting>
  <conditionalFormatting sqref="B58:B59">
    <cfRule type="duplicateValues" dxfId="1004" priority="76" stopIfTrue="1"/>
  </conditionalFormatting>
  <conditionalFormatting sqref="B62">
    <cfRule type="duplicateValues" dxfId="1003" priority="65" stopIfTrue="1"/>
    <cfRule type="duplicateValues" dxfId="1002" priority="64" stopIfTrue="1"/>
    <cfRule type="duplicateValues" dxfId="1001" priority="63" stopIfTrue="1"/>
    <cfRule type="duplicateValues" dxfId="1000" priority="62" stopIfTrue="1"/>
    <cfRule type="duplicateValues" dxfId="999" priority="61" stopIfTrue="1"/>
    <cfRule type="duplicateValues" dxfId="998" priority="60" stopIfTrue="1"/>
    <cfRule type="duplicateValues" dxfId="997" priority="59" stopIfTrue="1"/>
  </conditionalFormatting>
  <conditionalFormatting sqref="B62:B65">
    <cfRule type="duplicateValues" dxfId="996" priority="66" stopIfTrue="1"/>
    <cfRule type="duplicateValues" dxfId="995" priority="67" stopIfTrue="1"/>
  </conditionalFormatting>
  <conditionalFormatting sqref="B64">
    <cfRule type="duplicateValues" dxfId="994" priority="58" stopIfTrue="1"/>
    <cfRule type="duplicateValues" dxfId="993" priority="57" stopIfTrue="1"/>
    <cfRule type="duplicateValues" dxfId="992" priority="56" stopIfTrue="1"/>
    <cfRule type="duplicateValues" dxfId="991" priority="55" stopIfTrue="1"/>
    <cfRule type="duplicateValues" dxfId="990" priority="54" stopIfTrue="1"/>
    <cfRule type="duplicateValues" dxfId="989" priority="53" stopIfTrue="1"/>
    <cfRule type="duplicateValues" dxfId="988" priority="52" stopIfTrue="1"/>
    <cfRule type="duplicateValues" dxfId="987" priority="51" stopIfTrue="1"/>
    <cfRule type="duplicateValues" dxfId="986" priority="50" stopIfTrue="1"/>
  </conditionalFormatting>
  <conditionalFormatting sqref="B66:B69 B35">
    <cfRule type="duplicateValues" dxfId="985" priority="168" stopIfTrue="1"/>
  </conditionalFormatting>
  <conditionalFormatting sqref="B66:B69">
    <cfRule type="duplicateValues" dxfId="984" priority="169" stopIfTrue="1"/>
  </conditionalFormatting>
  <conditionalFormatting sqref="B70 B73:B74">
    <cfRule type="duplicateValues" dxfId="983" priority="48" stopIfTrue="1"/>
  </conditionalFormatting>
  <conditionalFormatting sqref="B70">
    <cfRule type="duplicateValues" dxfId="982" priority="38" stopIfTrue="1"/>
    <cfRule type="duplicateValues" dxfId="981" priority="39" stopIfTrue="1"/>
    <cfRule type="duplicateValues" dxfId="980" priority="40" stopIfTrue="1"/>
    <cfRule type="duplicateValues" dxfId="979" priority="41" stopIfTrue="1"/>
    <cfRule type="duplicateValues" dxfId="978" priority="42" stopIfTrue="1"/>
    <cfRule type="duplicateValues" dxfId="977" priority="43" stopIfTrue="1"/>
    <cfRule type="duplicateValues" dxfId="976" priority="44" stopIfTrue="1"/>
    <cfRule type="duplicateValues" dxfId="975" priority="45" stopIfTrue="1"/>
  </conditionalFormatting>
  <conditionalFormatting sqref="B73:B76 B70">
    <cfRule type="duplicateValues" dxfId="974" priority="49" stopIfTrue="1"/>
  </conditionalFormatting>
  <conditionalFormatting sqref="B74">
    <cfRule type="duplicateValues" dxfId="973" priority="37" stopIfTrue="1"/>
    <cfRule type="duplicateValues" dxfId="972" priority="36" stopIfTrue="1"/>
    <cfRule type="duplicateValues" dxfId="971" priority="35" stopIfTrue="1"/>
    <cfRule type="duplicateValues" dxfId="970" priority="34" stopIfTrue="1"/>
    <cfRule type="duplicateValues" dxfId="969" priority="33" stopIfTrue="1"/>
    <cfRule type="duplicateValues" dxfId="968" priority="32" stopIfTrue="1"/>
    <cfRule type="duplicateValues" dxfId="967" priority="31" stopIfTrue="1"/>
    <cfRule type="duplicateValues" dxfId="966" priority="30" stopIfTrue="1"/>
  </conditionalFormatting>
  <conditionalFormatting sqref="B74:B79 B70">
    <cfRule type="duplicateValues" dxfId="965" priority="47" stopIfTrue="1"/>
  </conditionalFormatting>
  <conditionalFormatting sqref="B76">
    <cfRule type="duplicateValues" dxfId="964" priority="21" stopIfTrue="1"/>
    <cfRule type="duplicateValues" dxfId="963" priority="29" stopIfTrue="1"/>
    <cfRule type="duplicateValues" dxfId="962" priority="28" stopIfTrue="1"/>
    <cfRule type="duplicateValues" dxfId="961" priority="27" stopIfTrue="1"/>
    <cfRule type="duplicateValues" dxfId="960" priority="26" stopIfTrue="1"/>
    <cfRule type="duplicateValues" dxfId="959" priority="25" stopIfTrue="1"/>
    <cfRule type="duplicateValues" dxfId="958" priority="24" stopIfTrue="1"/>
    <cfRule type="duplicateValues" dxfId="957" priority="23" stopIfTrue="1"/>
    <cfRule type="duplicateValues" dxfId="956" priority="22" stopIfTrue="1"/>
  </conditionalFormatting>
  <conditionalFormatting sqref="B76:B79">
    <cfRule type="duplicateValues" dxfId="955" priority="46" stopIfTrue="1"/>
  </conditionalFormatting>
  <conditionalFormatting sqref="B78">
    <cfRule type="duplicateValues" dxfId="954" priority="11" stopIfTrue="1"/>
    <cfRule type="duplicateValues" dxfId="953" priority="19" stopIfTrue="1"/>
    <cfRule type="duplicateValues" dxfId="952" priority="18" stopIfTrue="1"/>
    <cfRule type="duplicateValues" dxfId="951" priority="17" stopIfTrue="1"/>
    <cfRule type="duplicateValues" dxfId="950" priority="16" stopIfTrue="1"/>
    <cfRule type="duplicateValues" dxfId="949" priority="15" stopIfTrue="1"/>
    <cfRule type="duplicateValues" dxfId="948" priority="14" stopIfTrue="1"/>
    <cfRule type="duplicateValues" dxfId="947" priority="13" stopIfTrue="1"/>
    <cfRule type="duplicateValues" dxfId="946" priority="12" stopIfTrue="1"/>
    <cfRule type="duplicateValues" dxfId="945" priority="1" stopIfTrue="1"/>
    <cfRule type="duplicateValues" dxfId="944" priority="10" stopIfTrue="1"/>
    <cfRule type="duplicateValues" dxfId="943" priority="9" stopIfTrue="1"/>
    <cfRule type="duplicateValues" dxfId="942" priority="8" stopIfTrue="1"/>
    <cfRule type="duplicateValues" dxfId="941" priority="7" stopIfTrue="1"/>
    <cfRule type="duplicateValues" dxfId="940" priority="6" stopIfTrue="1"/>
    <cfRule type="duplicateValues" dxfId="939" priority="5" stopIfTrue="1"/>
    <cfRule type="duplicateValues" dxfId="938" priority="4" stopIfTrue="1"/>
    <cfRule type="duplicateValues" dxfId="937" priority="3" stopIfTrue="1"/>
    <cfRule type="duplicateValues" dxfId="936" priority="2" stopIfTrue="1"/>
    <cfRule type="duplicateValues" dxfId="935" priority="20" stopIfTrue="1"/>
  </conditionalFormatting>
  <printOptions horizontalCentered="1"/>
  <pageMargins left="0.15748031496062992" right="0.15748031496062992" top="0.74803149606299213" bottom="0.65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01D81-6169-4C68-BF1D-606061B723D4}">
  <dimension ref="A1:AK90"/>
  <sheetViews>
    <sheetView zoomScale="55" zoomScaleNormal="55" zoomScaleSheetLayoutView="70" workbookViewId="0">
      <selection activeCell="E69" sqref="E69"/>
    </sheetView>
  </sheetViews>
  <sheetFormatPr defaultRowHeight="14.5" x14ac:dyDescent="0.35"/>
  <cols>
    <col min="1" max="1" width="5.7265625" style="71" customWidth="1"/>
    <col min="2" max="2" width="69.1796875" customWidth="1"/>
    <col min="3" max="3" width="19.54296875" customWidth="1"/>
    <col min="4" max="4" width="17.26953125" customWidth="1"/>
    <col min="5" max="5" width="19.1796875" customWidth="1"/>
    <col min="6" max="6" width="18.453125" customWidth="1"/>
    <col min="7" max="7" width="14.1796875" style="29" customWidth="1"/>
    <col min="8" max="8" width="16.81640625" customWidth="1"/>
    <col min="9" max="9" width="16" customWidth="1"/>
    <col min="10" max="10" width="18.453125" customWidth="1"/>
    <col min="11" max="11" width="10" style="29" customWidth="1"/>
    <col min="12" max="12" width="8.26953125" customWidth="1"/>
    <col min="13" max="13" width="6.81640625" customWidth="1"/>
    <col min="14" max="14" width="3.54296875" customWidth="1"/>
    <col min="15" max="15" width="13.54296875" bestFit="1" customWidth="1"/>
    <col min="257" max="257" width="5.7265625" customWidth="1"/>
    <col min="258" max="258" width="73.54296875" customWidth="1"/>
    <col min="259" max="259" width="19.54296875" customWidth="1"/>
    <col min="260" max="260" width="17.26953125" customWidth="1"/>
    <col min="261" max="261" width="14.81640625" customWidth="1"/>
    <col min="262" max="262" width="16.453125" customWidth="1"/>
    <col min="263" max="263" width="8.1796875" customWidth="1"/>
    <col min="264" max="264" width="16.1796875" customWidth="1"/>
    <col min="265" max="265" width="16" customWidth="1"/>
    <col min="266" max="266" width="16.453125" customWidth="1"/>
    <col min="267" max="267" width="6.54296875" customWidth="1"/>
    <col min="268" max="268" width="7.81640625" customWidth="1"/>
    <col min="269" max="269" width="8.453125" customWidth="1"/>
    <col min="270" max="270" width="3.54296875" customWidth="1"/>
    <col min="271" max="271" width="13.54296875" bestFit="1" customWidth="1"/>
    <col min="513" max="513" width="5.7265625" customWidth="1"/>
    <col min="514" max="514" width="73.54296875" customWidth="1"/>
    <col min="515" max="515" width="19.54296875" customWidth="1"/>
    <col min="516" max="516" width="17.26953125" customWidth="1"/>
    <col min="517" max="517" width="14.81640625" customWidth="1"/>
    <col min="518" max="518" width="16.453125" customWidth="1"/>
    <col min="519" max="519" width="8.1796875" customWidth="1"/>
    <col min="520" max="520" width="16.1796875" customWidth="1"/>
    <col min="521" max="521" width="16" customWidth="1"/>
    <col min="522" max="522" width="16.453125" customWidth="1"/>
    <col min="523" max="523" width="6.54296875" customWidth="1"/>
    <col min="524" max="524" width="7.81640625" customWidth="1"/>
    <col min="525" max="525" width="8.453125" customWidth="1"/>
    <col min="526" max="526" width="3.54296875" customWidth="1"/>
    <col min="527" max="527" width="13.54296875" bestFit="1" customWidth="1"/>
    <col min="769" max="769" width="5.7265625" customWidth="1"/>
    <col min="770" max="770" width="73.54296875" customWidth="1"/>
    <col min="771" max="771" width="19.54296875" customWidth="1"/>
    <col min="772" max="772" width="17.26953125" customWidth="1"/>
    <col min="773" max="773" width="14.81640625" customWidth="1"/>
    <col min="774" max="774" width="16.453125" customWidth="1"/>
    <col min="775" max="775" width="8.1796875" customWidth="1"/>
    <col min="776" max="776" width="16.1796875" customWidth="1"/>
    <col min="777" max="777" width="16" customWidth="1"/>
    <col min="778" max="778" width="16.453125" customWidth="1"/>
    <col min="779" max="779" width="6.54296875" customWidth="1"/>
    <col min="780" max="780" width="7.81640625" customWidth="1"/>
    <col min="781" max="781" width="8.453125" customWidth="1"/>
    <col min="782" max="782" width="3.54296875" customWidth="1"/>
    <col min="783" max="783" width="13.54296875" bestFit="1" customWidth="1"/>
    <col min="1025" max="1025" width="5.7265625" customWidth="1"/>
    <col min="1026" max="1026" width="73.54296875" customWidth="1"/>
    <col min="1027" max="1027" width="19.54296875" customWidth="1"/>
    <col min="1028" max="1028" width="17.26953125" customWidth="1"/>
    <col min="1029" max="1029" width="14.81640625" customWidth="1"/>
    <col min="1030" max="1030" width="16.453125" customWidth="1"/>
    <col min="1031" max="1031" width="8.1796875" customWidth="1"/>
    <col min="1032" max="1032" width="16.1796875" customWidth="1"/>
    <col min="1033" max="1033" width="16" customWidth="1"/>
    <col min="1034" max="1034" width="16.453125" customWidth="1"/>
    <col min="1035" max="1035" width="6.54296875" customWidth="1"/>
    <col min="1036" max="1036" width="7.81640625" customWidth="1"/>
    <col min="1037" max="1037" width="8.453125" customWidth="1"/>
    <col min="1038" max="1038" width="3.54296875" customWidth="1"/>
    <col min="1039" max="1039" width="13.54296875" bestFit="1" customWidth="1"/>
    <col min="1281" max="1281" width="5.7265625" customWidth="1"/>
    <col min="1282" max="1282" width="73.54296875" customWidth="1"/>
    <col min="1283" max="1283" width="19.54296875" customWidth="1"/>
    <col min="1284" max="1284" width="17.26953125" customWidth="1"/>
    <col min="1285" max="1285" width="14.81640625" customWidth="1"/>
    <col min="1286" max="1286" width="16.453125" customWidth="1"/>
    <col min="1287" max="1287" width="8.1796875" customWidth="1"/>
    <col min="1288" max="1288" width="16.1796875" customWidth="1"/>
    <col min="1289" max="1289" width="16" customWidth="1"/>
    <col min="1290" max="1290" width="16.453125" customWidth="1"/>
    <col min="1291" max="1291" width="6.54296875" customWidth="1"/>
    <col min="1292" max="1292" width="7.81640625" customWidth="1"/>
    <col min="1293" max="1293" width="8.453125" customWidth="1"/>
    <col min="1294" max="1294" width="3.54296875" customWidth="1"/>
    <col min="1295" max="1295" width="13.54296875" bestFit="1" customWidth="1"/>
    <col min="1537" max="1537" width="5.7265625" customWidth="1"/>
    <col min="1538" max="1538" width="73.54296875" customWidth="1"/>
    <col min="1539" max="1539" width="19.54296875" customWidth="1"/>
    <col min="1540" max="1540" width="17.26953125" customWidth="1"/>
    <col min="1541" max="1541" width="14.81640625" customWidth="1"/>
    <col min="1542" max="1542" width="16.453125" customWidth="1"/>
    <col min="1543" max="1543" width="8.1796875" customWidth="1"/>
    <col min="1544" max="1544" width="16.1796875" customWidth="1"/>
    <col min="1545" max="1545" width="16" customWidth="1"/>
    <col min="1546" max="1546" width="16.453125" customWidth="1"/>
    <col min="1547" max="1547" width="6.54296875" customWidth="1"/>
    <col min="1548" max="1548" width="7.81640625" customWidth="1"/>
    <col min="1549" max="1549" width="8.453125" customWidth="1"/>
    <col min="1550" max="1550" width="3.54296875" customWidth="1"/>
    <col min="1551" max="1551" width="13.54296875" bestFit="1" customWidth="1"/>
    <col min="1793" max="1793" width="5.7265625" customWidth="1"/>
    <col min="1794" max="1794" width="73.54296875" customWidth="1"/>
    <col min="1795" max="1795" width="19.54296875" customWidth="1"/>
    <col min="1796" max="1796" width="17.26953125" customWidth="1"/>
    <col min="1797" max="1797" width="14.81640625" customWidth="1"/>
    <col min="1798" max="1798" width="16.453125" customWidth="1"/>
    <col min="1799" max="1799" width="8.1796875" customWidth="1"/>
    <col min="1800" max="1800" width="16.1796875" customWidth="1"/>
    <col min="1801" max="1801" width="16" customWidth="1"/>
    <col min="1802" max="1802" width="16.453125" customWidth="1"/>
    <col min="1803" max="1803" width="6.54296875" customWidth="1"/>
    <col min="1804" max="1804" width="7.81640625" customWidth="1"/>
    <col min="1805" max="1805" width="8.453125" customWidth="1"/>
    <col min="1806" max="1806" width="3.54296875" customWidth="1"/>
    <col min="1807" max="1807" width="13.54296875" bestFit="1" customWidth="1"/>
    <col min="2049" max="2049" width="5.7265625" customWidth="1"/>
    <col min="2050" max="2050" width="73.54296875" customWidth="1"/>
    <col min="2051" max="2051" width="19.54296875" customWidth="1"/>
    <col min="2052" max="2052" width="17.26953125" customWidth="1"/>
    <col min="2053" max="2053" width="14.81640625" customWidth="1"/>
    <col min="2054" max="2054" width="16.453125" customWidth="1"/>
    <col min="2055" max="2055" width="8.1796875" customWidth="1"/>
    <col min="2056" max="2056" width="16.1796875" customWidth="1"/>
    <col min="2057" max="2057" width="16" customWidth="1"/>
    <col min="2058" max="2058" width="16.453125" customWidth="1"/>
    <col min="2059" max="2059" width="6.54296875" customWidth="1"/>
    <col min="2060" max="2060" width="7.81640625" customWidth="1"/>
    <col min="2061" max="2061" width="8.453125" customWidth="1"/>
    <col min="2062" max="2062" width="3.54296875" customWidth="1"/>
    <col min="2063" max="2063" width="13.54296875" bestFit="1" customWidth="1"/>
    <col min="2305" max="2305" width="5.7265625" customWidth="1"/>
    <col min="2306" max="2306" width="73.54296875" customWidth="1"/>
    <col min="2307" max="2307" width="19.54296875" customWidth="1"/>
    <col min="2308" max="2308" width="17.26953125" customWidth="1"/>
    <col min="2309" max="2309" width="14.81640625" customWidth="1"/>
    <col min="2310" max="2310" width="16.453125" customWidth="1"/>
    <col min="2311" max="2311" width="8.1796875" customWidth="1"/>
    <col min="2312" max="2312" width="16.1796875" customWidth="1"/>
    <col min="2313" max="2313" width="16" customWidth="1"/>
    <col min="2314" max="2314" width="16.453125" customWidth="1"/>
    <col min="2315" max="2315" width="6.54296875" customWidth="1"/>
    <col min="2316" max="2316" width="7.81640625" customWidth="1"/>
    <col min="2317" max="2317" width="8.453125" customWidth="1"/>
    <col min="2318" max="2318" width="3.54296875" customWidth="1"/>
    <col min="2319" max="2319" width="13.54296875" bestFit="1" customWidth="1"/>
    <col min="2561" max="2561" width="5.7265625" customWidth="1"/>
    <col min="2562" max="2562" width="73.54296875" customWidth="1"/>
    <col min="2563" max="2563" width="19.54296875" customWidth="1"/>
    <col min="2564" max="2564" width="17.26953125" customWidth="1"/>
    <col min="2565" max="2565" width="14.81640625" customWidth="1"/>
    <col min="2566" max="2566" width="16.453125" customWidth="1"/>
    <col min="2567" max="2567" width="8.1796875" customWidth="1"/>
    <col min="2568" max="2568" width="16.1796875" customWidth="1"/>
    <col min="2569" max="2569" width="16" customWidth="1"/>
    <col min="2570" max="2570" width="16.453125" customWidth="1"/>
    <col min="2571" max="2571" width="6.54296875" customWidth="1"/>
    <col min="2572" max="2572" width="7.81640625" customWidth="1"/>
    <col min="2573" max="2573" width="8.453125" customWidth="1"/>
    <col min="2574" max="2574" width="3.54296875" customWidth="1"/>
    <col min="2575" max="2575" width="13.54296875" bestFit="1" customWidth="1"/>
    <col min="2817" max="2817" width="5.7265625" customWidth="1"/>
    <col min="2818" max="2818" width="73.54296875" customWidth="1"/>
    <col min="2819" max="2819" width="19.54296875" customWidth="1"/>
    <col min="2820" max="2820" width="17.26953125" customWidth="1"/>
    <col min="2821" max="2821" width="14.81640625" customWidth="1"/>
    <col min="2822" max="2822" width="16.453125" customWidth="1"/>
    <col min="2823" max="2823" width="8.1796875" customWidth="1"/>
    <col min="2824" max="2824" width="16.1796875" customWidth="1"/>
    <col min="2825" max="2825" width="16" customWidth="1"/>
    <col min="2826" max="2826" width="16.453125" customWidth="1"/>
    <col min="2827" max="2827" width="6.54296875" customWidth="1"/>
    <col min="2828" max="2828" width="7.81640625" customWidth="1"/>
    <col min="2829" max="2829" width="8.453125" customWidth="1"/>
    <col min="2830" max="2830" width="3.54296875" customWidth="1"/>
    <col min="2831" max="2831" width="13.54296875" bestFit="1" customWidth="1"/>
    <col min="3073" max="3073" width="5.7265625" customWidth="1"/>
    <col min="3074" max="3074" width="73.54296875" customWidth="1"/>
    <col min="3075" max="3075" width="19.54296875" customWidth="1"/>
    <col min="3076" max="3076" width="17.26953125" customWidth="1"/>
    <col min="3077" max="3077" width="14.81640625" customWidth="1"/>
    <col min="3078" max="3078" width="16.453125" customWidth="1"/>
    <col min="3079" max="3079" width="8.1796875" customWidth="1"/>
    <col min="3080" max="3080" width="16.1796875" customWidth="1"/>
    <col min="3081" max="3081" width="16" customWidth="1"/>
    <col min="3082" max="3082" width="16.453125" customWidth="1"/>
    <col min="3083" max="3083" width="6.54296875" customWidth="1"/>
    <col min="3084" max="3084" width="7.81640625" customWidth="1"/>
    <col min="3085" max="3085" width="8.453125" customWidth="1"/>
    <col min="3086" max="3086" width="3.54296875" customWidth="1"/>
    <col min="3087" max="3087" width="13.54296875" bestFit="1" customWidth="1"/>
    <col min="3329" max="3329" width="5.7265625" customWidth="1"/>
    <col min="3330" max="3330" width="73.54296875" customWidth="1"/>
    <col min="3331" max="3331" width="19.54296875" customWidth="1"/>
    <col min="3332" max="3332" width="17.26953125" customWidth="1"/>
    <col min="3333" max="3333" width="14.81640625" customWidth="1"/>
    <col min="3334" max="3334" width="16.453125" customWidth="1"/>
    <col min="3335" max="3335" width="8.1796875" customWidth="1"/>
    <col min="3336" max="3336" width="16.1796875" customWidth="1"/>
    <col min="3337" max="3337" width="16" customWidth="1"/>
    <col min="3338" max="3338" width="16.453125" customWidth="1"/>
    <col min="3339" max="3339" width="6.54296875" customWidth="1"/>
    <col min="3340" max="3340" width="7.81640625" customWidth="1"/>
    <col min="3341" max="3341" width="8.453125" customWidth="1"/>
    <col min="3342" max="3342" width="3.54296875" customWidth="1"/>
    <col min="3343" max="3343" width="13.54296875" bestFit="1" customWidth="1"/>
    <col min="3585" max="3585" width="5.7265625" customWidth="1"/>
    <col min="3586" max="3586" width="73.54296875" customWidth="1"/>
    <col min="3587" max="3587" width="19.54296875" customWidth="1"/>
    <col min="3588" max="3588" width="17.26953125" customWidth="1"/>
    <col min="3589" max="3589" width="14.81640625" customWidth="1"/>
    <col min="3590" max="3590" width="16.453125" customWidth="1"/>
    <col min="3591" max="3591" width="8.1796875" customWidth="1"/>
    <col min="3592" max="3592" width="16.1796875" customWidth="1"/>
    <col min="3593" max="3593" width="16" customWidth="1"/>
    <col min="3594" max="3594" width="16.453125" customWidth="1"/>
    <col min="3595" max="3595" width="6.54296875" customWidth="1"/>
    <col min="3596" max="3596" width="7.81640625" customWidth="1"/>
    <col min="3597" max="3597" width="8.453125" customWidth="1"/>
    <col min="3598" max="3598" width="3.54296875" customWidth="1"/>
    <col min="3599" max="3599" width="13.54296875" bestFit="1" customWidth="1"/>
    <col min="3841" max="3841" width="5.7265625" customWidth="1"/>
    <col min="3842" max="3842" width="73.54296875" customWidth="1"/>
    <col min="3843" max="3843" width="19.54296875" customWidth="1"/>
    <col min="3844" max="3844" width="17.26953125" customWidth="1"/>
    <col min="3845" max="3845" width="14.81640625" customWidth="1"/>
    <col min="3846" max="3846" width="16.453125" customWidth="1"/>
    <col min="3847" max="3847" width="8.1796875" customWidth="1"/>
    <col min="3848" max="3848" width="16.1796875" customWidth="1"/>
    <col min="3849" max="3849" width="16" customWidth="1"/>
    <col min="3850" max="3850" width="16.453125" customWidth="1"/>
    <col min="3851" max="3851" width="6.54296875" customWidth="1"/>
    <col min="3852" max="3852" width="7.81640625" customWidth="1"/>
    <col min="3853" max="3853" width="8.453125" customWidth="1"/>
    <col min="3854" max="3854" width="3.54296875" customWidth="1"/>
    <col min="3855" max="3855" width="13.54296875" bestFit="1" customWidth="1"/>
    <col min="4097" max="4097" width="5.7265625" customWidth="1"/>
    <col min="4098" max="4098" width="73.54296875" customWidth="1"/>
    <col min="4099" max="4099" width="19.54296875" customWidth="1"/>
    <col min="4100" max="4100" width="17.26953125" customWidth="1"/>
    <col min="4101" max="4101" width="14.81640625" customWidth="1"/>
    <col min="4102" max="4102" width="16.453125" customWidth="1"/>
    <col min="4103" max="4103" width="8.1796875" customWidth="1"/>
    <col min="4104" max="4104" width="16.1796875" customWidth="1"/>
    <col min="4105" max="4105" width="16" customWidth="1"/>
    <col min="4106" max="4106" width="16.453125" customWidth="1"/>
    <col min="4107" max="4107" width="6.54296875" customWidth="1"/>
    <col min="4108" max="4108" width="7.81640625" customWidth="1"/>
    <col min="4109" max="4109" width="8.453125" customWidth="1"/>
    <col min="4110" max="4110" width="3.54296875" customWidth="1"/>
    <col min="4111" max="4111" width="13.54296875" bestFit="1" customWidth="1"/>
    <col min="4353" max="4353" width="5.7265625" customWidth="1"/>
    <col min="4354" max="4354" width="73.54296875" customWidth="1"/>
    <col min="4355" max="4355" width="19.54296875" customWidth="1"/>
    <col min="4356" max="4356" width="17.26953125" customWidth="1"/>
    <col min="4357" max="4357" width="14.81640625" customWidth="1"/>
    <col min="4358" max="4358" width="16.453125" customWidth="1"/>
    <col min="4359" max="4359" width="8.1796875" customWidth="1"/>
    <col min="4360" max="4360" width="16.1796875" customWidth="1"/>
    <col min="4361" max="4361" width="16" customWidth="1"/>
    <col min="4362" max="4362" width="16.453125" customWidth="1"/>
    <col min="4363" max="4363" width="6.54296875" customWidth="1"/>
    <col min="4364" max="4364" width="7.81640625" customWidth="1"/>
    <col min="4365" max="4365" width="8.453125" customWidth="1"/>
    <col min="4366" max="4366" width="3.54296875" customWidth="1"/>
    <col min="4367" max="4367" width="13.54296875" bestFit="1" customWidth="1"/>
    <col min="4609" max="4609" width="5.7265625" customWidth="1"/>
    <col min="4610" max="4610" width="73.54296875" customWidth="1"/>
    <col min="4611" max="4611" width="19.54296875" customWidth="1"/>
    <col min="4612" max="4612" width="17.26953125" customWidth="1"/>
    <col min="4613" max="4613" width="14.81640625" customWidth="1"/>
    <col min="4614" max="4614" width="16.453125" customWidth="1"/>
    <col min="4615" max="4615" width="8.1796875" customWidth="1"/>
    <col min="4616" max="4616" width="16.1796875" customWidth="1"/>
    <col min="4617" max="4617" width="16" customWidth="1"/>
    <col min="4618" max="4618" width="16.453125" customWidth="1"/>
    <col min="4619" max="4619" width="6.54296875" customWidth="1"/>
    <col min="4620" max="4620" width="7.81640625" customWidth="1"/>
    <col min="4621" max="4621" width="8.453125" customWidth="1"/>
    <col min="4622" max="4622" width="3.54296875" customWidth="1"/>
    <col min="4623" max="4623" width="13.54296875" bestFit="1" customWidth="1"/>
    <col min="4865" max="4865" width="5.7265625" customWidth="1"/>
    <col min="4866" max="4866" width="73.54296875" customWidth="1"/>
    <col min="4867" max="4867" width="19.54296875" customWidth="1"/>
    <col min="4868" max="4868" width="17.26953125" customWidth="1"/>
    <col min="4869" max="4869" width="14.81640625" customWidth="1"/>
    <col min="4870" max="4870" width="16.453125" customWidth="1"/>
    <col min="4871" max="4871" width="8.1796875" customWidth="1"/>
    <col min="4872" max="4872" width="16.1796875" customWidth="1"/>
    <col min="4873" max="4873" width="16" customWidth="1"/>
    <col min="4874" max="4874" width="16.453125" customWidth="1"/>
    <col min="4875" max="4875" width="6.54296875" customWidth="1"/>
    <col min="4876" max="4876" width="7.81640625" customWidth="1"/>
    <col min="4877" max="4877" width="8.453125" customWidth="1"/>
    <col min="4878" max="4878" width="3.54296875" customWidth="1"/>
    <col min="4879" max="4879" width="13.54296875" bestFit="1" customWidth="1"/>
    <col min="5121" max="5121" width="5.7265625" customWidth="1"/>
    <col min="5122" max="5122" width="73.54296875" customWidth="1"/>
    <col min="5123" max="5123" width="19.54296875" customWidth="1"/>
    <col min="5124" max="5124" width="17.26953125" customWidth="1"/>
    <col min="5125" max="5125" width="14.81640625" customWidth="1"/>
    <col min="5126" max="5126" width="16.453125" customWidth="1"/>
    <col min="5127" max="5127" width="8.1796875" customWidth="1"/>
    <col min="5128" max="5128" width="16.1796875" customWidth="1"/>
    <col min="5129" max="5129" width="16" customWidth="1"/>
    <col min="5130" max="5130" width="16.453125" customWidth="1"/>
    <col min="5131" max="5131" width="6.54296875" customWidth="1"/>
    <col min="5132" max="5132" width="7.81640625" customWidth="1"/>
    <col min="5133" max="5133" width="8.453125" customWidth="1"/>
    <col min="5134" max="5134" width="3.54296875" customWidth="1"/>
    <col min="5135" max="5135" width="13.54296875" bestFit="1" customWidth="1"/>
    <col min="5377" max="5377" width="5.7265625" customWidth="1"/>
    <col min="5378" max="5378" width="73.54296875" customWidth="1"/>
    <col min="5379" max="5379" width="19.54296875" customWidth="1"/>
    <col min="5380" max="5380" width="17.26953125" customWidth="1"/>
    <col min="5381" max="5381" width="14.81640625" customWidth="1"/>
    <col min="5382" max="5382" width="16.453125" customWidth="1"/>
    <col min="5383" max="5383" width="8.1796875" customWidth="1"/>
    <col min="5384" max="5384" width="16.1796875" customWidth="1"/>
    <col min="5385" max="5385" width="16" customWidth="1"/>
    <col min="5386" max="5386" width="16.453125" customWidth="1"/>
    <col min="5387" max="5387" width="6.54296875" customWidth="1"/>
    <col min="5388" max="5388" width="7.81640625" customWidth="1"/>
    <col min="5389" max="5389" width="8.453125" customWidth="1"/>
    <col min="5390" max="5390" width="3.54296875" customWidth="1"/>
    <col min="5391" max="5391" width="13.54296875" bestFit="1" customWidth="1"/>
    <col min="5633" max="5633" width="5.7265625" customWidth="1"/>
    <col min="5634" max="5634" width="73.54296875" customWidth="1"/>
    <col min="5635" max="5635" width="19.54296875" customWidth="1"/>
    <col min="5636" max="5636" width="17.26953125" customWidth="1"/>
    <col min="5637" max="5637" width="14.81640625" customWidth="1"/>
    <col min="5638" max="5638" width="16.453125" customWidth="1"/>
    <col min="5639" max="5639" width="8.1796875" customWidth="1"/>
    <col min="5640" max="5640" width="16.1796875" customWidth="1"/>
    <col min="5641" max="5641" width="16" customWidth="1"/>
    <col min="5642" max="5642" width="16.453125" customWidth="1"/>
    <col min="5643" max="5643" width="6.54296875" customWidth="1"/>
    <col min="5644" max="5644" width="7.81640625" customWidth="1"/>
    <col min="5645" max="5645" width="8.453125" customWidth="1"/>
    <col min="5646" max="5646" width="3.54296875" customWidth="1"/>
    <col min="5647" max="5647" width="13.54296875" bestFit="1" customWidth="1"/>
    <col min="5889" max="5889" width="5.7265625" customWidth="1"/>
    <col min="5890" max="5890" width="73.54296875" customWidth="1"/>
    <col min="5891" max="5891" width="19.54296875" customWidth="1"/>
    <col min="5892" max="5892" width="17.26953125" customWidth="1"/>
    <col min="5893" max="5893" width="14.81640625" customWidth="1"/>
    <col min="5894" max="5894" width="16.453125" customWidth="1"/>
    <col min="5895" max="5895" width="8.1796875" customWidth="1"/>
    <col min="5896" max="5896" width="16.1796875" customWidth="1"/>
    <col min="5897" max="5897" width="16" customWidth="1"/>
    <col min="5898" max="5898" width="16.453125" customWidth="1"/>
    <col min="5899" max="5899" width="6.54296875" customWidth="1"/>
    <col min="5900" max="5900" width="7.81640625" customWidth="1"/>
    <col min="5901" max="5901" width="8.453125" customWidth="1"/>
    <col min="5902" max="5902" width="3.54296875" customWidth="1"/>
    <col min="5903" max="5903" width="13.54296875" bestFit="1" customWidth="1"/>
    <col min="6145" max="6145" width="5.7265625" customWidth="1"/>
    <col min="6146" max="6146" width="73.54296875" customWidth="1"/>
    <col min="6147" max="6147" width="19.54296875" customWidth="1"/>
    <col min="6148" max="6148" width="17.26953125" customWidth="1"/>
    <col min="6149" max="6149" width="14.81640625" customWidth="1"/>
    <col min="6150" max="6150" width="16.453125" customWidth="1"/>
    <col min="6151" max="6151" width="8.1796875" customWidth="1"/>
    <col min="6152" max="6152" width="16.1796875" customWidth="1"/>
    <col min="6153" max="6153" width="16" customWidth="1"/>
    <col min="6154" max="6154" width="16.453125" customWidth="1"/>
    <col min="6155" max="6155" width="6.54296875" customWidth="1"/>
    <col min="6156" max="6156" width="7.81640625" customWidth="1"/>
    <col min="6157" max="6157" width="8.453125" customWidth="1"/>
    <col min="6158" max="6158" width="3.54296875" customWidth="1"/>
    <col min="6159" max="6159" width="13.54296875" bestFit="1" customWidth="1"/>
    <col min="6401" max="6401" width="5.7265625" customWidth="1"/>
    <col min="6402" max="6402" width="73.54296875" customWidth="1"/>
    <col min="6403" max="6403" width="19.54296875" customWidth="1"/>
    <col min="6404" max="6404" width="17.26953125" customWidth="1"/>
    <col min="6405" max="6405" width="14.81640625" customWidth="1"/>
    <col min="6406" max="6406" width="16.453125" customWidth="1"/>
    <col min="6407" max="6407" width="8.1796875" customWidth="1"/>
    <col min="6408" max="6408" width="16.1796875" customWidth="1"/>
    <col min="6409" max="6409" width="16" customWidth="1"/>
    <col min="6410" max="6410" width="16.453125" customWidth="1"/>
    <col min="6411" max="6411" width="6.54296875" customWidth="1"/>
    <col min="6412" max="6412" width="7.81640625" customWidth="1"/>
    <col min="6413" max="6413" width="8.453125" customWidth="1"/>
    <col min="6414" max="6414" width="3.54296875" customWidth="1"/>
    <col min="6415" max="6415" width="13.54296875" bestFit="1" customWidth="1"/>
    <col min="6657" max="6657" width="5.7265625" customWidth="1"/>
    <col min="6658" max="6658" width="73.54296875" customWidth="1"/>
    <col min="6659" max="6659" width="19.54296875" customWidth="1"/>
    <col min="6660" max="6660" width="17.26953125" customWidth="1"/>
    <col min="6661" max="6661" width="14.81640625" customWidth="1"/>
    <col min="6662" max="6662" width="16.453125" customWidth="1"/>
    <col min="6663" max="6663" width="8.1796875" customWidth="1"/>
    <col min="6664" max="6664" width="16.1796875" customWidth="1"/>
    <col min="6665" max="6665" width="16" customWidth="1"/>
    <col min="6666" max="6666" width="16.453125" customWidth="1"/>
    <col min="6667" max="6667" width="6.54296875" customWidth="1"/>
    <col min="6668" max="6668" width="7.81640625" customWidth="1"/>
    <col min="6669" max="6669" width="8.453125" customWidth="1"/>
    <col min="6670" max="6670" width="3.54296875" customWidth="1"/>
    <col min="6671" max="6671" width="13.54296875" bestFit="1" customWidth="1"/>
    <col min="6913" max="6913" width="5.7265625" customWidth="1"/>
    <col min="6914" max="6914" width="73.54296875" customWidth="1"/>
    <col min="6915" max="6915" width="19.54296875" customWidth="1"/>
    <col min="6916" max="6916" width="17.26953125" customWidth="1"/>
    <col min="6917" max="6917" width="14.81640625" customWidth="1"/>
    <col min="6918" max="6918" width="16.453125" customWidth="1"/>
    <col min="6919" max="6919" width="8.1796875" customWidth="1"/>
    <col min="6920" max="6920" width="16.1796875" customWidth="1"/>
    <col min="6921" max="6921" width="16" customWidth="1"/>
    <col min="6922" max="6922" width="16.453125" customWidth="1"/>
    <col min="6923" max="6923" width="6.54296875" customWidth="1"/>
    <col min="6924" max="6924" width="7.81640625" customWidth="1"/>
    <col min="6925" max="6925" width="8.453125" customWidth="1"/>
    <col min="6926" max="6926" width="3.54296875" customWidth="1"/>
    <col min="6927" max="6927" width="13.54296875" bestFit="1" customWidth="1"/>
    <col min="7169" max="7169" width="5.7265625" customWidth="1"/>
    <col min="7170" max="7170" width="73.54296875" customWidth="1"/>
    <col min="7171" max="7171" width="19.54296875" customWidth="1"/>
    <col min="7172" max="7172" width="17.26953125" customWidth="1"/>
    <col min="7173" max="7173" width="14.81640625" customWidth="1"/>
    <col min="7174" max="7174" width="16.453125" customWidth="1"/>
    <col min="7175" max="7175" width="8.1796875" customWidth="1"/>
    <col min="7176" max="7176" width="16.1796875" customWidth="1"/>
    <col min="7177" max="7177" width="16" customWidth="1"/>
    <col min="7178" max="7178" width="16.453125" customWidth="1"/>
    <col min="7179" max="7179" width="6.54296875" customWidth="1"/>
    <col min="7180" max="7180" width="7.81640625" customWidth="1"/>
    <col min="7181" max="7181" width="8.453125" customWidth="1"/>
    <col min="7182" max="7182" width="3.54296875" customWidth="1"/>
    <col min="7183" max="7183" width="13.54296875" bestFit="1" customWidth="1"/>
    <col min="7425" max="7425" width="5.7265625" customWidth="1"/>
    <col min="7426" max="7426" width="73.54296875" customWidth="1"/>
    <col min="7427" max="7427" width="19.54296875" customWidth="1"/>
    <col min="7428" max="7428" width="17.26953125" customWidth="1"/>
    <col min="7429" max="7429" width="14.81640625" customWidth="1"/>
    <col min="7430" max="7430" width="16.453125" customWidth="1"/>
    <col min="7431" max="7431" width="8.1796875" customWidth="1"/>
    <col min="7432" max="7432" width="16.1796875" customWidth="1"/>
    <col min="7433" max="7433" width="16" customWidth="1"/>
    <col min="7434" max="7434" width="16.453125" customWidth="1"/>
    <col min="7435" max="7435" width="6.54296875" customWidth="1"/>
    <col min="7436" max="7436" width="7.81640625" customWidth="1"/>
    <col min="7437" max="7437" width="8.453125" customWidth="1"/>
    <col min="7438" max="7438" width="3.54296875" customWidth="1"/>
    <col min="7439" max="7439" width="13.54296875" bestFit="1" customWidth="1"/>
    <col min="7681" max="7681" width="5.7265625" customWidth="1"/>
    <col min="7682" max="7682" width="73.54296875" customWidth="1"/>
    <col min="7683" max="7683" width="19.54296875" customWidth="1"/>
    <col min="7684" max="7684" width="17.26953125" customWidth="1"/>
    <col min="7685" max="7685" width="14.81640625" customWidth="1"/>
    <col min="7686" max="7686" width="16.453125" customWidth="1"/>
    <col min="7687" max="7687" width="8.1796875" customWidth="1"/>
    <col min="7688" max="7688" width="16.1796875" customWidth="1"/>
    <col min="7689" max="7689" width="16" customWidth="1"/>
    <col min="7690" max="7690" width="16.453125" customWidth="1"/>
    <col min="7691" max="7691" width="6.54296875" customWidth="1"/>
    <col min="7692" max="7692" width="7.81640625" customWidth="1"/>
    <col min="7693" max="7693" width="8.453125" customWidth="1"/>
    <col min="7694" max="7694" width="3.54296875" customWidth="1"/>
    <col min="7695" max="7695" width="13.54296875" bestFit="1" customWidth="1"/>
    <col min="7937" max="7937" width="5.7265625" customWidth="1"/>
    <col min="7938" max="7938" width="73.54296875" customWidth="1"/>
    <col min="7939" max="7939" width="19.54296875" customWidth="1"/>
    <col min="7940" max="7940" width="17.26953125" customWidth="1"/>
    <col min="7941" max="7941" width="14.81640625" customWidth="1"/>
    <col min="7942" max="7942" width="16.453125" customWidth="1"/>
    <col min="7943" max="7943" width="8.1796875" customWidth="1"/>
    <col min="7944" max="7944" width="16.1796875" customWidth="1"/>
    <col min="7945" max="7945" width="16" customWidth="1"/>
    <col min="7946" max="7946" width="16.453125" customWidth="1"/>
    <col min="7947" max="7947" width="6.54296875" customWidth="1"/>
    <col min="7948" max="7948" width="7.81640625" customWidth="1"/>
    <col min="7949" max="7949" width="8.453125" customWidth="1"/>
    <col min="7950" max="7950" width="3.54296875" customWidth="1"/>
    <col min="7951" max="7951" width="13.54296875" bestFit="1" customWidth="1"/>
    <col min="8193" max="8193" width="5.7265625" customWidth="1"/>
    <col min="8194" max="8194" width="73.54296875" customWidth="1"/>
    <col min="8195" max="8195" width="19.54296875" customWidth="1"/>
    <col min="8196" max="8196" width="17.26953125" customWidth="1"/>
    <col min="8197" max="8197" width="14.81640625" customWidth="1"/>
    <col min="8198" max="8198" width="16.453125" customWidth="1"/>
    <col min="8199" max="8199" width="8.1796875" customWidth="1"/>
    <col min="8200" max="8200" width="16.1796875" customWidth="1"/>
    <col min="8201" max="8201" width="16" customWidth="1"/>
    <col min="8202" max="8202" width="16.453125" customWidth="1"/>
    <col min="8203" max="8203" width="6.54296875" customWidth="1"/>
    <col min="8204" max="8204" width="7.81640625" customWidth="1"/>
    <col min="8205" max="8205" width="8.453125" customWidth="1"/>
    <col min="8206" max="8206" width="3.54296875" customWidth="1"/>
    <col min="8207" max="8207" width="13.54296875" bestFit="1" customWidth="1"/>
    <col min="8449" max="8449" width="5.7265625" customWidth="1"/>
    <col min="8450" max="8450" width="73.54296875" customWidth="1"/>
    <col min="8451" max="8451" width="19.54296875" customWidth="1"/>
    <col min="8452" max="8452" width="17.26953125" customWidth="1"/>
    <col min="8453" max="8453" width="14.81640625" customWidth="1"/>
    <col min="8454" max="8454" width="16.453125" customWidth="1"/>
    <col min="8455" max="8455" width="8.1796875" customWidth="1"/>
    <col min="8456" max="8456" width="16.1796875" customWidth="1"/>
    <col min="8457" max="8457" width="16" customWidth="1"/>
    <col min="8458" max="8458" width="16.453125" customWidth="1"/>
    <col min="8459" max="8459" width="6.54296875" customWidth="1"/>
    <col min="8460" max="8460" width="7.81640625" customWidth="1"/>
    <col min="8461" max="8461" width="8.453125" customWidth="1"/>
    <col min="8462" max="8462" width="3.54296875" customWidth="1"/>
    <col min="8463" max="8463" width="13.54296875" bestFit="1" customWidth="1"/>
    <col min="8705" max="8705" width="5.7265625" customWidth="1"/>
    <col min="8706" max="8706" width="73.54296875" customWidth="1"/>
    <col min="8707" max="8707" width="19.54296875" customWidth="1"/>
    <col min="8708" max="8708" width="17.26953125" customWidth="1"/>
    <col min="8709" max="8709" width="14.81640625" customWidth="1"/>
    <col min="8710" max="8710" width="16.453125" customWidth="1"/>
    <col min="8711" max="8711" width="8.1796875" customWidth="1"/>
    <col min="8712" max="8712" width="16.1796875" customWidth="1"/>
    <col min="8713" max="8713" width="16" customWidth="1"/>
    <col min="8714" max="8714" width="16.453125" customWidth="1"/>
    <col min="8715" max="8715" width="6.54296875" customWidth="1"/>
    <col min="8716" max="8716" width="7.81640625" customWidth="1"/>
    <col min="8717" max="8717" width="8.453125" customWidth="1"/>
    <col min="8718" max="8718" width="3.54296875" customWidth="1"/>
    <col min="8719" max="8719" width="13.54296875" bestFit="1" customWidth="1"/>
    <col min="8961" max="8961" width="5.7265625" customWidth="1"/>
    <col min="8962" max="8962" width="73.54296875" customWidth="1"/>
    <col min="8963" max="8963" width="19.54296875" customWidth="1"/>
    <col min="8964" max="8964" width="17.26953125" customWidth="1"/>
    <col min="8965" max="8965" width="14.81640625" customWidth="1"/>
    <col min="8966" max="8966" width="16.453125" customWidth="1"/>
    <col min="8967" max="8967" width="8.1796875" customWidth="1"/>
    <col min="8968" max="8968" width="16.1796875" customWidth="1"/>
    <col min="8969" max="8969" width="16" customWidth="1"/>
    <col min="8970" max="8970" width="16.453125" customWidth="1"/>
    <col min="8971" max="8971" width="6.54296875" customWidth="1"/>
    <col min="8972" max="8972" width="7.81640625" customWidth="1"/>
    <col min="8973" max="8973" width="8.453125" customWidth="1"/>
    <col min="8974" max="8974" width="3.54296875" customWidth="1"/>
    <col min="8975" max="8975" width="13.54296875" bestFit="1" customWidth="1"/>
    <col min="9217" max="9217" width="5.7265625" customWidth="1"/>
    <col min="9218" max="9218" width="73.54296875" customWidth="1"/>
    <col min="9219" max="9219" width="19.54296875" customWidth="1"/>
    <col min="9220" max="9220" width="17.26953125" customWidth="1"/>
    <col min="9221" max="9221" width="14.81640625" customWidth="1"/>
    <col min="9222" max="9222" width="16.453125" customWidth="1"/>
    <col min="9223" max="9223" width="8.1796875" customWidth="1"/>
    <col min="9224" max="9224" width="16.1796875" customWidth="1"/>
    <col min="9225" max="9225" width="16" customWidth="1"/>
    <col min="9226" max="9226" width="16.453125" customWidth="1"/>
    <col min="9227" max="9227" width="6.54296875" customWidth="1"/>
    <col min="9228" max="9228" width="7.81640625" customWidth="1"/>
    <col min="9229" max="9229" width="8.453125" customWidth="1"/>
    <col min="9230" max="9230" width="3.54296875" customWidth="1"/>
    <col min="9231" max="9231" width="13.54296875" bestFit="1" customWidth="1"/>
    <col min="9473" max="9473" width="5.7265625" customWidth="1"/>
    <col min="9474" max="9474" width="73.54296875" customWidth="1"/>
    <col min="9475" max="9475" width="19.54296875" customWidth="1"/>
    <col min="9476" max="9476" width="17.26953125" customWidth="1"/>
    <col min="9477" max="9477" width="14.81640625" customWidth="1"/>
    <col min="9478" max="9478" width="16.453125" customWidth="1"/>
    <col min="9479" max="9479" width="8.1796875" customWidth="1"/>
    <col min="9480" max="9480" width="16.1796875" customWidth="1"/>
    <col min="9481" max="9481" width="16" customWidth="1"/>
    <col min="9482" max="9482" width="16.453125" customWidth="1"/>
    <col min="9483" max="9483" width="6.54296875" customWidth="1"/>
    <col min="9484" max="9484" width="7.81640625" customWidth="1"/>
    <col min="9485" max="9485" width="8.453125" customWidth="1"/>
    <col min="9486" max="9486" width="3.54296875" customWidth="1"/>
    <col min="9487" max="9487" width="13.54296875" bestFit="1" customWidth="1"/>
    <col min="9729" max="9729" width="5.7265625" customWidth="1"/>
    <col min="9730" max="9730" width="73.54296875" customWidth="1"/>
    <col min="9731" max="9731" width="19.54296875" customWidth="1"/>
    <col min="9732" max="9732" width="17.26953125" customWidth="1"/>
    <col min="9733" max="9733" width="14.81640625" customWidth="1"/>
    <col min="9734" max="9734" width="16.453125" customWidth="1"/>
    <col min="9735" max="9735" width="8.1796875" customWidth="1"/>
    <col min="9736" max="9736" width="16.1796875" customWidth="1"/>
    <col min="9737" max="9737" width="16" customWidth="1"/>
    <col min="9738" max="9738" width="16.453125" customWidth="1"/>
    <col min="9739" max="9739" width="6.54296875" customWidth="1"/>
    <col min="9740" max="9740" width="7.81640625" customWidth="1"/>
    <col min="9741" max="9741" width="8.453125" customWidth="1"/>
    <col min="9742" max="9742" width="3.54296875" customWidth="1"/>
    <col min="9743" max="9743" width="13.54296875" bestFit="1" customWidth="1"/>
    <col min="9985" max="9985" width="5.7265625" customWidth="1"/>
    <col min="9986" max="9986" width="73.54296875" customWidth="1"/>
    <col min="9987" max="9987" width="19.54296875" customWidth="1"/>
    <col min="9988" max="9988" width="17.26953125" customWidth="1"/>
    <col min="9989" max="9989" width="14.81640625" customWidth="1"/>
    <col min="9990" max="9990" width="16.453125" customWidth="1"/>
    <col min="9991" max="9991" width="8.1796875" customWidth="1"/>
    <col min="9992" max="9992" width="16.1796875" customWidth="1"/>
    <col min="9993" max="9993" width="16" customWidth="1"/>
    <col min="9994" max="9994" width="16.453125" customWidth="1"/>
    <col min="9995" max="9995" width="6.54296875" customWidth="1"/>
    <col min="9996" max="9996" width="7.81640625" customWidth="1"/>
    <col min="9997" max="9997" width="8.453125" customWidth="1"/>
    <col min="9998" max="9998" width="3.54296875" customWidth="1"/>
    <col min="9999" max="9999" width="13.54296875" bestFit="1" customWidth="1"/>
    <col min="10241" max="10241" width="5.7265625" customWidth="1"/>
    <col min="10242" max="10242" width="73.54296875" customWidth="1"/>
    <col min="10243" max="10243" width="19.54296875" customWidth="1"/>
    <col min="10244" max="10244" width="17.26953125" customWidth="1"/>
    <col min="10245" max="10245" width="14.81640625" customWidth="1"/>
    <col min="10246" max="10246" width="16.453125" customWidth="1"/>
    <col min="10247" max="10247" width="8.1796875" customWidth="1"/>
    <col min="10248" max="10248" width="16.1796875" customWidth="1"/>
    <col min="10249" max="10249" width="16" customWidth="1"/>
    <col min="10250" max="10250" width="16.453125" customWidth="1"/>
    <col min="10251" max="10251" width="6.54296875" customWidth="1"/>
    <col min="10252" max="10252" width="7.81640625" customWidth="1"/>
    <col min="10253" max="10253" width="8.453125" customWidth="1"/>
    <col min="10254" max="10254" width="3.54296875" customWidth="1"/>
    <col min="10255" max="10255" width="13.54296875" bestFit="1" customWidth="1"/>
    <col min="10497" max="10497" width="5.7265625" customWidth="1"/>
    <col min="10498" max="10498" width="73.54296875" customWidth="1"/>
    <col min="10499" max="10499" width="19.54296875" customWidth="1"/>
    <col min="10500" max="10500" width="17.26953125" customWidth="1"/>
    <col min="10501" max="10501" width="14.81640625" customWidth="1"/>
    <col min="10502" max="10502" width="16.453125" customWidth="1"/>
    <col min="10503" max="10503" width="8.1796875" customWidth="1"/>
    <col min="10504" max="10504" width="16.1796875" customWidth="1"/>
    <col min="10505" max="10505" width="16" customWidth="1"/>
    <col min="10506" max="10506" width="16.453125" customWidth="1"/>
    <col min="10507" max="10507" width="6.54296875" customWidth="1"/>
    <col min="10508" max="10508" width="7.81640625" customWidth="1"/>
    <col min="10509" max="10509" width="8.453125" customWidth="1"/>
    <col min="10510" max="10510" width="3.54296875" customWidth="1"/>
    <col min="10511" max="10511" width="13.54296875" bestFit="1" customWidth="1"/>
    <col min="10753" max="10753" width="5.7265625" customWidth="1"/>
    <col min="10754" max="10754" width="73.54296875" customWidth="1"/>
    <col min="10755" max="10755" width="19.54296875" customWidth="1"/>
    <col min="10756" max="10756" width="17.26953125" customWidth="1"/>
    <col min="10757" max="10757" width="14.81640625" customWidth="1"/>
    <col min="10758" max="10758" width="16.453125" customWidth="1"/>
    <col min="10759" max="10759" width="8.1796875" customWidth="1"/>
    <col min="10760" max="10760" width="16.1796875" customWidth="1"/>
    <col min="10761" max="10761" width="16" customWidth="1"/>
    <col min="10762" max="10762" width="16.453125" customWidth="1"/>
    <col min="10763" max="10763" width="6.54296875" customWidth="1"/>
    <col min="10764" max="10764" width="7.81640625" customWidth="1"/>
    <col min="10765" max="10765" width="8.453125" customWidth="1"/>
    <col min="10766" max="10766" width="3.54296875" customWidth="1"/>
    <col min="10767" max="10767" width="13.54296875" bestFit="1" customWidth="1"/>
    <col min="11009" max="11009" width="5.7265625" customWidth="1"/>
    <col min="11010" max="11010" width="73.54296875" customWidth="1"/>
    <col min="11011" max="11011" width="19.54296875" customWidth="1"/>
    <col min="11012" max="11012" width="17.26953125" customWidth="1"/>
    <col min="11013" max="11013" width="14.81640625" customWidth="1"/>
    <col min="11014" max="11014" width="16.453125" customWidth="1"/>
    <col min="11015" max="11015" width="8.1796875" customWidth="1"/>
    <col min="11016" max="11016" width="16.1796875" customWidth="1"/>
    <col min="11017" max="11017" width="16" customWidth="1"/>
    <col min="11018" max="11018" width="16.453125" customWidth="1"/>
    <col min="11019" max="11019" width="6.54296875" customWidth="1"/>
    <col min="11020" max="11020" width="7.81640625" customWidth="1"/>
    <col min="11021" max="11021" width="8.453125" customWidth="1"/>
    <col min="11022" max="11022" width="3.54296875" customWidth="1"/>
    <col min="11023" max="11023" width="13.54296875" bestFit="1" customWidth="1"/>
    <col min="11265" max="11265" width="5.7265625" customWidth="1"/>
    <col min="11266" max="11266" width="73.54296875" customWidth="1"/>
    <col min="11267" max="11267" width="19.54296875" customWidth="1"/>
    <col min="11268" max="11268" width="17.26953125" customWidth="1"/>
    <col min="11269" max="11269" width="14.81640625" customWidth="1"/>
    <col min="11270" max="11270" width="16.453125" customWidth="1"/>
    <col min="11271" max="11271" width="8.1796875" customWidth="1"/>
    <col min="11272" max="11272" width="16.1796875" customWidth="1"/>
    <col min="11273" max="11273" width="16" customWidth="1"/>
    <col min="11274" max="11274" width="16.453125" customWidth="1"/>
    <col min="11275" max="11275" width="6.54296875" customWidth="1"/>
    <col min="11276" max="11276" width="7.81640625" customWidth="1"/>
    <col min="11277" max="11277" width="8.453125" customWidth="1"/>
    <col min="11278" max="11278" width="3.54296875" customWidth="1"/>
    <col min="11279" max="11279" width="13.54296875" bestFit="1" customWidth="1"/>
    <col min="11521" max="11521" width="5.7265625" customWidth="1"/>
    <col min="11522" max="11522" width="73.54296875" customWidth="1"/>
    <col min="11523" max="11523" width="19.54296875" customWidth="1"/>
    <col min="11524" max="11524" width="17.26953125" customWidth="1"/>
    <col min="11525" max="11525" width="14.81640625" customWidth="1"/>
    <col min="11526" max="11526" width="16.453125" customWidth="1"/>
    <col min="11527" max="11527" width="8.1796875" customWidth="1"/>
    <col min="11528" max="11528" width="16.1796875" customWidth="1"/>
    <col min="11529" max="11529" width="16" customWidth="1"/>
    <col min="11530" max="11530" width="16.453125" customWidth="1"/>
    <col min="11531" max="11531" width="6.54296875" customWidth="1"/>
    <col min="11532" max="11532" width="7.81640625" customWidth="1"/>
    <col min="11533" max="11533" width="8.453125" customWidth="1"/>
    <col min="11534" max="11534" width="3.54296875" customWidth="1"/>
    <col min="11535" max="11535" width="13.54296875" bestFit="1" customWidth="1"/>
    <col min="11777" max="11777" width="5.7265625" customWidth="1"/>
    <col min="11778" max="11778" width="73.54296875" customWidth="1"/>
    <col min="11779" max="11779" width="19.54296875" customWidth="1"/>
    <col min="11780" max="11780" width="17.26953125" customWidth="1"/>
    <col min="11781" max="11781" width="14.81640625" customWidth="1"/>
    <col min="11782" max="11782" width="16.453125" customWidth="1"/>
    <col min="11783" max="11783" width="8.1796875" customWidth="1"/>
    <col min="11784" max="11784" width="16.1796875" customWidth="1"/>
    <col min="11785" max="11785" width="16" customWidth="1"/>
    <col min="11786" max="11786" width="16.453125" customWidth="1"/>
    <col min="11787" max="11787" width="6.54296875" customWidth="1"/>
    <col min="11788" max="11788" width="7.81640625" customWidth="1"/>
    <col min="11789" max="11789" width="8.453125" customWidth="1"/>
    <col min="11790" max="11790" width="3.54296875" customWidth="1"/>
    <col min="11791" max="11791" width="13.54296875" bestFit="1" customWidth="1"/>
    <col min="12033" max="12033" width="5.7265625" customWidth="1"/>
    <col min="12034" max="12034" width="73.54296875" customWidth="1"/>
    <col min="12035" max="12035" width="19.54296875" customWidth="1"/>
    <col min="12036" max="12036" width="17.26953125" customWidth="1"/>
    <col min="12037" max="12037" width="14.81640625" customWidth="1"/>
    <col min="12038" max="12038" width="16.453125" customWidth="1"/>
    <col min="12039" max="12039" width="8.1796875" customWidth="1"/>
    <col min="12040" max="12040" width="16.1796875" customWidth="1"/>
    <col min="12041" max="12041" width="16" customWidth="1"/>
    <col min="12042" max="12042" width="16.453125" customWidth="1"/>
    <col min="12043" max="12043" width="6.54296875" customWidth="1"/>
    <col min="12044" max="12044" width="7.81640625" customWidth="1"/>
    <col min="12045" max="12045" width="8.453125" customWidth="1"/>
    <col min="12046" max="12046" width="3.54296875" customWidth="1"/>
    <col min="12047" max="12047" width="13.54296875" bestFit="1" customWidth="1"/>
    <col min="12289" max="12289" width="5.7265625" customWidth="1"/>
    <col min="12290" max="12290" width="73.54296875" customWidth="1"/>
    <col min="12291" max="12291" width="19.54296875" customWidth="1"/>
    <col min="12292" max="12292" width="17.26953125" customWidth="1"/>
    <col min="12293" max="12293" width="14.81640625" customWidth="1"/>
    <col min="12294" max="12294" width="16.453125" customWidth="1"/>
    <col min="12295" max="12295" width="8.1796875" customWidth="1"/>
    <col min="12296" max="12296" width="16.1796875" customWidth="1"/>
    <col min="12297" max="12297" width="16" customWidth="1"/>
    <col min="12298" max="12298" width="16.453125" customWidth="1"/>
    <col min="12299" max="12299" width="6.54296875" customWidth="1"/>
    <col min="12300" max="12300" width="7.81640625" customWidth="1"/>
    <col min="12301" max="12301" width="8.453125" customWidth="1"/>
    <col min="12302" max="12302" width="3.54296875" customWidth="1"/>
    <col min="12303" max="12303" width="13.54296875" bestFit="1" customWidth="1"/>
    <col min="12545" max="12545" width="5.7265625" customWidth="1"/>
    <col min="12546" max="12546" width="73.54296875" customWidth="1"/>
    <col min="12547" max="12547" width="19.54296875" customWidth="1"/>
    <col min="12548" max="12548" width="17.26953125" customWidth="1"/>
    <col min="12549" max="12549" width="14.81640625" customWidth="1"/>
    <col min="12550" max="12550" width="16.453125" customWidth="1"/>
    <col min="12551" max="12551" width="8.1796875" customWidth="1"/>
    <col min="12552" max="12552" width="16.1796875" customWidth="1"/>
    <col min="12553" max="12553" width="16" customWidth="1"/>
    <col min="12554" max="12554" width="16.453125" customWidth="1"/>
    <col min="12555" max="12555" width="6.54296875" customWidth="1"/>
    <col min="12556" max="12556" width="7.81640625" customWidth="1"/>
    <col min="12557" max="12557" width="8.453125" customWidth="1"/>
    <col min="12558" max="12558" width="3.54296875" customWidth="1"/>
    <col min="12559" max="12559" width="13.54296875" bestFit="1" customWidth="1"/>
    <col min="12801" max="12801" width="5.7265625" customWidth="1"/>
    <col min="12802" max="12802" width="73.54296875" customWidth="1"/>
    <col min="12803" max="12803" width="19.54296875" customWidth="1"/>
    <col min="12804" max="12804" width="17.26953125" customWidth="1"/>
    <col min="12805" max="12805" width="14.81640625" customWidth="1"/>
    <col min="12806" max="12806" width="16.453125" customWidth="1"/>
    <col min="12807" max="12807" width="8.1796875" customWidth="1"/>
    <col min="12808" max="12808" width="16.1796875" customWidth="1"/>
    <col min="12809" max="12809" width="16" customWidth="1"/>
    <col min="12810" max="12810" width="16.453125" customWidth="1"/>
    <col min="12811" max="12811" width="6.54296875" customWidth="1"/>
    <col min="12812" max="12812" width="7.81640625" customWidth="1"/>
    <col min="12813" max="12813" width="8.453125" customWidth="1"/>
    <col min="12814" max="12814" width="3.54296875" customWidth="1"/>
    <col min="12815" max="12815" width="13.54296875" bestFit="1" customWidth="1"/>
    <col min="13057" max="13057" width="5.7265625" customWidth="1"/>
    <col min="13058" max="13058" width="73.54296875" customWidth="1"/>
    <col min="13059" max="13059" width="19.54296875" customWidth="1"/>
    <col min="13060" max="13060" width="17.26953125" customWidth="1"/>
    <col min="13061" max="13061" width="14.81640625" customWidth="1"/>
    <col min="13062" max="13062" width="16.453125" customWidth="1"/>
    <col min="13063" max="13063" width="8.1796875" customWidth="1"/>
    <col min="13064" max="13064" width="16.1796875" customWidth="1"/>
    <col min="13065" max="13065" width="16" customWidth="1"/>
    <col min="13066" max="13066" width="16.453125" customWidth="1"/>
    <col min="13067" max="13067" width="6.54296875" customWidth="1"/>
    <col min="13068" max="13068" width="7.81640625" customWidth="1"/>
    <col min="13069" max="13069" width="8.453125" customWidth="1"/>
    <col min="13070" max="13070" width="3.54296875" customWidth="1"/>
    <col min="13071" max="13071" width="13.54296875" bestFit="1" customWidth="1"/>
    <col min="13313" max="13313" width="5.7265625" customWidth="1"/>
    <col min="13314" max="13314" width="73.54296875" customWidth="1"/>
    <col min="13315" max="13315" width="19.54296875" customWidth="1"/>
    <col min="13316" max="13316" width="17.26953125" customWidth="1"/>
    <col min="13317" max="13317" width="14.81640625" customWidth="1"/>
    <col min="13318" max="13318" width="16.453125" customWidth="1"/>
    <col min="13319" max="13319" width="8.1796875" customWidth="1"/>
    <col min="13320" max="13320" width="16.1796875" customWidth="1"/>
    <col min="13321" max="13321" width="16" customWidth="1"/>
    <col min="13322" max="13322" width="16.453125" customWidth="1"/>
    <col min="13323" max="13323" width="6.54296875" customWidth="1"/>
    <col min="13324" max="13324" width="7.81640625" customWidth="1"/>
    <col min="13325" max="13325" width="8.453125" customWidth="1"/>
    <col min="13326" max="13326" width="3.54296875" customWidth="1"/>
    <col min="13327" max="13327" width="13.54296875" bestFit="1" customWidth="1"/>
    <col min="13569" max="13569" width="5.7265625" customWidth="1"/>
    <col min="13570" max="13570" width="73.54296875" customWidth="1"/>
    <col min="13571" max="13571" width="19.54296875" customWidth="1"/>
    <col min="13572" max="13572" width="17.26953125" customWidth="1"/>
    <col min="13573" max="13573" width="14.81640625" customWidth="1"/>
    <col min="13574" max="13574" width="16.453125" customWidth="1"/>
    <col min="13575" max="13575" width="8.1796875" customWidth="1"/>
    <col min="13576" max="13576" width="16.1796875" customWidth="1"/>
    <col min="13577" max="13577" width="16" customWidth="1"/>
    <col min="13578" max="13578" width="16.453125" customWidth="1"/>
    <col min="13579" max="13579" width="6.54296875" customWidth="1"/>
    <col min="13580" max="13580" width="7.81640625" customWidth="1"/>
    <col min="13581" max="13581" width="8.453125" customWidth="1"/>
    <col min="13582" max="13582" width="3.54296875" customWidth="1"/>
    <col min="13583" max="13583" width="13.54296875" bestFit="1" customWidth="1"/>
    <col min="13825" max="13825" width="5.7265625" customWidth="1"/>
    <col min="13826" max="13826" width="73.54296875" customWidth="1"/>
    <col min="13827" max="13827" width="19.54296875" customWidth="1"/>
    <col min="13828" max="13828" width="17.26953125" customWidth="1"/>
    <col min="13829" max="13829" width="14.81640625" customWidth="1"/>
    <col min="13830" max="13830" width="16.453125" customWidth="1"/>
    <col min="13831" max="13831" width="8.1796875" customWidth="1"/>
    <col min="13832" max="13832" width="16.1796875" customWidth="1"/>
    <col min="13833" max="13833" width="16" customWidth="1"/>
    <col min="13834" max="13834" width="16.453125" customWidth="1"/>
    <col min="13835" max="13835" width="6.54296875" customWidth="1"/>
    <col min="13836" max="13836" width="7.81640625" customWidth="1"/>
    <col min="13837" max="13837" width="8.453125" customWidth="1"/>
    <col min="13838" max="13838" width="3.54296875" customWidth="1"/>
    <col min="13839" max="13839" width="13.54296875" bestFit="1" customWidth="1"/>
    <col min="14081" max="14081" width="5.7265625" customWidth="1"/>
    <col min="14082" max="14082" width="73.54296875" customWidth="1"/>
    <col min="14083" max="14083" width="19.54296875" customWidth="1"/>
    <col min="14084" max="14084" width="17.26953125" customWidth="1"/>
    <col min="14085" max="14085" width="14.81640625" customWidth="1"/>
    <col min="14086" max="14086" width="16.453125" customWidth="1"/>
    <col min="14087" max="14087" width="8.1796875" customWidth="1"/>
    <col min="14088" max="14088" width="16.1796875" customWidth="1"/>
    <col min="14089" max="14089" width="16" customWidth="1"/>
    <col min="14090" max="14090" width="16.453125" customWidth="1"/>
    <col min="14091" max="14091" width="6.54296875" customWidth="1"/>
    <col min="14092" max="14092" width="7.81640625" customWidth="1"/>
    <col min="14093" max="14093" width="8.453125" customWidth="1"/>
    <col min="14094" max="14094" width="3.54296875" customWidth="1"/>
    <col min="14095" max="14095" width="13.54296875" bestFit="1" customWidth="1"/>
    <col min="14337" max="14337" width="5.7265625" customWidth="1"/>
    <col min="14338" max="14338" width="73.54296875" customWidth="1"/>
    <col min="14339" max="14339" width="19.54296875" customWidth="1"/>
    <col min="14340" max="14340" width="17.26953125" customWidth="1"/>
    <col min="14341" max="14341" width="14.81640625" customWidth="1"/>
    <col min="14342" max="14342" width="16.453125" customWidth="1"/>
    <col min="14343" max="14343" width="8.1796875" customWidth="1"/>
    <col min="14344" max="14344" width="16.1796875" customWidth="1"/>
    <col min="14345" max="14345" width="16" customWidth="1"/>
    <col min="14346" max="14346" width="16.453125" customWidth="1"/>
    <col min="14347" max="14347" width="6.54296875" customWidth="1"/>
    <col min="14348" max="14348" width="7.81640625" customWidth="1"/>
    <col min="14349" max="14349" width="8.453125" customWidth="1"/>
    <col min="14350" max="14350" width="3.54296875" customWidth="1"/>
    <col min="14351" max="14351" width="13.54296875" bestFit="1" customWidth="1"/>
    <col min="14593" max="14593" width="5.7265625" customWidth="1"/>
    <col min="14594" max="14594" width="73.54296875" customWidth="1"/>
    <col min="14595" max="14595" width="19.54296875" customWidth="1"/>
    <col min="14596" max="14596" width="17.26953125" customWidth="1"/>
    <col min="14597" max="14597" width="14.81640625" customWidth="1"/>
    <col min="14598" max="14598" width="16.453125" customWidth="1"/>
    <col min="14599" max="14599" width="8.1796875" customWidth="1"/>
    <col min="14600" max="14600" width="16.1796875" customWidth="1"/>
    <col min="14601" max="14601" width="16" customWidth="1"/>
    <col min="14602" max="14602" width="16.453125" customWidth="1"/>
    <col min="14603" max="14603" width="6.54296875" customWidth="1"/>
    <col min="14604" max="14604" width="7.81640625" customWidth="1"/>
    <col min="14605" max="14605" width="8.453125" customWidth="1"/>
    <col min="14606" max="14606" width="3.54296875" customWidth="1"/>
    <col min="14607" max="14607" width="13.54296875" bestFit="1" customWidth="1"/>
    <col min="14849" max="14849" width="5.7265625" customWidth="1"/>
    <col min="14850" max="14850" width="73.54296875" customWidth="1"/>
    <col min="14851" max="14851" width="19.54296875" customWidth="1"/>
    <col min="14852" max="14852" width="17.26953125" customWidth="1"/>
    <col min="14853" max="14853" width="14.81640625" customWidth="1"/>
    <col min="14854" max="14854" width="16.453125" customWidth="1"/>
    <col min="14855" max="14855" width="8.1796875" customWidth="1"/>
    <col min="14856" max="14856" width="16.1796875" customWidth="1"/>
    <col min="14857" max="14857" width="16" customWidth="1"/>
    <col min="14858" max="14858" width="16.453125" customWidth="1"/>
    <col min="14859" max="14859" width="6.54296875" customWidth="1"/>
    <col min="14860" max="14860" width="7.81640625" customWidth="1"/>
    <col min="14861" max="14861" width="8.453125" customWidth="1"/>
    <col min="14862" max="14862" width="3.54296875" customWidth="1"/>
    <col min="14863" max="14863" width="13.54296875" bestFit="1" customWidth="1"/>
    <col min="15105" max="15105" width="5.7265625" customWidth="1"/>
    <col min="15106" max="15106" width="73.54296875" customWidth="1"/>
    <col min="15107" max="15107" width="19.54296875" customWidth="1"/>
    <col min="15108" max="15108" width="17.26953125" customWidth="1"/>
    <col min="15109" max="15109" width="14.81640625" customWidth="1"/>
    <col min="15110" max="15110" width="16.453125" customWidth="1"/>
    <col min="15111" max="15111" width="8.1796875" customWidth="1"/>
    <col min="15112" max="15112" width="16.1796875" customWidth="1"/>
    <col min="15113" max="15113" width="16" customWidth="1"/>
    <col min="15114" max="15114" width="16.453125" customWidth="1"/>
    <col min="15115" max="15115" width="6.54296875" customWidth="1"/>
    <col min="15116" max="15116" width="7.81640625" customWidth="1"/>
    <col min="15117" max="15117" width="8.453125" customWidth="1"/>
    <col min="15118" max="15118" width="3.54296875" customWidth="1"/>
    <col min="15119" max="15119" width="13.54296875" bestFit="1" customWidth="1"/>
    <col min="15361" max="15361" width="5.7265625" customWidth="1"/>
    <col min="15362" max="15362" width="73.54296875" customWidth="1"/>
    <col min="15363" max="15363" width="19.54296875" customWidth="1"/>
    <col min="15364" max="15364" width="17.26953125" customWidth="1"/>
    <col min="15365" max="15365" width="14.81640625" customWidth="1"/>
    <col min="15366" max="15366" width="16.453125" customWidth="1"/>
    <col min="15367" max="15367" width="8.1796875" customWidth="1"/>
    <col min="15368" max="15368" width="16.1796875" customWidth="1"/>
    <col min="15369" max="15369" width="16" customWidth="1"/>
    <col min="15370" max="15370" width="16.453125" customWidth="1"/>
    <col min="15371" max="15371" width="6.54296875" customWidth="1"/>
    <col min="15372" max="15372" width="7.81640625" customWidth="1"/>
    <col min="15373" max="15373" width="8.453125" customWidth="1"/>
    <col min="15374" max="15374" width="3.54296875" customWidth="1"/>
    <col min="15375" max="15375" width="13.54296875" bestFit="1" customWidth="1"/>
    <col min="15617" max="15617" width="5.7265625" customWidth="1"/>
    <col min="15618" max="15618" width="73.54296875" customWidth="1"/>
    <col min="15619" max="15619" width="19.54296875" customWidth="1"/>
    <col min="15620" max="15620" width="17.26953125" customWidth="1"/>
    <col min="15621" max="15621" width="14.81640625" customWidth="1"/>
    <col min="15622" max="15622" width="16.453125" customWidth="1"/>
    <col min="15623" max="15623" width="8.1796875" customWidth="1"/>
    <col min="15624" max="15624" width="16.1796875" customWidth="1"/>
    <col min="15625" max="15625" width="16" customWidth="1"/>
    <col min="15626" max="15626" width="16.453125" customWidth="1"/>
    <col min="15627" max="15627" width="6.54296875" customWidth="1"/>
    <col min="15628" max="15628" width="7.81640625" customWidth="1"/>
    <col min="15629" max="15629" width="8.453125" customWidth="1"/>
    <col min="15630" max="15630" width="3.54296875" customWidth="1"/>
    <col min="15631" max="15631" width="13.54296875" bestFit="1" customWidth="1"/>
    <col min="15873" max="15873" width="5.7265625" customWidth="1"/>
    <col min="15874" max="15874" width="73.54296875" customWidth="1"/>
    <col min="15875" max="15875" width="19.54296875" customWidth="1"/>
    <col min="15876" max="15876" width="17.26953125" customWidth="1"/>
    <col min="15877" max="15877" width="14.81640625" customWidth="1"/>
    <col min="15878" max="15878" width="16.453125" customWidth="1"/>
    <col min="15879" max="15879" width="8.1796875" customWidth="1"/>
    <col min="15880" max="15880" width="16.1796875" customWidth="1"/>
    <col min="15881" max="15881" width="16" customWidth="1"/>
    <col min="15882" max="15882" width="16.453125" customWidth="1"/>
    <col min="15883" max="15883" width="6.54296875" customWidth="1"/>
    <col min="15884" max="15884" width="7.81640625" customWidth="1"/>
    <col min="15885" max="15885" width="8.453125" customWidth="1"/>
    <col min="15886" max="15886" width="3.54296875" customWidth="1"/>
    <col min="15887" max="15887" width="13.54296875" bestFit="1" customWidth="1"/>
    <col min="16129" max="16129" width="5.7265625" customWidth="1"/>
    <col min="16130" max="16130" width="73.54296875" customWidth="1"/>
    <col min="16131" max="16131" width="19.54296875" customWidth="1"/>
    <col min="16132" max="16132" width="17.26953125" customWidth="1"/>
    <col min="16133" max="16133" width="14.81640625" customWidth="1"/>
    <col min="16134" max="16134" width="16.453125" customWidth="1"/>
    <col min="16135" max="16135" width="8.1796875" customWidth="1"/>
    <col min="16136" max="16136" width="16.1796875" customWidth="1"/>
    <col min="16137" max="16137" width="16" customWidth="1"/>
    <col min="16138" max="16138" width="16.453125" customWidth="1"/>
    <col min="16139" max="16139" width="6.54296875" customWidth="1"/>
    <col min="16140" max="16140" width="7.81640625" customWidth="1"/>
    <col min="16141" max="16141" width="8.453125" customWidth="1"/>
    <col min="16142" max="16142" width="3.54296875" customWidth="1"/>
    <col min="16143" max="16143" width="13.54296875" bestFit="1" customWidth="1"/>
  </cols>
  <sheetData>
    <row r="1" spans="1:15" s="1" customFormat="1" ht="15.5" x14ac:dyDescent="0.35">
      <c r="A1" s="142" t="s">
        <v>98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5" s="1" customFormat="1" ht="15.5" x14ac:dyDescent="0.35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5" s="1" customFormat="1" ht="15.5" x14ac:dyDescent="0.35">
      <c r="A3" s="61"/>
      <c r="B3" s="21"/>
      <c r="C3" s="21"/>
      <c r="D3" s="21"/>
      <c r="E3" s="21"/>
      <c r="F3" s="21"/>
      <c r="G3" s="26"/>
      <c r="H3" s="21"/>
      <c r="I3" s="21"/>
      <c r="K3" s="30"/>
    </row>
    <row r="4" spans="1:15" s="3" customFormat="1" ht="15.5" x14ac:dyDescent="0.35">
      <c r="A4" s="56"/>
      <c r="B4" s="2"/>
      <c r="C4" s="2"/>
      <c r="D4" s="2" t="s">
        <v>1</v>
      </c>
      <c r="E4" s="2"/>
      <c r="F4" s="2" t="s">
        <v>65</v>
      </c>
      <c r="G4" s="27"/>
      <c r="H4" s="2"/>
      <c r="I4" s="2"/>
      <c r="J4" s="2"/>
      <c r="K4" s="27"/>
      <c r="L4" s="2"/>
      <c r="M4" s="2"/>
    </row>
    <row r="5" spans="1:15" s="3" customFormat="1" ht="15.5" x14ac:dyDescent="0.35">
      <c r="A5" s="56"/>
      <c r="B5" s="2"/>
      <c r="C5" s="2"/>
      <c r="D5" s="2" t="s">
        <v>2</v>
      </c>
      <c r="E5" s="2"/>
      <c r="F5" s="2" t="s">
        <v>3</v>
      </c>
      <c r="G5" s="27"/>
      <c r="H5" s="2"/>
      <c r="I5" s="2"/>
      <c r="J5" s="2"/>
      <c r="K5" s="27"/>
      <c r="L5" s="2"/>
      <c r="M5" s="2"/>
    </row>
    <row r="6" spans="1:15" s="3" customFormat="1" ht="15.5" x14ac:dyDescent="0.35">
      <c r="A6" s="56"/>
      <c r="B6" s="2"/>
      <c r="C6" s="2"/>
      <c r="D6" s="2" t="s">
        <v>4</v>
      </c>
      <c r="E6" s="2"/>
      <c r="F6" s="2" t="s">
        <v>99</v>
      </c>
      <c r="G6" s="27"/>
      <c r="H6" s="2"/>
      <c r="I6" s="2"/>
      <c r="J6" s="2"/>
      <c r="K6" s="27"/>
      <c r="L6" s="2"/>
      <c r="M6" s="2"/>
    </row>
    <row r="7" spans="1:15" s="3" customFormat="1" ht="15.5" x14ac:dyDescent="0.35">
      <c r="A7" s="56"/>
      <c r="B7" s="2"/>
      <c r="C7" s="2"/>
      <c r="D7" s="2" t="s">
        <v>5</v>
      </c>
      <c r="E7" s="2"/>
      <c r="F7" s="2" t="s">
        <v>72</v>
      </c>
      <c r="G7" s="27"/>
      <c r="H7" s="2"/>
      <c r="I7" s="2"/>
      <c r="J7" s="2"/>
      <c r="K7" s="27"/>
      <c r="L7" s="2"/>
      <c r="M7" s="2"/>
    </row>
    <row r="8" spans="1:15" ht="16" thickBot="1" x14ac:dyDescent="0.4">
      <c r="A8" s="56"/>
      <c r="B8" s="2"/>
      <c r="C8" s="2"/>
      <c r="D8" s="2"/>
      <c r="E8" s="2"/>
      <c r="F8" s="2"/>
      <c r="G8" s="27"/>
      <c r="H8" s="2"/>
      <c r="I8" s="2"/>
      <c r="J8" s="2"/>
      <c r="K8" s="27"/>
      <c r="L8" s="2"/>
      <c r="M8" s="4" t="s">
        <v>6</v>
      </c>
    </row>
    <row r="9" spans="1:15" s="3" customFormat="1" ht="15.5" x14ac:dyDescent="0.35">
      <c r="A9" s="143" t="s">
        <v>7</v>
      </c>
      <c r="B9" s="146" t="s">
        <v>24</v>
      </c>
      <c r="C9" s="5" t="s">
        <v>8</v>
      </c>
      <c r="D9" s="147" t="s">
        <v>9</v>
      </c>
      <c r="E9" s="148"/>
      <c r="F9" s="148"/>
      <c r="G9" s="149"/>
      <c r="H9" s="147" t="s">
        <v>10</v>
      </c>
      <c r="I9" s="148"/>
      <c r="J9" s="148"/>
      <c r="K9" s="149"/>
      <c r="L9" s="146" t="s">
        <v>11</v>
      </c>
      <c r="M9" s="150" t="s">
        <v>12</v>
      </c>
    </row>
    <row r="10" spans="1:15" s="3" customFormat="1" ht="15.5" x14ac:dyDescent="0.35">
      <c r="A10" s="144"/>
      <c r="B10" s="135"/>
      <c r="C10" s="6" t="s">
        <v>13</v>
      </c>
      <c r="D10" s="135" t="s">
        <v>14</v>
      </c>
      <c r="E10" s="135" t="s">
        <v>15</v>
      </c>
      <c r="F10" s="135" t="s">
        <v>16</v>
      </c>
      <c r="G10" s="131" t="s">
        <v>17</v>
      </c>
      <c r="H10" s="135" t="s">
        <v>14</v>
      </c>
      <c r="I10" s="135" t="s">
        <v>15</v>
      </c>
      <c r="J10" s="135" t="s">
        <v>16</v>
      </c>
      <c r="K10" s="131" t="s">
        <v>17</v>
      </c>
      <c r="L10" s="135"/>
      <c r="M10" s="151"/>
    </row>
    <row r="11" spans="1:15" s="3" customFormat="1" ht="15.5" x14ac:dyDescent="0.35">
      <c r="A11" s="145"/>
      <c r="B11" s="112"/>
      <c r="C11" s="6" t="s">
        <v>18</v>
      </c>
      <c r="D11" s="112"/>
      <c r="E11" s="112"/>
      <c r="F11" s="112"/>
      <c r="G11" s="108"/>
      <c r="H11" s="112"/>
      <c r="I11" s="112"/>
      <c r="J11" s="112"/>
      <c r="K11" s="108"/>
      <c r="L11" s="112"/>
      <c r="M11" s="152"/>
    </row>
    <row r="12" spans="1:15" s="3" customFormat="1" ht="7.5" customHeight="1" x14ac:dyDescent="0.35">
      <c r="A12" s="62"/>
      <c r="B12" s="7"/>
      <c r="C12" s="8"/>
      <c r="D12" s="8"/>
      <c r="E12" s="8"/>
      <c r="F12" s="9"/>
      <c r="G12" s="28"/>
      <c r="H12" s="8"/>
      <c r="I12" s="8"/>
      <c r="J12" s="9"/>
      <c r="K12" s="28"/>
      <c r="L12" s="10"/>
      <c r="M12" s="11"/>
    </row>
    <row r="13" spans="1:15" s="3" customFormat="1" ht="27.75" customHeight="1" x14ac:dyDescent="0.3">
      <c r="A13" s="55">
        <v>1</v>
      </c>
      <c r="B13" s="23" t="s">
        <v>25</v>
      </c>
      <c r="C13" s="136">
        <v>1220000</v>
      </c>
      <c r="D13" s="116">
        <f>SEPTEMBER!J13</f>
        <v>0</v>
      </c>
      <c r="E13" s="118">
        <v>0</v>
      </c>
      <c r="F13" s="105">
        <f>D13+E13</f>
        <v>0</v>
      </c>
      <c r="G13" s="107">
        <f>SUM(F13/C13)*100</f>
        <v>0</v>
      </c>
      <c r="H13" s="103">
        <f>D13</f>
        <v>0</v>
      </c>
      <c r="I13" s="103">
        <f>E13</f>
        <v>0</v>
      </c>
      <c r="J13" s="105">
        <f>F13</f>
        <v>0</v>
      </c>
      <c r="K13" s="107">
        <f>G13</f>
        <v>0</v>
      </c>
      <c r="L13" s="109" t="s">
        <v>19</v>
      </c>
      <c r="M13" s="138" t="s">
        <v>19</v>
      </c>
    </row>
    <row r="14" spans="1:15" s="3" customFormat="1" ht="27.75" customHeight="1" x14ac:dyDescent="0.3">
      <c r="A14" s="57"/>
      <c r="B14" s="22" t="s">
        <v>20</v>
      </c>
      <c r="C14" s="134"/>
      <c r="D14" s="128"/>
      <c r="E14" s="128"/>
      <c r="F14" s="123"/>
      <c r="G14" s="124"/>
      <c r="H14" s="122"/>
      <c r="I14" s="122"/>
      <c r="J14" s="123"/>
      <c r="K14" s="124"/>
      <c r="L14" s="125"/>
      <c r="M14" s="139"/>
      <c r="O14" s="12"/>
    </row>
    <row r="15" spans="1:15" s="3" customFormat="1" ht="27.75" customHeight="1" x14ac:dyDescent="0.3">
      <c r="A15" s="58">
        <v>2</v>
      </c>
      <c r="B15" s="23" t="s">
        <v>26</v>
      </c>
      <c r="C15" s="140">
        <v>1563200</v>
      </c>
      <c r="D15" s="116">
        <f>SEPTEMBER!J15</f>
        <v>1563200</v>
      </c>
      <c r="E15" s="118">
        <v>0</v>
      </c>
      <c r="F15" s="105">
        <f t="shared" ref="F15" si="0">D15+E15</f>
        <v>1563200</v>
      </c>
      <c r="G15" s="107">
        <f t="shared" ref="G15" si="1">SUM(F15/C15)*100</f>
        <v>100</v>
      </c>
      <c r="H15" s="103">
        <f t="shared" ref="H15:K15" si="2">D15</f>
        <v>1563200</v>
      </c>
      <c r="I15" s="103">
        <f t="shared" si="2"/>
        <v>0</v>
      </c>
      <c r="J15" s="105">
        <f t="shared" si="2"/>
        <v>1563200</v>
      </c>
      <c r="K15" s="107">
        <f t="shared" si="2"/>
        <v>100</v>
      </c>
      <c r="L15" s="109" t="s">
        <v>19</v>
      </c>
      <c r="M15" s="138" t="s">
        <v>19</v>
      </c>
      <c r="O15" s="12"/>
    </row>
    <row r="16" spans="1:15" s="3" customFormat="1" ht="31.5" customHeight="1" x14ac:dyDescent="0.3">
      <c r="A16" s="58"/>
      <c r="B16" s="20" t="s">
        <v>27</v>
      </c>
      <c r="C16" s="141"/>
      <c r="D16" s="128"/>
      <c r="E16" s="128"/>
      <c r="F16" s="123"/>
      <c r="G16" s="124"/>
      <c r="H16" s="122"/>
      <c r="I16" s="122"/>
      <c r="J16" s="123"/>
      <c r="K16" s="124"/>
      <c r="L16" s="125"/>
      <c r="M16" s="139"/>
      <c r="O16" s="12"/>
    </row>
    <row r="17" spans="1:15" s="3" customFormat="1" ht="27.75" customHeight="1" x14ac:dyDescent="0.3">
      <c r="A17" s="55">
        <v>3</v>
      </c>
      <c r="B17" s="23" t="s">
        <v>28</v>
      </c>
      <c r="C17" s="136">
        <v>4862721430</v>
      </c>
      <c r="D17" s="116">
        <f>SEPTEMBER!J17</f>
        <v>1499983716</v>
      </c>
      <c r="E17" s="118">
        <v>0</v>
      </c>
      <c r="F17" s="105">
        <f t="shared" ref="F17" si="3">D17+E17</f>
        <v>1499983716</v>
      </c>
      <c r="G17" s="107">
        <f t="shared" ref="G17" si="4">SUM(F17/C17)*100</f>
        <v>30.846589458035229</v>
      </c>
      <c r="H17" s="103">
        <f t="shared" ref="H17:K17" si="5">D17</f>
        <v>1499983716</v>
      </c>
      <c r="I17" s="103">
        <f t="shared" si="5"/>
        <v>0</v>
      </c>
      <c r="J17" s="105">
        <f t="shared" si="5"/>
        <v>1499983716</v>
      </c>
      <c r="K17" s="107">
        <f t="shared" si="5"/>
        <v>30.846589458035229</v>
      </c>
      <c r="L17" s="109" t="s">
        <v>19</v>
      </c>
      <c r="M17" s="138" t="s">
        <v>19</v>
      </c>
      <c r="O17" s="12"/>
    </row>
    <row r="18" spans="1:15" s="3" customFormat="1" ht="27.75" customHeight="1" x14ac:dyDescent="0.3">
      <c r="A18" s="57"/>
      <c r="B18" s="22" t="s">
        <v>23</v>
      </c>
      <c r="C18" s="134"/>
      <c r="D18" s="128"/>
      <c r="E18" s="128"/>
      <c r="F18" s="123"/>
      <c r="G18" s="124"/>
      <c r="H18" s="122"/>
      <c r="I18" s="122"/>
      <c r="J18" s="123"/>
      <c r="K18" s="124"/>
      <c r="L18" s="125"/>
      <c r="M18" s="139"/>
      <c r="O18" s="12"/>
    </row>
    <row r="19" spans="1:15" s="3" customFormat="1" ht="27.75" customHeight="1" x14ac:dyDescent="0.3">
      <c r="A19" s="55">
        <v>4</v>
      </c>
      <c r="B19" s="23" t="s">
        <v>29</v>
      </c>
      <c r="C19" s="140">
        <v>103922000</v>
      </c>
      <c r="D19" s="116">
        <f>SEPTEMBER!J19</f>
        <v>101303000</v>
      </c>
      <c r="E19" s="118">
        <v>0</v>
      </c>
      <c r="F19" s="105">
        <f t="shared" ref="F19" si="6">D19+E19</f>
        <v>101303000</v>
      </c>
      <c r="G19" s="107">
        <f t="shared" ref="G19" si="7">SUM(F19/C19)*100</f>
        <v>97.479840649718057</v>
      </c>
      <c r="H19" s="103">
        <f t="shared" ref="H19:K19" si="8">D19</f>
        <v>101303000</v>
      </c>
      <c r="I19" s="103">
        <f t="shared" si="8"/>
        <v>0</v>
      </c>
      <c r="J19" s="118">
        <f t="shared" si="8"/>
        <v>101303000</v>
      </c>
      <c r="K19" s="107">
        <f t="shared" si="8"/>
        <v>97.479840649718057</v>
      </c>
      <c r="L19" s="109" t="s">
        <v>19</v>
      </c>
      <c r="M19" s="138" t="s">
        <v>19</v>
      </c>
    </row>
    <row r="20" spans="1:15" s="3" customFormat="1" ht="27.75" customHeight="1" x14ac:dyDescent="0.3">
      <c r="A20" s="57"/>
      <c r="B20" s="22" t="s">
        <v>30</v>
      </c>
      <c r="C20" s="141"/>
      <c r="D20" s="128"/>
      <c r="E20" s="128"/>
      <c r="F20" s="123"/>
      <c r="G20" s="124"/>
      <c r="H20" s="122"/>
      <c r="I20" s="122"/>
      <c r="J20" s="128"/>
      <c r="K20" s="124"/>
      <c r="L20" s="125"/>
      <c r="M20" s="139"/>
    </row>
    <row r="21" spans="1:15" s="3" customFormat="1" ht="27.75" customHeight="1" x14ac:dyDescent="0.3">
      <c r="A21" s="58">
        <v>5</v>
      </c>
      <c r="B21" s="23" t="s">
        <v>31</v>
      </c>
      <c r="C21" s="136">
        <v>14880000</v>
      </c>
      <c r="D21" s="116">
        <f>SEPTEMBER!J21</f>
        <v>3810800</v>
      </c>
      <c r="E21" s="118">
        <v>0</v>
      </c>
      <c r="F21" s="105">
        <f t="shared" ref="F21" si="9">D21+E21</f>
        <v>3810800</v>
      </c>
      <c r="G21" s="107">
        <f t="shared" ref="G21" si="10">SUM(F21/C21)*100</f>
        <v>25.61021505376344</v>
      </c>
      <c r="H21" s="103">
        <f t="shared" ref="H21:K21" si="11">D21</f>
        <v>3810800</v>
      </c>
      <c r="I21" s="103">
        <f t="shared" si="11"/>
        <v>0</v>
      </c>
      <c r="J21" s="105">
        <f t="shared" si="11"/>
        <v>3810800</v>
      </c>
      <c r="K21" s="107">
        <f t="shared" si="11"/>
        <v>25.61021505376344</v>
      </c>
      <c r="L21" s="109" t="s">
        <v>19</v>
      </c>
      <c r="M21" s="138" t="s">
        <v>19</v>
      </c>
    </row>
    <row r="22" spans="1:15" s="3" customFormat="1" ht="27.75" customHeight="1" x14ac:dyDescent="0.3">
      <c r="A22" s="58"/>
      <c r="B22" s="22" t="s">
        <v>32</v>
      </c>
      <c r="C22" s="134"/>
      <c r="D22" s="128"/>
      <c r="E22" s="128"/>
      <c r="F22" s="123"/>
      <c r="G22" s="124"/>
      <c r="H22" s="122"/>
      <c r="I22" s="122"/>
      <c r="J22" s="123"/>
      <c r="K22" s="124"/>
      <c r="L22" s="125"/>
      <c r="M22" s="139"/>
    </row>
    <row r="23" spans="1:15" s="3" customFormat="1" ht="27.75" customHeight="1" x14ac:dyDescent="0.3">
      <c r="A23" s="55">
        <v>6</v>
      </c>
      <c r="B23" s="23" t="s">
        <v>33</v>
      </c>
      <c r="C23" s="136">
        <v>6000000</v>
      </c>
      <c r="D23" s="116">
        <f>SEPTEMBER!J23</f>
        <v>1975000</v>
      </c>
      <c r="E23" s="118">
        <v>0</v>
      </c>
      <c r="F23" s="105">
        <f t="shared" ref="F23" si="12">D23+E23</f>
        <v>1975000</v>
      </c>
      <c r="G23" s="107">
        <f t="shared" ref="G23" si="13">SUM(F23/C23)*100</f>
        <v>32.916666666666664</v>
      </c>
      <c r="H23" s="103">
        <f t="shared" ref="H23:K23" si="14">D23</f>
        <v>1975000</v>
      </c>
      <c r="I23" s="103">
        <f t="shared" si="14"/>
        <v>0</v>
      </c>
      <c r="J23" s="105">
        <f t="shared" si="14"/>
        <v>1975000</v>
      </c>
      <c r="K23" s="107">
        <f t="shared" si="14"/>
        <v>32.916666666666664</v>
      </c>
      <c r="L23" s="109" t="s">
        <v>19</v>
      </c>
      <c r="M23" s="138" t="s">
        <v>19</v>
      </c>
    </row>
    <row r="24" spans="1:15" s="3" customFormat="1" ht="31.5" customHeight="1" x14ac:dyDescent="0.3">
      <c r="A24" s="57"/>
      <c r="B24" s="22" t="s">
        <v>76</v>
      </c>
      <c r="C24" s="134"/>
      <c r="D24" s="128"/>
      <c r="E24" s="128"/>
      <c r="F24" s="123"/>
      <c r="G24" s="124"/>
      <c r="H24" s="122"/>
      <c r="I24" s="122"/>
      <c r="J24" s="123"/>
      <c r="K24" s="124"/>
      <c r="L24" s="125"/>
      <c r="M24" s="139"/>
    </row>
    <row r="25" spans="1:15" s="3" customFormat="1" ht="27.75" customHeight="1" x14ac:dyDescent="0.3">
      <c r="A25" s="55">
        <v>7</v>
      </c>
      <c r="B25" s="23" t="s">
        <v>34</v>
      </c>
      <c r="C25" s="136">
        <v>9000000</v>
      </c>
      <c r="D25" s="116">
        <f>SEPTEMBER!J25</f>
        <v>0</v>
      </c>
      <c r="E25" s="118">
        <v>0</v>
      </c>
      <c r="F25" s="105">
        <f t="shared" ref="F25" si="15">D25+E25</f>
        <v>0</v>
      </c>
      <c r="G25" s="107">
        <f t="shared" ref="G25" si="16">SUM(F25/C25)*100</f>
        <v>0</v>
      </c>
      <c r="H25" s="103">
        <f t="shared" ref="H25:K25" si="17">D25</f>
        <v>0</v>
      </c>
      <c r="I25" s="103">
        <f t="shared" si="17"/>
        <v>0</v>
      </c>
      <c r="J25" s="105">
        <f t="shared" si="17"/>
        <v>0</v>
      </c>
      <c r="K25" s="107">
        <f t="shared" si="17"/>
        <v>0</v>
      </c>
      <c r="L25" s="109" t="s">
        <v>19</v>
      </c>
      <c r="M25" s="138" t="s">
        <v>19</v>
      </c>
    </row>
    <row r="26" spans="1:15" s="3" customFormat="1" ht="27.75" customHeight="1" x14ac:dyDescent="0.3">
      <c r="A26" s="57"/>
      <c r="B26" s="24" t="s">
        <v>35</v>
      </c>
      <c r="C26" s="134"/>
      <c r="D26" s="128"/>
      <c r="E26" s="128"/>
      <c r="F26" s="123"/>
      <c r="G26" s="124"/>
      <c r="H26" s="122"/>
      <c r="I26" s="122"/>
      <c r="J26" s="123"/>
      <c r="K26" s="124"/>
      <c r="L26" s="125"/>
      <c r="M26" s="139"/>
    </row>
    <row r="27" spans="1:15" s="3" customFormat="1" ht="27.75" customHeight="1" x14ac:dyDescent="0.3">
      <c r="A27" s="58">
        <v>8</v>
      </c>
      <c r="B27" s="23" t="s">
        <v>36</v>
      </c>
      <c r="C27" s="136">
        <v>11969000</v>
      </c>
      <c r="D27" s="116">
        <f>SEPTEMBER!J27</f>
        <v>2923000</v>
      </c>
      <c r="E27" s="118">
        <v>0</v>
      </c>
      <c r="F27" s="105">
        <f t="shared" ref="F27" si="18">D27+E27</f>
        <v>2923000</v>
      </c>
      <c r="G27" s="107">
        <f t="shared" ref="G27" si="19">SUM(F27/C27)*100</f>
        <v>24.421422006851031</v>
      </c>
      <c r="H27" s="103">
        <f t="shared" ref="H27:K27" si="20">D27</f>
        <v>2923000</v>
      </c>
      <c r="I27" s="103">
        <f t="shared" si="20"/>
        <v>0</v>
      </c>
      <c r="J27" s="105">
        <f t="shared" si="20"/>
        <v>2923000</v>
      </c>
      <c r="K27" s="107">
        <f t="shared" si="20"/>
        <v>24.421422006851031</v>
      </c>
      <c r="L27" s="109" t="s">
        <v>19</v>
      </c>
      <c r="M27" s="138" t="s">
        <v>19</v>
      </c>
    </row>
    <row r="28" spans="1:15" s="3" customFormat="1" ht="27.75" customHeight="1" x14ac:dyDescent="0.3">
      <c r="A28" s="58"/>
      <c r="B28" s="22" t="s">
        <v>37</v>
      </c>
      <c r="C28" s="134"/>
      <c r="D28" s="128"/>
      <c r="E28" s="128"/>
      <c r="F28" s="123"/>
      <c r="G28" s="124"/>
      <c r="H28" s="122"/>
      <c r="I28" s="122"/>
      <c r="J28" s="123"/>
      <c r="K28" s="124"/>
      <c r="L28" s="125"/>
      <c r="M28" s="139"/>
    </row>
    <row r="29" spans="1:15" s="3" customFormat="1" ht="27.75" customHeight="1" x14ac:dyDescent="0.3">
      <c r="A29" s="55">
        <v>9</v>
      </c>
      <c r="B29" s="23" t="s">
        <v>38</v>
      </c>
      <c r="C29" s="136">
        <v>15924800</v>
      </c>
      <c r="D29" s="116">
        <f>SEPTEMBER!J29</f>
        <v>910000</v>
      </c>
      <c r="E29" s="118">
        <v>0</v>
      </c>
      <c r="F29" s="105">
        <f t="shared" ref="F29" si="21">D29+E29</f>
        <v>910000</v>
      </c>
      <c r="G29" s="107">
        <f t="shared" ref="G29" si="22">SUM(F29/C29)*100</f>
        <v>5.7143574801567363</v>
      </c>
      <c r="H29" s="103">
        <f t="shared" ref="H29:K29" si="23">D29</f>
        <v>910000</v>
      </c>
      <c r="I29" s="103">
        <f t="shared" si="23"/>
        <v>0</v>
      </c>
      <c r="J29" s="105">
        <f t="shared" si="23"/>
        <v>910000</v>
      </c>
      <c r="K29" s="107">
        <f t="shared" si="23"/>
        <v>5.7143574801567363</v>
      </c>
      <c r="L29" s="109" t="s">
        <v>19</v>
      </c>
      <c r="M29" s="138" t="s">
        <v>19</v>
      </c>
      <c r="N29" s="13"/>
    </row>
    <row r="30" spans="1:15" s="3" customFormat="1" ht="27.75" customHeight="1" x14ac:dyDescent="0.3">
      <c r="A30" s="57"/>
      <c r="B30" s="32" t="s">
        <v>74</v>
      </c>
      <c r="C30" s="134"/>
      <c r="D30" s="128"/>
      <c r="E30" s="128"/>
      <c r="F30" s="123"/>
      <c r="G30" s="124"/>
      <c r="H30" s="122"/>
      <c r="I30" s="122"/>
      <c r="J30" s="123"/>
      <c r="K30" s="124"/>
      <c r="L30" s="125"/>
      <c r="M30" s="139"/>
      <c r="N30" s="13"/>
    </row>
    <row r="31" spans="1:15" s="3" customFormat="1" ht="27.75" customHeight="1" x14ac:dyDescent="0.3">
      <c r="A31" s="55">
        <v>10</v>
      </c>
      <c r="B31" s="54" t="s">
        <v>39</v>
      </c>
      <c r="C31" s="136">
        <v>4945000</v>
      </c>
      <c r="D31" s="116">
        <f>SEPTEMBER!J31</f>
        <v>1380000</v>
      </c>
      <c r="E31" s="118">
        <v>0</v>
      </c>
      <c r="F31" s="105">
        <f t="shared" ref="F31" si="24">D31+E31</f>
        <v>1380000</v>
      </c>
      <c r="G31" s="107">
        <f t="shared" ref="G31" si="25">SUM(F31/C31)*100</f>
        <v>27.906976744186046</v>
      </c>
      <c r="H31" s="103">
        <f t="shared" ref="H31:K31" si="26">D31</f>
        <v>1380000</v>
      </c>
      <c r="I31" s="103">
        <f t="shared" si="26"/>
        <v>0</v>
      </c>
      <c r="J31" s="105">
        <f t="shared" si="26"/>
        <v>1380000</v>
      </c>
      <c r="K31" s="107">
        <f t="shared" si="26"/>
        <v>27.906976744186046</v>
      </c>
      <c r="L31" s="109" t="s">
        <v>19</v>
      </c>
      <c r="M31" s="138" t="s">
        <v>19</v>
      </c>
      <c r="N31" s="13"/>
    </row>
    <row r="32" spans="1:15" s="3" customFormat="1" ht="27.75" customHeight="1" x14ac:dyDescent="0.3">
      <c r="A32" s="63"/>
      <c r="B32" s="22" t="s">
        <v>75</v>
      </c>
      <c r="C32" s="117"/>
      <c r="D32" s="128"/>
      <c r="E32" s="128"/>
      <c r="F32" s="123"/>
      <c r="G32" s="124"/>
      <c r="H32" s="122"/>
      <c r="I32" s="122"/>
      <c r="J32" s="123"/>
      <c r="K32" s="124"/>
      <c r="L32" s="125"/>
      <c r="M32" s="139"/>
      <c r="N32" s="13"/>
    </row>
    <row r="33" spans="1:37" s="3" customFormat="1" ht="27.75" customHeight="1" x14ac:dyDescent="0.3">
      <c r="A33" s="64">
        <v>11</v>
      </c>
      <c r="B33" s="23" t="s">
        <v>40</v>
      </c>
      <c r="C33" s="140">
        <v>112393000</v>
      </c>
      <c r="D33" s="116">
        <f>SEPTEMBER!J33</f>
        <v>12630160</v>
      </c>
      <c r="E33" s="118">
        <v>0</v>
      </c>
      <c r="F33" s="105">
        <f t="shared" ref="F33" si="27">D33+E33</f>
        <v>12630160</v>
      </c>
      <c r="G33" s="107">
        <f t="shared" ref="G33" si="28">SUM(F33/C33)*100</f>
        <v>11.23749699714395</v>
      </c>
      <c r="H33" s="103">
        <f t="shared" ref="H33:K33" si="29">D33</f>
        <v>12630160</v>
      </c>
      <c r="I33" s="103">
        <f t="shared" si="29"/>
        <v>0</v>
      </c>
      <c r="J33" s="105">
        <f t="shared" si="29"/>
        <v>12630160</v>
      </c>
      <c r="K33" s="107">
        <f t="shared" si="29"/>
        <v>11.23749699714395</v>
      </c>
      <c r="L33" s="109" t="s">
        <v>19</v>
      </c>
      <c r="M33" s="138" t="s">
        <v>19</v>
      </c>
      <c r="N33" s="13"/>
    </row>
    <row r="34" spans="1:37" s="3" customFormat="1" ht="27.75" customHeight="1" x14ac:dyDescent="0.3">
      <c r="A34" s="58"/>
      <c r="B34" s="22" t="s">
        <v>77</v>
      </c>
      <c r="C34" s="104"/>
      <c r="D34" s="128"/>
      <c r="E34" s="128"/>
      <c r="F34" s="123"/>
      <c r="G34" s="131"/>
      <c r="H34" s="129"/>
      <c r="I34" s="129"/>
      <c r="J34" s="130"/>
      <c r="K34" s="131"/>
      <c r="L34" s="132"/>
      <c r="M34" s="151"/>
      <c r="N34" s="13"/>
    </row>
    <row r="35" spans="1:37" s="3" customFormat="1" ht="27.75" customHeight="1" x14ac:dyDescent="0.3">
      <c r="A35" s="65"/>
      <c r="B35" s="33"/>
      <c r="C35" s="34"/>
      <c r="D35" s="35"/>
      <c r="E35" s="35"/>
      <c r="F35" s="36"/>
      <c r="G35" s="37"/>
      <c r="H35" s="34"/>
      <c r="I35" s="34"/>
      <c r="J35" s="36"/>
      <c r="K35" s="37"/>
      <c r="L35" s="38"/>
      <c r="M35" s="39"/>
      <c r="N35" s="13"/>
    </row>
    <row r="36" spans="1:37" s="3" customFormat="1" ht="27.75" customHeight="1" x14ac:dyDescent="0.3">
      <c r="A36" s="66"/>
      <c r="B36" s="40"/>
      <c r="C36" s="41"/>
      <c r="D36" s="42"/>
      <c r="E36" s="42"/>
      <c r="F36" s="43"/>
      <c r="G36" s="44"/>
      <c r="H36" s="41"/>
      <c r="I36" s="41"/>
      <c r="J36" s="43"/>
      <c r="K36" s="44"/>
      <c r="L36" s="45"/>
      <c r="M36" s="46"/>
      <c r="N36" s="13"/>
    </row>
    <row r="37" spans="1:37" s="3" customFormat="1" ht="27.75" customHeight="1" x14ac:dyDescent="0.3">
      <c r="A37" s="67"/>
      <c r="B37" s="47"/>
      <c r="C37" s="48"/>
      <c r="D37" s="49"/>
      <c r="E37" s="49"/>
      <c r="F37" s="50"/>
      <c r="G37" s="51"/>
      <c r="H37" s="48"/>
      <c r="I37" s="48"/>
      <c r="J37" s="50"/>
      <c r="K37" s="51"/>
      <c r="L37" s="52"/>
      <c r="M37" s="53"/>
      <c r="N37" s="13"/>
    </row>
    <row r="38" spans="1:37" s="3" customFormat="1" ht="27.75" customHeight="1" x14ac:dyDescent="0.3">
      <c r="A38" s="55">
        <v>12</v>
      </c>
      <c r="B38" s="23" t="s">
        <v>41</v>
      </c>
      <c r="C38" s="136">
        <v>4002000</v>
      </c>
      <c r="D38" s="116">
        <f>SEPTEMBER!J38</f>
        <v>1387500</v>
      </c>
      <c r="E38" s="118">
        <v>0</v>
      </c>
      <c r="F38" s="105">
        <f t="shared" ref="F38:F66" si="30">D38+E38</f>
        <v>1387500</v>
      </c>
      <c r="G38" s="158">
        <f t="shared" ref="G38" si="31">SUM(F38/C38)*100</f>
        <v>34.670164917541229</v>
      </c>
      <c r="H38" s="156">
        <f t="shared" ref="H38:K38" si="32">D38</f>
        <v>1387500</v>
      </c>
      <c r="I38" s="156">
        <f t="shared" si="32"/>
        <v>0</v>
      </c>
      <c r="J38" s="157">
        <f t="shared" si="32"/>
        <v>1387500</v>
      </c>
      <c r="K38" s="158">
        <f t="shared" si="32"/>
        <v>34.670164917541229</v>
      </c>
      <c r="L38" s="159" t="s">
        <v>19</v>
      </c>
      <c r="M38" s="160" t="s">
        <v>19</v>
      </c>
      <c r="N38" s="13"/>
    </row>
    <row r="39" spans="1:37" s="3" customFormat="1" ht="27.75" customHeight="1" x14ac:dyDescent="0.3">
      <c r="A39" s="57"/>
      <c r="B39" s="22" t="s">
        <v>42</v>
      </c>
      <c r="C39" s="134"/>
      <c r="D39" s="128"/>
      <c r="E39" s="128"/>
      <c r="F39" s="123"/>
      <c r="G39" s="124"/>
      <c r="H39" s="122"/>
      <c r="I39" s="122"/>
      <c r="J39" s="123"/>
      <c r="K39" s="124"/>
      <c r="L39" s="125"/>
      <c r="M39" s="126"/>
      <c r="N39" s="13"/>
    </row>
    <row r="40" spans="1:37" s="3" customFormat="1" ht="27.75" customHeight="1" x14ac:dyDescent="0.3">
      <c r="A40" s="55">
        <v>13</v>
      </c>
      <c r="B40" s="23" t="s">
        <v>43</v>
      </c>
      <c r="C40" s="136">
        <v>9920000</v>
      </c>
      <c r="D40" s="116">
        <f>SEPTEMBER!J40</f>
        <v>4960000</v>
      </c>
      <c r="E40" s="118">
        <v>0</v>
      </c>
      <c r="F40" s="105">
        <f t="shared" si="30"/>
        <v>4960000</v>
      </c>
      <c r="G40" s="107">
        <f t="shared" ref="G40" si="33">SUM(F40/C40)*100</f>
        <v>50</v>
      </c>
      <c r="H40" s="103">
        <f t="shared" ref="H40:K40" si="34">D40</f>
        <v>4960000</v>
      </c>
      <c r="I40" s="103">
        <f t="shared" si="34"/>
        <v>0</v>
      </c>
      <c r="J40" s="105">
        <f t="shared" si="34"/>
        <v>4960000</v>
      </c>
      <c r="K40" s="107">
        <f t="shared" si="34"/>
        <v>50</v>
      </c>
      <c r="L40" s="109" t="s">
        <v>19</v>
      </c>
      <c r="M40" s="111" t="s">
        <v>19</v>
      </c>
    </row>
    <row r="41" spans="1:37" s="2" customFormat="1" ht="27.75" customHeight="1" x14ac:dyDescent="0.35">
      <c r="A41" s="57"/>
      <c r="B41" s="22" t="s">
        <v>78</v>
      </c>
      <c r="C41" s="134"/>
      <c r="D41" s="128"/>
      <c r="E41" s="128"/>
      <c r="F41" s="123"/>
      <c r="G41" s="124"/>
      <c r="H41" s="122"/>
      <c r="I41" s="122"/>
      <c r="J41" s="123"/>
      <c r="K41" s="124"/>
      <c r="L41" s="125"/>
      <c r="M41" s="126"/>
      <c r="N41" s="3"/>
      <c r="O41" s="3"/>
      <c r="P41" s="3"/>
      <c r="Q41" s="14"/>
      <c r="R41" s="14"/>
      <c r="S41" s="14"/>
      <c r="T41" s="3"/>
      <c r="U41" s="3"/>
      <c r="AC41" s="3"/>
      <c r="AK41" s="3"/>
    </row>
    <row r="42" spans="1:37" s="3" customFormat="1" ht="27.75" customHeight="1" x14ac:dyDescent="0.35">
      <c r="A42" s="58">
        <v>14</v>
      </c>
      <c r="B42" s="2" t="s">
        <v>79</v>
      </c>
      <c r="C42" s="136">
        <v>280535600</v>
      </c>
      <c r="D42" s="116">
        <f>SEPTEMBER!J42</f>
        <v>50787140</v>
      </c>
      <c r="E42" s="118">
        <v>0</v>
      </c>
      <c r="F42" s="105">
        <f t="shared" si="30"/>
        <v>50787140</v>
      </c>
      <c r="G42" s="107">
        <f t="shared" ref="G42" si="35">SUM(F42/C42)*100</f>
        <v>18.103634618921806</v>
      </c>
      <c r="H42" s="103">
        <f t="shared" ref="H42:K42" si="36">D42</f>
        <v>50787140</v>
      </c>
      <c r="I42" s="103">
        <f t="shared" si="36"/>
        <v>0</v>
      </c>
      <c r="J42" s="105">
        <f t="shared" si="36"/>
        <v>50787140</v>
      </c>
      <c r="K42" s="107">
        <f t="shared" si="36"/>
        <v>18.103634618921806</v>
      </c>
      <c r="L42" s="109" t="s">
        <v>19</v>
      </c>
      <c r="M42" s="111" t="s">
        <v>19</v>
      </c>
      <c r="N42" s="13"/>
      <c r="S42" s="13"/>
      <c r="T42" s="13"/>
      <c r="U42" s="13"/>
    </row>
    <row r="43" spans="1:37" s="3" customFormat="1" ht="27.75" customHeight="1" x14ac:dyDescent="0.3">
      <c r="A43" s="58"/>
      <c r="B43" s="56" t="s">
        <v>80</v>
      </c>
      <c r="C43" s="134"/>
      <c r="D43" s="128"/>
      <c r="E43" s="128"/>
      <c r="F43" s="123"/>
      <c r="G43" s="124"/>
      <c r="H43" s="122"/>
      <c r="I43" s="122"/>
      <c r="J43" s="123"/>
      <c r="K43" s="124"/>
      <c r="L43" s="125"/>
      <c r="M43" s="126"/>
      <c r="N43" s="13"/>
      <c r="S43" s="13"/>
      <c r="T43" s="13"/>
      <c r="U43" s="13"/>
    </row>
    <row r="44" spans="1:37" s="15" customFormat="1" ht="27.75" customHeight="1" x14ac:dyDescent="0.25">
      <c r="A44" s="55">
        <v>15</v>
      </c>
      <c r="B44" s="23" t="s">
        <v>44</v>
      </c>
      <c r="C44" s="136">
        <v>142164000</v>
      </c>
      <c r="D44" s="116">
        <f>SEPTEMBER!J44</f>
        <v>41285500</v>
      </c>
      <c r="E44" s="118">
        <v>0</v>
      </c>
      <c r="F44" s="105">
        <f t="shared" si="30"/>
        <v>41285500</v>
      </c>
      <c r="G44" s="107">
        <f t="shared" ref="G44" si="37">SUM(F44/C44)*100</f>
        <v>29.040755746883878</v>
      </c>
      <c r="H44" s="103">
        <f t="shared" ref="H44:K44" si="38">D44</f>
        <v>41285500</v>
      </c>
      <c r="I44" s="103">
        <f t="shared" si="38"/>
        <v>0</v>
      </c>
      <c r="J44" s="105">
        <f t="shared" si="38"/>
        <v>41285500</v>
      </c>
      <c r="K44" s="107">
        <f t="shared" si="38"/>
        <v>29.040755746883878</v>
      </c>
      <c r="L44" s="109" t="s">
        <v>19</v>
      </c>
      <c r="M44" s="111" t="s">
        <v>19</v>
      </c>
      <c r="P44" s="15" t="s">
        <v>21</v>
      </c>
    </row>
    <row r="45" spans="1:37" s="15" customFormat="1" ht="27.75" customHeight="1" x14ac:dyDescent="0.25">
      <c r="A45" s="57"/>
      <c r="B45" s="20" t="s">
        <v>45</v>
      </c>
      <c r="C45" s="134"/>
      <c r="D45" s="128"/>
      <c r="E45" s="128"/>
      <c r="F45" s="123"/>
      <c r="G45" s="124"/>
      <c r="H45" s="122"/>
      <c r="I45" s="122"/>
      <c r="J45" s="123"/>
      <c r="K45" s="124"/>
      <c r="L45" s="125"/>
      <c r="M45" s="126"/>
    </row>
    <row r="46" spans="1:37" s="15" customFormat="1" ht="27.75" customHeight="1" x14ac:dyDescent="0.25">
      <c r="A46" s="58">
        <v>16</v>
      </c>
      <c r="B46" s="23" t="s">
        <v>81</v>
      </c>
      <c r="C46" s="136">
        <v>995000</v>
      </c>
      <c r="D46" s="116">
        <f>SEPTEMBER!J46</f>
        <v>0</v>
      </c>
      <c r="E46" s="118">
        <v>0</v>
      </c>
      <c r="F46" s="105">
        <f t="shared" si="30"/>
        <v>0</v>
      </c>
      <c r="G46" s="107">
        <f t="shared" ref="G46" si="39">SUM(F46/C46)*100</f>
        <v>0</v>
      </c>
      <c r="H46" s="103">
        <f t="shared" ref="H46:K46" si="40">D46</f>
        <v>0</v>
      </c>
      <c r="I46" s="103">
        <f t="shared" si="40"/>
        <v>0</v>
      </c>
      <c r="J46" s="105">
        <f t="shared" si="40"/>
        <v>0</v>
      </c>
      <c r="K46" s="107">
        <f t="shared" si="40"/>
        <v>0</v>
      </c>
      <c r="L46" s="109" t="s">
        <v>19</v>
      </c>
      <c r="M46" s="111" t="s">
        <v>19</v>
      </c>
      <c r="O46" s="16"/>
    </row>
    <row r="47" spans="1:37" s="15" customFormat="1" ht="27.75" customHeight="1" x14ac:dyDescent="0.25">
      <c r="A47" s="58"/>
      <c r="B47" s="20" t="s">
        <v>82</v>
      </c>
      <c r="C47" s="134"/>
      <c r="D47" s="128"/>
      <c r="E47" s="128"/>
      <c r="F47" s="123"/>
      <c r="G47" s="124"/>
      <c r="H47" s="122"/>
      <c r="I47" s="122"/>
      <c r="J47" s="123"/>
      <c r="K47" s="124"/>
      <c r="L47" s="125"/>
      <c r="M47" s="126"/>
    </row>
    <row r="48" spans="1:37" s="15" customFormat="1" ht="15.5" x14ac:dyDescent="0.25">
      <c r="A48" s="55">
        <v>17</v>
      </c>
      <c r="B48" s="23" t="s">
        <v>46</v>
      </c>
      <c r="C48" s="136">
        <v>200000000</v>
      </c>
      <c r="D48" s="116">
        <f>SEPTEMBER!J48</f>
        <v>0</v>
      </c>
      <c r="E48" s="118">
        <v>0</v>
      </c>
      <c r="F48" s="105">
        <f t="shared" si="30"/>
        <v>0</v>
      </c>
      <c r="G48" s="107">
        <f t="shared" ref="G48" si="41">SUM(F48/C48)*100</f>
        <v>0</v>
      </c>
      <c r="H48" s="103">
        <f t="shared" ref="H48:K48" si="42">D48</f>
        <v>0</v>
      </c>
      <c r="I48" s="103">
        <f t="shared" si="42"/>
        <v>0</v>
      </c>
      <c r="J48" s="105">
        <f t="shared" si="42"/>
        <v>0</v>
      </c>
      <c r="K48" s="107">
        <f t="shared" si="42"/>
        <v>0</v>
      </c>
      <c r="L48" s="109" t="s">
        <v>19</v>
      </c>
      <c r="M48" s="111" t="s">
        <v>19</v>
      </c>
    </row>
    <row r="49" spans="1:15" s="15" customFormat="1" ht="31.5" customHeight="1" x14ac:dyDescent="0.25">
      <c r="A49" s="57"/>
      <c r="B49" s="20" t="s">
        <v>47</v>
      </c>
      <c r="C49" s="117"/>
      <c r="D49" s="128"/>
      <c r="E49" s="128"/>
      <c r="F49" s="123"/>
      <c r="G49" s="124"/>
      <c r="H49" s="122"/>
      <c r="I49" s="122"/>
      <c r="J49" s="123"/>
      <c r="K49" s="124"/>
      <c r="L49" s="125"/>
      <c r="M49" s="126"/>
    </row>
    <row r="50" spans="1:15" s="15" customFormat="1" ht="23.25" customHeight="1" x14ac:dyDescent="0.25">
      <c r="A50" s="58">
        <v>18</v>
      </c>
      <c r="B50" s="23" t="s">
        <v>48</v>
      </c>
      <c r="C50" s="136">
        <v>3060500</v>
      </c>
      <c r="D50" s="116">
        <f>SEPTEMBER!J50</f>
        <v>260500</v>
      </c>
      <c r="E50" s="118">
        <v>0</v>
      </c>
      <c r="F50" s="105">
        <f t="shared" si="30"/>
        <v>260500</v>
      </c>
      <c r="G50" s="107">
        <f t="shared" ref="G50" si="43">SUM(F50/C50)*100</f>
        <v>8.5116810978598281</v>
      </c>
      <c r="H50" s="103">
        <f t="shared" ref="H50:K50" si="44">D50</f>
        <v>260500</v>
      </c>
      <c r="I50" s="103">
        <f t="shared" si="44"/>
        <v>0</v>
      </c>
      <c r="J50" s="105">
        <f t="shared" si="44"/>
        <v>260500</v>
      </c>
      <c r="K50" s="107">
        <f t="shared" si="44"/>
        <v>8.5116810978598281</v>
      </c>
      <c r="L50" s="109" t="s">
        <v>19</v>
      </c>
      <c r="M50" s="111" t="s">
        <v>19</v>
      </c>
    </row>
    <row r="51" spans="1:15" s="15" customFormat="1" ht="30.75" customHeight="1" x14ac:dyDescent="0.25">
      <c r="A51" s="58"/>
      <c r="B51" s="20" t="s">
        <v>49</v>
      </c>
      <c r="C51" s="134"/>
      <c r="D51" s="128"/>
      <c r="E51" s="128"/>
      <c r="F51" s="123"/>
      <c r="G51" s="124"/>
      <c r="H51" s="122"/>
      <c r="I51" s="122"/>
      <c r="J51" s="123"/>
      <c r="K51" s="124"/>
      <c r="L51" s="125"/>
      <c r="M51" s="126"/>
    </row>
    <row r="52" spans="1:15" ht="15.5" x14ac:dyDescent="0.35">
      <c r="A52" s="55">
        <v>19</v>
      </c>
      <c r="B52" s="23" t="s">
        <v>50</v>
      </c>
      <c r="C52" s="140">
        <v>4552800</v>
      </c>
      <c r="D52" s="116">
        <f>SEPTEMBER!J52</f>
        <v>0</v>
      </c>
      <c r="E52" s="118">
        <v>0</v>
      </c>
      <c r="F52" s="105">
        <f t="shared" si="30"/>
        <v>0</v>
      </c>
      <c r="G52" s="107">
        <f t="shared" ref="G52" si="45">SUM(F52/C52)*100</f>
        <v>0</v>
      </c>
      <c r="H52" s="103">
        <f t="shared" ref="H52:K52" si="46">D52</f>
        <v>0</v>
      </c>
      <c r="I52" s="103">
        <f t="shared" si="46"/>
        <v>0</v>
      </c>
      <c r="J52" s="105">
        <f t="shared" si="46"/>
        <v>0</v>
      </c>
      <c r="K52" s="107">
        <f t="shared" si="46"/>
        <v>0</v>
      </c>
      <c r="L52" s="109" t="s">
        <v>19</v>
      </c>
      <c r="M52" s="111" t="s">
        <v>19</v>
      </c>
    </row>
    <row r="53" spans="1:15" ht="27.75" customHeight="1" x14ac:dyDescent="0.35">
      <c r="A53" s="57"/>
      <c r="B53" s="20" t="s">
        <v>51</v>
      </c>
      <c r="C53" s="141"/>
      <c r="D53" s="128"/>
      <c r="E53" s="128"/>
      <c r="F53" s="123"/>
      <c r="G53" s="124"/>
      <c r="H53" s="122"/>
      <c r="I53" s="122"/>
      <c r="J53" s="123"/>
      <c r="K53" s="124"/>
      <c r="L53" s="125"/>
      <c r="M53" s="126"/>
      <c r="O53" t="s">
        <v>21</v>
      </c>
    </row>
    <row r="54" spans="1:15" s="15" customFormat="1" ht="19.5" customHeight="1" x14ac:dyDescent="0.25">
      <c r="A54" s="58">
        <v>20</v>
      </c>
      <c r="B54" s="23" t="s">
        <v>52</v>
      </c>
      <c r="C54" s="117">
        <v>102289550</v>
      </c>
      <c r="D54" s="116">
        <f>SEPTEMBER!J54</f>
        <v>17295482</v>
      </c>
      <c r="E54" s="118">
        <v>0</v>
      </c>
      <c r="F54" s="105">
        <f t="shared" si="30"/>
        <v>17295482</v>
      </c>
      <c r="G54" s="107">
        <f t="shared" ref="G54" si="47">SUM(F54/C54)*100</f>
        <v>16.908356718745949</v>
      </c>
      <c r="H54" s="103">
        <f t="shared" ref="H54:K54" si="48">D54</f>
        <v>17295482</v>
      </c>
      <c r="I54" s="103">
        <f t="shared" si="48"/>
        <v>0</v>
      </c>
      <c r="J54" s="105">
        <f t="shared" si="48"/>
        <v>17295482</v>
      </c>
      <c r="K54" s="107">
        <f t="shared" si="48"/>
        <v>16.908356718745949</v>
      </c>
      <c r="L54" s="109" t="s">
        <v>19</v>
      </c>
      <c r="M54" s="111" t="s">
        <v>19</v>
      </c>
    </row>
    <row r="55" spans="1:15" s="15" customFormat="1" ht="32.25" customHeight="1" x14ac:dyDescent="0.25">
      <c r="A55" s="58"/>
      <c r="B55" s="22" t="s">
        <v>53</v>
      </c>
      <c r="C55" s="134"/>
      <c r="D55" s="128"/>
      <c r="E55" s="128"/>
      <c r="F55" s="123"/>
      <c r="G55" s="124"/>
      <c r="H55" s="122"/>
      <c r="I55" s="122"/>
      <c r="J55" s="123"/>
      <c r="K55" s="124"/>
      <c r="L55" s="125"/>
      <c r="M55" s="126"/>
    </row>
    <row r="56" spans="1:15" s="15" customFormat="1" ht="20.25" customHeight="1" x14ac:dyDescent="0.25">
      <c r="A56" s="55">
        <v>21</v>
      </c>
      <c r="B56" s="23" t="s">
        <v>54</v>
      </c>
      <c r="C56" s="136">
        <v>415328700</v>
      </c>
      <c r="D56" s="116">
        <f>SEPTEMBER!J56</f>
        <v>67360200</v>
      </c>
      <c r="E56" s="118">
        <v>0</v>
      </c>
      <c r="F56" s="105">
        <f t="shared" si="30"/>
        <v>67360200</v>
      </c>
      <c r="G56" s="107">
        <f t="shared" ref="G56" si="49">SUM(F56/C56)*100</f>
        <v>16.218527638470444</v>
      </c>
      <c r="H56" s="103">
        <f t="shared" ref="H56:K56" si="50">D56</f>
        <v>67360200</v>
      </c>
      <c r="I56" s="103">
        <f t="shared" si="50"/>
        <v>0</v>
      </c>
      <c r="J56" s="105">
        <f t="shared" si="50"/>
        <v>67360200</v>
      </c>
      <c r="K56" s="107">
        <f t="shared" si="50"/>
        <v>16.218527638470444</v>
      </c>
      <c r="L56" s="109" t="s">
        <v>19</v>
      </c>
      <c r="M56" s="111" t="s">
        <v>19</v>
      </c>
    </row>
    <row r="57" spans="1:15" s="15" customFormat="1" ht="24" customHeight="1" x14ac:dyDescent="0.25">
      <c r="A57" s="57"/>
      <c r="B57" s="22" t="s">
        <v>55</v>
      </c>
      <c r="C57" s="134"/>
      <c r="D57" s="128"/>
      <c r="E57" s="128"/>
      <c r="F57" s="123"/>
      <c r="G57" s="124"/>
      <c r="H57" s="122"/>
      <c r="I57" s="122"/>
      <c r="J57" s="123"/>
      <c r="K57" s="124"/>
      <c r="L57" s="125"/>
      <c r="M57" s="126"/>
    </row>
    <row r="58" spans="1:15" s="15" customFormat="1" ht="18" customHeight="1" x14ac:dyDescent="0.25">
      <c r="A58" s="58">
        <v>22</v>
      </c>
      <c r="B58" s="23" t="s">
        <v>56</v>
      </c>
      <c r="C58" s="136">
        <v>94715550</v>
      </c>
      <c r="D58" s="116">
        <f>SEPTEMBER!J58</f>
        <v>25055550</v>
      </c>
      <c r="E58" s="118">
        <v>0</v>
      </c>
      <c r="F58" s="105">
        <f t="shared" si="30"/>
        <v>25055550</v>
      </c>
      <c r="G58" s="107">
        <f t="shared" ref="G58" si="51">SUM(F58/C58)*100</f>
        <v>26.453470417476328</v>
      </c>
      <c r="H58" s="103">
        <f t="shared" ref="H58:K58" si="52">D58</f>
        <v>25055550</v>
      </c>
      <c r="I58" s="103">
        <f t="shared" si="52"/>
        <v>0</v>
      </c>
      <c r="J58" s="105">
        <f t="shared" si="52"/>
        <v>25055550</v>
      </c>
      <c r="K58" s="107">
        <f t="shared" si="52"/>
        <v>26.453470417476328</v>
      </c>
      <c r="L58" s="109" t="s">
        <v>19</v>
      </c>
      <c r="M58" s="111" t="s">
        <v>19</v>
      </c>
    </row>
    <row r="59" spans="1:15" s="15" customFormat="1" ht="24.75" customHeight="1" x14ac:dyDescent="0.25">
      <c r="A59" s="58"/>
      <c r="B59" s="20" t="s">
        <v>57</v>
      </c>
      <c r="C59" s="134"/>
      <c r="D59" s="128"/>
      <c r="E59" s="128"/>
      <c r="F59" s="123"/>
      <c r="G59" s="124"/>
      <c r="H59" s="122"/>
      <c r="I59" s="122"/>
      <c r="J59" s="123"/>
      <c r="K59" s="124"/>
      <c r="L59" s="125"/>
      <c r="M59" s="126"/>
    </row>
    <row r="60" spans="1:15" s="15" customFormat="1" ht="15.5" x14ac:dyDescent="0.25">
      <c r="A60" s="55">
        <v>23</v>
      </c>
      <c r="B60" s="23" t="s">
        <v>58</v>
      </c>
      <c r="C60" s="114">
        <v>1407800</v>
      </c>
      <c r="D60" s="116">
        <f>SEPTEMBER!J60</f>
        <v>444800</v>
      </c>
      <c r="E60" s="118">
        <v>0</v>
      </c>
      <c r="F60" s="105">
        <f t="shared" si="30"/>
        <v>444800</v>
      </c>
      <c r="G60" s="107">
        <f t="shared" ref="G60" si="53">SUM(F60/C60)*100</f>
        <v>31.595397073447934</v>
      </c>
      <c r="H60" s="103">
        <f t="shared" ref="H60:K60" si="54">D60</f>
        <v>444800</v>
      </c>
      <c r="I60" s="103">
        <f t="shared" si="54"/>
        <v>0</v>
      </c>
      <c r="J60" s="105">
        <f t="shared" si="54"/>
        <v>444800</v>
      </c>
      <c r="K60" s="107">
        <f t="shared" si="54"/>
        <v>31.595397073447934</v>
      </c>
      <c r="L60" s="109" t="s">
        <v>19</v>
      </c>
      <c r="M60" s="111" t="s">
        <v>19</v>
      </c>
    </row>
    <row r="61" spans="1:15" s="15" customFormat="1" ht="33.75" customHeight="1" x14ac:dyDescent="0.25">
      <c r="A61" s="57"/>
      <c r="B61" s="22" t="s">
        <v>83</v>
      </c>
      <c r="C61" s="115"/>
      <c r="D61" s="128"/>
      <c r="E61" s="128"/>
      <c r="F61" s="123"/>
      <c r="G61" s="124"/>
      <c r="H61" s="122"/>
      <c r="I61" s="122"/>
      <c r="J61" s="123"/>
      <c r="K61" s="124"/>
      <c r="L61" s="125"/>
      <c r="M61" s="126"/>
    </row>
    <row r="62" spans="1:15" ht="25.5" customHeight="1" x14ac:dyDescent="0.35">
      <c r="A62" s="58">
        <v>24</v>
      </c>
      <c r="B62" s="56" t="s">
        <v>84</v>
      </c>
      <c r="C62" s="114">
        <v>8001200</v>
      </c>
      <c r="D62" s="116">
        <f>SEPTEMBER!J62</f>
        <v>6400000</v>
      </c>
      <c r="E62" s="118">
        <v>0</v>
      </c>
      <c r="F62" s="105">
        <f t="shared" si="30"/>
        <v>6400000</v>
      </c>
      <c r="G62" s="107">
        <f t="shared" ref="G62" si="55">SUM(F62/C62)*100</f>
        <v>79.988001799730029</v>
      </c>
      <c r="H62" s="103">
        <f t="shared" ref="H62:K62" si="56">D62</f>
        <v>6400000</v>
      </c>
      <c r="I62" s="103">
        <f t="shared" si="56"/>
        <v>0</v>
      </c>
      <c r="J62" s="105">
        <f t="shared" si="56"/>
        <v>6400000</v>
      </c>
      <c r="K62" s="107">
        <f t="shared" si="56"/>
        <v>79.988001799730029</v>
      </c>
      <c r="L62" s="109" t="s">
        <v>19</v>
      </c>
      <c r="M62" s="111" t="s">
        <v>19</v>
      </c>
    </row>
    <row r="63" spans="1:15" ht="30" customHeight="1" x14ac:dyDescent="0.35">
      <c r="A63" s="58"/>
      <c r="B63" s="18" t="s">
        <v>85</v>
      </c>
      <c r="C63" s="153"/>
      <c r="D63" s="128"/>
      <c r="E63" s="128"/>
      <c r="F63" s="123"/>
      <c r="G63" s="124"/>
      <c r="H63" s="122"/>
      <c r="I63" s="122"/>
      <c r="J63" s="123"/>
      <c r="K63" s="124"/>
      <c r="L63" s="125"/>
      <c r="M63" s="126"/>
    </row>
    <row r="64" spans="1:15" s="15" customFormat="1" ht="23.25" customHeight="1" x14ac:dyDescent="0.25">
      <c r="A64" s="68">
        <v>25</v>
      </c>
      <c r="B64" s="23" t="s">
        <v>59</v>
      </c>
      <c r="C64" s="136">
        <v>60000000</v>
      </c>
      <c r="D64" s="116">
        <f>SEPTEMBER!J64</f>
        <v>20000000</v>
      </c>
      <c r="E64" s="103">
        <v>0</v>
      </c>
      <c r="F64" s="105">
        <f t="shared" si="30"/>
        <v>20000000</v>
      </c>
      <c r="G64" s="107">
        <f t="shared" ref="G64" si="57">SUM(F64/C64)*100</f>
        <v>33.333333333333329</v>
      </c>
      <c r="H64" s="103">
        <f t="shared" ref="H64:K64" si="58">D64</f>
        <v>20000000</v>
      </c>
      <c r="I64" s="103">
        <f t="shared" si="58"/>
        <v>0</v>
      </c>
      <c r="J64" s="105">
        <f t="shared" si="58"/>
        <v>20000000</v>
      </c>
      <c r="K64" s="107">
        <f t="shared" si="58"/>
        <v>33.333333333333329</v>
      </c>
      <c r="L64" s="109" t="s">
        <v>19</v>
      </c>
      <c r="M64" s="111" t="s">
        <v>19</v>
      </c>
    </row>
    <row r="65" spans="1:15" s="15" customFormat="1" ht="26.25" customHeight="1" x14ac:dyDescent="0.25">
      <c r="A65" s="69"/>
      <c r="B65" s="22" t="s">
        <v>86</v>
      </c>
      <c r="C65" s="134"/>
      <c r="D65" s="128"/>
      <c r="E65" s="122"/>
      <c r="F65" s="123"/>
      <c r="G65" s="124"/>
      <c r="H65" s="122"/>
      <c r="I65" s="122"/>
      <c r="J65" s="123"/>
      <c r="K65" s="124"/>
      <c r="L65" s="125"/>
      <c r="M65" s="126"/>
    </row>
    <row r="66" spans="1:15" ht="15.5" x14ac:dyDescent="0.35">
      <c r="A66" s="58">
        <v>26</v>
      </c>
      <c r="B66" s="59" t="s">
        <v>60</v>
      </c>
      <c r="C66" s="117">
        <v>1473290000</v>
      </c>
      <c r="D66" s="116">
        <f>SEPTEMBER!J66</f>
        <v>137658500</v>
      </c>
      <c r="E66" s="118">
        <v>0</v>
      </c>
      <c r="F66" s="105">
        <f t="shared" si="30"/>
        <v>137658500</v>
      </c>
      <c r="G66" s="107">
        <f t="shared" ref="G66" si="59">SUM(F66/C66)*100</f>
        <v>9.3436119161875801</v>
      </c>
      <c r="H66" s="103">
        <f t="shared" ref="H66:K66" si="60">D66</f>
        <v>137658500</v>
      </c>
      <c r="I66" s="103">
        <f t="shared" si="60"/>
        <v>0</v>
      </c>
      <c r="J66" s="105">
        <f t="shared" si="60"/>
        <v>137658500</v>
      </c>
      <c r="K66" s="107">
        <f t="shared" si="60"/>
        <v>9.3436119161875801</v>
      </c>
      <c r="L66" s="109" t="s">
        <v>19</v>
      </c>
      <c r="M66" s="111" t="s">
        <v>19</v>
      </c>
    </row>
    <row r="67" spans="1:15" ht="24.75" customHeight="1" x14ac:dyDescent="0.35">
      <c r="A67" s="58"/>
      <c r="B67" s="22" t="s">
        <v>87</v>
      </c>
      <c r="C67" s="134"/>
      <c r="D67" s="128"/>
      <c r="E67" s="119"/>
      <c r="F67" s="123"/>
      <c r="G67" s="108"/>
      <c r="H67" s="104"/>
      <c r="I67" s="104"/>
      <c r="J67" s="106"/>
      <c r="K67" s="108"/>
      <c r="L67" s="110"/>
      <c r="M67" s="112"/>
      <c r="O67" t="s">
        <v>21</v>
      </c>
    </row>
    <row r="68" spans="1:15" ht="24.75" customHeight="1" x14ac:dyDescent="0.35">
      <c r="A68" s="65"/>
      <c r="B68" s="33"/>
      <c r="C68" s="35"/>
      <c r="D68" s="35"/>
      <c r="E68" s="35"/>
      <c r="F68" s="36"/>
      <c r="G68" s="37"/>
      <c r="H68" s="34"/>
      <c r="I68" s="34"/>
      <c r="J68" s="36"/>
      <c r="K68" s="37"/>
      <c r="L68" s="38"/>
      <c r="M68" s="39"/>
    </row>
    <row r="69" spans="1:15" ht="24.75" customHeight="1" x14ac:dyDescent="0.35">
      <c r="A69" s="66"/>
      <c r="B69" s="40"/>
      <c r="C69" s="42"/>
      <c r="D69" s="42"/>
      <c r="E69" s="42"/>
      <c r="F69" s="43"/>
      <c r="G69" s="44"/>
      <c r="H69" s="41"/>
      <c r="I69" s="41"/>
      <c r="J69" s="43"/>
      <c r="K69" s="44"/>
      <c r="L69" s="45"/>
      <c r="M69" s="46"/>
    </row>
    <row r="70" spans="1:15" ht="24.75" customHeight="1" x14ac:dyDescent="0.35">
      <c r="A70" s="66"/>
      <c r="B70" s="40"/>
      <c r="C70" s="42"/>
      <c r="D70" s="42"/>
      <c r="E70" s="42"/>
      <c r="F70" s="43"/>
      <c r="G70" s="44"/>
      <c r="H70" s="41"/>
      <c r="I70" s="41"/>
      <c r="J70" s="43"/>
      <c r="K70" s="44"/>
      <c r="L70" s="45"/>
      <c r="M70" s="46"/>
    </row>
    <row r="71" spans="1:15" ht="24.75" customHeight="1" x14ac:dyDescent="0.35">
      <c r="A71" s="67"/>
      <c r="B71" s="47"/>
      <c r="C71" s="49"/>
      <c r="D71" s="49"/>
      <c r="E71" s="49"/>
      <c r="F71" s="50"/>
      <c r="G71" s="51"/>
      <c r="H71" s="48"/>
      <c r="I71" s="48"/>
      <c r="J71" s="50"/>
      <c r="K71" s="51"/>
      <c r="L71" s="52"/>
      <c r="M71" s="53"/>
    </row>
    <row r="72" spans="1:15" s="15" customFormat="1" ht="19.5" customHeight="1" x14ac:dyDescent="0.25">
      <c r="A72" s="70">
        <v>27</v>
      </c>
      <c r="B72" s="23" t="s">
        <v>88</v>
      </c>
      <c r="C72" s="136">
        <v>9350000</v>
      </c>
      <c r="D72" s="116">
        <f>SEPTEMBER!J72</f>
        <v>0</v>
      </c>
      <c r="E72" s="161">
        <v>0</v>
      </c>
      <c r="F72" s="105">
        <f t="shared" ref="F72:F80" si="61">D72+E72</f>
        <v>0</v>
      </c>
      <c r="G72" s="158">
        <f t="shared" ref="G72" si="62">SUM(F72/C72)*100</f>
        <v>0</v>
      </c>
      <c r="H72" s="156">
        <f t="shared" ref="H72:K72" si="63">D72</f>
        <v>0</v>
      </c>
      <c r="I72" s="156">
        <f t="shared" si="63"/>
        <v>0</v>
      </c>
      <c r="J72" s="157">
        <f t="shared" si="63"/>
        <v>0</v>
      </c>
      <c r="K72" s="158">
        <f t="shared" si="63"/>
        <v>0</v>
      </c>
      <c r="L72" s="159" t="s">
        <v>19</v>
      </c>
      <c r="M72" s="160" t="s">
        <v>19</v>
      </c>
    </row>
    <row r="73" spans="1:15" s="15" customFormat="1" ht="49.5" customHeight="1" x14ac:dyDescent="0.25">
      <c r="A73" s="57"/>
      <c r="B73" s="60" t="s">
        <v>89</v>
      </c>
      <c r="C73" s="134"/>
      <c r="D73" s="128"/>
      <c r="E73" s="128"/>
      <c r="F73" s="123"/>
      <c r="G73" s="124"/>
      <c r="H73" s="122"/>
      <c r="I73" s="122"/>
      <c r="J73" s="123"/>
      <c r="K73" s="124"/>
      <c r="L73" s="125"/>
      <c r="M73" s="126"/>
    </row>
    <row r="74" spans="1:15" s="15" customFormat="1" ht="22.5" customHeight="1" x14ac:dyDescent="0.25">
      <c r="A74" s="58">
        <v>28</v>
      </c>
      <c r="B74" s="56" t="s">
        <v>90</v>
      </c>
      <c r="C74" s="117">
        <v>120000000</v>
      </c>
      <c r="D74" s="116">
        <f>SEPTEMBER!J74</f>
        <v>40000000</v>
      </c>
      <c r="E74" s="118">
        <v>0</v>
      </c>
      <c r="F74" s="105">
        <f t="shared" si="61"/>
        <v>40000000</v>
      </c>
      <c r="G74" s="107">
        <f t="shared" ref="G74" si="64">SUM(F74/C74)*100</f>
        <v>33.333333333333329</v>
      </c>
      <c r="H74" s="103">
        <f t="shared" ref="H74:K74" si="65">D74</f>
        <v>40000000</v>
      </c>
      <c r="I74" s="103">
        <f t="shared" si="65"/>
        <v>0</v>
      </c>
      <c r="J74" s="105">
        <f t="shared" si="65"/>
        <v>40000000</v>
      </c>
      <c r="K74" s="107">
        <f t="shared" si="65"/>
        <v>33.333333333333329</v>
      </c>
      <c r="L74" s="109" t="s">
        <v>19</v>
      </c>
      <c r="M74" s="111" t="s">
        <v>19</v>
      </c>
    </row>
    <row r="75" spans="1:15" s="15" customFormat="1" ht="39" customHeight="1" x14ac:dyDescent="0.25">
      <c r="A75" s="58"/>
      <c r="B75" s="22" t="s">
        <v>91</v>
      </c>
      <c r="C75" s="134"/>
      <c r="D75" s="128"/>
      <c r="E75" s="128"/>
      <c r="F75" s="123"/>
      <c r="G75" s="124"/>
      <c r="H75" s="122"/>
      <c r="I75" s="122"/>
      <c r="J75" s="123"/>
      <c r="K75" s="124"/>
      <c r="L75" s="125"/>
      <c r="M75" s="126"/>
    </row>
    <row r="76" spans="1:15" s="15" customFormat="1" ht="23.25" customHeight="1" x14ac:dyDescent="0.25">
      <c r="A76" s="70">
        <v>29</v>
      </c>
      <c r="B76" s="23" t="s">
        <v>92</v>
      </c>
      <c r="C76" s="114">
        <v>8902000</v>
      </c>
      <c r="D76" s="116">
        <f>SEPTEMBER!J76</f>
        <v>5387150</v>
      </c>
      <c r="E76" s="118">
        <v>0</v>
      </c>
      <c r="F76" s="105">
        <f t="shared" si="61"/>
        <v>5387150</v>
      </c>
      <c r="G76" s="107">
        <f t="shared" ref="G76" si="66">SUM(F76/C76)*100</f>
        <v>60.51617614019321</v>
      </c>
      <c r="H76" s="103">
        <f t="shared" ref="H76:K76" si="67">D76</f>
        <v>5387150</v>
      </c>
      <c r="I76" s="103">
        <f t="shared" si="67"/>
        <v>0</v>
      </c>
      <c r="J76" s="105">
        <f t="shared" si="67"/>
        <v>5387150</v>
      </c>
      <c r="K76" s="107">
        <f t="shared" si="67"/>
        <v>60.51617614019321</v>
      </c>
      <c r="L76" s="109" t="s">
        <v>19</v>
      </c>
      <c r="M76" s="111" t="s">
        <v>19</v>
      </c>
    </row>
    <row r="77" spans="1:15" s="15" customFormat="1" ht="31" x14ac:dyDescent="0.25">
      <c r="A77" s="58"/>
      <c r="B77" s="22" t="s">
        <v>93</v>
      </c>
      <c r="C77" s="127"/>
      <c r="D77" s="128"/>
      <c r="E77" s="128"/>
      <c r="F77" s="123"/>
      <c r="G77" s="124"/>
      <c r="H77" s="122"/>
      <c r="I77" s="122"/>
      <c r="J77" s="123"/>
      <c r="K77" s="124"/>
      <c r="L77" s="125"/>
      <c r="M77" s="126"/>
    </row>
    <row r="78" spans="1:15" s="15" customFormat="1" ht="32.25" customHeight="1" x14ac:dyDescent="0.25">
      <c r="A78" s="70">
        <v>30</v>
      </c>
      <c r="B78" s="23" t="s">
        <v>94</v>
      </c>
      <c r="C78" s="114">
        <v>71000000</v>
      </c>
      <c r="D78" s="116">
        <f>SEPTEMBER!J78</f>
        <v>0</v>
      </c>
      <c r="E78" s="118">
        <v>0</v>
      </c>
      <c r="F78" s="105">
        <f t="shared" si="61"/>
        <v>0</v>
      </c>
      <c r="G78" s="107">
        <f t="shared" ref="G78" si="68">SUM(F78/C78)*100</f>
        <v>0</v>
      </c>
      <c r="H78" s="103">
        <f t="shared" ref="H78:K78" si="69">D78</f>
        <v>0</v>
      </c>
      <c r="I78" s="103">
        <f t="shared" si="69"/>
        <v>0</v>
      </c>
      <c r="J78" s="105">
        <f t="shared" si="69"/>
        <v>0</v>
      </c>
      <c r="K78" s="107">
        <f t="shared" si="69"/>
        <v>0</v>
      </c>
      <c r="L78" s="109" t="s">
        <v>19</v>
      </c>
      <c r="M78" s="111" t="s">
        <v>19</v>
      </c>
    </row>
    <row r="79" spans="1:15" s="15" customFormat="1" ht="39" customHeight="1" x14ac:dyDescent="0.25">
      <c r="A79" s="57"/>
      <c r="B79" s="22" t="s">
        <v>95</v>
      </c>
      <c r="C79" s="127"/>
      <c r="D79" s="128"/>
      <c r="E79" s="128"/>
      <c r="F79" s="123"/>
      <c r="G79" s="124"/>
      <c r="H79" s="122"/>
      <c r="I79" s="122"/>
      <c r="J79" s="123"/>
      <c r="K79" s="124"/>
      <c r="L79" s="125"/>
      <c r="M79" s="126"/>
    </row>
    <row r="80" spans="1:15" ht="30.75" customHeight="1" x14ac:dyDescent="0.35">
      <c r="A80" s="58">
        <v>31</v>
      </c>
      <c r="B80" s="23" t="s">
        <v>96</v>
      </c>
      <c r="C80" s="114">
        <v>50000000</v>
      </c>
      <c r="D80" s="116">
        <f>SEPTEMBER!J80</f>
        <v>0</v>
      </c>
      <c r="E80" s="118">
        <v>0</v>
      </c>
      <c r="F80" s="105">
        <f t="shared" si="61"/>
        <v>0</v>
      </c>
      <c r="G80" s="120">
        <f t="shared" ref="G80" si="70">SUM(F80/C80)*100</f>
        <v>0</v>
      </c>
      <c r="H80" s="103">
        <f t="shared" ref="H80:K80" si="71">D80</f>
        <v>0</v>
      </c>
      <c r="I80" s="103">
        <f t="shared" si="71"/>
        <v>0</v>
      </c>
      <c r="J80" s="105">
        <f t="shared" si="71"/>
        <v>0</v>
      </c>
      <c r="K80" s="107">
        <f t="shared" si="71"/>
        <v>0</v>
      </c>
      <c r="L80" s="109" t="s">
        <v>19</v>
      </c>
      <c r="M80" s="111" t="s">
        <v>19</v>
      </c>
    </row>
    <row r="81" spans="1:13" ht="39" customHeight="1" x14ac:dyDescent="0.35">
      <c r="A81" s="63"/>
      <c r="B81" s="32" t="s">
        <v>97</v>
      </c>
      <c r="C81" s="115"/>
      <c r="D81" s="117"/>
      <c r="E81" s="119"/>
      <c r="F81" s="106"/>
      <c r="G81" s="121"/>
      <c r="H81" s="104"/>
      <c r="I81" s="104"/>
      <c r="J81" s="106"/>
      <c r="K81" s="108"/>
      <c r="L81" s="110"/>
      <c r="M81" s="112"/>
    </row>
    <row r="82" spans="1:13" ht="15.5" x14ac:dyDescent="0.35">
      <c r="A82" s="56"/>
      <c r="B82" s="2"/>
      <c r="C82" s="72"/>
      <c r="D82" s="73"/>
      <c r="E82" s="2"/>
      <c r="F82" s="2"/>
      <c r="G82" s="27"/>
      <c r="H82" s="2"/>
      <c r="I82" s="2"/>
      <c r="J82" s="2"/>
      <c r="K82" s="27"/>
      <c r="L82" s="2"/>
      <c r="M82" s="2"/>
    </row>
    <row r="83" spans="1:13" ht="15.75" customHeight="1" x14ac:dyDescent="0.35">
      <c r="C83" s="17" t="s">
        <v>21</v>
      </c>
      <c r="I83" s="113" t="s">
        <v>111</v>
      </c>
      <c r="J83" s="113"/>
      <c r="K83" s="113"/>
      <c r="L83" s="2"/>
    </row>
    <row r="84" spans="1:13" ht="15.5" x14ac:dyDescent="0.35">
      <c r="I84" s="101" t="s">
        <v>61</v>
      </c>
      <c r="J84" s="101"/>
      <c r="K84" s="101"/>
      <c r="L84" s="2"/>
    </row>
    <row r="85" spans="1:13" ht="15.5" x14ac:dyDescent="0.35">
      <c r="E85" t="s">
        <v>21</v>
      </c>
      <c r="F85" t="s">
        <v>21</v>
      </c>
      <c r="I85" s="101" t="s">
        <v>22</v>
      </c>
      <c r="J85" s="101"/>
      <c r="K85" s="101"/>
      <c r="L85" s="2"/>
    </row>
    <row r="86" spans="1:13" ht="15.5" x14ac:dyDescent="0.35">
      <c r="E86" t="s">
        <v>21</v>
      </c>
      <c r="I86" s="25"/>
      <c r="J86" s="25"/>
      <c r="K86" s="31"/>
      <c r="L86" s="2"/>
    </row>
    <row r="87" spans="1:13" ht="15.5" x14ac:dyDescent="0.35">
      <c r="I87" s="25"/>
      <c r="J87" s="25"/>
      <c r="K87" s="31"/>
      <c r="L87" s="18"/>
    </row>
    <row r="88" spans="1:13" ht="15.5" x14ac:dyDescent="0.35">
      <c r="I88" s="25"/>
      <c r="J88" s="25"/>
      <c r="K88" s="31"/>
      <c r="L88" s="2"/>
    </row>
    <row r="89" spans="1:13" ht="15.5" x14ac:dyDescent="0.35">
      <c r="I89" s="102" t="s">
        <v>62</v>
      </c>
      <c r="J89" s="102"/>
      <c r="K89" s="102"/>
    </row>
    <row r="90" spans="1:13" ht="15.5" x14ac:dyDescent="0.35">
      <c r="I90" s="101" t="s">
        <v>63</v>
      </c>
      <c r="J90" s="101"/>
      <c r="K90" s="101"/>
    </row>
  </sheetData>
  <mergeCells count="362">
    <mergeCell ref="F10:F11"/>
    <mergeCell ref="G10:G11"/>
    <mergeCell ref="H10:H11"/>
    <mergeCell ref="I10:I11"/>
    <mergeCell ref="J10:J11"/>
    <mergeCell ref="K10:K11"/>
    <mergeCell ref="A1:M1"/>
    <mergeCell ref="A2:M2"/>
    <mergeCell ref="A9:A11"/>
    <mergeCell ref="B9:B11"/>
    <mergeCell ref="D9:G9"/>
    <mergeCell ref="H9:K9"/>
    <mergeCell ref="L9:L11"/>
    <mergeCell ref="M9:M11"/>
    <mergeCell ref="D10:D11"/>
    <mergeCell ref="E10:E11"/>
    <mergeCell ref="C15:C16"/>
    <mergeCell ref="D15:D16"/>
    <mergeCell ref="E15:E16"/>
    <mergeCell ref="F15:F16"/>
    <mergeCell ref="G15:G16"/>
    <mergeCell ref="C13:C14"/>
    <mergeCell ref="D13:D14"/>
    <mergeCell ref="E13:E14"/>
    <mergeCell ref="F13:F14"/>
    <mergeCell ref="G13:G14"/>
    <mergeCell ref="H15:H16"/>
    <mergeCell ref="I15:I16"/>
    <mergeCell ref="J15:J16"/>
    <mergeCell ref="K15:K16"/>
    <mergeCell ref="L15:L16"/>
    <mergeCell ref="M15:M16"/>
    <mergeCell ref="I13:I14"/>
    <mergeCell ref="J13:J14"/>
    <mergeCell ref="K13:K14"/>
    <mergeCell ref="L13:L14"/>
    <mergeCell ref="M13:M14"/>
    <mergeCell ref="H13:H14"/>
    <mergeCell ref="C19:C20"/>
    <mergeCell ref="D19:D20"/>
    <mergeCell ref="E19:E20"/>
    <mergeCell ref="F19:F20"/>
    <mergeCell ref="G19:G20"/>
    <mergeCell ref="C17:C18"/>
    <mergeCell ref="D17:D18"/>
    <mergeCell ref="E17:E18"/>
    <mergeCell ref="F17:F18"/>
    <mergeCell ref="G17:G18"/>
    <mergeCell ref="H19:H20"/>
    <mergeCell ref="I19:I20"/>
    <mergeCell ref="J19:J20"/>
    <mergeCell ref="K19:K20"/>
    <mergeCell ref="L19:L20"/>
    <mergeCell ref="M19:M20"/>
    <mergeCell ref="I17:I18"/>
    <mergeCell ref="J17:J18"/>
    <mergeCell ref="K17:K18"/>
    <mergeCell ref="L17:L18"/>
    <mergeCell ref="M17:M18"/>
    <mergeCell ref="H17:H18"/>
    <mergeCell ref="C23:C24"/>
    <mergeCell ref="D23:D24"/>
    <mergeCell ref="E23:E24"/>
    <mergeCell ref="F23:F24"/>
    <mergeCell ref="G23:G24"/>
    <mergeCell ref="C21:C22"/>
    <mergeCell ref="D21:D22"/>
    <mergeCell ref="E21:E22"/>
    <mergeCell ref="F21:F22"/>
    <mergeCell ref="G21:G22"/>
    <mergeCell ref="H23:H24"/>
    <mergeCell ref="I23:I24"/>
    <mergeCell ref="J23:J24"/>
    <mergeCell ref="K23:K24"/>
    <mergeCell ref="L23:L24"/>
    <mergeCell ref="M23:M24"/>
    <mergeCell ref="I21:I22"/>
    <mergeCell ref="J21:J22"/>
    <mergeCell ref="K21:K22"/>
    <mergeCell ref="L21:L22"/>
    <mergeCell ref="M21:M22"/>
    <mergeCell ref="H21:H22"/>
    <mergeCell ref="C27:C28"/>
    <mergeCell ref="D27:D28"/>
    <mergeCell ref="E27:E28"/>
    <mergeCell ref="F27:F28"/>
    <mergeCell ref="G27:G28"/>
    <mergeCell ref="C25:C26"/>
    <mergeCell ref="D25:D26"/>
    <mergeCell ref="E25:E26"/>
    <mergeCell ref="F25:F26"/>
    <mergeCell ref="G25:G26"/>
    <mergeCell ref="H27:H28"/>
    <mergeCell ref="I27:I28"/>
    <mergeCell ref="J27:J28"/>
    <mergeCell ref="K27:K28"/>
    <mergeCell ref="L27:L28"/>
    <mergeCell ref="M27:M28"/>
    <mergeCell ref="I25:I26"/>
    <mergeCell ref="J25:J26"/>
    <mergeCell ref="K25:K26"/>
    <mergeCell ref="L25:L26"/>
    <mergeCell ref="M25:M26"/>
    <mergeCell ref="H25:H26"/>
    <mergeCell ref="C31:C32"/>
    <mergeCell ref="D31:D32"/>
    <mergeCell ref="E31:E32"/>
    <mergeCell ref="F31:F32"/>
    <mergeCell ref="G31:G32"/>
    <mergeCell ref="C29:C30"/>
    <mergeCell ref="D29:D30"/>
    <mergeCell ref="E29:E30"/>
    <mergeCell ref="F29:F30"/>
    <mergeCell ref="G29:G30"/>
    <mergeCell ref="H31:H32"/>
    <mergeCell ref="I31:I32"/>
    <mergeCell ref="J31:J32"/>
    <mergeCell ref="K31:K32"/>
    <mergeCell ref="L31:L32"/>
    <mergeCell ref="M31:M32"/>
    <mergeCell ref="I29:I30"/>
    <mergeCell ref="J29:J30"/>
    <mergeCell ref="K29:K30"/>
    <mergeCell ref="L29:L30"/>
    <mergeCell ref="M29:M30"/>
    <mergeCell ref="H29:H30"/>
    <mergeCell ref="C38:C39"/>
    <mergeCell ref="D38:D39"/>
    <mergeCell ref="E38:E39"/>
    <mergeCell ref="F38:F39"/>
    <mergeCell ref="G38:G39"/>
    <mergeCell ref="C33:C34"/>
    <mergeCell ref="D33:D34"/>
    <mergeCell ref="E33:E34"/>
    <mergeCell ref="F33:F34"/>
    <mergeCell ref="G33:G34"/>
    <mergeCell ref="H38:H39"/>
    <mergeCell ref="I38:I39"/>
    <mergeCell ref="J38:J39"/>
    <mergeCell ref="K38:K39"/>
    <mergeCell ref="L38:L39"/>
    <mergeCell ref="M38:M39"/>
    <mergeCell ref="I33:I34"/>
    <mergeCell ref="J33:J34"/>
    <mergeCell ref="K33:K34"/>
    <mergeCell ref="L33:L34"/>
    <mergeCell ref="M33:M34"/>
    <mergeCell ref="H33:H34"/>
    <mergeCell ref="C42:C43"/>
    <mergeCell ref="D42:D43"/>
    <mergeCell ref="E42:E43"/>
    <mergeCell ref="F42:F43"/>
    <mergeCell ref="G42:G43"/>
    <mergeCell ref="C40:C41"/>
    <mergeCell ref="D40:D41"/>
    <mergeCell ref="E40:E41"/>
    <mergeCell ref="F40:F41"/>
    <mergeCell ref="G40:G41"/>
    <mergeCell ref="H42:H43"/>
    <mergeCell ref="I42:I43"/>
    <mergeCell ref="J42:J43"/>
    <mergeCell ref="K42:K43"/>
    <mergeCell ref="L42:L43"/>
    <mergeCell ref="M42:M43"/>
    <mergeCell ref="I40:I41"/>
    <mergeCell ref="J40:J41"/>
    <mergeCell ref="K40:K41"/>
    <mergeCell ref="L40:L41"/>
    <mergeCell ref="M40:M41"/>
    <mergeCell ref="H40:H41"/>
    <mergeCell ref="C46:C47"/>
    <mergeCell ref="D46:D47"/>
    <mergeCell ref="E46:E47"/>
    <mergeCell ref="F46:F47"/>
    <mergeCell ref="G46:G47"/>
    <mergeCell ref="C44:C45"/>
    <mergeCell ref="D44:D45"/>
    <mergeCell ref="E44:E45"/>
    <mergeCell ref="F44:F45"/>
    <mergeCell ref="G44:G45"/>
    <mergeCell ref="H46:H47"/>
    <mergeCell ref="I46:I47"/>
    <mergeCell ref="J46:J47"/>
    <mergeCell ref="K46:K47"/>
    <mergeCell ref="L46:L47"/>
    <mergeCell ref="M46:M47"/>
    <mergeCell ref="I44:I45"/>
    <mergeCell ref="J44:J45"/>
    <mergeCell ref="K44:K45"/>
    <mergeCell ref="L44:L45"/>
    <mergeCell ref="M44:M45"/>
    <mergeCell ref="H44:H45"/>
    <mergeCell ref="C50:C51"/>
    <mergeCell ref="D50:D51"/>
    <mergeCell ref="E50:E51"/>
    <mergeCell ref="F50:F51"/>
    <mergeCell ref="G50:G51"/>
    <mergeCell ref="C48:C49"/>
    <mergeCell ref="D48:D49"/>
    <mergeCell ref="E48:E49"/>
    <mergeCell ref="F48:F49"/>
    <mergeCell ref="G48:G49"/>
    <mergeCell ref="H50:H51"/>
    <mergeCell ref="I50:I51"/>
    <mergeCell ref="J50:J51"/>
    <mergeCell ref="K50:K51"/>
    <mergeCell ref="L50:L51"/>
    <mergeCell ref="M50:M51"/>
    <mergeCell ref="I48:I49"/>
    <mergeCell ref="J48:J49"/>
    <mergeCell ref="K48:K49"/>
    <mergeCell ref="L48:L49"/>
    <mergeCell ref="M48:M49"/>
    <mergeCell ref="H48:H49"/>
    <mergeCell ref="C54:C55"/>
    <mergeCell ref="D54:D55"/>
    <mergeCell ref="E54:E55"/>
    <mergeCell ref="F54:F55"/>
    <mergeCell ref="G54:G55"/>
    <mergeCell ref="C52:C53"/>
    <mergeCell ref="D52:D53"/>
    <mergeCell ref="E52:E53"/>
    <mergeCell ref="F52:F53"/>
    <mergeCell ref="G52:G53"/>
    <mergeCell ref="H54:H55"/>
    <mergeCell ref="I54:I55"/>
    <mergeCell ref="J54:J55"/>
    <mergeCell ref="K54:K55"/>
    <mergeCell ref="L54:L55"/>
    <mergeCell ref="M54:M55"/>
    <mergeCell ref="I52:I53"/>
    <mergeCell ref="J52:J53"/>
    <mergeCell ref="K52:K53"/>
    <mergeCell ref="L52:L53"/>
    <mergeCell ref="M52:M53"/>
    <mergeCell ref="H52:H53"/>
    <mergeCell ref="C58:C59"/>
    <mergeCell ref="D58:D59"/>
    <mergeCell ref="E58:E59"/>
    <mergeCell ref="F58:F59"/>
    <mergeCell ref="G58:G59"/>
    <mergeCell ref="C56:C57"/>
    <mergeCell ref="D56:D57"/>
    <mergeCell ref="E56:E57"/>
    <mergeCell ref="F56:F57"/>
    <mergeCell ref="G56:G57"/>
    <mergeCell ref="H58:H59"/>
    <mergeCell ref="I58:I59"/>
    <mergeCell ref="J58:J59"/>
    <mergeCell ref="K58:K59"/>
    <mergeCell ref="L58:L59"/>
    <mergeCell ref="M58:M59"/>
    <mergeCell ref="I56:I57"/>
    <mergeCell ref="J56:J57"/>
    <mergeCell ref="K56:K57"/>
    <mergeCell ref="L56:L57"/>
    <mergeCell ref="M56:M57"/>
    <mergeCell ref="H56:H57"/>
    <mergeCell ref="C62:C63"/>
    <mergeCell ref="D62:D63"/>
    <mergeCell ref="E62:E63"/>
    <mergeCell ref="F62:F63"/>
    <mergeCell ref="G62:G63"/>
    <mergeCell ref="C60:C61"/>
    <mergeCell ref="D60:D61"/>
    <mergeCell ref="E60:E61"/>
    <mergeCell ref="F60:F61"/>
    <mergeCell ref="G60:G61"/>
    <mergeCell ref="H62:H63"/>
    <mergeCell ref="I62:I63"/>
    <mergeCell ref="J62:J63"/>
    <mergeCell ref="K62:K63"/>
    <mergeCell ref="L62:L63"/>
    <mergeCell ref="M62:M63"/>
    <mergeCell ref="I60:I61"/>
    <mergeCell ref="J60:J61"/>
    <mergeCell ref="K60:K61"/>
    <mergeCell ref="L60:L61"/>
    <mergeCell ref="M60:M61"/>
    <mergeCell ref="H60:H61"/>
    <mergeCell ref="C66:C67"/>
    <mergeCell ref="D66:D67"/>
    <mergeCell ref="E66:E67"/>
    <mergeCell ref="F66:F67"/>
    <mergeCell ref="G66:G67"/>
    <mergeCell ref="C64:C65"/>
    <mergeCell ref="D64:D65"/>
    <mergeCell ref="E64:E65"/>
    <mergeCell ref="F64:F65"/>
    <mergeCell ref="G64:G65"/>
    <mergeCell ref="H66:H67"/>
    <mergeCell ref="I66:I67"/>
    <mergeCell ref="J66:J67"/>
    <mergeCell ref="K66:K67"/>
    <mergeCell ref="L66:L67"/>
    <mergeCell ref="M66:M67"/>
    <mergeCell ref="I64:I65"/>
    <mergeCell ref="J64:J65"/>
    <mergeCell ref="K64:K65"/>
    <mergeCell ref="L64:L65"/>
    <mergeCell ref="M64:M65"/>
    <mergeCell ref="H64:H65"/>
    <mergeCell ref="C74:C75"/>
    <mergeCell ref="D74:D75"/>
    <mergeCell ref="E74:E75"/>
    <mergeCell ref="F74:F75"/>
    <mergeCell ref="G74:G75"/>
    <mergeCell ref="C72:C73"/>
    <mergeCell ref="D72:D73"/>
    <mergeCell ref="E72:E73"/>
    <mergeCell ref="F72:F73"/>
    <mergeCell ref="G72:G73"/>
    <mergeCell ref="H74:H75"/>
    <mergeCell ref="I74:I75"/>
    <mergeCell ref="J74:J75"/>
    <mergeCell ref="K74:K75"/>
    <mergeCell ref="L74:L75"/>
    <mergeCell ref="M74:M75"/>
    <mergeCell ref="I72:I73"/>
    <mergeCell ref="J72:J73"/>
    <mergeCell ref="K72:K73"/>
    <mergeCell ref="L72:L73"/>
    <mergeCell ref="M72:M73"/>
    <mergeCell ref="H72:H73"/>
    <mergeCell ref="K78:K79"/>
    <mergeCell ref="L78:L79"/>
    <mergeCell ref="M78:M79"/>
    <mergeCell ref="I76:I77"/>
    <mergeCell ref="J76:J77"/>
    <mergeCell ref="K76:K77"/>
    <mergeCell ref="L76:L77"/>
    <mergeCell ref="M76:M77"/>
    <mergeCell ref="C78:C79"/>
    <mergeCell ref="D78:D79"/>
    <mergeCell ref="E78:E79"/>
    <mergeCell ref="F78:F79"/>
    <mergeCell ref="G78:G79"/>
    <mergeCell ref="C76:C77"/>
    <mergeCell ref="D76:D77"/>
    <mergeCell ref="E76:E77"/>
    <mergeCell ref="F76:F77"/>
    <mergeCell ref="G76:G77"/>
    <mergeCell ref="H76:H77"/>
    <mergeCell ref="C80:C81"/>
    <mergeCell ref="D80:D81"/>
    <mergeCell ref="E80:E81"/>
    <mergeCell ref="F80:F81"/>
    <mergeCell ref="G80:G81"/>
    <mergeCell ref="H80:H81"/>
    <mergeCell ref="H78:H79"/>
    <mergeCell ref="I78:I79"/>
    <mergeCell ref="J78:J79"/>
    <mergeCell ref="I90:K90"/>
    <mergeCell ref="I85:K85"/>
    <mergeCell ref="I80:I81"/>
    <mergeCell ref="J80:J81"/>
    <mergeCell ref="K80:K81"/>
    <mergeCell ref="L80:L81"/>
    <mergeCell ref="M80:M81"/>
    <mergeCell ref="I84:K84"/>
    <mergeCell ref="I83:K83"/>
    <mergeCell ref="I89:K89"/>
  </mergeCells>
  <conditionalFormatting sqref="B13:B17 B19:B32">
    <cfRule type="duplicateValues" dxfId="254" priority="82" stopIfTrue="1"/>
    <cfRule type="duplicateValues" dxfId="253" priority="81" stopIfTrue="1"/>
  </conditionalFormatting>
  <conditionalFormatting sqref="B18">
    <cfRule type="duplicateValues" dxfId="252" priority="80" stopIfTrue="1"/>
  </conditionalFormatting>
  <conditionalFormatting sqref="B33:B34">
    <cfRule type="duplicateValues" dxfId="251" priority="79" stopIfTrue="1"/>
    <cfRule type="duplicateValues" dxfId="250" priority="78" stopIfTrue="1"/>
  </conditionalFormatting>
  <conditionalFormatting sqref="B35:B37">
    <cfRule type="duplicateValues" dxfId="249" priority="83" stopIfTrue="1"/>
  </conditionalFormatting>
  <conditionalFormatting sqref="B38:B41 B44:B54 B56:B61">
    <cfRule type="duplicateValues" dxfId="248" priority="75" stopIfTrue="1"/>
  </conditionalFormatting>
  <conditionalFormatting sqref="B38:B41 B44:B61">
    <cfRule type="duplicateValues" dxfId="247" priority="77" stopIfTrue="1"/>
  </conditionalFormatting>
  <conditionalFormatting sqref="B54:B55">
    <cfRule type="duplicateValues" dxfId="246" priority="73" stopIfTrue="1"/>
  </conditionalFormatting>
  <conditionalFormatting sqref="B56">
    <cfRule type="duplicateValues" dxfId="245" priority="74" stopIfTrue="1"/>
    <cfRule type="duplicateValues" dxfId="244" priority="72" stopIfTrue="1"/>
  </conditionalFormatting>
  <conditionalFormatting sqref="B58">
    <cfRule type="duplicateValues" dxfId="243" priority="71" stopIfTrue="1"/>
    <cfRule type="duplicateValues" dxfId="242" priority="70" stopIfTrue="1"/>
  </conditionalFormatting>
  <conditionalFormatting sqref="B60">
    <cfRule type="duplicateValues" dxfId="241" priority="68" stopIfTrue="1"/>
    <cfRule type="duplicateValues" dxfId="240" priority="69" stopIfTrue="1"/>
  </conditionalFormatting>
  <conditionalFormatting sqref="B60:B61">
    <cfRule type="duplicateValues" dxfId="239" priority="76" stopIfTrue="1"/>
  </conditionalFormatting>
  <conditionalFormatting sqref="B64">
    <cfRule type="duplicateValues" dxfId="238" priority="65" stopIfTrue="1"/>
    <cfRule type="duplicateValues" dxfId="237" priority="64" stopIfTrue="1"/>
    <cfRule type="duplicateValues" dxfId="236" priority="63" stopIfTrue="1"/>
    <cfRule type="duplicateValues" dxfId="235" priority="62" stopIfTrue="1"/>
    <cfRule type="duplicateValues" dxfId="234" priority="61" stopIfTrue="1"/>
    <cfRule type="duplicateValues" dxfId="233" priority="60" stopIfTrue="1"/>
    <cfRule type="duplicateValues" dxfId="232" priority="59" stopIfTrue="1"/>
  </conditionalFormatting>
  <conditionalFormatting sqref="B64:B67">
    <cfRule type="duplicateValues" dxfId="231" priority="67" stopIfTrue="1"/>
    <cfRule type="duplicateValues" dxfId="230" priority="66" stopIfTrue="1"/>
  </conditionalFormatting>
  <conditionalFormatting sqref="B66">
    <cfRule type="duplicateValues" dxfId="229" priority="58" stopIfTrue="1"/>
    <cfRule type="duplicateValues" dxfId="228" priority="57" stopIfTrue="1"/>
    <cfRule type="duplicateValues" dxfId="227" priority="56" stopIfTrue="1"/>
    <cfRule type="duplicateValues" dxfId="226" priority="55" stopIfTrue="1"/>
    <cfRule type="duplicateValues" dxfId="225" priority="54" stopIfTrue="1"/>
    <cfRule type="duplicateValues" dxfId="224" priority="53" stopIfTrue="1"/>
    <cfRule type="duplicateValues" dxfId="223" priority="52" stopIfTrue="1"/>
    <cfRule type="duplicateValues" dxfId="222" priority="51" stopIfTrue="1"/>
    <cfRule type="duplicateValues" dxfId="221" priority="50" stopIfTrue="1"/>
  </conditionalFormatting>
  <conditionalFormatting sqref="B68:B71 B35:B37">
    <cfRule type="duplicateValues" dxfId="220" priority="84" stopIfTrue="1"/>
  </conditionalFormatting>
  <conditionalFormatting sqref="B68:B71">
    <cfRule type="duplicateValues" dxfId="219" priority="85" stopIfTrue="1"/>
  </conditionalFormatting>
  <conditionalFormatting sqref="B72 B75:B76">
    <cfRule type="duplicateValues" dxfId="218" priority="48" stopIfTrue="1"/>
  </conditionalFormatting>
  <conditionalFormatting sqref="B72">
    <cfRule type="duplicateValues" dxfId="217" priority="38" stopIfTrue="1"/>
    <cfRule type="duplicateValues" dxfId="216" priority="39" stopIfTrue="1"/>
    <cfRule type="duplicateValues" dxfId="215" priority="40" stopIfTrue="1"/>
    <cfRule type="duplicateValues" dxfId="214" priority="41" stopIfTrue="1"/>
    <cfRule type="duplicateValues" dxfId="213" priority="42" stopIfTrue="1"/>
    <cfRule type="duplicateValues" dxfId="212" priority="43" stopIfTrue="1"/>
    <cfRule type="duplicateValues" dxfId="211" priority="44" stopIfTrue="1"/>
    <cfRule type="duplicateValues" dxfId="210" priority="45" stopIfTrue="1"/>
  </conditionalFormatting>
  <conditionalFormatting sqref="B75:B78 B72">
    <cfRule type="duplicateValues" dxfId="209" priority="49" stopIfTrue="1"/>
  </conditionalFormatting>
  <conditionalFormatting sqref="B76">
    <cfRule type="duplicateValues" dxfId="208" priority="37" stopIfTrue="1"/>
    <cfRule type="duplicateValues" dxfId="207" priority="36" stopIfTrue="1"/>
    <cfRule type="duplicateValues" dxfId="206" priority="35" stopIfTrue="1"/>
    <cfRule type="duplicateValues" dxfId="205" priority="34" stopIfTrue="1"/>
    <cfRule type="duplicateValues" dxfId="204" priority="33" stopIfTrue="1"/>
    <cfRule type="duplicateValues" dxfId="203" priority="32" stopIfTrue="1"/>
    <cfRule type="duplicateValues" dxfId="202" priority="31" stopIfTrue="1"/>
    <cfRule type="duplicateValues" dxfId="201" priority="30" stopIfTrue="1"/>
  </conditionalFormatting>
  <conditionalFormatting sqref="B76:B81 B72">
    <cfRule type="duplicateValues" dxfId="200" priority="47" stopIfTrue="1"/>
  </conditionalFormatting>
  <conditionalFormatting sqref="B78">
    <cfRule type="duplicateValues" dxfId="199" priority="21" stopIfTrue="1"/>
    <cfRule type="duplicateValues" dxfId="198" priority="29" stopIfTrue="1"/>
    <cfRule type="duplicateValues" dxfId="197" priority="28" stopIfTrue="1"/>
    <cfRule type="duplicateValues" dxfId="196" priority="27" stopIfTrue="1"/>
    <cfRule type="duplicateValues" dxfId="195" priority="26" stopIfTrue="1"/>
    <cfRule type="duplicateValues" dxfId="194" priority="25" stopIfTrue="1"/>
    <cfRule type="duplicateValues" dxfId="193" priority="24" stopIfTrue="1"/>
    <cfRule type="duplicateValues" dxfId="192" priority="23" stopIfTrue="1"/>
    <cfRule type="duplicateValues" dxfId="191" priority="22" stopIfTrue="1"/>
  </conditionalFormatting>
  <conditionalFormatting sqref="B78:B81">
    <cfRule type="duplicateValues" dxfId="190" priority="46" stopIfTrue="1"/>
  </conditionalFormatting>
  <conditionalFormatting sqref="B80">
    <cfRule type="duplicateValues" dxfId="189" priority="11" stopIfTrue="1"/>
    <cfRule type="duplicateValues" dxfId="188" priority="19" stopIfTrue="1"/>
    <cfRule type="duplicateValues" dxfId="187" priority="18" stopIfTrue="1"/>
    <cfRule type="duplicateValues" dxfId="186" priority="17" stopIfTrue="1"/>
    <cfRule type="duplicateValues" dxfId="185" priority="16" stopIfTrue="1"/>
    <cfRule type="duplicateValues" dxfId="184" priority="15" stopIfTrue="1"/>
    <cfRule type="duplicateValues" dxfId="183" priority="14" stopIfTrue="1"/>
    <cfRule type="duplicateValues" dxfId="182" priority="13" stopIfTrue="1"/>
    <cfRule type="duplicateValues" dxfId="181" priority="12" stopIfTrue="1"/>
    <cfRule type="duplicateValues" dxfId="180" priority="1" stopIfTrue="1"/>
    <cfRule type="duplicateValues" dxfId="179" priority="10" stopIfTrue="1"/>
    <cfRule type="duplicateValues" dxfId="178" priority="9" stopIfTrue="1"/>
    <cfRule type="duplicateValues" dxfId="177" priority="8" stopIfTrue="1"/>
    <cfRule type="duplicateValues" dxfId="176" priority="7" stopIfTrue="1"/>
    <cfRule type="duplicateValues" dxfId="175" priority="6" stopIfTrue="1"/>
    <cfRule type="duplicateValues" dxfId="174" priority="5" stopIfTrue="1"/>
    <cfRule type="duplicateValues" dxfId="173" priority="4" stopIfTrue="1"/>
    <cfRule type="duplicateValues" dxfId="172" priority="3" stopIfTrue="1"/>
    <cfRule type="duplicateValues" dxfId="171" priority="2" stopIfTrue="1"/>
    <cfRule type="duplicateValues" dxfId="170" priority="20" stopIfTrue="1"/>
  </conditionalFormatting>
  <printOptions horizontalCentered="1"/>
  <pageMargins left="0.23622047244094491" right="0.17" top="0.74803149606299213" bottom="0.74803149606299213" header="0.31496062992125984" footer="0.31496062992125984"/>
  <pageSetup paperSize="9"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7C00F-05DA-420A-9B02-7BEF50CD3CCC}">
  <dimension ref="A1:AK90"/>
  <sheetViews>
    <sheetView topLeftCell="A63" zoomScaleNormal="100" zoomScaleSheetLayoutView="70" workbookViewId="0">
      <selection activeCell="C48" sqref="C48:C49"/>
    </sheetView>
  </sheetViews>
  <sheetFormatPr defaultRowHeight="14.5" x14ac:dyDescent="0.35"/>
  <cols>
    <col min="1" max="1" width="5.7265625" style="71" customWidth="1"/>
    <col min="2" max="2" width="66.26953125" customWidth="1"/>
    <col min="3" max="3" width="19.54296875" customWidth="1"/>
    <col min="4" max="4" width="17.26953125" customWidth="1"/>
    <col min="5" max="5" width="19.1796875" customWidth="1"/>
    <col min="6" max="6" width="17.7265625" customWidth="1"/>
    <col min="7" max="7" width="14.1796875" style="29" customWidth="1"/>
    <col min="8" max="8" width="16.1796875" customWidth="1"/>
    <col min="9" max="9" width="16" customWidth="1"/>
    <col min="10" max="10" width="18.26953125" customWidth="1"/>
    <col min="11" max="11" width="9.26953125" style="29" customWidth="1"/>
    <col min="12" max="12" width="8.26953125" customWidth="1"/>
    <col min="13" max="13" width="8.453125" customWidth="1"/>
    <col min="14" max="14" width="3.54296875" customWidth="1"/>
    <col min="15" max="15" width="13.54296875" bestFit="1" customWidth="1"/>
    <col min="257" max="257" width="5.7265625" customWidth="1"/>
    <col min="258" max="258" width="73.54296875" customWidth="1"/>
    <col min="259" max="259" width="19.54296875" customWidth="1"/>
    <col min="260" max="260" width="17.26953125" customWidth="1"/>
    <col min="261" max="261" width="14.81640625" customWidth="1"/>
    <col min="262" max="262" width="16.453125" customWidth="1"/>
    <col min="263" max="263" width="8.1796875" customWidth="1"/>
    <col min="264" max="264" width="16.1796875" customWidth="1"/>
    <col min="265" max="265" width="16" customWidth="1"/>
    <col min="266" max="266" width="16.453125" customWidth="1"/>
    <col min="267" max="267" width="6.54296875" customWidth="1"/>
    <col min="268" max="268" width="7.81640625" customWidth="1"/>
    <col min="269" max="269" width="8.453125" customWidth="1"/>
    <col min="270" max="270" width="3.54296875" customWidth="1"/>
    <col min="271" max="271" width="13.54296875" bestFit="1" customWidth="1"/>
    <col min="513" max="513" width="5.7265625" customWidth="1"/>
    <col min="514" max="514" width="73.54296875" customWidth="1"/>
    <col min="515" max="515" width="19.54296875" customWidth="1"/>
    <col min="516" max="516" width="17.26953125" customWidth="1"/>
    <col min="517" max="517" width="14.81640625" customWidth="1"/>
    <col min="518" max="518" width="16.453125" customWidth="1"/>
    <col min="519" max="519" width="8.1796875" customWidth="1"/>
    <col min="520" max="520" width="16.1796875" customWidth="1"/>
    <col min="521" max="521" width="16" customWidth="1"/>
    <col min="522" max="522" width="16.453125" customWidth="1"/>
    <col min="523" max="523" width="6.54296875" customWidth="1"/>
    <col min="524" max="524" width="7.81640625" customWidth="1"/>
    <col min="525" max="525" width="8.453125" customWidth="1"/>
    <col min="526" max="526" width="3.54296875" customWidth="1"/>
    <col min="527" max="527" width="13.54296875" bestFit="1" customWidth="1"/>
    <col min="769" max="769" width="5.7265625" customWidth="1"/>
    <col min="770" max="770" width="73.54296875" customWidth="1"/>
    <col min="771" max="771" width="19.54296875" customWidth="1"/>
    <col min="772" max="772" width="17.26953125" customWidth="1"/>
    <col min="773" max="773" width="14.81640625" customWidth="1"/>
    <col min="774" max="774" width="16.453125" customWidth="1"/>
    <col min="775" max="775" width="8.1796875" customWidth="1"/>
    <col min="776" max="776" width="16.1796875" customWidth="1"/>
    <col min="777" max="777" width="16" customWidth="1"/>
    <col min="778" max="778" width="16.453125" customWidth="1"/>
    <col min="779" max="779" width="6.54296875" customWidth="1"/>
    <col min="780" max="780" width="7.81640625" customWidth="1"/>
    <col min="781" max="781" width="8.453125" customWidth="1"/>
    <col min="782" max="782" width="3.54296875" customWidth="1"/>
    <col min="783" max="783" width="13.54296875" bestFit="1" customWidth="1"/>
    <col min="1025" max="1025" width="5.7265625" customWidth="1"/>
    <col min="1026" max="1026" width="73.54296875" customWidth="1"/>
    <col min="1027" max="1027" width="19.54296875" customWidth="1"/>
    <col min="1028" max="1028" width="17.26953125" customWidth="1"/>
    <col min="1029" max="1029" width="14.81640625" customWidth="1"/>
    <col min="1030" max="1030" width="16.453125" customWidth="1"/>
    <col min="1031" max="1031" width="8.1796875" customWidth="1"/>
    <col min="1032" max="1032" width="16.1796875" customWidth="1"/>
    <col min="1033" max="1033" width="16" customWidth="1"/>
    <col min="1034" max="1034" width="16.453125" customWidth="1"/>
    <col min="1035" max="1035" width="6.54296875" customWidth="1"/>
    <col min="1036" max="1036" width="7.81640625" customWidth="1"/>
    <col min="1037" max="1037" width="8.453125" customWidth="1"/>
    <col min="1038" max="1038" width="3.54296875" customWidth="1"/>
    <col min="1039" max="1039" width="13.54296875" bestFit="1" customWidth="1"/>
    <col min="1281" max="1281" width="5.7265625" customWidth="1"/>
    <col min="1282" max="1282" width="73.54296875" customWidth="1"/>
    <col min="1283" max="1283" width="19.54296875" customWidth="1"/>
    <col min="1284" max="1284" width="17.26953125" customWidth="1"/>
    <col min="1285" max="1285" width="14.81640625" customWidth="1"/>
    <col min="1286" max="1286" width="16.453125" customWidth="1"/>
    <col min="1287" max="1287" width="8.1796875" customWidth="1"/>
    <col min="1288" max="1288" width="16.1796875" customWidth="1"/>
    <col min="1289" max="1289" width="16" customWidth="1"/>
    <col min="1290" max="1290" width="16.453125" customWidth="1"/>
    <col min="1291" max="1291" width="6.54296875" customWidth="1"/>
    <col min="1292" max="1292" width="7.81640625" customWidth="1"/>
    <col min="1293" max="1293" width="8.453125" customWidth="1"/>
    <col min="1294" max="1294" width="3.54296875" customWidth="1"/>
    <col min="1295" max="1295" width="13.54296875" bestFit="1" customWidth="1"/>
    <col min="1537" max="1537" width="5.7265625" customWidth="1"/>
    <col min="1538" max="1538" width="73.54296875" customWidth="1"/>
    <col min="1539" max="1539" width="19.54296875" customWidth="1"/>
    <col min="1540" max="1540" width="17.26953125" customWidth="1"/>
    <col min="1541" max="1541" width="14.81640625" customWidth="1"/>
    <col min="1542" max="1542" width="16.453125" customWidth="1"/>
    <col min="1543" max="1543" width="8.1796875" customWidth="1"/>
    <col min="1544" max="1544" width="16.1796875" customWidth="1"/>
    <col min="1545" max="1545" width="16" customWidth="1"/>
    <col min="1546" max="1546" width="16.453125" customWidth="1"/>
    <col min="1547" max="1547" width="6.54296875" customWidth="1"/>
    <col min="1548" max="1548" width="7.81640625" customWidth="1"/>
    <col min="1549" max="1549" width="8.453125" customWidth="1"/>
    <col min="1550" max="1550" width="3.54296875" customWidth="1"/>
    <col min="1551" max="1551" width="13.54296875" bestFit="1" customWidth="1"/>
    <col min="1793" max="1793" width="5.7265625" customWidth="1"/>
    <col min="1794" max="1794" width="73.54296875" customWidth="1"/>
    <col min="1795" max="1795" width="19.54296875" customWidth="1"/>
    <col min="1796" max="1796" width="17.26953125" customWidth="1"/>
    <col min="1797" max="1797" width="14.81640625" customWidth="1"/>
    <col min="1798" max="1798" width="16.453125" customWidth="1"/>
    <col min="1799" max="1799" width="8.1796875" customWidth="1"/>
    <col min="1800" max="1800" width="16.1796875" customWidth="1"/>
    <col min="1801" max="1801" width="16" customWidth="1"/>
    <col min="1802" max="1802" width="16.453125" customWidth="1"/>
    <col min="1803" max="1803" width="6.54296875" customWidth="1"/>
    <col min="1804" max="1804" width="7.81640625" customWidth="1"/>
    <col min="1805" max="1805" width="8.453125" customWidth="1"/>
    <col min="1806" max="1806" width="3.54296875" customWidth="1"/>
    <col min="1807" max="1807" width="13.54296875" bestFit="1" customWidth="1"/>
    <col min="2049" max="2049" width="5.7265625" customWidth="1"/>
    <col min="2050" max="2050" width="73.54296875" customWidth="1"/>
    <col min="2051" max="2051" width="19.54296875" customWidth="1"/>
    <col min="2052" max="2052" width="17.26953125" customWidth="1"/>
    <col min="2053" max="2053" width="14.81640625" customWidth="1"/>
    <col min="2054" max="2054" width="16.453125" customWidth="1"/>
    <col min="2055" max="2055" width="8.1796875" customWidth="1"/>
    <col min="2056" max="2056" width="16.1796875" customWidth="1"/>
    <col min="2057" max="2057" width="16" customWidth="1"/>
    <col min="2058" max="2058" width="16.453125" customWidth="1"/>
    <col min="2059" max="2059" width="6.54296875" customWidth="1"/>
    <col min="2060" max="2060" width="7.81640625" customWidth="1"/>
    <col min="2061" max="2061" width="8.453125" customWidth="1"/>
    <col min="2062" max="2062" width="3.54296875" customWidth="1"/>
    <col min="2063" max="2063" width="13.54296875" bestFit="1" customWidth="1"/>
    <col min="2305" max="2305" width="5.7265625" customWidth="1"/>
    <col min="2306" max="2306" width="73.54296875" customWidth="1"/>
    <col min="2307" max="2307" width="19.54296875" customWidth="1"/>
    <col min="2308" max="2308" width="17.26953125" customWidth="1"/>
    <col min="2309" max="2309" width="14.81640625" customWidth="1"/>
    <col min="2310" max="2310" width="16.453125" customWidth="1"/>
    <col min="2311" max="2311" width="8.1796875" customWidth="1"/>
    <col min="2312" max="2312" width="16.1796875" customWidth="1"/>
    <col min="2313" max="2313" width="16" customWidth="1"/>
    <col min="2314" max="2314" width="16.453125" customWidth="1"/>
    <col min="2315" max="2315" width="6.54296875" customWidth="1"/>
    <col min="2316" max="2316" width="7.81640625" customWidth="1"/>
    <col min="2317" max="2317" width="8.453125" customWidth="1"/>
    <col min="2318" max="2318" width="3.54296875" customWidth="1"/>
    <col min="2319" max="2319" width="13.54296875" bestFit="1" customWidth="1"/>
    <col min="2561" max="2561" width="5.7265625" customWidth="1"/>
    <col min="2562" max="2562" width="73.54296875" customWidth="1"/>
    <col min="2563" max="2563" width="19.54296875" customWidth="1"/>
    <col min="2564" max="2564" width="17.26953125" customWidth="1"/>
    <col min="2565" max="2565" width="14.81640625" customWidth="1"/>
    <col min="2566" max="2566" width="16.453125" customWidth="1"/>
    <col min="2567" max="2567" width="8.1796875" customWidth="1"/>
    <col min="2568" max="2568" width="16.1796875" customWidth="1"/>
    <col min="2569" max="2569" width="16" customWidth="1"/>
    <col min="2570" max="2570" width="16.453125" customWidth="1"/>
    <col min="2571" max="2571" width="6.54296875" customWidth="1"/>
    <col min="2572" max="2572" width="7.81640625" customWidth="1"/>
    <col min="2573" max="2573" width="8.453125" customWidth="1"/>
    <col min="2574" max="2574" width="3.54296875" customWidth="1"/>
    <col min="2575" max="2575" width="13.54296875" bestFit="1" customWidth="1"/>
    <col min="2817" max="2817" width="5.7265625" customWidth="1"/>
    <col min="2818" max="2818" width="73.54296875" customWidth="1"/>
    <col min="2819" max="2819" width="19.54296875" customWidth="1"/>
    <col min="2820" max="2820" width="17.26953125" customWidth="1"/>
    <col min="2821" max="2821" width="14.81640625" customWidth="1"/>
    <col min="2822" max="2822" width="16.453125" customWidth="1"/>
    <col min="2823" max="2823" width="8.1796875" customWidth="1"/>
    <col min="2824" max="2824" width="16.1796875" customWidth="1"/>
    <col min="2825" max="2825" width="16" customWidth="1"/>
    <col min="2826" max="2826" width="16.453125" customWidth="1"/>
    <col min="2827" max="2827" width="6.54296875" customWidth="1"/>
    <col min="2828" max="2828" width="7.81640625" customWidth="1"/>
    <col min="2829" max="2829" width="8.453125" customWidth="1"/>
    <col min="2830" max="2830" width="3.54296875" customWidth="1"/>
    <col min="2831" max="2831" width="13.54296875" bestFit="1" customWidth="1"/>
    <col min="3073" max="3073" width="5.7265625" customWidth="1"/>
    <col min="3074" max="3074" width="73.54296875" customWidth="1"/>
    <col min="3075" max="3075" width="19.54296875" customWidth="1"/>
    <col min="3076" max="3076" width="17.26953125" customWidth="1"/>
    <col min="3077" max="3077" width="14.81640625" customWidth="1"/>
    <col min="3078" max="3078" width="16.453125" customWidth="1"/>
    <col min="3079" max="3079" width="8.1796875" customWidth="1"/>
    <col min="3080" max="3080" width="16.1796875" customWidth="1"/>
    <col min="3081" max="3081" width="16" customWidth="1"/>
    <col min="3082" max="3082" width="16.453125" customWidth="1"/>
    <col min="3083" max="3083" width="6.54296875" customWidth="1"/>
    <col min="3084" max="3084" width="7.81640625" customWidth="1"/>
    <col min="3085" max="3085" width="8.453125" customWidth="1"/>
    <col min="3086" max="3086" width="3.54296875" customWidth="1"/>
    <col min="3087" max="3087" width="13.54296875" bestFit="1" customWidth="1"/>
    <col min="3329" max="3329" width="5.7265625" customWidth="1"/>
    <col min="3330" max="3330" width="73.54296875" customWidth="1"/>
    <col min="3331" max="3331" width="19.54296875" customWidth="1"/>
    <col min="3332" max="3332" width="17.26953125" customWidth="1"/>
    <col min="3333" max="3333" width="14.81640625" customWidth="1"/>
    <col min="3334" max="3334" width="16.453125" customWidth="1"/>
    <col min="3335" max="3335" width="8.1796875" customWidth="1"/>
    <col min="3336" max="3336" width="16.1796875" customWidth="1"/>
    <col min="3337" max="3337" width="16" customWidth="1"/>
    <col min="3338" max="3338" width="16.453125" customWidth="1"/>
    <col min="3339" max="3339" width="6.54296875" customWidth="1"/>
    <col min="3340" max="3340" width="7.81640625" customWidth="1"/>
    <col min="3341" max="3341" width="8.453125" customWidth="1"/>
    <col min="3342" max="3342" width="3.54296875" customWidth="1"/>
    <col min="3343" max="3343" width="13.54296875" bestFit="1" customWidth="1"/>
    <col min="3585" max="3585" width="5.7265625" customWidth="1"/>
    <col min="3586" max="3586" width="73.54296875" customWidth="1"/>
    <col min="3587" max="3587" width="19.54296875" customWidth="1"/>
    <col min="3588" max="3588" width="17.26953125" customWidth="1"/>
    <col min="3589" max="3589" width="14.81640625" customWidth="1"/>
    <col min="3590" max="3590" width="16.453125" customWidth="1"/>
    <col min="3591" max="3591" width="8.1796875" customWidth="1"/>
    <col min="3592" max="3592" width="16.1796875" customWidth="1"/>
    <col min="3593" max="3593" width="16" customWidth="1"/>
    <col min="3594" max="3594" width="16.453125" customWidth="1"/>
    <col min="3595" max="3595" width="6.54296875" customWidth="1"/>
    <col min="3596" max="3596" width="7.81640625" customWidth="1"/>
    <col min="3597" max="3597" width="8.453125" customWidth="1"/>
    <col min="3598" max="3598" width="3.54296875" customWidth="1"/>
    <col min="3599" max="3599" width="13.54296875" bestFit="1" customWidth="1"/>
    <col min="3841" max="3841" width="5.7265625" customWidth="1"/>
    <col min="3842" max="3842" width="73.54296875" customWidth="1"/>
    <col min="3843" max="3843" width="19.54296875" customWidth="1"/>
    <col min="3844" max="3844" width="17.26953125" customWidth="1"/>
    <col min="3845" max="3845" width="14.81640625" customWidth="1"/>
    <col min="3846" max="3846" width="16.453125" customWidth="1"/>
    <col min="3847" max="3847" width="8.1796875" customWidth="1"/>
    <col min="3848" max="3848" width="16.1796875" customWidth="1"/>
    <col min="3849" max="3849" width="16" customWidth="1"/>
    <col min="3850" max="3850" width="16.453125" customWidth="1"/>
    <col min="3851" max="3851" width="6.54296875" customWidth="1"/>
    <col min="3852" max="3852" width="7.81640625" customWidth="1"/>
    <col min="3853" max="3853" width="8.453125" customWidth="1"/>
    <col min="3854" max="3854" width="3.54296875" customWidth="1"/>
    <col min="3855" max="3855" width="13.54296875" bestFit="1" customWidth="1"/>
    <col min="4097" max="4097" width="5.7265625" customWidth="1"/>
    <col min="4098" max="4098" width="73.54296875" customWidth="1"/>
    <col min="4099" max="4099" width="19.54296875" customWidth="1"/>
    <col min="4100" max="4100" width="17.26953125" customWidth="1"/>
    <col min="4101" max="4101" width="14.81640625" customWidth="1"/>
    <col min="4102" max="4102" width="16.453125" customWidth="1"/>
    <col min="4103" max="4103" width="8.1796875" customWidth="1"/>
    <col min="4104" max="4104" width="16.1796875" customWidth="1"/>
    <col min="4105" max="4105" width="16" customWidth="1"/>
    <col min="4106" max="4106" width="16.453125" customWidth="1"/>
    <col min="4107" max="4107" width="6.54296875" customWidth="1"/>
    <col min="4108" max="4108" width="7.81640625" customWidth="1"/>
    <col min="4109" max="4109" width="8.453125" customWidth="1"/>
    <col min="4110" max="4110" width="3.54296875" customWidth="1"/>
    <col min="4111" max="4111" width="13.54296875" bestFit="1" customWidth="1"/>
    <col min="4353" max="4353" width="5.7265625" customWidth="1"/>
    <col min="4354" max="4354" width="73.54296875" customWidth="1"/>
    <col min="4355" max="4355" width="19.54296875" customWidth="1"/>
    <col min="4356" max="4356" width="17.26953125" customWidth="1"/>
    <col min="4357" max="4357" width="14.81640625" customWidth="1"/>
    <col min="4358" max="4358" width="16.453125" customWidth="1"/>
    <col min="4359" max="4359" width="8.1796875" customWidth="1"/>
    <col min="4360" max="4360" width="16.1796875" customWidth="1"/>
    <col min="4361" max="4361" width="16" customWidth="1"/>
    <col min="4362" max="4362" width="16.453125" customWidth="1"/>
    <col min="4363" max="4363" width="6.54296875" customWidth="1"/>
    <col min="4364" max="4364" width="7.81640625" customWidth="1"/>
    <col min="4365" max="4365" width="8.453125" customWidth="1"/>
    <col min="4366" max="4366" width="3.54296875" customWidth="1"/>
    <col min="4367" max="4367" width="13.54296875" bestFit="1" customWidth="1"/>
    <col min="4609" max="4609" width="5.7265625" customWidth="1"/>
    <col min="4610" max="4610" width="73.54296875" customWidth="1"/>
    <col min="4611" max="4611" width="19.54296875" customWidth="1"/>
    <col min="4612" max="4612" width="17.26953125" customWidth="1"/>
    <col min="4613" max="4613" width="14.81640625" customWidth="1"/>
    <col min="4614" max="4614" width="16.453125" customWidth="1"/>
    <col min="4615" max="4615" width="8.1796875" customWidth="1"/>
    <col min="4616" max="4616" width="16.1796875" customWidth="1"/>
    <col min="4617" max="4617" width="16" customWidth="1"/>
    <col min="4618" max="4618" width="16.453125" customWidth="1"/>
    <col min="4619" max="4619" width="6.54296875" customWidth="1"/>
    <col min="4620" max="4620" width="7.81640625" customWidth="1"/>
    <col min="4621" max="4621" width="8.453125" customWidth="1"/>
    <col min="4622" max="4622" width="3.54296875" customWidth="1"/>
    <col min="4623" max="4623" width="13.54296875" bestFit="1" customWidth="1"/>
    <col min="4865" max="4865" width="5.7265625" customWidth="1"/>
    <col min="4866" max="4866" width="73.54296875" customWidth="1"/>
    <col min="4867" max="4867" width="19.54296875" customWidth="1"/>
    <col min="4868" max="4868" width="17.26953125" customWidth="1"/>
    <col min="4869" max="4869" width="14.81640625" customWidth="1"/>
    <col min="4870" max="4870" width="16.453125" customWidth="1"/>
    <col min="4871" max="4871" width="8.1796875" customWidth="1"/>
    <col min="4872" max="4872" width="16.1796875" customWidth="1"/>
    <col min="4873" max="4873" width="16" customWidth="1"/>
    <col min="4874" max="4874" width="16.453125" customWidth="1"/>
    <col min="4875" max="4875" width="6.54296875" customWidth="1"/>
    <col min="4876" max="4876" width="7.81640625" customWidth="1"/>
    <col min="4877" max="4877" width="8.453125" customWidth="1"/>
    <col min="4878" max="4878" width="3.54296875" customWidth="1"/>
    <col min="4879" max="4879" width="13.54296875" bestFit="1" customWidth="1"/>
    <col min="5121" max="5121" width="5.7265625" customWidth="1"/>
    <col min="5122" max="5122" width="73.54296875" customWidth="1"/>
    <col min="5123" max="5123" width="19.54296875" customWidth="1"/>
    <col min="5124" max="5124" width="17.26953125" customWidth="1"/>
    <col min="5125" max="5125" width="14.81640625" customWidth="1"/>
    <col min="5126" max="5126" width="16.453125" customWidth="1"/>
    <col min="5127" max="5127" width="8.1796875" customWidth="1"/>
    <col min="5128" max="5128" width="16.1796875" customWidth="1"/>
    <col min="5129" max="5129" width="16" customWidth="1"/>
    <col min="5130" max="5130" width="16.453125" customWidth="1"/>
    <col min="5131" max="5131" width="6.54296875" customWidth="1"/>
    <col min="5132" max="5132" width="7.81640625" customWidth="1"/>
    <col min="5133" max="5133" width="8.453125" customWidth="1"/>
    <col min="5134" max="5134" width="3.54296875" customWidth="1"/>
    <col min="5135" max="5135" width="13.54296875" bestFit="1" customWidth="1"/>
    <col min="5377" max="5377" width="5.7265625" customWidth="1"/>
    <col min="5378" max="5378" width="73.54296875" customWidth="1"/>
    <col min="5379" max="5379" width="19.54296875" customWidth="1"/>
    <col min="5380" max="5380" width="17.26953125" customWidth="1"/>
    <col min="5381" max="5381" width="14.81640625" customWidth="1"/>
    <col min="5382" max="5382" width="16.453125" customWidth="1"/>
    <col min="5383" max="5383" width="8.1796875" customWidth="1"/>
    <col min="5384" max="5384" width="16.1796875" customWidth="1"/>
    <col min="5385" max="5385" width="16" customWidth="1"/>
    <col min="5386" max="5386" width="16.453125" customWidth="1"/>
    <col min="5387" max="5387" width="6.54296875" customWidth="1"/>
    <col min="5388" max="5388" width="7.81640625" customWidth="1"/>
    <col min="5389" max="5389" width="8.453125" customWidth="1"/>
    <col min="5390" max="5390" width="3.54296875" customWidth="1"/>
    <col min="5391" max="5391" width="13.54296875" bestFit="1" customWidth="1"/>
    <col min="5633" max="5633" width="5.7265625" customWidth="1"/>
    <col min="5634" max="5634" width="73.54296875" customWidth="1"/>
    <col min="5635" max="5635" width="19.54296875" customWidth="1"/>
    <col min="5636" max="5636" width="17.26953125" customWidth="1"/>
    <col min="5637" max="5637" width="14.81640625" customWidth="1"/>
    <col min="5638" max="5638" width="16.453125" customWidth="1"/>
    <col min="5639" max="5639" width="8.1796875" customWidth="1"/>
    <col min="5640" max="5640" width="16.1796875" customWidth="1"/>
    <col min="5641" max="5641" width="16" customWidth="1"/>
    <col min="5642" max="5642" width="16.453125" customWidth="1"/>
    <col min="5643" max="5643" width="6.54296875" customWidth="1"/>
    <col min="5644" max="5644" width="7.81640625" customWidth="1"/>
    <col min="5645" max="5645" width="8.453125" customWidth="1"/>
    <col min="5646" max="5646" width="3.54296875" customWidth="1"/>
    <col min="5647" max="5647" width="13.54296875" bestFit="1" customWidth="1"/>
    <col min="5889" max="5889" width="5.7265625" customWidth="1"/>
    <col min="5890" max="5890" width="73.54296875" customWidth="1"/>
    <col min="5891" max="5891" width="19.54296875" customWidth="1"/>
    <col min="5892" max="5892" width="17.26953125" customWidth="1"/>
    <col min="5893" max="5893" width="14.81640625" customWidth="1"/>
    <col min="5894" max="5894" width="16.453125" customWidth="1"/>
    <col min="5895" max="5895" width="8.1796875" customWidth="1"/>
    <col min="5896" max="5896" width="16.1796875" customWidth="1"/>
    <col min="5897" max="5897" width="16" customWidth="1"/>
    <col min="5898" max="5898" width="16.453125" customWidth="1"/>
    <col min="5899" max="5899" width="6.54296875" customWidth="1"/>
    <col min="5900" max="5900" width="7.81640625" customWidth="1"/>
    <col min="5901" max="5901" width="8.453125" customWidth="1"/>
    <col min="5902" max="5902" width="3.54296875" customWidth="1"/>
    <col min="5903" max="5903" width="13.54296875" bestFit="1" customWidth="1"/>
    <col min="6145" max="6145" width="5.7265625" customWidth="1"/>
    <col min="6146" max="6146" width="73.54296875" customWidth="1"/>
    <col min="6147" max="6147" width="19.54296875" customWidth="1"/>
    <col min="6148" max="6148" width="17.26953125" customWidth="1"/>
    <col min="6149" max="6149" width="14.81640625" customWidth="1"/>
    <col min="6150" max="6150" width="16.453125" customWidth="1"/>
    <col min="6151" max="6151" width="8.1796875" customWidth="1"/>
    <col min="6152" max="6152" width="16.1796875" customWidth="1"/>
    <col min="6153" max="6153" width="16" customWidth="1"/>
    <col min="6154" max="6154" width="16.453125" customWidth="1"/>
    <col min="6155" max="6155" width="6.54296875" customWidth="1"/>
    <col min="6156" max="6156" width="7.81640625" customWidth="1"/>
    <col min="6157" max="6157" width="8.453125" customWidth="1"/>
    <col min="6158" max="6158" width="3.54296875" customWidth="1"/>
    <col min="6159" max="6159" width="13.54296875" bestFit="1" customWidth="1"/>
    <col min="6401" max="6401" width="5.7265625" customWidth="1"/>
    <col min="6402" max="6402" width="73.54296875" customWidth="1"/>
    <col min="6403" max="6403" width="19.54296875" customWidth="1"/>
    <col min="6404" max="6404" width="17.26953125" customWidth="1"/>
    <col min="6405" max="6405" width="14.81640625" customWidth="1"/>
    <col min="6406" max="6406" width="16.453125" customWidth="1"/>
    <col min="6407" max="6407" width="8.1796875" customWidth="1"/>
    <col min="6408" max="6408" width="16.1796875" customWidth="1"/>
    <col min="6409" max="6409" width="16" customWidth="1"/>
    <col min="6410" max="6410" width="16.453125" customWidth="1"/>
    <col min="6411" max="6411" width="6.54296875" customWidth="1"/>
    <col min="6412" max="6412" width="7.81640625" customWidth="1"/>
    <col min="6413" max="6413" width="8.453125" customWidth="1"/>
    <col min="6414" max="6414" width="3.54296875" customWidth="1"/>
    <col min="6415" max="6415" width="13.54296875" bestFit="1" customWidth="1"/>
    <col min="6657" max="6657" width="5.7265625" customWidth="1"/>
    <col min="6658" max="6658" width="73.54296875" customWidth="1"/>
    <col min="6659" max="6659" width="19.54296875" customWidth="1"/>
    <col min="6660" max="6660" width="17.26953125" customWidth="1"/>
    <col min="6661" max="6661" width="14.81640625" customWidth="1"/>
    <col min="6662" max="6662" width="16.453125" customWidth="1"/>
    <col min="6663" max="6663" width="8.1796875" customWidth="1"/>
    <col min="6664" max="6664" width="16.1796875" customWidth="1"/>
    <col min="6665" max="6665" width="16" customWidth="1"/>
    <col min="6666" max="6666" width="16.453125" customWidth="1"/>
    <col min="6667" max="6667" width="6.54296875" customWidth="1"/>
    <col min="6668" max="6668" width="7.81640625" customWidth="1"/>
    <col min="6669" max="6669" width="8.453125" customWidth="1"/>
    <col min="6670" max="6670" width="3.54296875" customWidth="1"/>
    <col min="6671" max="6671" width="13.54296875" bestFit="1" customWidth="1"/>
    <col min="6913" max="6913" width="5.7265625" customWidth="1"/>
    <col min="6914" max="6914" width="73.54296875" customWidth="1"/>
    <col min="6915" max="6915" width="19.54296875" customWidth="1"/>
    <col min="6916" max="6916" width="17.26953125" customWidth="1"/>
    <col min="6917" max="6917" width="14.81640625" customWidth="1"/>
    <col min="6918" max="6918" width="16.453125" customWidth="1"/>
    <col min="6919" max="6919" width="8.1796875" customWidth="1"/>
    <col min="6920" max="6920" width="16.1796875" customWidth="1"/>
    <col min="6921" max="6921" width="16" customWidth="1"/>
    <col min="6922" max="6922" width="16.453125" customWidth="1"/>
    <col min="6923" max="6923" width="6.54296875" customWidth="1"/>
    <col min="6924" max="6924" width="7.81640625" customWidth="1"/>
    <col min="6925" max="6925" width="8.453125" customWidth="1"/>
    <col min="6926" max="6926" width="3.54296875" customWidth="1"/>
    <col min="6927" max="6927" width="13.54296875" bestFit="1" customWidth="1"/>
    <col min="7169" max="7169" width="5.7265625" customWidth="1"/>
    <col min="7170" max="7170" width="73.54296875" customWidth="1"/>
    <col min="7171" max="7171" width="19.54296875" customWidth="1"/>
    <col min="7172" max="7172" width="17.26953125" customWidth="1"/>
    <col min="7173" max="7173" width="14.81640625" customWidth="1"/>
    <col min="7174" max="7174" width="16.453125" customWidth="1"/>
    <col min="7175" max="7175" width="8.1796875" customWidth="1"/>
    <col min="7176" max="7176" width="16.1796875" customWidth="1"/>
    <col min="7177" max="7177" width="16" customWidth="1"/>
    <col min="7178" max="7178" width="16.453125" customWidth="1"/>
    <col min="7179" max="7179" width="6.54296875" customWidth="1"/>
    <col min="7180" max="7180" width="7.81640625" customWidth="1"/>
    <col min="7181" max="7181" width="8.453125" customWidth="1"/>
    <col min="7182" max="7182" width="3.54296875" customWidth="1"/>
    <col min="7183" max="7183" width="13.54296875" bestFit="1" customWidth="1"/>
    <col min="7425" max="7425" width="5.7265625" customWidth="1"/>
    <col min="7426" max="7426" width="73.54296875" customWidth="1"/>
    <col min="7427" max="7427" width="19.54296875" customWidth="1"/>
    <col min="7428" max="7428" width="17.26953125" customWidth="1"/>
    <col min="7429" max="7429" width="14.81640625" customWidth="1"/>
    <col min="7430" max="7430" width="16.453125" customWidth="1"/>
    <col min="7431" max="7431" width="8.1796875" customWidth="1"/>
    <col min="7432" max="7432" width="16.1796875" customWidth="1"/>
    <col min="7433" max="7433" width="16" customWidth="1"/>
    <col min="7434" max="7434" width="16.453125" customWidth="1"/>
    <col min="7435" max="7435" width="6.54296875" customWidth="1"/>
    <col min="7436" max="7436" width="7.81640625" customWidth="1"/>
    <col min="7437" max="7437" width="8.453125" customWidth="1"/>
    <col min="7438" max="7438" width="3.54296875" customWidth="1"/>
    <col min="7439" max="7439" width="13.54296875" bestFit="1" customWidth="1"/>
    <col min="7681" max="7681" width="5.7265625" customWidth="1"/>
    <col min="7682" max="7682" width="73.54296875" customWidth="1"/>
    <col min="7683" max="7683" width="19.54296875" customWidth="1"/>
    <col min="7684" max="7684" width="17.26953125" customWidth="1"/>
    <col min="7685" max="7685" width="14.81640625" customWidth="1"/>
    <col min="7686" max="7686" width="16.453125" customWidth="1"/>
    <col min="7687" max="7687" width="8.1796875" customWidth="1"/>
    <col min="7688" max="7688" width="16.1796875" customWidth="1"/>
    <col min="7689" max="7689" width="16" customWidth="1"/>
    <col min="7690" max="7690" width="16.453125" customWidth="1"/>
    <col min="7691" max="7691" width="6.54296875" customWidth="1"/>
    <col min="7692" max="7692" width="7.81640625" customWidth="1"/>
    <col min="7693" max="7693" width="8.453125" customWidth="1"/>
    <col min="7694" max="7694" width="3.54296875" customWidth="1"/>
    <col min="7695" max="7695" width="13.54296875" bestFit="1" customWidth="1"/>
    <col min="7937" max="7937" width="5.7265625" customWidth="1"/>
    <col min="7938" max="7938" width="73.54296875" customWidth="1"/>
    <col min="7939" max="7939" width="19.54296875" customWidth="1"/>
    <col min="7940" max="7940" width="17.26953125" customWidth="1"/>
    <col min="7941" max="7941" width="14.81640625" customWidth="1"/>
    <col min="7942" max="7942" width="16.453125" customWidth="1"/>
    <col min="7943" max="7943" width="8.1796875" customWidth="1"/>
    <col min="7944" max="7944" width="16.1796875" customWidth="1"/>
    <col min="7945" max="7945" width="16" customWidth="1"/>
    <col min="7946" max="7946" width="16.453125" customWidth="1"/>
    <col min="7947" max="7947" width="6.54296875" customWidth="1"/>
    <col min="7948" max="7948" width="7.81640625" customWidth="1"/>
    <col min="7949" max="7949" width="8.453125" customWidth="1"/>
    <col min="7950" max="7950" width="3.54296875" customWidth="1"/>
    <col min="7951" max="7951" width="13.54296875" bestFit="1" customWidth="1"/>
    <col min="8193" max="8193" width="5.7265625" customWidth="1"/>
    <col min="8194" max="8194" width="73.54296875" customWidth="1"/>
    <col min="8195" max="8195" width="19.54296875" customWidth="1"/>
    <col min="8196" max="8196" width="17.26953125" customWidth="1"/>
    <col min="8197" max="8197" width="14.81640625" customWidth="1"/>
    <col min="8198" max="8198" width="16.453125" customWidth="1"/>
    <col min="8199" max="8199" width="8.1796875" customWidth="1"/>
    <col min="8200" max="8200" width="16.1796875" customWidth="1"/>
    <col min="8201" max="8201" width="16" customWidth="1"/>
    <col min="8202" max="8202" width="16.453125" customWidth="1"/>
    <col min="8203" max="8203" width="6.54296875" customWidth="1"/>
    <col min="8204" max="8204" width="7.81640625" customWidth="1"/>
    <col min="8205" max="8205" width="8.453125" customWidth="1"/>
    <col min="8206" max="8206" width="3.54296875" customWidth="1"/>
    <col min="8207" max="8207" width="13.54296875" bestFit="1" customWidth="1"/>
    <col min="8449" max="8449" width="5.7265625" customWidth="1"/>
    <col min="8450" max="8450" width="73.54296875" customWidth="1"/>
    <col min="8451" max="8451" width="19.54296875" customWidth="1"/>
    <col min="8452" max="8452" width="17.26953125" customWidth="1"/>
    <col min="8453" max="8453" width="14.81640625" customWidth="1"/>
    <col min="8454" max="8454" width="16.453125" customWidth="1"/>
    <col min="8455" max="8455" width="8.1796875" customWidth="1"/>
    <col min="8456" max="8456" width="16.1796875" customWidth="1"/>
    <col min="8457" max="8457" width="16" customWidth="1"/>
    <col min="8458" max="8458" width="16.453125" customWidth="1"/>
    <col min="8459" max="8459" width="6.54296875" customWidth="1"/>
    <col min="8460" max="8460" width="7.81640625" customWidth="1"/>
    <col min="8461" max="8461" width="8.453125" customWidth="1"/>
    <col min="8462" max="8462" width="3.54296875" customWidth="1"/>
    <col min="8463" max="8463" width="13.54296875" bestFit="1" customWidth="1"/>
    <col min="8705" max="8705" width="5.7265625" customWidth="1"/>
    <col min="8706" max="8706" width="73.54296875" customWidth="1"/>
    <col min="8707" max="8707" width="19.54296875" customWidth="1"/>
    <col min="8708" max="8708" width="17.26953125" customWidth="1"/>
    <col min="8709" max="8709" width="14.81640625" customWidth="1"/>
    <col min="8710" max="8710" width="16.453125" customWidth="1"/>
    <col min="8711" max="8711" width="8.1796875" customWidth="1"/>
    <col min="8712" max="8712" width="16.1796875" customWidth="1"/>
    <col min="8713" max="8713" width="16" customWidth="1"/>
    <col min="8714" max="8714" width="16.453125" customWidth="1"/>
    <col min="8715" max="8715" width="6.54296875" customWidth="1"/>
    <col min="8716" max="8716" width="7.81640625" customWidth="1"/>
    <col min="8717" max="8717" width="8.453125" customWidth="1"/>
    <col min="8718" max="8718" width="3.54296875" customWidth="1"/>
    <col min="8719" max="8719" width="13.54296875" bestFit="1" customWidth="1"/>
    <col min="8961" max="8961" width="5.7265625" customWidth="1"/>
    <col min="8962" max="8962" width="73.54296875" customWidth="1"/>
    <col min="8963" max="8963" width="19.54296875" customWidth="1"/>
    <col min="8964" max="8964" width="17.26953125" customWidth="1"/>
    <col min="8965" max="8965" width="14.81640625" customWidth="1"/>
    <col min="8966" max="8966" width="16.453125" customWidth="1"/>
    <col min="8967" max="8967" width="8.1796875" customWidth="1"/>
    <col min="8968" max="8968" width="16.1796875" customWidth="1"/>
    <col min="8969" max="8969" width="16" customWidth="1"/>
    <col min="8970" max="8970" width="16.453125" customWidth="1"/>
    <col min="8971" max="8971" width="6.54296875" customWidth="1"/>
    <col min="8972" max="8972" width="7.81640625" customWidth="1"/>
    <col min="8973" max="8973" width="8.453125" customWidth="1"/>
    <col min="8974" max="8974" width="3.54296875" customWidth="1"/>
    <col min="8975" max="8975" width="13.54296875" bestFit="1" customWidth="1"/>
    <col min="9217" max="9217" width="5.7265625" customWidth="1"/>
    <col min="9218" max="9218" width="73.54296875" customWidth="1"/>
    <col min="9219" max="9219" width="19.54296875" customWidth="1"/>
    <col min="9220" max="9220" width="17.26953125" customWidth="1"/>
    <col min="9221" max="9221" width="14.81640625" customWidth="1"/>
    <col min="9222" max="9222" width="16.453125" customWidth="1"/>
    <col min="9223" max="9223" width="8.1796875" customWidth="1"/>
    <col min="9224" max="9224" width="16.1796875" customWidth="1"/>
    <col min="9225" max="9225" width="16" customWidth="1"/>
    <col min="9226" max="9226" width="16.453125" customWidth="1"/>
    <col min="9227" max="9227" width="6.54296875" customWidth="1"/>
    <col min="9228" max="9228" width="7.81640625" customWidth="1"/>
    <col min="9229" max="9229" width="8.453125" customWidth="1"/>
    <col min="9230" max="9230" width="3.54296875" customWidth="1"/>
    <col min="9231" max="9231" width="13.54296875" bestFit="1" customWidth="1"/>
    <col min="9473" max="9473" width="5.7265625" customWidth="1"/>
    <col min="9474" max="9474" width="73.54296875" customWidth="1"/>
    <col min="9475" max="9475" width="19.54296875" customWidth="1"/>
    <col min="9476" max="9476" width="17.26953125" customWidth="1"/>
    <col min="9477" max="9477" width="14.81640625" customWidth="1"/>
    <col min="9478" max="9478" width="16.453125" customWidth="1"/>
    <col min="9479" max="9479" width="8.1796875" customWidth="1"/>
    <col min="9480" max="9480" width="16.1796875" customWidth="1"/>
    <col min="9481" max="9481" width="16" customWidth="1"/>
    <col min="9482" max="9482" width="16.453125" customWidth="1"/>
    <col min="9483" max="9483" width="6.54296875" customWidth="1"/>
    <col min="9484" max="9484" width="7.81640625" customWidth="1"/>
    <col min="9485" max="9485" width="8.453125" customWidth="1"/>
    <col min="9486" max="9486" width="3.54296875" customWidth="1"/>
    <col min="9487" max="9487" width="13.54296875" bestFit="1" customWidth="1"/>
    <col min="9729" max="9729" width="5.7265625" customWidth="1"/>
    <col min="9730" max="9730" width="73.54296875" customWidth="1"/>
    <col min="9731" max="9731" width="19.54296875" customWidth="1"/>
    <col min="9732" max="9732" width="17.26953125" customWidth="1"/>
    <col min="9733" max="9733" width="14.81640625" customWidth="1"/>
    <col min="9734" max="9734" width="16.453125" customWidth="1"/>
    <col min="9735" max="9735" width="8.1796875" customWidth="1"/>
    <col min="9736" max="9736" width="16.1796875" customWidth="1"/>
    <col min="9737" max="9737" width="16" customWidth="1"/>
    <col min="9738" max="9738" width="16.453125" customWidth="1"/>
    <col min="9739" max="9739" width="6.54296875" customWidth="1"/>
    <col min="9740" max="9740" width="7.81640625" customWidth="1"/>
    <col min="9741" max="9741" width="8.453125" customWidth="1"/>
    <col min="9742" max="9742" width="3.54296875" customWidth="1"/>
    <col min="9743" max="9743" width="13.54296875" bestFit="1" customWidth="1"/>
    <col min="9985" max="9985" width="5.7265625" customWidth="1"/>
    <col min="9986" max="9986" width="73.54296875" customWidth="1"/>
    <col min="9987" max="9987" width="19.54296875" customWidth="1"/>
    <col min="9988" max="9988" width="17.26953125" customWidth="1"/>
    <col min="9989" max="9989" width="14.81640625" customWidth="1"/>
    <col min="9990" max="9990" width="16.453125" customWidth="1"/>
    <col min="9991" max="9991" width="8.1796875" customWidth="1"/>
    <col min="9992" max="9992" width="16.1796875" customWidth="1"/>
    <col min="9993" max="9993" width="16" customWidth="1"/>
    <col min="9994" max="9994" width="16.453125" customWidth="1"/>
    <col min="9995" max="9995" width="6.54296875" customWidth="1"/>
    <col min="9996" max="9996" width="7.81640625" customWidth="1"/>
    <col min="9997" max="9997" width="8.453125" customWidth="1"/>
    <col min="9998" max="9998" width="3.54296875" customWidth="1"/>
    <col min="9999" max="9999" width="13.54296875" bestFit="1" customWidth="1"/>
    <col min="10241" max="10241" width="5.7265625" customWidth="1"/>
    <col min="10242" max="10242" width="73.54296875" customWidth="1"/>
    <col min="10243" max="10243" width="19.54296875" customWidth="1"/>
    <col min="10244" max="10244" width="17.26953125" customWidth="1"/>
    <col min="10245" max="10245" width="14.81640625" customWidth="1"/>
    <col min="10246" max="10246" width="16.453125" customWidth="1"/>
    <col min="10247" max="10247" width="8.1796875" customWidth="1"/>
    <col min="10248" max="10248" width="16.1796875" customWidth="1"/>
    <col min="10249" max="10249" width="16" customWidth="1"/>
    <col min="10250" max="10250" width="16.453125" customWidth="1"/>
    <col min="10251" max="10251" width="6.54296875" customWidth="1"/>
    <col min="10252" max="10252" width="7.81640625" customWidth="1"/>
    <col min="10253" max="10253" width="8.453125" customWidth="1"/>
    <col min="10254" max="10254" width="3.54296875" customWidth="1"/>
    <col min="10255" max="10255" width="13.54296875" bestFit="1" customWidth="1"/>
    <col min="10497" max="10497" width="5.7265625" customWidth="1"/>
    <col min="10498" max="10498" width="73.54296875" customWidth="1"/>
    <col min="10499" max="10499" width="19.54296875" customWidth="1"/>
    <col min="10500" max="10500" width="17.26953125" customWidth="1"/>
    <col min="10501" max="10501" width="14.81640625" customWidth="1"/>
    <col min="10502" max="10502" width="16.453125" customWidth="1"/>
    <col min="10503" max="10503" width="8.1796875" customWidth="1"/>
    <col min="10504" max="10504" width="16.1796875" customWidth="1"/>
    <col min="10505" max="10505" width="16" customWidth="1"/>
    <col min="10506" max="10506" width="16.453125" customWidth="1"/>
    <col min="10507" max="10507" width="6.54296875" customWidth="1"/>
    <col min="10508" max="10508" width="7.81640625" customWidth="1"/>
    <col min="10509" max="10509" width="8.453125" customWidth="1"/>
    <col min="10510" max="10510" width="3.54296875" customWidth="1"/>
    <col min="10511" max="10511" width="13.54296875" bestFit="1" customWidth="1"/>
    <col min="10753" max="10753" width="5.7265625" customWidth="1"/>
    <col min="10754" max="10754" width="73.54296875" customWidth="1"/>
    <col min="10755" max="10755" width="19.54296875" customWidth="1"/>
    <col min="10756" max="10756" width="17.26953125" customWidth="1"/>
    <col min="10757" max="10757" width="14.81640625" customWidth="1"/>
    <col min="10758" max="10758" width="16.453125" customWidth="1"/>
    <col min="10759" max="10759" width="8.1796875" customWidth="1"/>
    <col min="10760" max="10760" width="16.1796875" customWidth="1"/>
    <col min="10761" max="10761" width="16" customWidth="1"/>
    <col min="10762" max="10762" width="16.453125" customWidth="1"/>
    <col min="10763" max="10763" width="6.54296875" customWidth="1"/>
    <col min="10764" max="10764" width="7.81640625" customWidth="1"/>
    <col min="10765" max="10765" width="8.453125" customWidth="1"/>
    <col min="10766" max="10766" width="3.54296875" customWidth="1"/>
    <col min="10767" max="10767" width="13.54296875" bestFit="1" customWidth="1"/>
    <col min="11009" max="11009" width="5.7265625" customWidth="1"/>
    <col min="11010" max="11010" width="73.54296875" customWidth="1"/>
    <col min="11011" max="11011" width="19.54296875" customWidth="1"/>
    <col min="11012" max="11012" width="17.26953125" customWidth="1"/>
    <col min="11013" max="11013" width="14.81640625" customWidth="1"/>
    <col min="11014" max="11014" width="16.453125" customWidth="1"/>
    <col min="11015" max="11015" width="8.1796875" customWidth="1"/>
    <col min="11016" max="11016" width="16.1796875" customWidth="1"/>
    <col min="11017" max="11017" width="16" customWidth="1"/>
    <col min="11018" max="11018" width="16.453125" customWidth="1"/>
    <col min="11019" max="11019" width="6.54296875" customWidth="1"/>
    <col min="11020" max="11020" width="7.81640625" customWidth="1"/>
    <col min="11021" max="11021" width="8.453125" customWidth="1"/>
    <col min="11022" max="11022" width="3.54296875" customWidth="1"/>
    <col min="11023" max="11023" width="13.54296875" bestFit="1" customWidth="1"/>
    <col min="11265" max="11265" width="5.7265625" customWidth="1"/>
    <col min="11266" max="11266" width="73.54296875" customWidth="1"/>
    <col min="11267" max="11267" width="19.54296875" customWidth="1"/>
    <col min="11268" max="11268" width="17.26953125" customWidth="1"/>
    <col min="11269" max="11269" width="14.81640625" customWidth="1"/>
    <col min="11270" max="11270" width="16.453125" customWidth="1"/>
    <col min="11271" max="11271" width="8.1796875" customWidth="1"/>
    <col min="11272" max="11272" width="16.1796875" customWidth="1"/>
    <col min="11273" max="11273" width="16" customWidth="1"/>
    <col min="11274" max="11274" width="16.453125" customWidth="1"/>
    <col min="11275" max="11275" width="6.54296875" customWidth="1"/>
    <col min="11276" max="11276" width="7.81640625" customWidth="1"/>
    <col min="11277" max="11277" width="8.453125" customWidth="1"/>
    <col min="11278" max="11278" width="3.54296875" customWidth="1"/>
    <col min="11279" max="11279" width="13.54296875" bestFit="1" customWidth="1"/>
    <col min="11521" max="11521" width="5.7265625" customWidth="1"/>
    <col min="11522" max="11522" width="73.54296875" customWidth="1"/>
    <col min="11523" max="11523" width="19.54296875" customWidth="1"/>
    <col min="11524" max="11524" width="17.26953125" customWidth="1"/>
    <col min="11525" max="11525" width="14.81640625" customWidth="1"/>
    <col min="11526" max="11526" width="16.453125" customWidth="1"/>
    <col min="11527" max="11527" width="8.1796875" customWidth="1"/>
    <col min="11528" max="11528" width="16.1796875" customWidth="1"/>
    <col min="11529" max="11529" width="16" customWidth="1"/>
    <col min="11530" max="11530" width="16.453125" customWidth="1"/>
    <col min="11531" max="11531" width="6.54296875" customWidth="1"/>
    <col min="11532" max="11532" width="7.81640625" customWidth="1"/>
    <col min="11533" max="11533" width="8.453125" customWidth="1"/>
    <col min="11534" max="11534" width="3.54296875" customWidth="1"/>
    <col min="11535" max="11535" width="13.54296875" bestFit="1" customWidth="1"/>
    <col min="11777" max="11777" width="5.7265625" customWidth="1"/>
    <col min="11778" max="11778" width="73.54296875" customWidth="1"/>
    <col min="11779" max="11779" width="19.54296875" customWidth="1"/>
    <col min="11780" max="11780" width="17.26953125" customWidth="1"/>
    <col min="11781" max="11781" width="14.81640625" customWidth="1"/>
    <col min="11782" max="11782" width="16.453125" customWidth="1"/>
    <col min="11783" max="11783" width="8.1796875" customWidth="1"/>
    <col min="11784" max="11784" width="16.1796875" customWidth="1"/>
    <col min="11785" max="11785" width="16" customWidth="1"/>
    <col min="11786" max="11786" width="16.453125" customWidth="1"/>
    <col min="11787" max="11787" width="6.54296875" customWidth="1"/>
    <col min="11788" max="11788" width="7.81640625" customWidth="1"/>
    <col min="11789" max="11789" width="8.453125" customWidth="1"/>
    <col min="11790" max="11790" width="3.54296875" customWidth="1"/>
    <col min="11791" max="11791" width="13.54296875" bestFit="1" customWidth="1"/>
    <col min="12033" max="12033" width="5.7265625" customWidth="1"/>
    <col min="12034" max="12034" width="73.54296875" customWidth="1"/>
    <col min="12035" max="12035" width="19.54296875" customWidth="1"/>
    <col min="12036" max="12036" width="17.26953125" customWidth="1"/>
    <col min="12037" max="12037" width="14.81640625" customWidth="1"/>
    <col min="12038" max="12038" width="16.453125" customWidth="1"/>
    <col min="12039" max="12039" width="8.1796875" customWidth="1"/>
    <col min="12040" max="12040" width="16.1796875" customWidth="1"/>
    <col min="12041" max="12041" width="16" customWidth="1"/>
    <col min="12042" max="12042" width="16.453125" customWidth="1"/>
    <col min="12043" max="12043" width="6.54296875" customWidth="1"/>
    <col min="12044" max="12044" width="7.81640625" customWidth="1"/>
    <col min="12045" max="12045" width="8.453125" customWidth="1"/>
    <col min="12046" max="12046" width="3.54296875" customWidth="1"/>
    <col min="12047" max="12047" width="13.54296875" bestFit="1" customWidth="1"/>
    <col min="12289" max="12289" width="5.7265625" customWidth="1"/>
    <col min="12290" max="12290" width="73.54296875" customWidth="1"/>
    <col min="12291" max="12291" width="19.54296875" customWidth="1"/>
    <col min="12292" max="12292" width="17.26953125" customWidth="1"/>
    <col min="12293" max="12293" width="14.81640625" customWidth="1"/>
    <col min="12294" max="12294" width="16.453125" customWidth="1"/>
    <col min="12295" max="12295" width="8.1796875" customWidth="1"/>
    <col min="12296" max="12296" width="16.1796875" customWidth="1"/>
    <col min="12297" max="12297" width="16" customWidth="1"/>
    <col min="12298" max="12298" width="16.453125" customWidth="1"/>
    <col min="12299" max="12299" width="6.54296875" customWidth="1"/>
    <col min="12300" max="12300" width="7.81640625" customWidth="1"/>
    <col min="12301" max="12301" width="8.453125" customWidth="1"/>
    <col min="12302" max="12302" width="3.54296875" customWidth="1"/>
    <col min="12303" max="12303" width="13.54296875" bestFit="1" customWidth="1"/>
    <col min="12545" max="12545" width="5.7265625" customWidth="1"/>
    <col min="12546" max="12546" width="73.54296875" customWidth="1"/>
    <col min="12547" max="12547" width="19.54296875" customWidth="1"/>
    <col min="12548" max="12548" width="17.26953125" customWidth="1"/>
    <col min="12549" max="12549" width="14.81640625" customWidth="1"/>
    <col min="12550" max="12550" width="16.453125" customWidth="1"/>
    <col min="12551" max="12551" width="8.1796875" customWidth="1"/>
    <col min="12552" max="12552" width="16.1796875" customWidth="1"/>
    <col min="12553" max="12553" width="16" customWidth="1"/>
    <col min="12554" max="12554" width="16.453125" customWidth="1"/>
    <col min="12555" max="12555" width="6.54296875" customWidth="1"/>
    <col min="12556" max="12556" width="7.81640625" customWidth="1"/>
    <col min="12557" max="12557" width="8.453125" customWidth="1"/>
    <col min="12558" max="12558" width="3.54296875" customWidth="1"/>
    <col min="12559" max="12559" width="13.54296875" bestFit="1" customWidth="1"/>
    <col min="12801" max="12801" width="5.7265625" customWidth="1"/>
    <col min="12802" max="12802" width="73.54296875" customWidth="1"/>
    <col min="12803" max="12803" width="19.54296875" customWidth="1"/>
    <col min="12804" max="12804" width="17.26953125" customWidth="1"/>
    <col min="12805" max="12805" width="14.81640625" customWidth="1"/>
    <col min="12806" max="12806" width="16.453125" customWidth="1"/>
    <col min="12807" max="12807" width="8.1796875" customWidth="1"/>
    <col min="12808" max="12808" width="16.1796875" customWidth="1"/>
    <col min="12809" max="12809" width="16" customWidth="1"/>
    <col min="12810" max="12810" width="16.453125" customWidth="1"/>
    <col min="12811" max="12811" width="6.54296875" customWidth="1"/>
    <col min="12812" max="12812" width="7.81640625" customWidth="1"/>
    <col min="12813" max="12813" width="8.453125" customWidth="1"/>
    <col min="12814" max="12814" width="3.54296875" customWidth="1"/>
    <col min="12815" max="12815" width="13.54296875" bestFit="1" customWidth="1"/>
    <col min="13057" max="13057" width="5.7265625" customWidth="1"/>
    <col min="13058" max="13058" width="73.54296875" customWidth="1"/>
    <col min="13059" max="13059" width="19.54296875" customWidth="1"/>
    <col min="13060" max="13060" width="17.26953125" customWidth="1"/>
    <col min="13061" max="13061" width="14.81640625" customWidth="1"/>
    <col min="13062" max="13062" width="16.453125" customWidth="1"/>
    <col min="13063" max="13063" width="8.1796875" customWidth="1"/>
    <col min="13064" max="13064" width="16.1796875" customWidth="1"/>
    <col min="13065" max="13065" width="16" customWidth="1"/>
    <col min="13066" max="13066" width="16.453125" customWidth="1"/>
    <col min="13067" max="13067" width="6.54296875" customWidth="1"/>
    <col min="13068" max="13068" width="7.81640625" customWidth="1"/>
    <col min="13069" max="13069" width="8.453125" customWidth="1"/>
    <col min="13070" max="13070" width="3.54296875" customWidth="1"/>
    <col min="13071" max="13071" width="13.54296875" bestFit="1" customWidth="1"/>
    <col min="13313" max="13313" width="5.7265625" customWidth="1"/>
    <col min="13314" max="13314" width="73.54296875" customWidth="1"/>
    <col min="13315" max="13315" width="19.54296875" customWidth="1"/>
    <col min="13316" max="13316" width="17.26953125" customWidth="1"/>
    <col min="13317" max="13317" width="14.81640625" customWidth="1"/>
    <col min="13318" max="13318" width="16.453125" customWidth="1"/>
    <col min="13319" max="13319" width="8.1796875" customWidth="1"/>
    <col min="13320" max="13320" width="16.1796875" customWidth="1"/>
    <col min="13321" max="13321" width="16" customWidth="1"/>
    <col min="13322" max="13322" width="16.453125" customWidth="1"/>
    <col min="13323" max="13323" width="6.54296875" customWidth="1"/>
    <col min="13324" max="13324" width="7.81640625" customWidth="1"/>
    <col min="13325" max="13325" width="8.453125" customWidth="1"/>
    <col min="13326" max="13326" width="3.54296875" customWidth="1"/>
    <col min="13327" max="13327" width="13.54296875" bestFit="1" customWidth="1"/>
    <col min="13569" max="13569" width="5.7265625" customWidth="1"/>
    <col min="13570" max="13570" width="73.54296875" customWidth="1"/>
    <col min="13571" max="13571" width="19.54296875" customWidth="1"/>
    <col min="13572" max="13572" width="17.26953125" customWidth="1"/>
    <col min="13573" max="13573" width="14.81640625" customWidth="1"/>
    <col min="13574" max="13574" width="16.453125" customWidth="1"/>
    <col min="13575" max="13575" width="8.1796875" customWidth="1"/>
    <col min="13576" max="13576" width="16.1796875" customWidth="1"/>
    <col min="13577" max="13577" width="16" customWidth="1"/>
    <col min="13578" max="13578" width="16.453125" customWidth="1"/>
    <col min="13579" max="13579" width="6.54296875" customWidth="1"/>
    <col min="13580" max="13580" width="7.81640625" customWidth="1"/>
    <col min="13581" max="13581" width="8.453125" customWidth="1"/>
    <col min="13582" max="13582" width="3.54296875" customWidth="1"/>
    <col min="13583" max="13583" width="13.54296875" bestFit="1" customWidth="1"/>
    <col min="13825" max="13825" width="5.7265625" customWidth="1"/>
    <col min="13826" max="13826" width="73.54296875" customWidth="1"/>
    <col min="13827" max="13827" width="19.54296875" customWidth="1"/>
    <col min="13828" max="13828" width="17.26953125" customWidth="1"/>
    <col min="13829" max="13829" width="14.81640625" customWidth="1"/>
    <col min="13830" max="13830" width="16.453125" customWidth="1"/>
    <col min="13831" max="13831" width="8.1796875" customWidth="1"/>
    <col min="13832" max="13832" width="16.1796875" customWidth="1"/>
    <col min="13833" max="13833" width="16" customWidth="1"/>
    <col min="13834" max="13834" width="16.453125" customWidth="1"/>
    <col min="13835" max="13835" width="6.54296875" customWidth="1"/>
    <col min="13836" max="13836" width="7.81640625" customWidth="1"/>
    <col min="13837" max="13837" width="8.453125" customWidth="1"/>
    <col min="13838" max="13838" width="3.54296875" customWidth="1"/>
    <col min="13839" max="13839" width="13.54296875" bestFit="1" customWidth="1"/>
    <col min="14081" max="14081" width="5.7265625" customWidth="1"/>
    <col min="14082" max="14082" width="73.54296875" customWidth="1"/>
    <col min="14083" max="14083" width="19.54296875" customWidth="1"/>
    <col min="14084" max="14084" width="17.26953125" customWidth="1"/>
    <col min="14085" max="14085" width="14.81640625" customWidth="1"/>
    <col min="14086" max="14086" width="16.453125" customWidth="1"/>
    <col min="14087" max="14087" width="8.1796875" customWidth="1"/>
    <col min="14088" max="14088" width="16.1796875" customWidth="1"/>
    <col min="14089" max="14089" width="16" customWidth="1"/>
    <col min="14090" max="14090" width="16.453125" customWidth="1"/>
    <col min="14091" max="14091" width="6.54296875" customWidth="1"/>
    <col min="14092" max="14092" width="7.81640625" customWidth="1"/>
    <col min="14093" max="14093" width="8.453125" customWidth="1"/>
    <col min="14094" max="14094" width="3.54296875" customWidth="1"/>
    <col min="14095" max="14095" width="13.54296875" bestFit="1" customWidth="1"/>
    <col min="14337" max="14337" width="5.7265625" customWidth="1"/>
    <col min="14338" max="14338" width="73.54296875" customWidth="1"/>
    <col min="14339" max="14339" width="19.54296875" customWidth="1"/>
    <col min="14340" max="14340" width="17.26953125" customWidth="1"/>
    <col min="14341" max="14341" width="14.81640625" customWidth="1"/>
    <col min="14342" max="14342" width="16.453125" customWidth="1"/>
    <col min="14343" max="14343" width="8.1796875" customWidth="1"/>
    <col min="14344" max="14344" width="16.1796875" customWidth="1"/>
    <col min="14345" max="14345" width="16" customWidth="1"/>
    <col min="14346" max="14346" width="16.453125" customWidth="1"/>
    <col min="14347" max="14347" width="6.54296875" customWidth="1"/>
    <col min="14348" max="14348" width="7.81640625" customWidth="1"/>
    <col min="14349" max="14349" width="8.453125" customWidth="1"/>
    <col min="14350" max="14350" width="3.54296875" customWidth="1"/>
    <col min="14351" max="14351" width="13.54296875" bestFit="1" customWidth="1"/>
    <col min="14593" max="14593" width="5.7265625" customWidth="1"/>
    <col min="14594" max="14594" width="73.54296875" customWidth="1"/>
    <col min="14595" max="14595" width="19.54296875" customWidth="1"/>
    <col min="14596" max="14596" width="17.26953125" customWidth="1"/>
    <col min="14597" max="14597" width="14.81640625" customWidth="1"/>
    <col min="14598" max="14598" width="16.453125" customWidth="1"/>
    <col min="14599" max="14599" width="8.1796875" customWidth="1"/>
    <col min="14600" max="14600" width="16.1796875" customWidth="1"/>
    <col min="14601" max="14601" width="16" customWidth="1"/>
    <col min="14602" max="14602" width="16.453125" customWidth="1"/>
    <col min="14603" max="14603" width="6.54296875" customWidth="1"/>
    <col min="14604" max="14604" width="7.81640625" customWidth="1"/>
    <col min="14605" max="14605" width="8.453125" customWidth="1"/>
    <col min="14606" max="14606" width="3.54296875" customWidth="1"/>
    <col min="14607" max="14607" width="13.54296875" bestFit="1" customWidth="1"/>
    <col min="14849" max="14849" width="5.7265625" customWidth="1"/>
    <col min="14850" max="14850" width="73.54296875" customWidth="1"/>
    <col min="14851" max="14851" width="19.54296875" customWidth="1"/>
    <col min="14852" max="14852" width="17.26953125" customWidth="1"/>
    <col min="14853" max="14853" width="14.81640625" customWidth="1"/>
    <col min="14854" max="14854" width="16.453125" customWidth="1"/>
    <col min="14855" max="14855" width="8.1796875" customWidth="1"/>
    <col min="14856" max="14856" width="16.1796875" customWidth="1"/>
    <col min="14857" max="14857" width="16" customWidth="1"/>
    <col min="14858" max="14858" width="16.453125" customWidth="1"/>
    <col min="14859" max="14859" width="6.54296875" customWidth="1"/>
    <col min="14860" max="14860" width="7.81640625" customWidth="1"/>
    <col min="14861" max="14861" width="8.453125" customWidth="1"/>
    <col min="14862" max="14862" width="3.54296875" customWidth="1"/>
    <col min="14863" max="14863" width="13.54296875" bestFit="1" customWidth="1"/>
    <col min="15105" max="15105" width="5.7265625" customWidth="1"/>
    <col min="15106" max="15106" width="73.54296875" customWidth="1"/>
    <col min="15107" max="15107" width="19.54296875" customWidth="1"/>
    <col min="15108" max="15108" width="17.26953125" customWidth="1"/>
    <col min="15109" max="15109" width="14.81640625" customWidth="1"/>
    <col min="15110" max="15110" width="16.453125" customWidth="1"/>
    <col min="15111" max="15111" width="8.1796875" customWidth="1"/>
    <col min="15112" max="15112" width="16.1796875" customWidth="1"/>
    <col min="15113" max="15113" width="16" customWidth="1"/>
    <col min="15114" max="15114" width="16.453125" customWidth="1"/>
    <col min="15115" max="15115" width="6.54296875" customWidth="1"/>
    <col min="15116" max="15116" width="7.81640625" customWidth="1"/>
    <col min="15117" max="15117" width="8.453125" customWidth="1"/>
    <col min="15118" max="15118" width="3.54296875" customWidth="1"/>
    <col min="15119" max="15119" width="13.54296875" bestFit="1" customWidth="1"/>
    <col min="15361" max="15361" width="5.7265625" customWidth="1"/>
    <col min="15362" max="15362" width="73.54296875" customWidth="1"/>
    <col min="15363" max="15363" width="19.54296875" customWidth="1"/>
    <col min="15364" max="15364" width="17.26953125" customWidth="1"/>
    <col min="15365" max="15365" width="14.81640625" customWidth="1"/>
    <col min="15366" max="15366" width="16.453125" customWidth="1"/>
    <col min="15367" max="15367" width="8.1796875" customWidth="1"/>
    <col min="15368" max="15368" width="16.1796875" customWidth="1"/>
    <col min="15369" max="15369" width="16" customWidth="1"/>
    <col min="15370" max="15370" width="16.453125" customWidth="1"/>
    <col min="15371" max="15371" width="6.54296875" customWidth="1"/>
    <col min="15372" max="15372" width="7.81640625" customWidth="1"/>
    <col min="15373" max="15373" width="8.453125" customWidth="1"/>
    <col min="15374" max="15374" width="3.54296875" customWidth="1"/>
    <col min="15375" max="15375" width="13.54296875" bestFit="1" customWidth="1"/>
    <col min="15617" max="15617" width="5.7265625" customWidth="1"/>
    <col min="15618" max="15618" width="73.54296875" customWidth="1"/>
    <col min="15619" max="15619" width="19.54296875" customWidth="1"/>
    <col min="15620" max="15620" width="17.26953125" customWidth="1"/>
    <col min="15621" max="15621" width="14.81640625" customWidth="1"/>
    <col min="15622" max="15622" width="16.453125" customWidth="1"/>
    <col min="15623" max="15623" width="8.1796875" customWidth="1"/>
    <col min="15624" max="15624" width="16.1796875" customWidth="1"/>
    <col min="15625" max="15625" width="16" customWidth="1"/>
    <col min="15626" max="15626" width="16.453125" customWidth="1"/>
    <col min="15627" max="15627" width="6.54296875" customWidth="1"/>
    <col min="15628" max="15628" width="7.81640625" customWidth="1"/>
    <col min="15629" max="15629" width="8.453125" customWidth="1"/>
    <col min="15630" max="15630" width="3.54296875" customWidth="1"/>
    <col min="15631" max="15631" width="13.54296875" bestFit="1" customWidth="1"/>
    <col min="15873" max="15873" width="5.7265625" customWidth="1"/>
    <col min="15874" max="15874" width="73.54296875" customWidth="1"/>
    <col min="15875" max="15875" width="19.54296875" customWidth="1"/>
    <col min="15876" max="15876" width="17.26953125" customWidth="1"/>
    <col min="15877" max="15877" width="14.81640625" customWidth="1"/>
    <col min="15878" max="15878" width="16.453125" customWidth="1"/>
    <col min="15879" max="15879" width="8.1796875" customWidth="1"/>
    <col min="15880" max="15880" width="16.1796875" customWidth="1"/>
    <col min="15881" max="15881" width="16" customWidth="1"/>
    <col min="15882" max="15882" width="16.453125" customWidth="1"/>
    <col min="15883" max="15883" width="6.54296875" customWidth="1"/>
    <col min="15884" max="15884" width="7.81640625" customWidth="1"/>
    <col min="15885" max="15885" width="8.453125" customWidth="1"/>
    <col min="15886" max="15886" width="3.54296875" customWidth="1"/>
    <col min="15887" max="15887" width="13.54296875" bestFit="1" customWidth="1"/>
    <col min="16129" max="16129" width="5.7265625" customWidth="1"/>
    <col min="16130" max="16130" width="73.54296875" customWidth="1"/>
    <col min="16131" max="16131" width="19.54296875" customWidth="1"/>
    <col min="16132" max="16132" width="17.26953125" customWidth="1"/>
    <col min="16133" max="16133" width="14.81640625" customWidth="1"/>
    <col min="16134" max="16134" width="16.453125" customWidth="1"/>
    <col min="16135" max="16135" width="8.1796875" customWidth="1"/>
    <col min="16136" max="16136" width="16.1796875" customWidth="1"/>
    <col min="16137" max="16137" width="16" customWidth="1"/>
    <col min="16138" max="16138" width="16.453125" customWidth="1"/>
    <col min="16139" max="16139" width="6.54296875" customWidth="1"/>
    <col min="16140" max="16140" width="7.81640625" customWidth="1"/>
    <col min="16141" max="16141" width="8.453125" customWidth="1"/>
    <col min="16142" max="16142" width="3.54296875" customWidth="1"/>
    <col min="16143" max="16143" width="13.54296875" bestFit="1" customWidth="1"/>
  </cols>
  <sheetData>
    <row r="1" spans="1:15" s="1" customFormat="1" ht="15.5" x14ac:dyDescent="0.35">
      <c r="A1" s="142" t="s">
        <v>98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5" s="1" customFormat="1" ht="15.5" x14ac:dyDescent="0.35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5" s="1" customFormat="1" ht="15.5" x14ac:dyDescent="0.35">
      <c r="A3" s="61"/>
      <c r="B3" s="21"/>
      <c r="C3" s="21"/>
      <c r="D3" s="21"/>
      <c r="E3" s="21"/>
      <c r="F3" s="21"/>
      <c r="G3" s="26"/>
      <c r="H3" s="21"/>
      <c r="I3" s="21"/>
      <c r="K3" s="30"/>
    </row>
    <row r="4" spans="1:15" s="3" customFormat="1" ht="15.5" x14ac:dyDescent="0.35">
      <c r="A4" s="56"/>
      <c r="B4" s="2"/>
      <c r="C4" s="2"/>
      <c r="D4" s="2" t="s">
        <v>1</v>
      </c>
      <c r="E4" s="2"/>
      <c r="F4" s="2" t="s">
        <v>65</v>
      </c>
      <c r="G4" s="27"/>
      <c r="H4" s="2"/>
      <c r="I4" s="2"/>
      <c r="J4" s="2"/>
      <c r="K4" s="27"/>
      <c r="L4" s="2"/>
      <c r="M4" s="2"/>
    </row>
    <row r="5" spans="1:15" s="3" customFormat="1" ht="15.5" x14ac:dyDescent="0.35">
      <c r="A5" s="56"/>
      <c r="B5" s="2"/>
      <c r="C5" s="2"/>
      <c r="D5" s="2" t="s">
        <v>2</v>
      </c>
      <c r="E5" s="2"/>
      <c r="F5" s="2" t="s">
        <v>3</v>
      </c>
      <c r="G5" s="27"/>
      <c r="H5" s="2"/>
      <c r="I5" s="2"/>
      <c r="J5" s="2"/>
      <c r="K5" s="27"/>
      <c r="L5" s="2"/>
      <c r="M5" s="2"/>
    </row>
    <row r="6" spans="1:15" s="3" customFormat="1" ht="15.5" x14ac:dyDescent="0.35">
      <c r="A6" s="56"/>
      <c r="B6" s="2"/>
      <c r="C6" s="2"/>
      <c r="D6" s="2" t="s">
        <v>4</v>
      </c>
      <c r="E6" s="2"/>
      <c r="F6" s="2" t="s">
        <v>99</v>
      </c>
      <c r="G6" s="27"/>
      <c r="H6" s="2"/>
      <c r="I6" s="2"/>
      <c r="J6" s="2"/>
      <c r="K6" s="27"/>
      <c r="L6" s="2"/>
      <c r="M6" s="2"/>
    </row>
    <row r="7" spans="1:15" s="3" customFormat="1" ht="15.5" x14ac:dyDescent="0.35">
      <c r="A7" s="56"/>
      <c r="B7" s="2"/>
      <c r="C7" s="2"/>
      <c r="D7" s="2" t="s">
        <v>5</v>
      </c>
      <c r="E7" s="2"/>
      <c r="F7" s="2" t="s">
        <v>112</v>
      </c>
      <c r="G7" s="27"/>
      <c r="H7" s="2"/>
      <c r="I7" s="2"/>
      <c r="J7" s="2"/>
      <c r="K7" s="27"/>
      <c r="L7" s="2"/>
      <c r="M7" s="2"/>
    </row>
    <row r="8" spans="1:15" ht="16" thickBot="1" x14ac:dyDescent="0.4">
      <c r="A8" s="56"/>
      <c r="B8" s="2"/>
      <c r="C8" s="2"/>
      <c r="D8" s="2"/>
      <c r="E8" s="2"/>
      <c r="F8" s="2"/>
      <c r="G8" s="27"/>
      <c r="H8" s="2"/>
      <c r="I8" s="2"/>
      <c r="J8" s="2"/>
      <c r="K8" s="27"/>
      <c r="L8" s="2"/>
      <c r="M8" s="4" t="s">
        <v>6</v>
      </c>
    </row>
    <row r="9" spans="1:15" s="3" customFormat="1" ht="15.5" x14ac:dyDescent="0.35">
      <c r="A9" s="143" t="s">
        <v>7</v>
      </c>
      <c r="B9" s="146" t="s">
        <v>24</v>
      </c>
      <c r="C9" s="5" t="s">
        <v>8</v>
      </c>
      <c r="D9" s="147" t="s">
        <v>9</v>
      </c>
      <c r="E9" s="148"/>
      <c r="F9" s="148"/>
      <c r="G9" s="149"/>
      <c r="H9" s="147" t="s">
        <v>10</v>
      </c>
      <c r="I9" s="148"/>
      <c r="J9" s="148"/>
      <c r="K9" s="149"/>
      <c r="L9" s="146" t="s">
        <v>11</v>
      </c>
      <c r="M9" s="150" t="s">
        <v>12</v>
      </c>
    </row>
    <row r="10" spans="1:15" s="3" customFormat="1" ht="15.5" x14ac:dyDescent="0.35">
      <c r="A10" s="144"/>
      <c r="B10" s="135"/>
      <c r="C10" s="6" t="s">
        <v>13</v>
      </c>
      <c r="D10" s="135" t="s">
        <v>14</v>
      </c>
      <c r="E10" s="135" t="s">
        <v>15</v>
      </c>
      <c r="F10" s="135" t="s">
        <v>16</v>
      </c>
      <c r="G10" s="131" t="s">
        <v>17</v>
      </c>
      <c r="H10" s="135" t="s">
        <v>14</v>
      </c>
      <c r="I10" s="135" t="s">
        <v>15</v>
      </c>
      <c r="J10" s="135" t="s">
        <v>16</v>
      </c>
      <c r="K10" s="131" t="s">
        <v>17</v>
      </c>
      <c r="L10" s="135"/>
      <c r="M10" s="151"/>
    </row>
    <row r="11" spans="1:15" s="3" customFormat="1" ht="15.5" x14ac:dyDescent="0.35">
      <c r="A11" s="145"/>
      <c r="B11" s="112"/>
      <c r="C11" s="6" t="s">
        <v>18</v>
      </c>
      <c r="D11" s="112"/>
      <c r="E11" s="112"/>
      <c r="F11" s="112"/>
      <c r="G11" s="108"/>
      <c r="H11" s="112"/>
      <c r="I11" s="112"/>
      <c r="J11" s="112"/>
      <c r="K11" s="108"/>
      <c r="L11" s="112"/>
      <c r="M11" s="152"/>
    </row>
    <row r="12" spans="1:15" s="3" customFormat="1" ht="7.5" customHeight="1" x14ac:dyDescent="0.35">
      <c r="A12" s="62"/>
      <c r="B12" s="7"/>
      <c r="C12" s="8"/>
      <c r="D12" s="8"/>
      <c r="E12" s="8"/>
      <c r="F12" s="9"/>
      <c r="G12" s="28"/>
      <c r="H12" s="8"/>
      <c r="I12" s="8"/>
      <c r="J12" s="9"/>
      <c r="K12" s="28"/>
      <c r="L12" s="10"/>
      <c r="M12" s="11"/>
    </row>
    <row r="13" spans="1:15" s="3" customFormat="1" ht="27.75" customHeight="1" x14ac:dyDescent="0.3">
      <c r="A13" s="55">
        <v>1</v>
      </c>
      <c r="B13" s="23" t="s">
        <v>25</v>
      </c>
      <c r="C13" s="136">
        <v>1220000</v>
      </c>
      <c r="D13" s="116">
        <f>OKTOBER!J13</f>
        <v>0</v>
      </c>
      <c r="E13" s="118">
        <v>0</v>
      </c>
      <c r="F13" s="105">
        <f>D13+E13</f>
        <v>0</v>
      </c>
      <c r="G13" s="107">
        <f>SUM(F13/C13)*100</f>
        <v>0</v>
      </c>
      <c r="H13" s="103">
        <f>D13</f>
        <v>0</v>
      </c>
      <c r="I13" s="103">
        <f>E13</f>
        <v>0</v>
      </c>
      <c r="J13" s="105">
        <f>F13</f>
        <v>0</v>
      </c>
      <c r="K13" s="107">
        <f>G13</f>
        <v>0</v>
      </c>
      <c r="L13" s="109" t="s">
        <v>19</v>
      </c>
      <c r="M13" s="138" t="s">
        <v>19</v>
      </c>
    </row>
    <row r="14" spans="1:15" s="3" customFormat="1" ht="27.75" customHeight="1" x14ac:dyDescent="0.3">
      <c r="A14" s="57"/>
      <c r="B14" s="22" t="s">
        <v>20</v>
      </c>
      <c r="C14" s="134"/>
      <c r="D14" s="128"/>
      <c r="E14" s="128"/>
      <c r="F14" s="123"/>
      <c r="G14" s="124"/>
      <c r="H14" s="122"/>
      <c r="I14" s="122"/>
      <c r="J14" s="123"/>
      <c r="K14" s="124"/>
      <c r="L14" s="125"/>
      <c r="M14" s="139"/>
      <c r="O14" s="12"/>
    </row>
    <row r="15" spans="1:15" s="3" customFormat="1" ht="27.75" customHeight="1" x14ac:dyDescent="0.3">
      <c r="A15" s="58">
        <v>2</v>
      </c>
      <c r="B15" s="23" t="s">
        <v>26</v>
      </c>
      <c r="C15" s="140">
        <v>1563200</v>
      </c>
      <c r="D15" s="116">
        <f>OKTOBER!J15</f>
        <v>1563200</v>
      </c>
      <c r="E15" s="118">
        <v>0</v>
      </c>
      <c r="F15" s="105">
        <f t="shared" ref="F15" si="0">D15+E15</f>
        <v>1563200</v>
      </c>
      <c r="G15" s="107">
        <f t="shared" ref="G15" si="1">SUM(F15/C15)*100</f>
        <v>100</v>
      </c>
      <c r="H15" s="103">
        <f t="shared" ref="H15:K15" si="2">D15</f>
        <v>1563200</v>
      </c>
      <c r="I15" s="103">
        <f t="shared" si="2"/>
        <v>0</v>
      </c>
      <c r="J15" s="105">
        <f t="shared" si="2"/>
        <v>1563200</v>
      </c>
      <c r="K15" s="107">
        <f t="shared" si="2"/>
        <v>100</v>
      </c>
      <c r="L15" s="109" t="s">
        <v>19</v>
      </c>
      <c r="M15" s="138" t="s">
        <v>19</v>
      </c>
      <c r="O15" s="12"/>
    </row>
    <row r="16" spans="1:15" s="3" customFormat="1" ht="31.5" customHeight="1" x14ac:dyDescent="0.3">
      <c r="A16" s="58"/>
      <c r="B16" s="20" t="s">
        <v>27</v>
      </c>
      <c r="C16" s="141"/>
      <c r="D16" s="128"/>
      <c r="E16" s="128"/>
      <c r="F16" s="123"/>
      <c r="G16" s="124"/>
      <c r="H16" s="122"/>
      <c r="I16" s="122"/>
      <c r="J16" s="123"/>
      <c r="K16" s="124"/>
      <c r="L16" s="125"/>
      <c r="M16" s="139"/>
      <c r="O16" s="12"/>
    </row>
    <row r="17" spans="1:15" s="3" customFormat="1" ht="27.75" customHeight="1" x14ac:dyDescent="0.3">
      <c r="A17" s="55">
        <v>3</v>
      </c>
      <c r="B17" s="23" t="s">
        <v>28</v>
      </c>
      <c r="C17" s="136">
        <v>4862721430</v>
      </c>
      <c r="D17" s="116">
        <f>OKTOBER!J17</f>
        <v>1499983716</v>
      </c>
      <c r="E17" s="118">
        <v>0</v>
      </c>
      <c r="F17" s="105">
        <f t="shared" ref="F17" si="3">D17+E17</f>
        <v>1499983716</v>
      </c>
      <c r="G17" s="107">
        <f t="shared" ref="G17" si="4">SUM(F17/C17)*100</f>
        <v>30.846589458035229</v>
      </c>
      <c r="H17" s="103">
        <f t="shared" ref="H17:K17" si="5">D17</f>
        <v>1499983716</v>
      </c>
      <c r="I17" s="103">
        <f t="shared" si="5"/>
        <v>0</v>
      </c>
      <c r="J17" s="105">
        <f t="shared" si="5"/>
        <v>1499983716</v>
      </c>
      <c r="K17" s="107">
        <f t="shared" si="5"/>
        <v>30.846589458035229</v>
      </c>
      <c r="L17" s="109" t="s">
        <v>19</v>
      </c>
      <c r="M17" s="138" t="s">
        <v>19</v>
      </c>
      <c r="O17" s="12"/>
    </row>
    <row r="18" spans="1:15" s="3" customFormat="1" ht="27.75" customHeight="1" x14ac:dyDescent="0.3">
      <c r="A18" s="57"/>
      <c r="B18" s="22" t="s">
        <v>23</v>
      </c>
      <c r="C18" s="134"/>
      <c r="D18" s="128"/>
      <c r="E18" s="128"/>
      <c r="F18" s="123"/>
      <c r="G18" s="124"/>
      <c r="H18" s="122"/>
      <c r="I18" s="122"/>
      <c r="J18" s="123"/>
      <c r="K18" s="124"/>
      <c r="L18" s="125"/>
      <c r="M18" s="139"/>
      <c r="O18" s="12"/>
    </row>
    <row r="19" spans="1:15" s="3" customFormat="1" ht="27.75" customHeight="1" x14ac:dyDescent="0.3">
      <c r="A19" s="55">
        <v>4</v>
      </c>
      <c r="B19" s="23" t="s">
        <v>29</v>
      </c>
      <c r="C19" s="140">
        <v>103922000</v>
      </c>
      <c r="D19" s="116">
        <f>OKTOBER!J19</f>
        <v>101303000</v>
      </c>
      <c r="E19" s="118">
        <v>0</v>
      </c>
      <c r="F19" s="105">
        <f t="shared" ref="F19" si="6">D19+E19</f>
        <v>101303000</v>
      </c>
      <c r="G19" s="107">
        <f t="shared" ref="G19" si="7">SUM(F19/C19)*100</f>
        <v>97.479840649718057</v>
      </c>
      <c r="H19" s="103">
        <f t="shared" ref="H19:K19" si="8">D19</f>
        <v>101303000</v>
      </c>
      <c r="I19" s="103">
        <f t="shared" si="8"/>
        <v>0</v>
      </c>
      <c r="J19" s="118">
        <f t="shared" si="8"/>
        <v>101303000</v>
      </c>
      <c r="K19" s="107">
        <f t="shared" si="8"/>
        <v>97.479840649718057</v>
      </c>
      <c r="L19" s="109" t="s">
        <v>19</v>
      </c>
      <c r="M19" s="138" t="s">
        <v>19</v>
      </c>
    </row>
    <row r="20" spans="1:15" s="3" customFormat="1" ht="27.75" customHeight="1" x14ac:dyDescent="0.3">
      <c r="A20" s="57"/>
      <c r="B20" s="22" t="s">
        <v>30</v>
      </c>
      <c r="C20" s="141"/>
      <c r="D20" s="128"/>
      <c r="E20" s="128"/>
      <c r="F20" s="123"/>
      <c r="G20" s="124"/>
      <c r="H20" s="122"/>
      <c r="I20" s="122"/>
      <c r="J20" s="128"/>
      <c r="K20" s="124"/>
      <c r="L20" s="125"/>
      <c r="M20" s="139"/>
    </row>
    <row r="21" spans="1:15" s="3" customFormat="1" ht="27.75" customHeight="1" x14ac:dyDescent="0.3">
      <c r="A21" s="58">
        <v>5</v>
      </c>
      <c r="B21" s="23" t="s">
        <v>31</v>
      </c>
      <c r="C21" s="136">
        <v>14880000</v>
      </c>
      <c r="D21" s="116">
        <f>OKTOBER!J21</f>
        <v>3810800</v>
      </c>
      <c r="E21" s="118">
        <v>0</v>
      </c>
      <c r="F21" s="105">
        <f t="shared" ref="F21" si="9">D21+E21</f>
        <v>3810800</v>
      </c>
      <c r="G21" s="107">
        <f t="shared" ref="G21" si="10">SUM(F21/C21)*100</f>
        <v>25.61021505376344</v>
      </c>
      <c r="H21" s="103">
        <f t="shared" ref="H21:K21" si="11">D21</f>
        <v>3810800</v>
      </c>
      <c r="I21" s="103">
        <f t="shared" si="11"/>
        <v>0</v>
      </c>
      <c r="J21" s="105">
        <f t="shared" si="11"/>
        <v>3810800</v>
      </c>
      <c r="K21" s="107">
        <f t="shared" si="11"/>
        <v>25.61021505376344</v>
      </c>
      <c r="L21" s="109" t="s">
        <v>19</v>
      </c>
      <c r="M21" s="138" t="s">
        <v>19</v>
      </c>
    </row>
    <row r="22" spans="1:15" s="3" customFormat="1" ht="27.75" customHeight="1" x14ac:dyDescent="0.3">
      <c r="A22" s="58"/>
      <c r="B22" s="22" t="s">
        <v>32</v>
      </c>
      <c r="C22" s="134"/>
      <c r="D22" s="128"/>
      <c r="E22" s="128"/>
      <c r="F22" s="123"/>
      <c r="G22" s="124"/>
      <c r="H22" s="122"/>
      <c r="I22" s="122"/>
      <c r="J22" s="123"/>
      <c r="K22" s="124"/>
      <c r="L22" s="125"/>
      <c r="M22" s="139"/>
    </row>
    <row r="23" spans="1:15" s="3" customFormat="1" ht="27.75" customHeight="1" x14ac:dyDescent="0.3">
      <c r="A23" s="55">
        <v>6</v>
      </c>
      <c r="B23" s="23" t="s">
        <v>33</v>
      </c>
      <c r="C23" s="136">
        <v>6000000</v>
      </c>
      <c r="D23" s="116">
        <f>OKTOBER!J23</f>
        <v>1975000</v>
      </c>
      <c r="E23" s="118">
        <v>0</v>
      </c>
      <c r="F23" s="105">
        <f t="shared" ref="F23" si="12">D23+E23</f>
        <v>1975000</v>
      </c>
      <c r="G23" s="107">
        <f t="shared" ref="G23" si="13">SUM(F23/C23)*100</f>
        <v>32.916666666666664</v>
      </c>
      <c r="H23" s="103">
        <f t="shared" ref="H23:K23" si="14">D23</f>
        <v>1975000</v>
      </c>
      <c r="I23" s="103">
        <f t="shared" si="14"/>
        <v>0</v>
      </c>
      <c r="J23" s="105">
        <f t="shared" si="14"/>
        <v>1975000</v>
      </c>
      <c r="K23" s="107">
        <f t="shared" si="14"/>
        <v>32.916666666666664</v>
      </c>
      <c r="L23" s="109" t="s">
        <v>19</v>
      </c>
      <c r="M23" s="138" t="s">
        <v>19</v>
      </c>
    </row>
    <row r="24" spans="1:15" s="3" customFormat="1" ht="31.5" customHeight="1" x14ac:dyDescent="0.3">
      <c r="A24" s="57"/>
      <c r="B24" s="22" t="s">
        <v>76</v>
      </c>
      <c r="C24" s="134"/>
      <c r="D24" s="128"/>
      <c r="E24" s="128"/>
      <c r="F24" s="123"/>
      <c r="G24" s="124"/>
      <c r="H24" s="122"/>
      <c r="I24" s="122"/>
      <c r="J24" s="123"/>
      <c r="K24" s="124"/>
      <c r="L24" s="125"/>
      <c r="M24" s="139"/>
    </row>
    <row r="25" spans="1:15" s="3" customFormat="1" ht="27.75" customHeight="1" x14ac:dyDescent="0.3">
      <c r="A25" s="55">
        <v>7</v>
      </c>
      <c r="B25" s="23" t="s">
        <v>34</v>
      </c>
      <c r="C25" s="136">
        <v>9000000</v>
      </c>
      <c r="D25" s="116">
        <f>OKTOBER!J25</f>
        <v>0</v>
      </c>
      <c r="E25" s="118">
        <v>0</v>
      </c>
      <c r="F25" s="105">
        <f t="shared" ref="F25" si="15">D25+E25</f>
        <v>0</v>
      </c>
      <c r="G25" s="107">
        <f t="shared" ref="G25" si="16">SUM(F25/C25)*100</f>
        <v>0</v>
      </c>
      <c r="H25" s="103">
        <f t="shared" ref="H25:K25" si="17">D25</f>
        <v>0</v>
      </c>
      <c r="I25" s="103">
        <f t="shared" si="17"/>
        <v>0</v>
      </c>
      <c r="J25" s="105">
        <f t="shared" si="17"/>
        <v>0</v>
      </c>
      <c r="K25" s="107">
        <f t="shared" si="17"/>
        <v>0</v>
      </c>
      <c r="L25" s="109" t="s">
        <v>19</v>
      </c>
      <c r="M25" s="138" t="s">
        <v>19</v>
      </c>
    </row>
    <row r="26" spans="1:15" s="3" customFormat="1" ht="27.75" customHeight="1" x14ac:dyDescent="0.3">
      <c r="A26" s="57"/>
      <c r="B26" s="24" t="s">
        <v>35</v>
      </c>
      <c r="C26" s="134"/>
      <c r="D26" s="128"/>
      <c r="E26" s="128"/>
      <c r="F26" s="123"/>
      <c r="G26" s="124"/>
      <c r="H26" s="122"/>
      <c r="I26" s="122"/>
      <c r="J26" s="123"/>
      <c r="K26" s="124"/>
      <c r="L26" s="125"/>
      <c r="M26" s="139"/>
    </row>
    <row r="27" spans="1:15" s="3" customFormat="1" ht="27.75" customHeight="1" x14ac:dyDescent="0.3">
      <c r="A27" s="58">
        <v>8</v>
      </c>
      <c r="B27" s="23" t="s">
        <v>36</v>
      </c>
      <c r="C27" s="136">
        <v>11969000</v>
      </c>
      <c r="D27" s="116">
        <f>OKTOBER!J27</f>
        <v>2923000</v>
      </c>
      <c r="E27" s="118">
        <v>0</v>
      </c>
      <c r="F27" s="105">
        <f t="shared" ref="F27" si="18">D27+E27</f>
        <v>2923000</v>
      </c>
      <c r="G27" s="107">
        <f t="shared" ref="G27" si="19">SUM(F27/C27)*100</f>
        <v>24.421422006851031</v>
      </c>
      <c r="H27" s="103">
        <f t="shared" ref="H27:K27" si="20">D27</f>
        <v>2923000</v>
      </c>
      <c r="I27" s="103">
        <f t="shared" si="20"/>
        <v>0</v>
      </c>
      <c r="J27" s="105">
        <f t="shared" si="20"/>
        <v>2923000</v>
      </c>
      <c r="K27" s="107">
        <f t="shared" si="20"/>
        <v>24.421422006851031</v>
      </c>
      <c r="L27" s="109" t="s">
        <v>19</v>
      </c>
      <c r="M27" s="138" t="s">
        <v>19</v>
      </c>
    </row>
    <row r="28" spans="1:15" s="3" customFormat="1" ht="27.75" customHeight="1" x14ac:dyDescent="0.3">
      <c r="A28" s="58"/>
      <c r="B28" s="22" t="s">
        <v>37</v>
      </c>
      <c r="C28" s="134"/>
      <c r="D28" s="128"/>
      <c r="E28" s="128"/>
      <c r="F28" s="123"/>
      <c r="G28" s="124"/>
      <c r="H28" s="122"/>
      <c r="I28" s="122"/>
      <c r="J28" s="123"/>
      <c r="K28" s="124"/>
      <c r="L28" s="125"/>
      <c r="M28" s="139"/>
    </row>
    <row r="29" spans="1:15" s="3" customFormat="1" ht="27.75" customHeight="1" x14ac:dyDescent="0.3">
      <c r="A29" s="55">
        <v>9</v>
      </c>
      <c r="B29" s="23" t="s">
        <v>38</v>
      </c>
      <c r="C29" s="136">
        <v>15924800</v>
      </c>
      <c r="D29" s="116">
        <f>OKTOBER!J29</f>
        <v>910000</v>
      </c>
      <c r="E29" s="118">
        <v>0</v>
      </c>
      <c r="F29" s="105">
        <f t="shared" ref="F29" si="21">D29+E29</f>
        <v>910000</v>
      </c>
      <c r="G29" s="107">
        <f t="shared" ref="G29" si="22">SUM(F29/C29)*100</f>
        <v>5.7143574801567363</v>
      </c>
      <c r="H29" s="103">
        <f t="shared" ref="H29:K29" si="23">D29</f>
        <v>910000</v>
      </c>
      <c r="I29" s="103">
        <f t="shared" si="23"/>
        <v>0</v>
      </c>
      <c r="J29" s="105">
        <f t="shared" si="23"/>
        <v>910000</v>
      </c>
      <c r="K29" s="107">
        <f t="shared" si="23"/>
        <v>5.7143574801567363</v>
      </c>
      <c r="L29" s="109" t="s">
        <v>19</v>
      </c>
      <c r="M29" s="138" t="s">
        <v>19</v>
      </c>
      <c r="N29" s="13"/>
    </row>
    <row r="30" spans="1:15" s="3" customFormat="1" ht="27.75" customHeight="1" x14ac:dyDescent="0.3">
      <c r="A30" s="57"/>
      <c r="B30" s="32" t="s">
        <v>74</v>
      </c>
      <c r="C30" s="134"/>
      <c r="D30" s="128"/>
      <c r="E30" s="128"/>
      <c r="F30" s="123"/>
      <c r="G30" s="124"/>
      <c r="H30" s="122"/>
      <c r="I30" s="122"/>
      <c r="J30" s="123"/>
      <c r="K30" s="124"/>
      <c r="L30" s="125"/>
      <c r="M30" s="139"/>
      <c r="N30" s="13"/>
    </row>
    <row r="31" spans="1:15" s="3" customFormat="1" ht="27.75" customHeight="1" x14ac:dyDescent="0.3">
      <c r="A31" s="55">
        <v>10</v>
      </c>
      <c r="B31" s="54" t="s">
        <v>39</v>
      </c>
      <c r="C31" s="136">
        <v>4945000</v>
      </c>
      <c r="D31" s="116">
        <f>OKTOBER!J31</f>
        <v>1380000</v>
      </c>
      <c r="E31" s="118">
        <v>0</v>
      </c>
      <c r="F31" s="105">
        <f t="shared" ref="F31" si="24">D31+E31</f>
        <v>1380000</v>
      </c>
      <c r="G31" s="107">
        <f t="shared" ref="G31" si="25">SUM(F31/C31)*100</f>
        <v>27.906976744186046</v>
      </c>
      <c r="H31" s="103">
        <f t="shared" ref="H31:K31" si="26">D31</f>
        <v>1380000</v>
      </c>
      <c r="I31" s="103">
        <f t="shared" si="26"/>
        <v>0</v>
      </c>
      <c r="J31" s="105">
        <f t="shared" si="26"/>
        <v>1380000</v>
      </c>
      <c r="K31" s="107">
        <f t="shared" si="26"/>
        <v>27.906976744186046</v>
      </c>
      <c r="L31" s="109" t="s">
        <v>19</v>
      </c>
      <c r="M31" s="138" t="s">
        <v>19</v>
      </c>
      <c r="N31" s="13"/>
    </row>
    <row r="32" spans="1:15" s="3" customFormat="1" ht="27.75" customHeight="1" x14ac:dyDescent="0.3">
      <c r="A32" s="63"/>
      <c r="B32" s="22" t="s">
        <v>75</v>
      </c>
      <c r="C32" s="117"/>
      <c r="D32" s="128"/>
      <c r="E32" s="128"/>
      <c r="F32" s="123"/>
      <c r="G32" s="124"/>
      <c r="H32" s="122"/>
      <c r="I32" s="122"/>
      <c r="J32" s="123"/>
      <c r="K32" s="124"/>
      <c r="L32" s="125"/>
      <c r="M32" s="139"/>
      <c r="N32" s="13"/>
    </row>
    <row r="33" spans="1:37" s="3" customFormat="1" ht="27.75" customHeight="1" x14ac:dyDescent="0.3">
      <c r="A33" s="64">
        <v>11</v>
      </c>
      <c r="B33" s="23" t="s">
        <v>40</v>
      </c>
      <c r="C33" s="140">
        <v>112393000</v>
      </c>
      <c r="D33" s="116">
        <f>OKTOBER!J33</f>
        <v>12630160</v>
      </c>
      <c r="E33" s="118">
        <v>0</v>
      </c>
      <c r="F33" s="105">
        <f t="shared" ref="F33" si="27">D33+E33</f>
        <v>12630160</v>
      </c>
      <c r="G33" s="107">
        <f t="shared" ref="G33" si="28">SUM(F33/C33)*100</f>
        <v>11.23749699714395</v>
      </c>
      <c r="H33" s="103">
        <f t="shared" ref="H33:K33" si="29">D33</f>
        <v>12630160</v>
      </c>
      <c r="I33" s="103">
        <f t="shared" si="29"/>
        <v>0</v>
      </c>
      <c r="J33" s="105">
        <f t="shared" si="29"/>
        <v>12630160</v>
      </c>
      <c r="K33" s="107">
        <f t="shared" si="29"/>
        <v>11.23749699714395</v>
      </c>
      <c r="L33" s="109" t="s">
        <v>19</v>
      </c>
      <c r="M33" s="138" t="s">
        <v>19</v>
      </c>
      <c r="N33" s="13"/>
    </row>
    <row r="34" spans="1:37" s="3" customFormat="1" ht="27.75" customHeight="1" x14ac:dyDescent="0.3">
      <c r="A34" s="58"/>
      <c r="B34" s="22" t="s">
        <v>77</v>
      </c>
      <c r="C34" s="104"/>
      <c r="D34" s="128"/>
      <c r="E34" s="128"/>
      <c r="F34" s="123"/>
      <c r="G34" s="131"/>
      <c r="H34" s="129"/>
      <c r="I34" s="129"/>
      <c r="J34" s="130"/>
      <c r="K34" s="131"/>
      <c r="L34" s="132"/>
      <c r="M34" s="151"/>
      <c r="N34" s="13"/>
    </row>
    <row r="35" spans="1:37" s="3" customFormat="1" ht="27.75" customHeight="1" x14ac:dyDescent="0.3">
      <c r="A35" s="65"/>
      <c r="B35" s="33"/>
      <c r="C35" s="34"/>
      <c r="D35" s="35"/>
      <c r="E35" s="35"/>
      <c r="F35" s="36"/>
      <c r="G35" s="37"/>
      <c r="H35" s="34"/>
      <c r="I35" s="34"/>
      <c r="J35" s="36"/>
      <c r="K35" s="37"/>
      <c r="L35" s="38"/>
      <c r="M35" s="39"/>
      <c r="N35" s="13"/>
    </row>
    <row r="36" spans="1:37" s="3" customFormat="1" ht="27.75" customHeight="1" x14ac:dyDescent="0.3">
      <c r="A36" s="66"/>
      <c r="B36" s="40"/>
      <c r="C36" s="41"/>
      <c r="D36" s="42"/>
      <c r="E36" s="42"/>
      <c r="F36" s="43"/>
      <c r="G36" s="44"/>
      <c r="H36" s="41"/>
      <c r="I36" s="41"/>
      <c r="J36" s="43"/>
      <c r="K36" s="44"/>
      <c r="L36" s="45"/>
      <c r="M36" s="46"/>
      <c r="N36" s="13"/>
    </row>
    <row r="37" spans="1:37" s="3" customFormat="1" ht="27.75" customHeight="1" x14ac:dyDescent="0.3">
      <c r="A37" s="67"/>
      <c r="B37" s="47"/>
      <c r="C37" s="48"/>
      <c r="D37" s="49"/>
      <c r="E37" s="49"/>
      <c r="F37" s="50"/>
      <c r="G37" s="51"/>
      <c r="H37" s="48"/>
      <c r="I37" s="48"/>
      <c r="J37" s="50"/>
      <c r="K37" s="51"/>
      <c r="L37" s="52"/>
      <c r="M37" s="53"/>
      <c r="N37" s="13"/>
    </row>
    <row r="38" spans="1:37" s="3" customFormat="1" ht="27.75" customHeight="1" x14ac:dyDescent="0.3">
      <c r="A38" s="55">
        <v>12</v>
      </c>
      <c r="B38" s="23" t="s">
        <v>41</v>
      </c>
      <c r="C38" s="136">
        <v>4002000</v>
      </c>
      <c r="D38" s="116">
        <f>OKTOBER!J38</f>
        <v>1387500</v>
      </c>
      <c r="E38" s="118">
        <v>0</v>
      </c>
      <c r="F38" s="105">
        <f t="shared" ref="F38:F66" si="30">D38+E38</f>
        <v>1387500</v>
      </c>
      <c r="G38" s="158">
        <f t="shared" ref="G38" si="31">SUM(F38/C38)*100</f>
        <v>34.670164917541229</v>
      </c>
      <c r="H38" s="156">
        <f t="shared" ref="H38:K38" si="32">D38</f>
        <v>1387500</v>
      </c>
      <c r="I38" s="156">
        <f t="shared" si="32"/>
        <v>0</v>
      </c>
      <c r="J38" s="157">
        <f t="shared" si="32"/>
        <v>1387500</v>
      </c>
      <c r="K38" s="158">
        <f t="shared" si="32"/>
        <v>34.670164917541229</v>
      </c>
      <c r="L38" s="159" t="s">
        <v>19</v>
      </c>
      <c r="M38" s="160" t="s">
        <v>19</v>
      </c>
      <c r="N38" s="13"/>
    </row>
    <row r="39" spans="1:37" s="3" customFormat="1" ht="27.75" customHeight="1" x14ac:dyDescent="0.3">
      <c r="A39" s="57"/>
      <c r="B39" s="22" t="s">
        <v>42</v>
      </c>
      <c r="C39" s="134"/>
      <c r="D39" s="128"/>
      <c r="E39" s="128"/>
      <c r="F39" s="123"/>
      <c r="G39" s="124"/>
      <c r="H39" s="122"/>
      <c r="I39" s="122"/>
      <c r="J39" s="123"/>
      <c r="K39" s="124"/>
      <c r="L39" s="125"/>
      <c r="M39" s="126"/>
      <c r="N39" s="13"/>
    </row>
    <row r="40" spans="1:37" s="3" customFormat="1" ht="27.75" customHeight="1" x14ac:dyDescent="0.3">
      <c r="A40" s="55">
        <v>13</v>
      </c>
      <c r="B40" s="23" t="s">
        <v>43</v>
      </c>
      <c r="C40" s="136">
        <v>9920000</v>
      </c>
      <c r="D40" s="116">
        <f>OKTOBER!J40</f>
        <v>4960000</v>
      </c>
      <c r="E40" s="118">
        <v>0</v>
      </c>
      <c r="F40" s="105">
        <f t="shared" si="30"/>
        <v>4960000</v>
      </c>
      <c r="G40" s="107">
        <f t="shared" ref="G40" si="33">SUM(F40/C40)*100</f>
        <v>50</v>
      </c>
      <c r="H40" s="103">
        <f t="shared" ref="H40:K40" si="34">D40</f>
        <v>4960000</v>
      </c>
      <c r="I40" s="103">
        <f t="shared" si="34"/>
        <v>0</v>
      </c>
      <c r="J40" s="105">
        <f t="shared" si="34"/>
        <v>4960000</v>
      </c>
      <c r="K40" s="107">
        <f t="shared" si="34"/>
        <v>50</v>
      </c>
      <c r="L40" s="109" t="s">
        <v>19</v>
      </c>
      <c r="M40" s="111" t="s">
        <v>19</v>
      </c>
    </row>
    <row r="41" spans="1:37" s="2" customFormat="1" ht="27.75" customHeight="1" x14ac:dyDescent="0.35">
      <c r="A41" s="57"/>
      <c r="B41" s="22" t="s">
        <v>78</v>
      </c>
      <c r="C41" s="134"/>
      <c r="D41" s="128"/>
      <c r="E41" s="128"/>
      <c r="F41" s="123"/>
      <c r="G41" s="124"/>
      <c r="H41" s="122"/>
      <c r="I41" s="122"/>
      <c r="J41" s="123"/>
      <c r="K41" s="124"/>
      <c r="L41" s="125"/>
      <c r="M41" s="126"/>
      <c r="N41" s="3"/>
      <c r="O41" s="3"/>
      <c r="P41" s="3"/>
      <c r="Q41" s="14"/>
      <c r="R41" s="14"/>
      <c r="S41" s="14"/>
      <c r="T41" s="3"/>
      <c r="U41" s="3"/>
      <c r="AC41" s="3"/>
      <c r="AK41" s="3"/>
    </row>
    <row r="42" spans="1:37" s="3" customFormat="1" ht="27.75" customHeight="1" x14ac:dyDescent="0.35">
      <c r="A42" s="58">
        <v>14</v>
      </c>
      <c r="B42" s="2" t="s">
        <v>79</v>
      </c>
      <c r="C42" s="136">
        <v>280535600</v>
      </c>
      <c r="D42" s="116">
        <f>OKTOBER!J42</f>
        <v>50787140</v>
      </c>
      <c r="E42" s="118">
        <v>0</v>
      </c>
      <c r="F42" s="105">
        <f t="shared" si="30"/>
        <v>50787140</v>
      </c>
      <c r="G42" s="107">
        <f t="shared" ref="G42" si="35">SUM(F42/C42)*100</f>
        <v>18.103634618921806</v>
      </c>
      <c r="H42" s="103">
        <f t="shared" ref="H42:K42" si="36">D42</f>
        <v>50787140</v>
      </c>
      <c r="I42" s="103">
        <f t="shared" si="36"/>
        <v>0</v>
      </c>
      <c r="J42" s="105">
        <f t="shared" si="36"/>
        <v>50787140</v>
      </c>
      <c r="K42" s="107">
        <f t="shared" si="36"/>
        <v>18.103634618921806</v>
      </c>
      <c r="L42" s="109" t="s">
        <v>19</v>
      </c>
      <c r="M42" s="111" t="s">
        <v>19</v>
      </c>
      <c r="N42" s="13"/>
      <c r="S42" s="13"/>
      <c r="T42" s="13"/>
      <c r="U42" s="13"/>
    </row>
    <row r="43" spans="1:37" s="3" customFormat="1" ht="27.75" customHeight="1" x14ac:dyDescent="0.3">
      <c r="A43" s="58"/>
      <c r="B43" s="56" t="s">
        <v>80</v>
      </c>
      <c r="C43" s="134"/>
      <c r="D43" s="128"/>
      <c r="E43" s="128"/>
      <c r="F43" s="123"/>
      <c r="G43" s="124"/>
      <c r="H43" s="122"/>
      <c r="I43" s="122"/>
      <c r="J43" s="123"/>
      <c r="K43" s="124"/>
      <c r="L43" s="125"/>
      <c r="M43" s="126"/>
      <c r="N43" s="13"/>
      <c r="S43" s="13"/>
      <c r="T43" s="13"/>
      <c r="U43" s="13"/>
    </row>
    <row r="44" spans="1:37" s="15" customFormat="1" ht="27.75" customHeight="1" x14ac:dyDescent="0.25">
      <c r="A44" s="55">
        <v>15</v>
      </c>
      <c r="B44" s="23" t="s">
        <v>44</v>
      </c>
      <c r="C44" s="136">
        <v>142164000</v>
      </c>
      <c r="D44" s="116">
        <f>OKTOBER!J44</f>
        <v>41285500</v>
      </c>
      <c r="E44" s="118">
        <v>0</v>
      </c>
      <c r="F44" s="105">
        <f t="shared" si="30"/>
        <v>41285500</v>
      </c>
      <c r="G44" s="107">
        <f t="shared" ref="G44" si="37">SUM(F44/C44)*100</f>
        <v>29.040755746883878</v>
      </c>
      <c r="H44" s="103">
        <f t="shared" ref="H44:K44" si="38">D44</f>
        <v>41285500</v>
      </c>
      <c r="I44" s="103">
        <f t="shared" si="38"/>
        <v>0</v>
      </c>
      <c r="J44" s="105">
        <f t="shared" si="38"/>
        <v>41285500</v>
      </c>
      <c r="K44" s="107">
        <f t="shared" si="38"/>
        <v>29.040755746883878</v>
      </c>
      <c r="L44" s="109" t="s">
        <v>19</v>
      </c>
      <c r="M44" s="111" t="s">
        <v>19</v>
      </c>
      <c r="P44" s="15" t="s">
        <v>21</v>
      </c>
    </row>
    <row r="45" spans="1:37" s="15" customFormat="1" ht="27.75" customHeight="1" x14ac:dyDescent="0.25">
      <c r="A45" s="57"/>
      <c r="B45" s="20" t="s">
        <v>45</v>
      </c>
      <c r="C45" s="134"/>
      <c r="D45" s="128"/>
      <c r="E45" s="128"/>
      <c r="F45" s="123"/>
      <c r="G45" s="124"/>
      <c r="H45" s="122"/>
      <c r="I45" s="122"/>
      <c r="J45" s="123"/>
      <c r="K45" s="124"/>
      <c r="L45" s="125"/>
      <c r="M45" s="126"/>
    </row>
    <row r="46" spans="1:37" s="15" customFormat="1" ht="27.75" customHeight="1" x14ac:dyDescent="0.25">
      <c r="A46" s="58">
        <v>16</v>
      </c>
      <c r="B46" s="23" t="s">
        <v>81</v>
      </c>
      <c r="C46" s="136">
        <v>995000</v>
      </c>
      <c r="D46" s="116">
        <f>OKTOBER!J46</f>
        <v>0</v>
      </c>
      <c r="E46" s="118">
        <v>0</v>
      </c>
      <c r="F46" s="105">
        <f t="shared" si="30"/>
        <v>0</v>
      </c>
      <c r="G46" s="107">
        <f t="shared" ref="G46" si="39">SUM(F46/C46)*100</f>
        <v>0</v>
      </c>
      <c r="H46" s="103">
        <f t="shared" ref="H46:K46" si="40">D46</f>
        <v>0</v>
      </c>
      <c r="I46" s="103">
        <f t="shared" si="40"/>
        <v>0</v>
      </c>
      <c r="J46" s="105">
        <f t="shared" si="40"/>
        <v>0</v>
      </c>
      <c r="K46" s="107">
        <f t="shared" si="40"/>
        <v>0</v>
      </c>
      <c r="L46" s="109" t="s">
        <v>19</v>
      </c>
      <c r="M46" s="111" t="s">
        <v>19</v>
      </c>
      <c r="O46" s="16"/>
    </row>
    <row r="47" spans="1:37" s="15" customFormat="1" ht="27.75" customHeight="1" x14ac:dyDescent="0.25">
      <c r="A47" s="58"/>
      <c r="B47" s="20" t="s">
        <v>82</v>
      </c>
      <c r="C47" s="134"/>
      <c r="D47" s="128"/>
      <c r="E47" s="128"/>
      <c r="F47" s="123"/>
      <c r="G47" s="124"/>
      <c r="H47" s="122"/>
      <c r="I47" s="122"/>
      <c r="J47" s="123"/>
      <c r="K47" s="124"/>
      <c r="L47" s="125"/>
      <c r="M47" s="126"/>
    </row>
    <row r="48" spans="1:37" s="15" customFormat="1" ht="15.5" x14ac:dyDescent="0.25">
      <c r="A48" s="55">
        <v>17</v>
      </c>
      <c r="B48" s="23" t="s">
        <v>46</v>
      </c>
      <c r="C48" s="136">
        <v>200000000</v>
      </c>
      <c r="D48" s="116">
        <f>OKTOBER!J48</f>
        <v>0</v>
      </c>
      <c r="E48" s="118">
        <v>0</v>
      </c>
      <c r="F48" s="105">
        <f t="shared" si="30"/>
        <v>0</v>
      </c>
      <c r="G48" s="107">
        <f t="shared" ref="G48" si="41">SUM(F48/C48)*100</f>
        <v>0</v>
      </c>
      <c r="H48" s="103">
        <f t="shared" ref="H48:K48" si="42">D48</f>
        <v>0</v>
      </c>
      <c r="I48" s="103">
        <f t="shared" si="42"/>
        <v>0</v>
      </c>
      <c r="J48" s="105">
        <f t="shared" si="42"/>
        <v>0</v>
      </c>
      <c r="K48" s="107">
        <f t="shared" si="42"/>
        <v>0</v>
      </c>
      <c r="L48" s="109" t="s">
        <v>19</v>
      </c>
      <c r="M48" s="111" t="s">
        <v>19</v>
      </c>
    </row>
    <row r="49" spans="1:15" s="15" customFormat="1" ht="31.5" customHeight="1" x14ac:dyDescent="0.25">
      <c r="A49" s="57"/>
      <c r="B49" s="20" t="s">
        <v>47</v>
      </c>
      <c r="C49" s="117"/>
      <c r="D49" s="128"/>
      <c r="E49" s="128"/>
      <c r="F49" s="123"/>
      <c r="G49" s="124"/>
      <c r="H49" s="122"/>
      <c r="I49" s="122"/>
      <c r="J49" s="123"/>
      <c r="K49" s="124"/>
      <c r="L49" s="125"/>
      <c r="M49" s="126"/>
    </row>
    <row r="50" spans="1:15" s="15" customFormat="1" ht="23.25" customHeight="1" x14ac:dyDescent="0.25">
      <c r="A50" s="58">
        <v>18</v>
      </c>
      <c r="B50" s="23" t="s">
        <v>48</v>
      </c>
      <c r="C50" s="136">
        <v>3060500</v>
      </c>
      <c r="D50" s="116">
        <f>OKTOBER!J50</f>
        <v>260500</v>
      </c>
      <c r="E50" s="118">
        <v>0</v>
      </c>
      <c r="F50" s="105">
        <f t="shared" si="30"/>
        <v>260500</v>
      </c>
      <c r="G50" s="107">
        <f t="shared" ref="G50" si="43">SUM(F50/C50)*100</f>
        <v>8.5116810978598281</v>
      </c>
      <c r="H50" s="103">
        <f t="shared" ref="H50:K50" si="44">D50</f>
        <v>260500</v>
      </c>
      <c r="I50" s="103">
        <f t="shared" si="44"/>
        <v>0</v>
      </c>
      <c r="J50" s="105">
        <f t="shared" si="44"/>
        <v>260500</v>
      </c>
      <c r="K50" s="107">
        <f t="shared" si="44"/>
        <v>8.5116810978598281</v>
      </c>
      <c r="L50" s="109" t="s">
        <v>19</v>
      </c>
      <c r="M50" s="111" t="s">
        <v>19</v>
      </c>
    </row>
    <row r="51" spans="1:15" s="15" customFormat="1" ht="30.75" customHeight="1" x14ac:dyDescent="0.25">
      <c r="A51" s="58"/>
      <c r="B51" s="20" t="s">
        <v>49</v>
      </c>
      <c r="C51" s="134"/>
      <c r="D51" s="128"/>
      <c r="E51" s="128"/>
      <c r="F51" s="123"/>
      <c r="G51" s="124"/>
      <c r="H51" s="122"/>
      <c r="I51" s="122"/>
      <c r="J51" s="123"/>
      <c r="K51" s="124"/>
      <c r="L51" s="125"/>
      <c r="M51" s="126"/>
    </row>
    <row r="52" spans="1:15" ht="15.5" x14ac:dyDescent="0.35">
      <c r="A52" s="55">
        <v>19</v>
      </c>
      <c r="B52" s="23" t="s">
        <v>50</v>
      </c>
      <c r="C52" s="140">
        <v>4552800</v>
      </c>
      <c r="D52" s="116">
        <f>OKTOBER!J52</f>
        <v>0</v>
      </c>
      <c r="E52" s="118">
        <v>0</v>
      </c>
      <c r="F52" s="105">
        <f t="shared" si="30"/>
        <v>0</v>
      </c>
      <c r="G52" s="107">
        <f t="shared" ref="G52" si="45">SUM(F52/C52)*100</f>
        <v>0</v>
      </c>
      <c r="H52" s="103">
        <f t="shared" ref="H52:K52" si="46">D52</f>
        <v>0</v>
      </c>
      <c r="I52" s="103">
        <f t="shared" si="46"/>
        <v>0</v>
      </c>
      <c r="J52" s="105">
        <f t="shared" si="46"/>
        <v>0</v>
      </c>
      <c r="K52" s="107">
        <f t="shared" si="46"/>
        <v>0</v>
      </c>
      <c r="L52" s="109" t="s">
        <v>19</v>
      </c>
      <c r="M52" s="111" t="s">
        <v>19</v>
      </c>
    </row>
    <row r="53" spans="1:15" ht="27.75" customHeight="1" x14ac:dyDescent="0.35">
      <c r="A53" s="57"/>
      <c r="B53" s="20" t="s">
        <v>51</v>
      </c>
      <c r="C53" s="141"/>
      <c r="D53" s="128"/>
      <c r="E53" s="128"/>
      <c r="F53" s="123"/>
      <c r="G53" s="124"/>
      <c r="H53" s="122"/>
      <c r="I53" s="122"/>
      <c r="J53" s="123"/>
      <c r="K53" s="124"/>
      <c r="L53" s="125"/>
      <c r="M53" s="126"/>
      <c r="O53" t="s">
        <v>21</v>
      </c>
    </row>
    <row r="54" spans="1:15" s="15" customFormat="1" ht="19.5" customHeight="1" x14ac:dyDescent="0.25">
      <c r="A54" s="58">
        <v>20</v>
      </c>
      <c r="B54" s="23" t="s">
        <v>52</v>
      </c>
      <c r="C54" s="117">
        <v>102289550</v>
      </c>
      <c r="D54" s="116">
        <f>OKTOBER!J54</f>
        <v>17295482</v>
      </c>
      <c r="E54" s="118">
        <v>0</v>
      </c>
      <c r="F54" s="105">
        <f t="shared" si="30"/>
        <v>17295482</v>
      </c>
      <c r="G54" s="107">
        <f t="shared" ref="G54" si="47">SUM(F54/C54)*100</f>
        <v>16.908356718745949</v>
      </c>
      <c r="H54" s="103">
        <f t="shared" ref="H54:K54" si="48">D54</f>
        <v>17295482</v>
      </c>
      <c r="I54" s="103">
        <f t="shared" si="48"/>
        <v>0</v>
      </c>
      <c r="J54" s="105">
        <f t="shared" si="48"/>
        <v>17295482</v>
      </c>
      <c r="K54" s="107">
        <f t="shared" si="48"/>
        <v>16.908356718745949</v>
      </c>
      <c r="L54" s="109" t="s">
        <v>19</v>
      </c>
      <c r="M54" s="111" t="s">
        <v>19</v>
      </c>
    </row>
    <row r="55" spans="1:15" s="15" customFormat="1" ht="32.25" customHeight="1" x14ac:dyDescent="0.25">
      <c r="A55" s="58"/>
      <c r="B55" s="22" t="s">
        <v>53</v>
      </c>
      <c r="C55" s="134"/>
      <c r="D55" s="128"/>
      <c r="E55" s="128"/>
      <c r="F55" s="123"/>
      <c r="G55" s="124"/>
      <c r="H55" s="122"/>
      <c r="I55" s="122"/>
      <c r="J55" s="123"/>
      <c r="K55" s="124"/>
      <c r="L55" s="125"/>
      <c r="M55" s="126"/>
    </row>
    <row r="56" spans="1:15" s="15" customFormat="1" ht="20.25" customHeight="1" x14ac:dyDescent="0.25">
      <c r="A56" s="55">
        <v>21</v>
      </c>
      <c r="B56" s="23" t="s">
        <v>54</v>
      </c>
      <c r="C56" s="136">
        <v>415328700</v>
      </c>
      <c r="D56" s="116">
        <f>OKTOBER!J56</f>
        <v>67360200</v>
      </c>
      <c r="E56" s="118">
        <v>0</v>
      </c>
      <c r="F56" s="105">
        <f t="shared" si="30"/>
        <v>67360200</v>
      </c>
      <c r="G56" s="107">
        <f t="shared" ref="G56" si="49">SUM(F56/C56)*100</f>
        <v>16.218527638470444</v>
      </c>
      <c r="H56" s="103">
        <f t="shared" ref="H56:K56" si="50">D56</f>
        <v>67360200</v>
      </c>
      <c r="I56" s="103">
        <f t="shared" si="50"/>
        <v>0</v>
      </c>
      <c r="J56" s="105">
        <f t="shared" si="50"/>
        <v>67360200</v>
      </c>
      <c r="K56" s="107">
        <f t="shared" si="50"/>
        <v>16.218527638470444</v>
      </c>
      <c r="L56" s="109" t="s">
        <v>19</v>
      </c>
      <c r="M56" s="111" t="s">
        <v>19</v>
      </c>
    </row>
    <row r="57" spans="1:15" s="15" customFormat="1" ht="24" customHeight="1" x14ac:dyDescent="0.25">
      <c r="A57" s="57"/>
      <c r="B57" s="22" t="s">
        <v>55</v>
      </c>
      <c r="C57" s="134"/>
      <c r="D57" s="128"/>
      <c r="E57" s="128"/>
      <c r="F57" s="123"/>
      <c r="G57" s="124"/>
      <c r="H57" s="122"/>
      <c r="I57" s="122"/>
      <c r="J57" s="123"/>
      <c r="K57" s="124"/>
      <c r="L57" s="125"/>
      <c r="M57" s="126"/>
    </row>
    <row r="58" spans="1:15" s="15" customFormat="1" ht="18" customHeight="1" x14ac:dyDescent="0.25">
      <c r="A58" s="58">
        <v>22</v>
      </c>
      <c r="B58" s="23" t="s">
        <v>56</v>
      </c>
      <c r="C58" s="136">
        <v>94715550</v>
      </c>
      <c r="D58" s="116">
        <f>OKTOBER!J58</f>
        <v>25055550</v>
      </c>
      <c r="E58" s="118">
        <v>0</v>
      </c>
      <c r="F58" s="105">
        <f t="shared" si="30"/>
        <v>25055550</v>
      </c>
      <c r="G58" s="107">
        <f t="shared" ref="G58" si="51">SUM(F58/C58)*100</f>
        <v>26.453470417476328</v>
      </c>
      <c r="H58" s="103">
        <f t="shared" ref="H58:K58" si="52">D58</f>
        <v>25055550</v>
      </c>
      <c r="I58" s="103">
        <f t="shared" si="52"/>
        <v>0</v>
      </c>
      <c r="J58" s="105">
        <f t="shared" si="52"/>
        <v>25055550</v>
      </c>
      <c r="K58" s="107">
        <f t="shared" si="52"/>
        <v>26.453470417476328</v>
      </c>
      <c r="L58" s="109" t="s">
        <v>19</v>
      </c>
      <c r="M58" s="111" t="s">
        <v>19</v>
      </c>
    </row>
    <row r="59" spans="1:15" s="15" customFormat="1" ht="24.75" customHeight="1" x14ac:dyDescent="0.25">
      <c r="A59" s="58"/>
      <c r="B59" s="20" t="s">
        <v>57</v>
      </c>
      <c r="C59" s="134"/>
      <c r="D59" s="128"/>
      <c r="E59" s="128"/>
      <c r="F59" s="123"/>
      <c r="G59" s="124"/>
      <c r="H59" s="122"/>
      <c r="I59" s="122"/>
      <c r="J59" s="123"/>
      <c r="K59" s="124"/>
      <c r="L59" s="125"/>
      <c r="M59" s="126"/>
    </row>
    <row r="60" spans="1:15" s="15" customFormat="1" ht="15.5" x14ac:dyDescent="0.25">
      <c r="A60" s="55">
        <v>23</v>
      </c>
      <c r="B60" s="23" t="s">
        <v>58</v>
      </c>
      <c r="C60" s="114">
        <v>1407800</v>
      </c>
      <c r="D60" s="116">
        <f>OKTOBER!J60</f>
        <v>444800</v>
      </c>
      <c r="E60" s="118">
        <v>0</v>
      </c>
      <c r="F60" s="105">
        <f t="shared" si="30"/>
        <v>444800</v>
      </c>
      <c r="G60" s="107">
        <f t="shared" ref="G60" si="53">SUM(F60/C60)*100</f>
        <v>31.595397073447934</v>
      </c>
      <c r="H60" s="103">
        <f t="shared" ref="H60:K60" si="54">D60</f>
        <v>444800</v>
      </c>
      <c r="I60" s="103">
        <f t="shared" si="54"/>
        <v>0</v>
      </c>
      <c r="J60" s="105">
        <f t="shared" si="54"/>
        <v>444800</v>
      </c>
      <c r="K60" s="107">
        <f t="shared" si="54"/>
        <v>31.595397073447934</v>
      </c>
      <c r="L60" s="109" t="s">
        <v>19</v>
      </c>
      <c r="M60" s="111" t="s">
        <v>19</v>
      </c>
    </row>
    <row r="61" spans="1:15" s="15" customFormat="1" ht="33.75" customHeight="1" x14ac:dyDescent="0.25">
      <c r="A61" s="57"/>
      <c r="B61" s="22" t="s">
        <v>83</v>
      </c>
      <c r="C61" s="115"/>
      <c r="D61" s="128"/>
      <c r="E61" s="128"/>
      <c r="F61" s="123"/>
      <c r="G61" s="124"/>
      <c r="H61" s="122"/>
      <c r="I61" s="122"/>
      <c r="J61" s="123"/>
      <c r="K61" s="124"/>
      <c r="L61" s="125"/>
      <c r="M61" s="126"/>
    </row>
    <row r="62" spans="1:15" ht="25.5" customHeight="1" x14ac:dyDescent="0.35">
      <c r="A62" s="58">
        <v>24</v>
      </c>
      <c r="B62" s="56" t="s">
        <v>84</v>
      </c>
      <c r="C62" s="114">
        <v>8001200</v>
      </c>
      <c r="D62" s="116">
        <f>OKTOBER!J62</f>
        <v>6400000</v>
      </c>
      <c r="E62" s="118">
        <v>0</v>
      </c>
      <c r="F62" s="105">
        <f t="shared" si="30"/>
        <v>6400000</v>
      </c>
      <c r="G62" s="107">
        <f t="shared" ref="G62" si="55">SUM(F62/C62)*100</f>
        <v>79.988001799730029</v>
      </c>
      <c r="H62" s="103">
        <f t="shared" ref="H62:K62" si="56">D62</f>
        <v>6400000</v>
      </c>
      <c r="I62" s="103">
        <f t="shared" si="56"/>
        <v>0</v>
      </c>
      <c r="J62" s="105">
        <f t="shared" si="56"/>
        <v>6400000</v>
      </c>
      <c r="K62" s="107">
        <f t="shared" si="56"/>
        <v>79.988001799730029</v>
      </c>
      <c r="L62" s="109" t="s">
        <v>19</v>
      </c>
      <c r="M62" s="111" t="s">
        <v>19</v>
      </c>
    </row>
    <row r="63" spans="1:15" ht="30" customHeight="1" x14ac:dyDescent="0.35">
      <c r="A63" s="58"/>
      <c r="B63" s="18" t="s">
        <v>85</v>
      </c>
      <c r="C63" s="153"/>
      <c r="D63" s="128"/>
      <c r="E63" s="128"/>
      <c r="F63" s="123"/>
      <c r="G63" s="124"/>
      <c r="H63" s="122"/>
      <c r="I63" s="122"/>
      <c r="J63" s="123"/>
      <c r="K63" s="124"/>
      <c r="L63" s="125"/>
      <c r="M63" s="126"/>
    </row>
    <row r="64" spans="1:15" s="15" customFormat="1" ht="23.25" customHeight="1" x14ac:dyDescent="0.25">
      <c r="A64" s="68">
        <v>25</v>
      </c>
      <c r="B64" s="23" t="s">
        <v>59</v>
      </c>
      <c r="C64" s="136">
        <v>60000000</v>
      </c>
      <c r="D64" s="116">
        <f>OKTOBER!J64</f>
        <v>20000000</v>
      </c>
      <c r="E64" s="103">
        <v>0</v>
      </c>
      <c r="F64" s="105">
        <f t="shared" si="30"/>
        <v>20000000</v>
      </c>
      <c r="G64" s="107">
        <f t="shared" ref="G64" si="57">SUM(F64/C64)*100</f>
        <v>33.333333333333329</v>
      </c>
      <c r="H64" s="103">
        <f t="shared" ref="H64:K64" si="58">D64</f>
        <v>20000000</v>
      </c>
      <c r="I64" s="103">
        <f t="shared" si="58"/>
        <v>0</v>
      </c>
      <c r="J64" s="105">
        <f t="shared" si="58"/>
        <v>20000000</v>
      </c>
      <c r="K64" s="107">
        <f t="shared" si="58"/>
        <v>33.333333333333329</v>
      </c>
      <c r="L64" s="109" t="s">
        <v>19</v>
      </c>
      <c r="M64" s="111" t="s">
        <v>19</v>
      </c>
    </row>
    <row r="65" spans="1:15" s="15" customFormat="1" ht="26.25" customHeight="1" x14ac:dyDescent="0.25">
      <c r="A65" s="69"/>
      <c r="B65" s="22" t="s">
        <v>86</v>
      </c>
      <c r="C65" s="134"/>
      <c r="D65" s="128"/>
      <c r="E65" s="122"/>
      <c r="F65" s="123"/>
      <c r="G65" s="124"/>
      <c r="H65" s="122"/>
      <c r="I65" s="122"/>
      <c r="J65" s="123"/>
      <c r="K65" s="124"/>
      <c r="L65" s="125"/>
      <c r="M65" s="126"/>
    </row>
    <row r="66" spans="1:15" ht="15.5" x14ac:dyDescent="0.35">
      <c r="A66" s="58">
        <v>26</v>
      </c>
      <c r="B66" s="59" t="s">
        <v>60</v>
      </c>
      <c r="C66" s="117">
        <v>1473290000</v>
      </c>
      <c r="D66" s="116">
        <f>OKTOBER!J66</f>
        <v>137658500</v>
      </c>
      <c r="E66" s="118">
        <v>0</v>
      </c>
      <c r="F66" s="105">
        <f t="shared" si="30"/>
        <v>137658500</v>
      </c>
      <c r="G66" s="107">
        <f t="shared" ref="G66" si="59">SUM(F66/C66)*100</f>
        <v>9.3436119161875801</v>
      </c>
      <c r="H66" s="103">
        <f t="shared" ref="H66:K66" si="60">D66</f>
        <v>137658500</v>
      </c>
      <c r="I66" s="103">
        <f t="shared" si="60"/>
        <v>0</v>
      </c>
      <c r="J66" s="105">
        <f t="shared" si="60"/>
        <v>137658500</v>
      </c>
      <c r="K66" s="107">
        <f t="shared" si="60"/>
        <v>9.3436119161875801</v>
      </c>
      <c r="L66" s="109" t="s">
        <v>19</v>
      </c>
      <c r="M66" s="111" t="s">
        <v>19</v>
      </c>
    </row>
    <row r="67" spans="1:15" ht="24.75" customHeight="1" x14ac:dyDescent="0.35">
      <c r="A67" s="58"/>
      <c r="B67" s="22" t="s">
        <v>87</v>
      </c>
      <c r="C67" s="134"/>
      <c r="D67" s="128"/>
      <c r="E67" s="119"/>
      <c r="F67" s="123"/>
      <c r="G67" s="108"/>
      <c r="H67" s="104"/>
      <c r="I67" s="104"/>
      <c r="J67" s="106"/>
      <c r="K67" s="108"/>
      <c r="L67" s="110"/>
      <c r="M67" s="112"/>
      <c r="O67" t="s">
        <v>21</v>
      </c>
    </row>
    <row r="68" spans="1:15" ht="24.75" customHeight="1" x14ac:dyDescent="0.35">
      <c r="A68" s="65"/>
      <c r="B68" s="33"/>
      <c r="C68" s="35"/>
      <c r="D68" s="35"/>
      <c r="E68" s="35"/>
      <c r="F68" s="36"/>
      <c r="G68" s="37"/>
      <c r="H68" s="34"/>
      <c r="I68" s="34"/>
      <c r="J68" s="36"/>
      <c r="K68" s="37"/>
      <c r="L68" s="38"/>
      <c r="M68" s="39"/>
    </row>
    <row r="69" spans="1:15" ht="24.75" customHeight="1" x14ac:dyDescent="0.35">
      <c r="A69" s="66"/>
      <c r="B69" s="40"/>
      <c r="C69" s="42"/>
      <c r="D69" s="42"/>
      <c r="E69" s="42"/>
      <c r="F69" s="43"/>
      <c r="G69" s="44"/>
      <c r="H69" s="41"/>
      <c r="I69" s="41"/>
      <c r="J69" s="43"/>
      <c r="K69" s="44"/>
      <c r="L69" s="45"/>
      <c r="M69" s="46"/>
    </row>
    <row r="70" spans="1:15" ht="24.75" customHeight="1" x14ac:dyDescent="0.35">
      <c r="A70" s="66"/>
      <c r="B70" s="40"/>
      <c r="C70" s="42"/>
      <c r="D70" s="42"/>
      <c r="E70" s="42"/>
      <c r="F70" s="43"/>
      <c r="G70" s="44"/>
      <c r="H70" s="41"/>
      <c r="I70" s="41"/>
      <c r="J70" s="43"/>
      <c r="K70" s="44"/>
      <c r="L70" s="45"/>
      <c r="M70" s="46"/>
    </row>
    <row r="71" spans="1:15" ht="24.75" customHeight="1" x14ac:dyDescent="0.35">
      <c r="A71" s="67"/>
      <c r="B71" s="47"/>
      <c r="C71" s="49"/>
      <c r="D71" s="49"/>
      <c r="E71" s="49"/>
      <c r="F71" s="50"/>
      <c r="G71" s="51"/>
      <c r="H71" s="48"/>
      <c r="I71" s="48"/>
      <c r="J71" s="50"/>
      <c r="K71" s="51"/>
      <c r="L71" s="52"/>
      <c r="M71" s="53"/>
    </row>
    <row r="72" spans="1:15" s="15" customFormat="1" ht="19.5" customHeight="1" x14ac:dyDescent="0.25">
      <c r="A72" s="70">
        <v>27</v>
      </c>
      <c r="B72" s="23" t="s">
        <v>88</v>
      </c>
      <c r="C72" s="136">
        <v>9350000</v>
      </c>
      <c r="D72" s="116">
        <f>OKTOBER!J72</f>
        <v>0</v>
      </c>
      <c r="E72" s="161">
        <v>0</v>
      </c>
      <c r="F72" s="105">
        <f t="shared" ref="F72:F80" si="61">D72+E72</f>
        <v>0</v>
      </c>
      <c r="G72" s="158">
        <f t="shared" ref="G72" si="62">SUM(F72/C72)*100</f>
        <v>0</v>
      </c>
      <c r="H72" s="156">
        <f t="shared" ref="H72:K72" si="63">D72</f>
        <v>0</v>
      </c>
      <c r="I72" s="156">
        <f t="shared" si="63"/>
        <v>0</v>
      </c>
      <c r="J72" s="157">
        <f t="shared" si="63"/>
        <v>0</v>
      </c>
      <c r="K72" s="158">
        <f t="shared" si="63"/>
        <v>0</v>
      </c>
      <c r="L72" s="159" t="s">
        <v>19</v>
      </c>
      <c r="M72" s="160" t="s">
        <v>19</v>
      </c>
    </row>
    <row r="73" spans="1:15" s="15" customFormat="1" ht="49.5" customHeight="1" x14ac:dyDescent="0.25">
      <c r="A73" s="57"/>
      <c r="B73" s="60" t="s">
        <v>89</v>
      </c>
      <c r="C73" s="134"/>
      <c r="D73" s="128"/>
      <c r="E73" s="128"/>
      <c r="F73" s="123"/>
      <c r="G73" s="124"/>
      <c r="H73" s="122"/>
      <c r="I73" s="122"/>
      <c r="J73" s="123"/>
      <c r="K73" s="124"/>
      <c r="L73" s="125"/>
      <c r="M73" s="126"/>
    </row>
    <row r="74" spans="1:15" s="15" customFormat="1" ht="22.5" customHeight="1" x14ac:dyDescent="0.25">
      <c r="A74" s="58">
        <v>28</v>
      </c>
      <c r="B74" s="56" t="s">
        <v>90</v>
      </c>
      <c r="C74" s="117">
        <v>120000000</v>
      </c>
      <c r="D74" s="116">
        <f>OKTOBER!J74</f>
        <v>40000000</v>
      </c>
      <c r="E74" s="118">
        <v>0</v>
      </c>
      <c r="F74" s="105">
        <f t="shared" si="61"/>
        <v>40000000</v>
      </c>
      <c r="G74" s="107">
        <f t="shared" ref="G74" si="64">SUM(F74/C74)*100</f>
        <v>33.333333333333329</v>
      </c>
      <c r="H74" s="103">
        <f t="shared" ref="H74:K74" si="65">D74</f>
        <v>40000000</v>
      </c>
      <c r="I74" s="103">
        <f t="shared" si="65"/>
        <v>0</v>
      </c>
      <c r="J74" s="105">
        <f t="shared" si="65"/>
        <v>40000000</v>
      </c>
      <c r="K74" s="107">
        <f t="shared" si="65"/>
        <v>33.333333333333329</v>
      </c>
      <c r="L74" s="109" t="s">
        <v>19</v>
      </c>
      <c r="M74" s="111" t="s">
        <v>19</v>
      </c>
    </row>
    <row r="75" spans="1:15" s="15" customFormat="1" ht="39" customHeight="1" x14ac:dyDescent="0.25">
      <c r="A75" s="58"/>
      <c r="B75" s="22" t="s">
        <v>91</v>
      </c>
      <c r="C75" s="134"/>
      <c r="D75" s="128"/>
      <c r="E75" s="128"/>
      <c r="F75" s="123"/>
      <c r="G75" s="124"/>
      <c r="H75" s="122"/>
      <c r="I75" s="122"/>
      <c r="J75" s="123"/>
      <c r="K75" s="124"/>
      <c r="L75" s="125"/>
      <c r="M75" s="126"/>
    </row>
    <row r="76" spans="1:15" s="15" customFormat="1" ht="23.25" customHeight="1" x14ac:dyDescent="0.25">
      <c r="A76" s="70">
        <v>29</v>
      </c>
      <c r="B76" s="23" t="s">
        <v>92</v>
      </c>
      <c r="C76" s="114">
        <v>8902000</v>
      </c>
      <c r="D76" s="116">
        <f>OKTOBER!J76</f>
        <v>5387150</v>
      </c>
      <c r="E76" s="118">
        <v>0</v>
      </c>
      <c r="F76" s="105">
        <f t="shared" si="61"/>
        <v>5387150</v>
      </c>
      <c r="G76" s="107">
        <f t="shared" ref="G76" si="66">SUM(F76/C76)*100</f>
        <v>60.51617614019321</v>
      </c>
      <c r="H76" s="103">
        <f t="shared" ref="H76:K76" si="67">D76</f>
        <v>5387150</v>
      </c>
      <c r="I76" s="103">
        <f t="shared" si="67"/>
        <v>0</v>
      </c>
      <c r="J76" s="105">
        <f t="shared" si="67"/>
        <v>5387150</v>
      </c>
      <c r="K76" s="107">
        <f t="shared" si="67"/>
        <v>60.51617614019321</v>
      </c>
      <c r="L76" s="109" t="s">
        <v>19</v>
      </c>
      <c r="M76" s="111" t="s">
        <v>19</v>
      </c>
    </row>
    <row r="77" spans="1:15" s="15" customFormat="1" ht="31" x14ac:dyDescent="0.25">
      <c r="A77" s="58"/>
      <c r="B77" s="22" t="s">
        <v>93</v>
      </c>
      <c r="C77" s="127"/>
      <c r="D77" s="128"/>
      <c r="E77" s="128"/>
      <c r="F77" s="123"/>
      <c r="G77" s="124"/>
      <c r="H77" s="122"/>
      <c r="I77" s="122"/>
      <c r="J77" s="123"/>
      <c r="K77" s="124"/>
      <c r="L77" s="125"/>
      <c r="M77" s="126"/>
    </row>
    <row r="78" spans="1:15" s="15" customFormat="1" ht="32.25" customHeight="1" x14ac:dyDescent="0.25">
      <c r="A78" s="70">
        <v>30</v>
      </c>
      <c r="B78" s="23" t="s">
        <v>94</v>
      </c>
      <c r="C78" s="114">
        <v>71000000</v>
      </c>
      <c r="D78" s="116">
        <f>OKTOBER!J78</f>
        <v>0</v>
      </c>
      <c r="E78" s="118">
        <v>0</v>
      </c>
      <c r="F78" s="105">
        <f t="shared" si="61"/>
        <v>0</v>
      </c>
      <c r="G78" s="107">
        <f t="shared" ref="G78" si="68">SUM(F78/C78)*100</f>
        <v>0</v>
      </c>
      <c r="H78" s="103">
        <f t="shared" ref="H78:K78" si="69">D78</f>
        <v>0</v>
      </c>
      <c r="I78" s="103">
        <f t="shared" si="69"/>
        <v>0</v>
      </c>
      <c r="J78" s="105">
        <f t="shared" si="69"/>
        <v>0</v>
      </c>
      <c r="K78" s="107">
        <f t="shared" si="69"/>
        <v>0</v>
      </c>
      <c r="L78" s="109" t="s">
        <v>19</v>
      </c>
      <c r="M78" s="111" t="s">
        <v>19</v>
      </c>
    </row>
    <row r="79" spans="1:15" s="15" customFormat="1" ht="39" customHeight="1" x14ac:dyDescent="0.25">
      <c r="A79" s="57"/>
      <c r="B79" s="22" t="s">
        <v>95</v>
      </c>
      <c r="C79" s="127"/>
      <c r="D79" s="128"/>
      <c r="E79" s="128"/>
      <c r="F79" s="123"/>
      <c r="G79" s="124"/>
      <c r="H79" s="122"/>
      <c r="I79" s="122"/>
      <c r="J79" s="123"/>
      <c r="K79" s="124"/>
      <c r="L79" s="125"/>
      <c r="M79" s="126"/>
    </row>
    <row r="80" spans="1:15" ht="30.75" customHeight="1" x14ac:dyDescent="0.35">
      <c r="A80" s="58">
        <v>31</v>
      </c>
      <c r="B80" s="23" t="s">
        <v>96</v>
      </c>
      <c r="C80" s="114">
        <v>50000000</v>
      </c>
      <c r="D80" s="116">
        <f>OKTOBER!J80</f>
        <v>0</v>
      </c>
      <c r="E80" s="118">
        <v>0</v>
      </c>
      <c r="F80" s="105">
        <f t="shared" si="61"/>
        <v>0</v>
      </c>
      <c r="G80" s="120">
        <f t="shared" ref="G80" si="70">SUM(F80/C80)*100</f>
        <v>0</v>
      </c>
      <c r="H80" s="103">
        <f t="shared" ref="H80:K80" si="71">D80</f>
        <v>0</v>
      </c>
      <c r="I80" s="103">
        <f t="shared" si="71"/>
        <v>0</v>
      </c>
      <c r="J80" s="105">
        <f t="shared" si="71"/>
        <v>0</v>
      </c>
      <c r="K80" s="107">
        <f t="shared" si="71"/>
        <v>0</v>
      </c>
      <c r="L80" s="109" t="s">
        <v>19</v>
      </c>
      <c r="M80" s="111" t="s">
        <v>19</v>
      </c>
    </row>
    <row r="81" spans="1:13" ht="39" customHeight="1" x14ac:dyDescent="0.35">
      <c r="A81" s="63"/>
      <c r="B81" s="20" t="s">
        <v>97</v>
      </c>
      <c r="C81" s="115"/>
      <c r="D81" s="117"/>
      <c r="E81" s="119"/>
      <c r="F81" s="130"/>
      <c r="G81" s="121"/>
      <c r="H81" s="104"/>
      <c r="I81" s="104"/>
      <c r="J81" s="106"/>
      <c r="K81" s="108"/>
      <c r="L81" s="110"/>
      <c r="M81" s="112"/>
    </row>
    <row r="82" spans="1:13" ht="15.5" x14ac:dyDescent="0.35">
      <c r="A82" s="56"/>
      <c r="B82" s="73"/>
      <c r="C82" s="72"/>
      <c r="D82" s="73"/>
      <c r="E82" s="2"/>
      <c r="F82" s="73"/>
      <c r="G82" s="27"/>
      <c r="H82" s="2"/>
      <c r="I82" s="2"/>
      <c r="J82" s="2"/>
      <c r="K82" s="27"/>
      <c r="L82" s="2"/>
      <c r="M82" s="2"/>
    </row>
    <row r="83" spans="1:13" ht="15.75" customHeight="1" x14ac:dyDescent="0.35">
      <c r="C83" s="17" t="s">
        <v>21</v>
      </c>
      <c r="I83" s="113" t="s">
        <v>113</v>
      </c>
      <c r="J83" s="113"/>
      <c r="K83" s="113"/>
      <c r="L83" s="2"/>
    </row>
    <row r="84" spans="1:13" ht="15.5" x14ac:dyDescent="0.35">
      <c r="I84" s="101" t="s">
        <v>61</v>
      </c>
      <c r="J84" s="101"/>
      <c r="K84" s="101"/>
      <c r="L84" s="2"/>
    </row>
    <row r="85" spans="1:13" ht="15.5" x14ac:dyDescent="0.35">
      <c r="E85" t="s">
        <v>21</v>
      </c>
      <c r="F85" t="s">
        <v>21</v>
      </c>
      <c r="I85" s="101" t="s">
        <v>22</v>
      </c>
      <c r="J85" s="101"/>
      <c r="K85" s="101"/>
      <c r="L85" s="2"/>
    </row>
    <row r="86" spans="1:13" ht="15.5" x14ac:dyDescent="0.35">
      <c r="E86" t="s">
        <v>21</v>
      </c>
      <c r="I86" s="25"/>
      <c r="J86" s="25"/>
      <c r="K86" s="31"/>
      <c r="L86" s="2"/>
    </row>
    <row r="87" spans="1:13" ht="15.5" x14ac:dyDescent="0.35">
      <c r="I87" s="25"/>
      <c r="J87" s="25"/>
      <c r="K87" s="31"/>
      <c r="L87" s="18"/>
    </row>
    <row r="88" spans="1:13" ht="15.5" x14ac:dyDescent="0.35">
      <c r="I88" s="25"/>
      <c r="J88" s="25"/>
      <c r="K88" s="31"/>
      <c r="L88" s="2"/>
    </row>
    <row r="89" spans="1:13" ht="15.5" x14ac:dyDescent="0.35">
      <c r="I89" s="102" t="s">
        <v>62</v>
      </c>
      <c r="J89" s="102"/>
      <c r="K89" s="102"/>
    </row>
    <row r="90" spans="1:13" ht="15.5" x14ac:dyDescent="0.35">
      <c r="I90" s="101" t="s">
        <v>63</v>
      </c>
      <c r="J90" s="101"/>
      <c r="K90" s="101"/>
    </row>
  </sheetData>
  <mergeCells count="362">
    <mergeCell ref="C66:C67"/>
    <mergeCell ref="D66:D67"/>
    <mergeCell ref="E66:E67"/>
    <mergeCell ref="F66:F67"/>
    <mergeCell ref="K76:K77"/>
    <mergeCell ref="L76:L77"/>
    <mergeCell ref="M76:M77"/>
    <mergeCell ref="C78:C79"/>
    <mergeCell ref="D78:D79"/>
    <mergeCell ref="E78:E79"/>
    <mergeCell ref="F78:F79"/>
    <mergeCell ref="G78:G79"/>
    <mergeCell ref="H78:H79"/>
    <mergeCell ref="I78:I79"/>
    <mergeCell ref="J78:J79"/>
    <mergeCell ref="K78:K79"/>
    <mergeCell ref="L78:L79"/>
    <mergeCell ref="M78:M79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80:L81"/>
    <mergeCell ref="M80:M81"/>
    <mergeCell ref="I89:K89"/>
    <mergeCell ref="G66:G67"/>
    <mergeCell ref="H66:H67"/>
    <mergeCell ref="I66:I67"/>
    <mergeCell ref="J66:J67"/>
    <mergeCell ref="K66:K67"/>
    <mergeCell ref="L66:L67"/>
    <mergeCell ref="M66:M67"/>
    <mergeCell ref="L72:L73"/>
    <mergeCell ref="M72:M73"/>
    <mergeCell ref="L74:L75"/>
    <mergeCell ref="M74:M75"/>
    <mergeCell ref="I90:K90"/>
    <mergeCell ref="C76:C77"/>
    <mergeCell ref="D76:D77"/>
    <mergeCell ref="E76:E77"/>
    <mergeCell ref="F76:F77"/>
    <mergeCell ref="G76:G77"/>
    <mergeCell ref="H76:H77"/>
    <mergeCell ref="I76:I77"/>
    <mergeCell ref="J76:J77"/>
    <mergeCell ref="C80:C81"/>
    <mergeCell ref="D80:D81"/>
    <mergeCell ref="E80:E81"/>
    <mergeCell ref="F80:F81"/>
    <mergeCell ref="G80:G81"/>
    <mergeCell ref="H80:H81"/>
    <mergeCell ref="I84:K84"/>
    <mergeCell ref="I85:K85"/>
    <mergeCell ref="I83:K83"/>
    <mergeCell ref="I80:I81"/>
    <mergeCell ref="J80:J81"/>
    <mergeCell ref="K80:K81"/>
    <mergeCell ref="C74:C75"/>
    <mergeCell ref="D74:D75"/>
    <mergeCell ref="E74:E75"/>
    <mergeCell ref="F74:F75"/>
    <mergeCell ref="G74:G75"/>
    <mergeCell ref="H74:H75"/>
    <mergeCell ref="I74:I75"/>
    <mergeCell ref="J74:J75"/>
    <mergeCell ref="K74:K75"/>
    <mergeCell ref="H62:H63"/>
    <mergeCell ref="I62:I63"/>
    <mergeCell ref="J62:J63"/>
    <mergeCell ref="K62:K63"/>
    <mergeCell ref="L62:L63"/>
    <mergeCell ref="M62:M63"/>
    <mergeCell ref="H64:H65"/>
    <mergeCell ref="I64:I65"/>
    <mergeCell ref="J64:J65"/>
    <mergeCell ref="K64:K65"/>
    <mergeCell ref="L64:L65"/>
    <mergeCell ref="M64:M65"/>
    <mergeCell ref="C62:C63"/>
    <mergeCell ref="D62:D63"/>
    <mergeCell ref="E62:E63"/>
    <mergeCell ref="F62:F63"/>
    <mergeCell ref="G62:G63"/>
    <mergeCell ref="C64:C65"/>
    <mergeCell ref="D64:D65"/>
    <mergeCell ref="E64:E65"/>
    <mergeCell ref="F64:F65"/>
    <mergeCell ref="G64:G65"/>
    <mergeCell ref="H58:H59"/>
    <mergeCell ref="I58:I59"/>
    <mergeCell ref="J58:J59"/>
    <mergeCell ref="K58:K59"/>
    <mergeCell ref="L58:L59"/>
    <mergeCell ref="M58:M59"/>
    <mergeCell ref="H60:H61"/>
    <mergeCell ref="I60:I61"/>
    <mergeCell ref="J60:J61"/>
    <mergeCell ref="K60:K61"/>
    <mergeCell ref="L60:L61"/>
    <mergeCell ref="M60:M61"/>
    <mergeCell ref="C58:C59"/>
    <mergeCell ref="D58:D59"/>
    <mergeCell ref="E58:E59"/>
    <mergeCell ref="F58:F59"/>
    <mergeCell ref="G58:G59"/>
    <mergeCell ref="C60:C61"/>
    <mergeCell ref="D60:D61"/>
    <mergeCell ref="E60:E61"/>
    <mergeCell ref="F60:F61"/>
    <mergeCell ref="G60:G61"/>
    <mergeCell ref="H54:H55"/>
    <mergeCell ref="I54:I55"/>
    <mergeCell ref="J54:J55"/>
    <mergeCell ref="K54:K55"/>
    <mergeCell ref="L54:L55"/>
    <mergeCell ref="M54:M55"/>
    <mergeCell ref="H56:H57"/>
    <mergeCell ref="I56:I57"/>
    <mergeCell ref="J56:J57"/>
    <mergeCell ref="K56:K57"/>
    <mergeCell ref="L56:L57"/>
    <mergeCell ref="M56:M57"/>
    <mergeCell ref="C54:C55"/>
    <mergeCell ref="D54:D55"/>
    <mergeCell ref="E54:E55"/>
    <mergeCell ref="F54:F55"/>
    <mergeCell ref="G54:G55"/>
    <mergeCell ref="C56:C57"/>
    <mergeCell ref="D56:D57"/>
    <mergeCell ref="E56:E57"/>
    <mergeCell ref="F56:F57"/>
    <mergeCell ref="G56:G57"/>
    <mergeCell ref="H50:H51"/>
    <mergeCell ref="I50:I51"/>
    <mergeCell ref="J50:J51"/>
    <mergeCell ref="K50:K51"/>
    <mergeCell ref="L50:L51"/>
    <mergeCell ref="M50:M51"/>
    <mergeCell ref="H52:H53"/>
    <mergeCell ref="I52:I53"/>
    <mergeCell ref="J52:J53"/>
    <mergeCell ref="K52:K53"/>
    <mergeCell ref="L52:L53"/>
    <mergeCell ref="M52:M53"/>
    <mergeCell ref="C50:C51"/>
    <mergeCell ref="D50:D51"/>
    <mergeCell ref="E50:E51"/>
    <mergeCell ref="F50:F51"/>
    <mergeCell ref="G50:G51"/>
    <mergeCell ref="C52:C53"/>
    <mergeCell ref="D52:D53"/>
    <mergeCell ref="E52:E53"/>
    <mergeCell ref="F52:F53"/>
    <mergeCell ref="G52:G53"/>
    <mergeCell ref="H46:H47"/>
    <mergeCell ref="I46:I47"/>
    <mergeCell ref="J46:J47"/>
    <mergeCell ref="K46:K47"/>
    <mergeCell ref="L46:L47"/>
    <mergeCell ref="M46:M47"/>
    <mergeCell ref="H48:H49"/>
    <mergeCell ref="I48:I49"/>
    <mergeCell ref="J48:J49"/>
    <mergeCell ref="K48:K49"/>
    <mergeCell ref="L48:L49"/>
    <mergeCell ref="M48:M49"/>
    <mergeCell ref="C46:C47"/>
    <mergeCell ref="D46:D47"/>
    <mergeCell ref="E46:E47"/>
    <mergeCell ref="F46:F47"/>
    <mergeCell ref="G46:G47"/>
    <mergeCell ref="C48:C49"/>
    <mergeCell ref="D48:D49"/>
    <mergeCell ref="E48:E49"/>
    <mergeCell ref="F48:F49"/>
    <mergeCell ref="G48:G49"/>
    <mergeCell ref="H42:H43"/>
    <mergeCell ref="I42:I43"/>
    <mergeCell ref="J42:J43"/>
    <mergeCell ref="K42:K43"/>
    <mergeCell ref="L42:L43"/>
    <mergeCell ref="M42:M43"/>
    <mergeCell ref="H44:H45"/>
    <mergeCell ref="I44:I45"/>
    <mergeCell ref="J44:J45"/>
    <mergeCell ref="K44:K45"/>
    <mergeCell ref="L44:L45"/>
    <mergeCell ref="M44:M45"/>
    <mergeCell ref="C42:C43"/>
    <mergeCell ref="D42:D43"/>
    <mergeCell ref="E42:E43"/>
    <mergeCell ref="F42:F43"/>
    <mergeCell ref="G42:G43"/>
    <mergeCell ref="C44:C45"/>
    <mergeCell ref="D44:D45"/>
    <mergeCell ref="E44:E45"/>
    <mergeCell ref="F44:F45"/>
    <mergeCell ref="G44:G45"/>
    <mergeCell ref="H38:H39"/>
    <mergeCell ref="I38:I39"/>
    <mergeCell ref="J38:J39"/>
    <mergeCell ref="K38:K39"/>
    <mergeCell ref="L38:L39"/>
    <mergeCell ref="M38:M39"/>
    <mergeCell ref="H40:H41"/>
    <mergeCell ref="I40:I41"/>
    <mergeCell ref="J40:J41"/>
    <mergeCell ref="K40:K41"/>
    <mergeCell ref="L40:L41"/>
    <mergeCell ref="M40:M41"/>
    <mergeCell ref="C38:C39"/>
    <mergeCell ref="D38:D39"/>
    <mergeCell ref="E38:E39"/>
    <mergeCell ref="F38:F39"/>
    <mergeCell ref="G38:G39"/>
    <mergeCell ref="C40:C41"/>
    <mergeCell ref="D40:D41"/>
    <mergeCell ref="E40:E41"/>
    <mergeCell ref="F40:F41"/>
    <mergeCell ref="G40:G41"/>
    <mergeCell ref="I33:I34"/>
    <mergeCell ref="J33:J34"/>
    <mergeCell ref="K33:K34"/>
    <mergeCell ref="L33:L34"/>
    <mergeCell ref="M33:M34"/>
    <mergeCell ref="H33:H34"/>
    <mergeCell ref="C33:C34"/>
    <mergeCell ref="D33:D34"/>
    <mergeCell ref="E33:E34"/>
    <mergeCell ref="F33:F34"/>
    <mergeCell ref="G33:G34"/>
    <mergeCell ref="H31:H32"/>
    <mergeCell ref="I31:I32"/>
    <mergeCell ref="J31:J32"/>
    <mergeCell ref="K31:K32"/>
    <mergeCell ref="L31:L32"/>
    <mergeCell ref="M31:M32"/>
    <mergeCell ref="I29:I30"/>
    <mergeCell ref="J29:J30"/>
    <mergeCell ref="K29:K30"/>
    <mergeCell ref="L29:L30"/>
    <mergeCell ref="M29:M30"/>
    <mergeCell ref="H29:H30"/>
    <mergeCell ref="C31:C32"/>
    <mergeCell ref="D31:D32"/>
    <mergeCell ref="E31:E32"/>
    <mergeCell ref="F31:F32"/>
    <mergeCell ref="G31:G32"/>
    <mergeCell ref="C29:C30"/>
    <mergeCell ref="D29:D30"/>
    <mergeCell ref="E29:E30"/>
    <mergeCell ref="F29:F30"/>
    <mergeCell ref="G29:G30"/>
    <mergeCell ref="H27:H28"/>
    <mergeCell ref="I27:I28"/>
    <mergeCell ref="J27:J28"/>
    <mergeCell ref="K27:K28"/>
    <mergeCell ref="L27:L28"/>
    <mergeCell ref="M27:M28"/>
    <mergeCell ref="I25:I26"/>
    <mergeCell ref="J25:J26"/>
    <mergeCell ref="K25:K26"/>
    <mergeCell ref="L25:L26"/>
    <mergeCell ref="M25:M26"/>
    <mergeCell ref="H25:H26"/>
    <mergeCell ref="C27:C28"/>
    <mergeCell ref="D27:D28"/>
    <mergeCell ref="E27:E28"/>
    <mergeCell ref="F27:F28"/>
    <mergeCell ref="G27:G28"/>
    <mergeCell ref="C25:C26"/>
    <mergeCell ref="D25:D26"/>
    <mergeCell ref="E25:E26"/>
    <mergeCell ref="F25:F26"/>
    <mergeCell ref="G25:G26"/>
    <mergeCell ref="H23:H24"/>
    <mergeCell ref="I23:I24"/>
    <mergeCell ref="J23:J24"/>
    <mergeCell ref="K23:K24"/>
    <mergeCell ref="L23:L24"/>
    <mergeCell ref="M23:M24"/>
    <mergeCell ref="I21:I22"/>
    <mergeCell ref="J21:J22"/>
    <mergeCell ref="K21:K22"/>
    <mergeCell ref="L21:L22"/>
    <mergeCell ref="M21:M22"/>
    <mergeCell ref="H21:H22"/>
    <mergeCell ref="C23:C24"/>
    <mergeCell ref="D23:D24"/>
    <mergeCell ref="E23:E24"/>
    <mergeCell ref="F23:F24"/>
    <mergeCell ref="G23:G24"/>
    <mergeCell ref="C21:C22"/>
    <mergeCell ref="D21:D22"/>
    <mergeCell ref="E21:E22"/>
    <mergeCell ref="F21:F22"/>
    <mergeCell ref="G21:G22"/>
    <mergeCell ref="H19:H20"/>
    <mergeCell ref="I19:I20"/>
    <mergeCell ref="J19:J20"/>
    <mergeCell ref="K19:K20"/>
    <mergeCell ref="L19:L20"/>
    <mergeCell ref="M19:M20"/>
    <mergeCell ref="I17:I18"/>
    <mergeCell ref="J17:J18"/>
    <mergeCell ref="K17:K18"/>
    <mergeCell ref="L17:L18"/>
    <mergeCell ref="M17:M18"/>
    <mergeCell ref="H17:H18"/>
    <mergeCell ref="C19:C20"/>
    <mergeCell ref="D19:D20"/>
    <mergeCell ref="E19:E20"/>
    <mergeCell ref="F19:F20"/>
    <mergeCell ref="G19:G20"/>
    <mergeCell ref="C17:C18"/>
    <mergeCell ref="D17:D18"/>
    <mergeCell ref="E17:E18"/>
    <mergeCell ref="F17:F18"/>
    <mergeCell ref="G17:G18"/>
    <mergeCell ref="H15:H16"/>
    <mergeCell ref="I15:I16"/>
    <mergeCell ref="J15:J16"/>
    <mergeCell ref="K15:K16"/>
    <mergeCell ref="L15:L16"/>
    <mergeCell ref="M15:M16"/>
    <mergeCell ref="I13:I14"/>
    <mergeCell ref="J13:J14"/>
    <mergeCell ref="K13:K14"/>
    <mergeCell ref="L13:L14"/>
    <mergeCell ref="M13:M14"/>
    <mergeCell ref="H13:H14"/>
    <mergeCell ref="C15:C16"/>
    <mergeCell ref="D15:D16"/>
    <mergeCell ref="E15:E16"/>
    <mergeCell ref="F15:F16"/>
    <mergeCell ref="G15:G16"/>
    <mergeCell ref="C13:C14"/>
    <mergeCell ref="D13:D14"/>
    <mergeCell ref="E13:E14"/>
    <mergeCell ref="F13:F14"/>
    <mergeCell ref="G13:G14"/>
    <mergeCell ref="F10:F11"/>
    <mergeCell ref="G10:G11"/>
    <mergeCell ref="H10:H11"/>
    <mergeCell ref="I10:I11"/>
    <mergeCell ref="J10:J11"/>
    <mergeCell ref="K10:K11"/>
    <mergeCell ref="A1:M1"/>
    <mergeCell ref="A2:M2"/>
    <mergeCell ref="A9:A11"/>
    <mergeCell ref="B9:B11"/>
    <mergeCell ref="D9:G9"/>
    <mergeCell ref="H9:K9"/>
    <mergeCell ref="L9:L11"/>
    <mergeCell ref="M9:M11"/>
    <mergeCell ref="D10:D11"/>
    <mergeCell ref="E10:E11"/>
  </mergeCells>
  <conditionalFormatting sqref="B13:B17 B19:B32">
    <cfRule type="duplicateValues" dxfId="169" priority="82" stopIfTrue="1"/>
    <cfRule type="duplicateValues" dxfId="168" priority="81" stopIfTrue="1"/>
  </conditionalFormatting>
  <conditionalFormatting sqref="B18">
    <cfRule type="duplicateValues" dxfId="167" priority="80" stopIfTrue="1"/>
  </conditionalFormatting>
  <conditionalFormatting sqref="B33:B34">
    <cfRule type="duplicateValues" dxfId="166" priority="79" stopIfTrue="1"/>
    <cfRule type="duplicateValues" dxfId="165" priority="78" stopIfTrue="1"/>
  </conditionalFormatting>
  <conditionalFormatting sqref="B35:B37">
    <cfRule type="duplicateValues" dxfId="164" priority="83" stopIfTrue="1"/>
  </conditionalFormatting>
  <conditionalFormatting sqref="B38:B41 B44:B54 B56:B61">
    <cfRule type="duplicateValues" dxfId="163" priority="75" stopIfTrue="1"/>
  </conditionalFormatting>
  <conditionalFormatting sqref="B38:B41 B44:B61">
    <cfRule type="duplicateValues" dxfId="162" priority="77" stopIfTrue="1"/>
  </conditionalFormatting>
  <conditionalFormatting sqref="B54:B55">
    <cfRule type="duplicateValues" dxfId="161" priority="73" stopIfTrue="1"/>
  </conditionalFormatting>
  <conditionalFormatting sqref="B56">
    <cfRule type="duplicateValues" dxfId="160" priority="74" stopIfTrue="1"/>
    <cfRule type="duplicateValues" dxfId="159" priority="72" stopIfTrue="1"/>
  </conditionalFormatting>
  <conditionalFormatting sqref="B58">
    <cfRule type="duplicateValues" dxfId="158" priority="71" stopIfTrue="1"/>
    <cfRule type="duplicateValues" dxfId="157" priority="70" stopIfTrue="1"/>
  </conditionalFormatting>
  <conditionalFormatting sqref="B60">
    <cfRule type="duplicateValues" dxfId="156" priority="68" stopIfTrue="1"/>
    <cfRule type="duplicateValues" dxfId="155" priority="69" stopIfTrue="1"/>
  </conditionalFormatting>
  <conditionalFormatting sqref="B60:B61">
    <cfRule type="duplicateValues" dxfId="154" priority="76" stopIfTrue="1"/>
  </conditionalFormatting>
  <conditionalFormatting sqref="B64">
    <cfRule type="duplicateValues" dxfId="153" priority="65" stopIfTrue="1"/>
    <cfRule type="duplicateValues" dxfId="152" priority="64" stopIfTrue="1"/>
    <cfRule type="duplicateValues" dxfId="151" priority="63" stopIfTrue="1"/>
    <cfRule type="duplicateValues" dxfId="150" priority="62" stopIfTrue="1"/>
    <cfRule type="duplicateValues" dxfId="149" priority="61" stopIfTrue="1"/>
    <cfRule type="duplicateValues" dxfId="148" priority="60" stopIfTrue="1"/>
    <cfRule type="duplicateValues" dxfId="147" priority="59" stopIfTrue="1"/>
  </conditionalFormatting>
  <conditionalFormatting sqref="B64:B67">
    <cfRule type="duplicateValues" dxfId="146" priority="67" stopIfTrue="1"/>
    <cfRule type="duplicateValues" dxfId="145" priority="66" stopIfTrue="1"/>
  </conditionalFormatting>
  <conditionalFormatting sqref="B66">
    <cfRule type="duplicateValues" dxfId="144" priority="58" stopIfTrue="1"/>
    <cfRule type="duplicateValues" dxfId="143" priority="57" stopIfTrue="1"/>
    <cfRule type="duplicateValues" dxfId="142" priority="56" stopIfTrue="1"/>
    <cfRule type="duplicateValues" dxfId="141" priority="55" stopIfTrue="1"/>
    <cfRule type="duplicateValues" dxfId="140" priority="54" stopIfTrue="1"/>
    <cfRule type="duplicateValues" dxfId="139" priority="53" stopIfTrue="1"/>
    <cfRule type="duplicateValues" dxfId="138" priority="52" stopIfTrue="1"/>
    <cfRule type="duplicateValues" dxfId="137" priority="51" stopIfTrue="1"/>
    <cfRule type="duplicateValues" dxfId="136" priority="50" stopIfTrue="1"/>
  </conditionalFormatting>
  <conditionalFormatting sqref="B68:B71 B35:B37">
    <cfRule type="duplicateValues" dxfId="135" priority="84" stopIfTrue="1"/>
  </conditionalFormatting>
  <conditionalFormatting sqref="B68:B71">
    <cfRule type="duplicateValues" dxfId="134" priority="85" stopIfTrue="1"/>
  </conditionalFormatting>
  <conditionalFormatting sqref="B72 B75:B76">
    <cfRule type="duplicateValues" dxfId="133" priority="48" stopIfTrue="1"/>
  </conditionalFormatting>
  <conditionalFormatting sqref="B72">
    <cfRule type="duplicateValues" dxfId="132" priority="38" stopIfTrue="1"/>
    <cfRule type="duplicateValues" dxfId="131" priority="39" stopIfTrue="1"/>
    <cfRule type="duplicateValues" dxfId="130" priority="40" stopIfTrue="1"/>
    <cfRule type="duplicateValues" dxfId="129" priority="41" stopIfTrue="1"/>
    <cfRule type="duplicateValues" dxfId="128" priority="42" stopIfTrue="1"/>
    <cfRule type="duplicateValues" dxfId="127" priority="43" stopIfTrue="1"/>
    <cfRule type="duplicateValues" dxfId="126" priority="44" stopIfTrue="1"/>
    <cfRule type="duplicateValues" dxfId="125" priority="45" stopIfTrue="1"/>
  </conditionalFormatting>
  <conditionalFormatting sqref="B75:B78 B72">
    <cfRule type="duplicateValues" dxfId="124" priority="49" stopIfTrue="1"/>
  </conditionalFormatting>
  <conditionalFormatting sqref="B76">
    <cfRule type="duplicateValues" dxfId="123" priority="37" stopIfTrue="1"/>
    <cfRule type="duplicateValues" dxfId="122" priority="36" stopIfTrue="1"/>
    <cfRule type="duplicateValues" dxfId="121" priority="35" stopIfTrue="1"/>
    <cfRule type="duplicateValues" dxfId="120" priority="34" stopIfTrue="1"/>
    <cfRule type="duplicateValues" dxfId="119" priority="33" stopIfTrue="1"/>
    <cfRule type="duplicateValues" dxfId="118" priority="32" stopIfTrue="1"/>
    <cfRule type="duplicateValues" dxfId="117" priority="31" stopIfTrue="1"/>
    <cfRule type="duplicateValues" dxfId="116" priority="30" stopIfTrue="1"/>
  </conditionalFormatting>
  <conditionalFormatting sqref="B76:B81 B72">
    <cfRule type="duplicateValues" dxfId="115" priority="47" stopIfTrue="1"/>
  </conditionalFormatting>
  <conditionalFormatting sqref="B78">
    <cfRule type="duplicateValues" dxfId="114" priority="21" stopIfTrue="1"/>
    <cfRule type="duplicateValues" dxfId="113" priority="29" stopIfTrue="1"/>
    <cfRule type="duplicateValues" dxfId="112" priority="28" stopIfTrue="1"/>
    <cfRule type="duplicateValues" dxfId="111" priority="27" stopIfTrue="1"/>
    <cfRule type="duplicateValues" dxfId="110" priority="26" stopIfTrue="1"/>
    <cfRule type="duplicateValues" dxfId="109" priority="25" stopIfTrue="1"/>
    <cfRule type="duplicateValues" dxfId="108" priority="24" stopIfTrue="1"/>
    <cfRule type="duplicateValues" dxfId="107" priority="23" stopIfTrue="1"/>
    <cfRule type="duplicateValues" dxfId="106" priority="22" stopIfTrue="1"/>
  </conditionalFormatting>
  <conditionalFormatting sqref="B78:B81">
    <cfRule type="duplicateValues" dxfId="105" priority="46" stopIfTrue="1"/>
  </conditionalFormatting>
  <conditionalFormatting sqref="B80">
    <cfRule type="duplicateValues" dxfId="104" priority="11" stopIfTrue="1"/>
    <cfRule type="duplicateValues" dxfId="103" priority="19" stopIfTrue="1"/>
    <cfRule type="duplicateValues" dxfId="102" priority="18" stopIfTrue="1"/>
    <cfRule type="duplicateValues" dxfId="101" priority="17" stopIfTrue="1"/>
    <cfRule type="duplicateValues" dxfId="100" priority="16" stopIfTrue="1"/>
    <cfRule type="duplicateValues" dxfId="99" priority="15" stopIfTrue="1"/>
    <cfRule type="duplicateValues" dxfId="98" priority="14" stopIfTrue="1"/>
    <cfRule type="duplicateValues" dxfId="97" priority="13" stopIfTrue="1"/>
    <cfRule type="duplicateValues" dxfId="96" priority="12" stopIfTrue="1"/>
    <cfRule type="duplicateValues" dxfId="95" priority="1" stopIfTrue="1"/>
    <cfRule type="duplicateValues" dxfId="94" priority="10" stopIfTrue="1"/>
    <cfRule type="duplicateValues" dxfId="93" priority="9" stopIfTrue="1"/>
    <cfRule type="duplicateValues" dxfId="92" priority="8" stopIfTrue="1"/>
    <cfRule type="duplicateValues" dxfId="91" priority="7" stopIfTrue="1"/>
    <cfRule type="duplicateValues" dxfId="90" priority="6" stopIfTrue="1"/>
    <cfRule type="duplicateValues" dxfId="89" priority="5" stopIfTrue="1"/>
    <cfRule type="duplicateValues" dxfId="88" priority="4" stopIfTrue="1"/>
    <cfRule type="duplicateValues" dxfId="87" priority="3" stopIfTrue="1"/>
    <cfRule type="duplicateValues" dxfId="86" priority="2" stopIfTrue="1"/>
    <cfRule type="duplicateValues" dxfId="85" priority="20" stopIfTrue="1"/>
  </conditionalFormatting>
  <printOptions horizontalCentered="1"/>
  <pageMargins left="0.23622047244094491" right="0.17" top="0.74803149606299213" bottom="0.74803149606299213" header="0.31496062992125984" footer="0.31496062992125984"/>
  <pageSetup paperSize="9"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EF917-E1EE-4223-83B5-8080A8DDA9A4}">
  <dimension ref="A1:AK90"/>
  <sheetViews>
    <sheetView topLeftCell="A47" zoomScale="85" zoomScaleNormal="85" zoomScaleSheetLayoutView="70" workbookViewId="0">
      <selection activeCell="Q57" sqref="Q57"/>
    </sheetView>
  </sheetViews>
  <sheetFormatPr defaultRowHeight="14.5" x14ac:dyDescent="0.35"/>
  <cols>
    <col min="1" max="1" width="5.7265625" style="71" customWidth="1"/>
    <col min="2" max="2" width="66.1796875" customWidth="1"/>
    <col min="3" max="3" width="19.54296875" customWidth="1"/>
    <col min="4" max="4" width="17.26953125" customWidth="1"/>
    <col min="5" max="5" width="19.1796875" customWidth="1"/>
    <col min="6" max="6" width="18" customWidth="1"/>
    <col min="7" max="7" width="14.1796875" style="29" customWidth="1"/>
    <col min="8" max="8" width="16.81640625" customWidth="1"/>
    <col min="9" max="9" width="16" customWidth="1"/>
    <col min="10" max="10" width="17.81640625" customWidth="1"/>
    <col min="11" max="11" width="9.81640625" style="29" customWidth="1"/>
    <col min="12" max="12" width="8.26953125" customWidth="1"/>
    <col min="13" max="13" width="8.453125" customWidth="1"/>
    <col min="14" max="14" width="3.54296875" customWidth="1"/>
    <col min="15" max="15" width="13.54296875" bestFit="1" customWidth="1"/>
    <col min="257" max="257" width="5.7265625" customWidth="1"/>
    <col min="258" max="258" width="73.54296875" customWidth="1"/>
    <col min="259" max="259" width="19.54296875" customWidth="1"/>
    <col min="260" max="260" width="17.26953125" customWidth="1"/>
    <col min="261" max="261" width="14.81640625" customWidth="1"/>
    <col min="262" max="262" width="16.453125" customWidth="1"/>
    <col min="263" max="263" width="8.1796875" customWidth="1"/>
    <col min="264" max="264" width="16.1796875" customWidth="1"/>
    <col min="265" max="265" width="16" customWidth="1"/>
    <col min="266" max="266" width="16.453125" customWidth="1"/>
    <col min="267" max="267" width="6.54296875" customWidth="1"/>
    <col min="268" max="268" width="7.81640625" customWidth="1"/>
    <col min="269" max="269" width="8.453125" customWidth="1"/>
    <col min="270" max="270" width="3.54296875" customWidth="1"/>
    <col min="271" max="271" width="13.54296875" bestFit="1" customWidth="1"/>
    <col min="513" max="513" width="5.7265625" customWidth="1"/>
    <col min="514" max="514" width="73.54296875" customWidth="1"/>
    <col min="515" max="515" width="19.54296875" customWidth="1"/>
    <col min="516" max="516" width="17.26953125" customWidth="1"/>
    <col min="517" max="517" width="14.81640625" customWidth="1"/>
    <col min="518" max="518" width="16.453125" customWidth="1"/>
    <col min="519" max="519" width="8.1796875" customWidth="1"/>
    <col min="520" max="520" width="16.1796875" customWidth="1"/>
    <col min="521" max="521" width="16" customWidth="1"/>
    <col min="522" max="522" width="16.453125" customWidth="1"/>
    <col min="523" max="523" width="6.54296875" customWidth="1"/>
    <col min="524" max="524" width="7.81640625" customWidth="1"/>
    <col min="525" max="525" width="8.453125" customWidth="1"/>
    <col min="526" max="526" width="3.54296875" customWidth="1"/>
    <col min="527" max="527" width="13.54296875" bestFit="1" customWidth="1"/>
    <col min="769" max="769" width="5.7265625" customWidth="1"/>
    <col min="770" max="770" width="73.54296875" customWidth="1"/>
    <col min="771" max="771" width="19.54296875" customWidth="1"/>
    <col min="772" max="772" width="17.26953125" customWidth="1"/>
    <col min="773" max="773" width="14.81640625" customWidth="1"/>
    <col min="774" max="774" width="16.453125" customWidth="1"/>
    <col min="775" max="775" width="8.1796875" customWidth="1"/>
    <col min="776" max="776" width="16.1796875" customWidth="1"/>
    <col min="777" max="777" width="16" customWidth="1"/>
    <col min="778" max="778" width="16.453125" customWidth="1"/>
    <col min="779" max="779" width="6.54296875" customWidth="1"/>
    <col min="780" max="780" width="7.81640625" customWidth="1"/>
    <col min="781" max="781" width="8.453125" customWidth="1"/>
    <col min="782" max="782" width="3.54296875" customWidth="1"/>
    <col min="783" max="783" width="13.54296875" bestFit="1" customWidth="1"/>
    <col min="1025" max="1025" width="5.7265625" customWidth="1"/>
    <col min="1026" max="1026" width="73.54296875" customWidth="1"/>
    <col min="1027" max="1027" width="19.54296875" customWidth="1"/>
    <col min="1028" max="1028" width="17.26953125" customWidth="1"/>
    <col min="1029" max="1029" width="14.81640625" customWidth="1"/>
    <col min="1030" max="1030" width="16.453125" customWidth="1"/>
    <col min="1031" max="1031" width="8.1796875" customWidth="1"/>
    <col min="1032" max="1032" width="16.1796875" customWidth="1"/>
    <col min="1033" max="1033" width="16" customWidth="1"/>
    <col min="1034" max="1034" width="16.453125" customWidth="1"/>
    <col min="1035" max="1035" width="6.54296875" customWidth="1"/>
    <col min="1036" max="1036" width="7.81640625" customWidth="1"/>
    <col min="1037" max="1037" width="8.453125" customWidth="1"/>
    <col min="1038" max="1038" width="3.54296875" customWidth="1"/>
    <col min="1039" max="1039" width="13.54296875" bestFit="1" customWidth="1"/>
    <col min="1281" max="1281" width="5.7265625" customWidth="1"/>
    <col min="1282" max="1282" width="73.54296875" customWidth="1"/>
    <col min="1283" max="1283" width="19.54296875" customWidth="1"/>
    <col min="1284" max="1284" width="17.26953125" customWidth="1"/>
    <col min="1285" max="1285" width="14.81640625" customWidth="1"/>
    <col min="1286" max="1286" width="16.453125" customWidth="1"/>
    <col min="1287" max="1287" width="8.1796875" customWidth="1"/>
    <col min="1288" max="1288" width="16.1796875" customWidth="1"/>
    <col min="1289" max="1289" width="16" customWidth="1"/>
    <col min="1290" max="1290" width="16.453125" customWidth="1"/>
    <col min="1291" max="1291" width="6.54296875" customWidth="1"/>
    <col min="1292" max="1292" width="7.81640625" customWidth="1"/>
    <col min="1293" max="1293" width="8.453125" customWidth="1"/>
    <col min="1294" max="1294" width="3.54296875" customWidth="1"/>
    <col min="1295" max="1295" width="13.54296875" bestFit="1" customWidth="1"/>
    <col min="1537" max="1537" width="5.7265625" customWidth="1"/>
    <col min="1538" max="1538" width="73.54296875" customWidth="1"/>
    <col min="1539" max="1539" width="19.54296875" customWidth="1"/>
    <col min="1540" max="1540" width="17.26953125" customWidth="1"/>
    <col min="1541" max="1541" width="14.81640625" customWidth="1"/>
    <col min="1542" max="1542" width="16.453125" customWidth="1"/>
    <col min="1543" max="1543" width="8.1796875" customWidth="1"/>
    <col min="1544" max="1544" width="16.1796875" customWidth="1"/>
    <col min="1545" max="1545" width="16" customWidth="1"/>
    <col min="1546" max="1546" width="16.453125" customWidth="1"/>
    <col min="1547" max="1547" width="6.54296875" customWidth="1"/>
    <col min="1548" max="1548" width="7.81640625" customWidth="1"/>
    <col min="1549" max="1549" width="8.453125" customWidth="1"/>
    <col min="1550" max="1550" width="3.54296875" customWidth="1"/>
    <col min="1551" max="1551" width="13.54296875" bestFit="1" customWidth="1"/>
    <col min="1793" max="1793" width="5.7265625" customWidth="1"/>
    <col min="1794" max="1794" width="73.54296875" customWidth="1"/>
    <col min="1795" max="1795" width="19.54296875" customWidth="1"/>
    <col min="1796" max="1796" width="17.26953125" customWidth="1"/>
    <col min="1797" max="1797" width="14.81640625" customWidth="1"/>
    <col min="1798" max="1798" width="16.453125" customWidth="1"/>
    <col min="1799" max="1799" width="8.1796875" customWidth="1"/>
    <col min="1800" max="1800" width="16.1796875" customWidth="1"/>
    <col min="1801" max="1801" width="16" customWidth="1"/>
    <col min="1802" max="1802" width="16.453125" customWidth="1"/>
    <col min="1803" max="1803" width="6.54296875" customWidth="1"/>
    <col min="1804" max="1804" width="7.81640625" customWidth="1"/>
    <col min="1805" max="1805" width="8.453125" customWidth="1"/>
    <col min="1806" max="1806" width="3.54296875" customWidth="1"/>
    <col min="1807" max="1807" width="13.54296875" bestFit="1" customWidth="1"/>
    <col min="2049" max="2049" width="5.7265625" customWidth="1"/>
    <col min="2050" max="2050" width="73.54296875" customWidth="1"/>
    <col min="2051" max="2051" width="19.54296875" customWidth="1"/>
    <col min="2052" max="2052" width="17.26953125" customWidth="1"/>
    <col min="2053" max="2053" width="14.81640625" customWidth="1"/>
    <col min="2054" max="2054" width="16.453125" customWidth="1"/>
    <col min="2055" max="2055" width="8.1796875" customWidth="1"/>
    <col min="2056" max="2056" width="16.1796875" customWidth="1"/>
    <col min="2057" max="2057" width="16" customWidth="1"/>
    <col min="2058" max="2058" width="16.453125" customWidth="1"/>
    <col min="2059" max="2059" width="6.54296875" customWidth="1"/>
    <col min="2060" max="2060" width="7.81640625" customWidth="1"/>
    <col min="2061" max="2061" width="8.453125" customWidth="1"/>
    <col min="2062" max="2062" width="3.54296875" customWidth="1"/>
    <col min="2063" max="2063" width="13.54296875" bestFit="1" customWidth="1"/>
    <col min="2305" max="2305" width="5.7265625" customWidth="1"/>
    <col min="2306" max="2306" width="73.54296875" customWidth="1"/>
    <col min="2307" max="2307" width="19.54296875" customWidth="1"/>
    <col min="2308" max="2308" width="17.26953125" customWidth="1"/>
    <col min="2309" max="2309" width="14.81640625" customWidth="1"/>
    <col min="2310" max="2310" width="16.453125" customWidth="1"/>
    <col min="2311" max="2311" width="8.1796875" customWidth="1"/>
    <col min="2312" max="2312" width="16.1796875" customWidth="1"/>
    <col min="2313" max="2313" width="16" customWidth="1"/>
    <col min="2314" max="2314" width="16.453125" customWidth="1"/>
    <col min="2315" max="2315" width="6.54296875" customWidth="1"/>
    <col min="2316" max="2316" width="7.81640625" customWidth="1"/>
    <col min="2317" max="2317" width="8.453125" customWidth="1"/>
    <col min="2318" max="2318" width="3.54296875" customWidth="1"/>
    <col min="2319" max="2319" width="13.54296875" bestFit="1" customWidth="1"/>
    <col min="2561" max="2561" width="5.7265625" customWidth="1"/>
    <col min="2562" max="2562" width="73.54296875" customWidth="1"/>
    <col min="2563" max="2563" width="19.54296875" customWidth="1"/>
    <col min="2564" max="2564" width="17.26953125" customWidth="1"/>
    <col min="2565" max="2565" width="14.81640625" customWidth="1"/>
    <col min="2566" max="2566" width="16.453125" customWidth="1"/>
    <col min="2567" max="2567" width="8.1796875" customWidth="1"/>
    <col min="2568" max="2568" width="16.1796875" customWidth="1"/>
    <col min="2569" max="2569" width="16" customWidth="1"/>
    <col min="2570" max="2570" width="16.453125" customWidth="1"/>
    <col min="2571" max="2571" width="6.54296875" customWidth="1"/>
    <col min="2572" max="2572" width="7.81640625" customWidth="1"/>
    <col min="2573" max="2573" width="8.453125" customWidth="1"/>
    <col min="2574" max="2574" width="3.54296875" customWidth="1"/>
    <col min="2575" max="2575" width="13.54296875" bestFit="1" customWidth="1"/>
    <col min="2817" max="2817" width="5.7265625" customWidth="1"/>
    <col min="2818" max="2818" width="73.54296875" customWidth="1"/>
    <col min="2819" max="2819" width="19.54296875" customWidth="1"/>
    <col min="2820" max="2820" width="17.26953125" customWidth="1"/>
    <col min="2821" max="2821" width="14.81640625" customWidth="1"/>
    <col min="2822" max="2822" width="16.453125" customWidth="1"/>
    <col min="2823" max="2823" width="8.1796875" customWidth="1"/>
    <col min="2824" max="2824" width="16.1796875" customWidth="1"/>
    <col min="2825" max="2825" width="16" customWidth="1"/>
    <col min="2826" max="2826" width="16.453125" customWidth="1"/>
    <col min="2827" max="2827" width="6.54296875" customWidth="1"/>
    <col min="2828" max="2828" width="7.81640625" customWidth="1"/>
    <col min="2829" max="2829" width="8.453125" customWidth="1"/>
    <col min="2830" max="2830" width="3.54296875" customWidth="1"/>
    <col min="2831" max="2831" width="13.54296875" bestFit="1" customWidth="1"/>
    <col min="3073" max="3073" width="5.7265625" customWidth="1"/>
    <col min="3074" max="3074" width="73.54296875" customWidth="1"/>
    <col min="3075" max="3075" width="19.54296875" customWidth="1"/>
    <col min="3076" max="3076" width="17.26953125" customWidth="1"/>
    <col min="3077" max="3077" width="14.81640625" customWidth="1"/>
    <col min="3078" max="3078" width="16.453125" customWidth="1"/>
    <col min="3079" max="3079" width="8.1796875" customWidth="1"/>
    <col min="3080" max="3080" width="16.1796875" customWidth="1"/>
    <col min="3081" max="3081" width="16" customWidth="1"/>
    <col min="3082" max="3082" width="16.453125" customWidth="1"/>
    <col min="3083" max="3083" width="6.54296875" customWidth="1"/>
    <col min="3084" max="3084" width="7.81640625" customWidth="1"/>
    <col min="3085" max="3085" width="8.453125" customWidth="1"/>
    <col min="3086" max="3086" width="3.54296875" customWidth="1"/>
    <col min="3087" max="3087" width="13.54296875" bestFit="1" customWidth="1"/>
    <col min="3329" max="3329" width="5.7265625" customWidth="1"/>
    <col min="3330" max="3330" width="73.54296875" customWidth="1"/>
    <col min="3331" max="3331" width="19.54296875" customWidth="1"/>
    <col min="3332" max="3332" width="17.26953125" customWidth="1"/>
    <col min="3333" max="3333" width="14.81640625" customWidth="1"/>
    <col min="3334" max="3334" width="16.453125" customWidth="1"/>
    <col min="3335" max="3335" width="8.1796875" customWidth="1"/>
    <col min="3336" max="3336" width="16.1796875" customWidth="1"/>
    <col min="3337" max="3337" width="16" customWidth="1"/>
    <col min="3338" max="3338" width="16.453125" customWidth="1"/>
    <col min="3339" max="3339" width="6.54296875" customWidth="1"/>
    <col min="3340" max="3340" width="7.81640625" customWidth="1"/>
    <col min="3341" max="3341" width="8.453125" customWidth="1"/>
    <col min="3342" max="3342" width="3.54296875" customWidth="1"/>
    <col min="3343" max="3343" width="13.54296875" bestFit="1" customWidth="1"/>
    <col min="3585" max="3585" width="5.7265625" customWidth="1"/>
    <col min="3586" max="3586" width="73.54296875" customWidth="1"/>
    <col min="3587" max="3587" width="19.54296875" customWidth="1"/>
    <col min="3588" max="3588" width="17.26953125" customWidth="1"/>
    <col min="3589" max="3589" width="14.81640625" customWidth="1"/>
    <col min="3590" max="3590" width="16.453125" customWidth="1"/>
    <col min="3591" max="3591" width="8.1796875" customWidth="1"/>
    <col min="3592" max="3592" width="16.1796875" customWidth="1"/>
    <col min="3593" max="3593" width="16" customWidth="1"/>
    <col min="3594" max="3594" width="16.453125" customWidth="1"/>
    <col min="3595" max="3595" width="6.54296875" customWidth="1"/>
    <col min="3596" max="3596" width="7.81640625" customWidth="1"/>
    <col min="3597" max="3597" width="8.453125" customWidth="1"/>
    <col min="3598" max="3598" width="3.54296875" customWidth="1"/>
    <col min="3599" max="3599" width="13.54296875" bestFit="1" customWidth="1"/>
    <col min="3841" max="3841" width="5.7265625" customWidth="1"/>
    <col min="3842" max="3842" width="73.54296875" customWidth="1"/>
    <col min="3843" max="3843" width="19.54296875" customWidth="1"/>
    <col min="3844" max="3844" width="17.26953125" customWidth="1"/>
    <col min="3845" max="3845" width="14.81640625" customWidth="1"/>
    <col min="3846" max="3846" width="16.453125" customWidth="1"/>
    <col min="3847" max="3847" width="8.1796875" customWidth="1"/>
    <col min="3848" max="3848" width="16.1796875" customWidth="1"/>
    <col min="3849" max="3849" width="16" customWidth="1"/>
    <col min="3850" max="3850" width="16.453125" customWidth="1"/>
    <col min="3851" max="3851" width="6.54296875" customWidth="1"/>
    <col min="3852" max="3852" width="7.81640625" customWidth="1"/>
    <col min="3853" max="3853" width="8.453125" customWidth="1"/>
    <col min="3854" max="3854" width="3.54296875" customWidth="1"/>
    <col min="3855" max="3855" width="13.54296875" bestFit="1" customWidth="1"/>
    <col min="4097" max="4097" width="5.7265625" customWidth="1"/>
    <col min="4098" max="4098" width="73.54296875" customWidth="1"/>
    <col min="4099" max="4099" width="19.54296875" customWidth="1"/>
    <col min="4100" max="4100" width="17.26953125" customWidth="1"/>
    <col min="4101" max="4101" width="14.81640625" customWidth="1"/>
    <col min="4102" max="4102" width="16.453125" customWidth="1"/>
    <col min="4103" max="4103" width="8.1796875" customWidth="1"/>
    <col min="4104" max="4104" width="16.1796875" customWidth="1"/>
    <col min="4105" max="4105" width="16" customWidth="1"/>
    <col min="4106" max="4106" width="16.453125" customWidth="1"/>
    <col min="4107" max="4107" width="6.54296875" customWidth="1"/>
    <col min="4108" max="4108" width="7.81640625" customWidth="1"/>
    <col min="4109" max="4109" width="8.453125" customWidth="1"/>
    <col min="4110" max="4110" width="3.54296875" customWidth="1"/>
    <col min="4111" max="4111" width="13.54296875" bestFit="1" customWidth="1"/>
    <col min="4353" max="4353" width="5.7265625" customWidth="1"/>
    <col min="4354" max="4354" width="73.54296875" customWidth="1"/>
    <col min="4355" max="4355" width="19.54296875" customWidth="1"/>
    <col min="4356" max="4356" width="17.26953125" customWidth="1"/>
    <col min="4357" max="4357" width="14.81640625" customWidth="1"/>
    <col min="4358" max="4358" width="16.453125" customWidth="1"/>
    <col min="4359" max="4359" width="8.1796875" customWidth="1"/>
    <col min="4360" max="4360" width="16.1796875" customWidth="1"/>
    <col min="4361" max="4361" width="16" customWidth="1"/>
    <col min="4362" max="4362" width="16.453125" customWidth="1"/>
    <col min="4363" max="4363" width="6.54296875" customWidth="1"/>
    <col min="4364" max="4364" width="7.81640625" customWidth="1"/>
    <col min="4365" max="4365" width="8.453125" customWidth="1"/>
    <col min="4366" max="4366" width="3.54296875" customWidth="1"/>
    <col min="4367" max="4367" width="13.54296875" bestFit="1" customWidth="1"/>
    <col min="4609" max="4609" width="5.7265625" customWidth="1"/>
    <col min="4610" max="4610" width="73.54296875" customWidth="1"/>
    <col min="4611" max="4611" width="19.54296875" customWidth="1"/>
    <col min="4612" max="4612" width="17.26953125" customWidth="1"/>
    <col min="4613" max="4613" width="14.81640625" customWidth="1"/>
    <col min="4614" max="4614" width="16.453125" customWidth="1"/>
    <col min="4615" max="4615" width="8.1796875" customWidth="1"/>
    <col min="4616" max="4616" width="16.1796875" customWidth="1"/>
    <col min="4617" max="4617" width="16" customWidth="1"/>
    <col min="4618" max="4618" width="16.453125" customWidth="1"/>
    <col min="4619" max="4619" width="6.54296875" customWidth="1"/>
    <col min="4620" max="4620" width="7.81640625" customWidth="1"/>
    <col min="4621" max="4621" width="8.453125" customWidth="1"/>
    <col min="4622" max="4622" width="3.54296875" customWidth="1"/>
    <col min="4623" max="4623" width="13.54296875" bestFit="1" customWidth="1"/>
    <col min="4865" max="4865" width="5.7265625" customWidth="1"/>
    <col min="4866" max="4866" width="73.54296875" customWidth="1"/>
    <col min="4867" max="4867" width="19.54296875" customWidth="1"/>
    <col min="4868" max="4868" width="17.26953125" customWidth="1"/>
    <col min="4869" max="4869" width="14.81640625" customWidth="1"/>
    <col min="4870" max="4870" width="16.453125" customWidth="1"/>
    <col min="4871" max="4871" width="8.1796875" customWidth="1"/>
    <col min="4872" max="4872" width="16.1796875" customWidth="1"/>
    <col min="4873" max="4873" width="16" customWidth="1"/>
    <col min="4874" max="4874" width="16.453125" customWidth="1"/>
    <col min="4875" max="4875" width="6.54296875" customWidth="1"/>
    <col min="4876" max="4876" width="7.81640625" customWidth="1"/>
    <col min="4877" max="4877" width="8.453125" customWidth="1"/>
    <col min="4878" max="4878" width="3.54296875" customWidth="1"/>
    <col min="4879" max="4879" width="13.54296875" bestFit="1" customWidth="1"/>
    <col min="5121" max="5121" width="5.7265625" customWidth="1"/>
    <col min="5122" max="5122" width="73.54296875" customWidth="1"/>
    <col min="5123" max="5123" width="19.54296875" customWidth="1"/>
    <col min="5124" max="5124" width="17.26953125" customWidth="1"/>
    <col min="5125" max="5125" width="14.81640625" customWidth="1"/>
    <col min="5126" max="5126" width="16.453125" customWidth="1"/>
    <col min="5127" max="5127" width="8.1796875" customWidth="1"/>
    <col min="5128" max="5128" width="16.1796875" customWidth="1"/>
    <col min="5129" max="5129" width="16" customWidth="1"/>
    <col min="5130" max="5130" width="16.453125" customWidth="1"/>
    <col min="5131" max="5131" width="6.54296875" customWidth="1"/>
    <col min="5132" max="5132" width="7.81640625" customWidth="1"/>
    <col min="5133" max="5133" width="8.453125" customWidth="1"/>
    <col min="5134" max="5134" width="3.54296875" customWidth="1"/>
    <col min="5135" max="5135" width="13.54296875" bestFit="1" customWidth="1"/>
    <col min="5377" max="5377" width="5.7265625" customWidth="1"/>
    <col min="5378" max="5378" width="73.54296875" customWidth="1"/>
    <col min="5379" max="5379" width="19.54296875" customWidth="1"/>
    <col min="5380" max="5380" width="17.26953125" customWidth="1"/>
    <col min="5381" max="5381" width="14.81640625" customWidth="1"/>
    <col min="5382" max="5382" width="16.453125" customWidth="1"/>
    <col min="5383" max="5383" width="8.1796875" customWidth="1"/>
    <col min="5384" max="5384" width="16.1796875" customWidth="1"/>
    <col min="5385" max="5385" width="16" customWidth="1"/>
    <col min="5386" max="5386" width="16.453125" customWidth="1"/>
    <col min="5387" max="5387" width="6.54296875" customWidth="1"/>
    <col min="5388" max="5388" width="7.81640625" customWidth="1"/>
    <col min="5389" max="5389" width="8.453125" customWidth="1"/>
    <col min="5390" max="5390" width="3.54296875" customWidth="1"/>
    <col min="5391" max="5391" width="13.54296875" bestFit="1" customWidth="1"/>
    <col min="5633" max="5633" width="5.7265625" customWidth="1"/>
    <col min="5634" max="5634" width="73.54296875" customWidth="1"/>
    <col min="5635" max="5635" width="19.54296875" customWidth="1"/>
    <col min="5636" max="5636" width="17.26953125" customWidth="1"/>
    <col min="5637" max="5637" width="14.81640625" customWidth="1"/>
    <col min="5638" max="5638" width="16.453125" customWidth="1"/>
    <col min="5639" max="5639" width="8.1796875" customWidth="1"/>
    <col min="5640" max="5640" width="16.1796875" customWidth="1"/>
    <col min="5641" max="5641" width="16" customWidth="1"/>
    <col min="5642" max="5642" width="16.453125" customWidth="1"/>
    <col min="5643" max="5643" width="6.54296875" customWidth="1"/>
    <col min="5644" max="5644" width="7.81640625" customWidth="1"/>
    <col min="5645" max="5645" width="8.453125" customWidth="1"/>
    <col min="5646" max="5646" width="3.54296875" customWidth="1"/>
    <col min="5647" max="5647" width="13.54296875" bestFit="1" customWidth="1"/>
    <col min="5889" max="5889" width="5.7265625" customWidth="1"/>
    <col min="5890" max="5890" width="73.54296875" customWidth="1"/>
    <col min="5891" max="5891" width="19.54296875" customWidth="1"/>
    <col min="5892" max="5892" width="17.26953125" customWidth="1"/>
    <col min="5893" max="5893" width="14.81640625" customWidth="1"/>
    <col min="5894" max="5894" width="16.453125" customWidth="1"/>
    <col min="5895" max="5895" width="8.1796875" customWidth="1"/>
    <col min="5896" max="5896" width="16.1796875" customWidth="1"/>
    <col min="5897" max="5897" width="16" customWidth="1"/>
    <col min="5898" max="5898" width="16.453125" customWidth="1"/>
    <col min="5899" max="5899" width="6.54296875" customWidth="1"/>
    <col min="5900" max="5900" width="7.81640625" customWidth="1"/>
    <col min="5901" max="5901" width="8.453125" customWidth="1"/>
    <col min="5902" max="5902" width="3.54296875" customWidth="1"/>
    <col min="5903" max="5903" width="13.54296875" bestFit="1" customWidth="1"/>
    <col min="6145" max="6145" width="5.7265625" customWidth="1"/>
    <col min="6146" max="6146" width="73.54296875" customWidth="1"/>
    <col min="6147" max="6147" width="19.54296875" customWidth="1"/>
    <col min="6148" max="6148" width="17.26953125" customWidth="1"/>
    <col min="6149" max="6149" width="14.81640625" customWidth="1"/>
    <col min="6150" max="6150" width="16.453125" customWidth="1"/>
    <col min="6151" max="6151" width="8.1796875" customWidth="1"/>
    <col min="6152" max="6152" width="16.1796875" customWidth="1"/>
    <col min="6153" max="6153" width="16" customWidth="1"/>
    <col min="6154" max="6154" width="16.453125" customWidth="1"/>
    <col min="6155" max="6155" width="6.54296875" customWidth="1"/>
    <col min="6156" max="6156" width="7.81640625" customWidth="1"/>
    <col min="6157" max="6157" width="8.453125" customWidth="1"/>
    <col min="6158" max="6158" width="3.54296875" customWidth="1"/>
    <col min="6159" max="6159" width="13.54296875" bestFit="1" customWidth="1"/>
    <col min="6401" max="6401" width="5.7265625" customWidth="1"/>
    <col min="6402" max="6402" width="73.54296875" customWidth="1"/>
    <col min="6403" max="6403" width="19.54296875" customWidth="1"/>
    <col min="6404" max="6404" width="17.26953125" customWidth="1"/>
    <col min="6405" max="6405" width="14.81640625" customWidth="1"/>
    <col min="6406" max="6406" width="16.453125" customWidth="1"/>
    <col min="6407" max="6407" width="8.1796875" customWidth="1"/>
    <col min="6408" max="6408" width="16.1796875" customWidth="1"/>
    <col min="6409" max="6409" width="16" customWidth="1"/>
    <col min="6410" max="6410" width="16.453125" customWidth="1"/>
    <col min="6411" max="6411" width="6.54296875" customWidth="1"/>
    <col min="6412" max="6412" width="7.81640625" customWidth="1"/>
    <col min="6413" max="6413" width="8.453125" customWidth="1"/>
    <col min="6414" max="6414" width="3.54296875" customWidth="1"/>
    <col min="6415" max="6415" width="13.54296875" bestFit="1" customWidth="1"/>
    <col min="6657" max="6657" width="5.7265625" customWidth="1"/>
    <col min="6658" max="6658" width="73.54296875" customWidth="1"/>
    <col min="6659" max="6659" width="19.54296875" customWidth="1"/>
    <col min="6660" max="6660" width="17.26953125" customWidth="1"/>
    <col min="6661" max="6661" width="14.81640625" customWidth="1"/>
    <col min="6662" max="6662" width="16.453125" customWidth="1"/>
    <col min="6663" max="6663" width="8.1796875" customWidth="1"/>
    <col min="6664" max="6664" width="16.1796875" customWidth="1"/>
    <col min="6665" max="6665" width="16" customWidth="1"/>
    <col min="6666" max="6666" width="16.453125" customWidth="1"/>
    <col min="6667" max="6667" width="6.54296875" customWidth="1"/>
    <col min="6668" max="6668" width="7.81640625" customWidth="1"/>
    <col min="6669" max="6669" width="8.453125" customWidth="1"/>
    <col min="6670" max="6670" width="3.54296875" customWidth="1"/>
    <col min="6671" max="6671" width="13.54296875" bestFit="1" customWidth="1"/>
    <col min="6913" max="6913" width="5.7265625" customWidth="1"/>
    <col min="6914" max="6914" width="73.54296875" customWidth="1"/>
    <col min="6915" max="6915" width="19.54296875" customWidth="1"/>
    <col min="6916" max="6916" width="17.26953125" customWidth="1"/>
    <col min="6917" max="6917" width="14.81640625" customWidth="1"/>
    <col min="6918" max="6918" width="16.453125" customWidth="1"/>
    <col min="6919" max="6919" width="8.1796875" customWidth="1"/>
    <col min="6920" max="6920" width="16.1796875" customWidth="1"/>
    <col min="6921" max="6921" width="16" customWidth="1"/>
    <col min="6922" max="6922" width="16.453125" customWidth="1"/>
    <col min="6923" max="6923" width="6.54296875" customWidth="1"/>
    <col min="6924" max="6924" width="7.81640625" customWidth="1"/>
    <col min="6925" max="6925" width="8.453125" customWidth="1"/>
    <col min="6926" max="6926" width="3.54296875" customWidth="1"/>
    <col min="6927" max="6927" width="13.54296875" bestFit="1" customWidth="1"/>
    <col min="7169" max="7169" width="5.7265625" customWidth="1"/>
    <col min="7170" max="7170" width="73.54296875" customWidth="1"/>
    <col min="7171" max="7171" width="19.54296875" customWidth="1"/>
    <col min="7172" max="7172" width="17.26953125" customWidth="1"/>
    <col min="7173" max="7173" width="14.81640625" customWidth="1"/>
    <col min="7174" max="7174" width="16.453125" customWidth="1"/>
    <col min="7175" max="7175" width="8.1796875" customWidth="1"/>
    <col min="7176" max="7176" width="16.1796875" customWidth="1"/>
    <col min="7177" max="7177" width="16" customWidth="1"/>
    <col min="7178" max="7178" width="16.453125" customWidth="1"/>
    <col min="7179" max="7179" width="6.54296875" customWidth="1"/>
    <col min="7180" max="7180" width="7.81640625" customWidth="1"/>
    <col min="7181" max="7181" width="8.453125" customWidth="1"/>
    <col min="7182" max="7182" width="3.54296875" customWidth="1"/>
    <col min="7183" max="7183" width="13.54296875" bestFit="1" customWidth="1"/>
    <col min="7425" max="7425" width="5.7265625" customWidth="1"/>
    <col min="7426" max="7426" width="73.54296875" customWidth="1"/>
    <col min="7427" max="7427" width="19.54296875" customWidth="1"/>
    <col min="7428" max="7428" width="17.26953125" customWidth="1"/>
    <col min="7429" max="7429" width="14.81640625" customWidth="1"/>
    <col min="7430" max="7430" width="16.453125" customWidth="1"/>
    <col min="7431" max="7431" width="8.1796875" customWidth="1"/>
    <col min="7432" max="7432" width="16.1796875" customWidth="1"/>
    <col min="7433" max="7433" width="16" customWidth="1"/>
    <col min="7434" max="7434" width="16.453125" customWidth="1"/>
    <col min="7435" max="7435" width="6.54296875" customWidth="1"/>
    <col min="7436" max="7436" width="7.81640625" customWidth="1"/>
    <col min="7437" max="7437" width="8.453125" customWidth="1"/>
    <col min="7438" max="7438" width="3.54296875" customWidth="1"/>
    <col min="7439" max="7439" width="13.54296875" bestFit="1" customWidth="1"/>
    <col min="7681" max="7681" width="5.7265625" customWidth="1"/>
    <col min="7682" max="7682" width="73.54296875" customWidth="1"/>
    <col min="7683" max="7683" width="19.54296875" customWidth="1"/>
    <col min="7684" max="7684" width="17.26953125" customWidth="1"/>
    <col min="7685" max="7685" width="14.81640625" customWidth="1"/>
    <col min="7686" max="7686" width="16.453125" customWidth="1"/>
    <col min="7687" max="7687" width="8.1796875" customWidth="1"/>
    <col min="7688" max="7688" width="16.1796875" customWidth="1"/>
    <col min="7689" max="7689" width="16" customWidth="1"/>
    <col min="7690" max="7690" width="16.453125" customWidth="1"/>
    <col min="7691" max="7691" width="6.54296875" customWidth="1"/>
    <col min="7692" max="7692" width="7.81640625" customWidth="1"/>
    <col min="7693" max="7693" width="8.453125" customWidth="1"/>
    <col min="7694" max="7694" width="3.54296875" customWidth="1"/>
    <col min="7695" max="7695" width="13.54296875" bestFit="1" customWidth="1"/>
    <col min="7937" max="7937" width="5.7265625" customWidth="1"/>
    <col min="7938" max="7938" width="73.54296875" customWidth="1"/>
    <col min="7939" max="7939" width="19.54296875" customWidth="1"/>
    <col min="7940" max="7940" width="17.26953125" customWidth="1"/>
    <col min="7941" max="7941" width="14.81640625" customWidth="1"/>
    <col min="7942" max="7942" width="16.453125" customWidth="1"/>
    <col min="7943" max="7943" width="8.1796875" customWidth="1"/>
    <col min="7944" max="7944" width="16.1796875" customWidth="1"/>
    <col min="7945" max="7945" width="16" customWidth="1"/>
    <col min="7946" max="7946" width="16.453125" customWidth="1"/>
    <col min="7947" max="7947" width="6.54296875" customWidth="1"/>
    <col min="7948" max="7948" width="7.81640625" customWidth="1"/>
    <col min="7949" max="7949" width="8.453125" customWidth="1"/>
    <col min="7950" max="7950" width="3.54296875" customWidth="1"/>
    <col min="7951" max="7951" width="13.54296875" bestFit="1" customWidth="1"/>
    <col min="8193" max="8193" width="5.7265625" customWidth="1"/>
    <col min="8194" max="8194" width="73.54296875" customWidth="1"/>
    <col min="8195" max="8195" width="19.54296875" customWidth="1"/>
    <col min="8196" max="8196" width="17.26953125" customWidth="1"/>
    <col min="8197" max="8197" width="14.81640625" customWidth="1"/>
    <col min="8198" max="8198" width="16.453125" customWidth="1"/>
    <col min="8199" max="8199" width="8.1796875" customWidth="1"/>
    <col min="8200" max="8200" width="16.1796875" customWidth="1"/>
    <col min="8201" max="8201" width="16" customWidth="1"/>
    <col min="8202" max="8202" width="16.453125" customWidth="1"/>
    <col min="8203" max="8203" width="6.54296875" customWidth="1"/>
    <col min="8204" max="8204" width="7.81640625" customWidth="1"/>
    <col min="8205" max="8205" width="8.453125" customWidth="1"/>
    <col min="8206" max="8206" width="3.54296875" customWidth="1"/>
    <col min="8207" max="8207" width="13.54296875" bestFit="1" customWidth="1"/>
    <col min="8449" max="8449" width="5.7265625" customWidth="1"/>
    <col min="8450" max="8450" width="73.54296875" customWidth="1"/>
    <col min="8451" max="8451" width="19.54296875" customWidth="1"/>
    <col min="8452" max="8452" width="17.26953125" customWidth="1"/>
    <col min="8453" max="8453" width="14.81640625" customWidth="1"/>
    <col min="8454" max="8454" width="16.453125" customWidth="1"/>
    <col min="8455" max="8455" width="8.1796875" customWidth="1"/>
    <col min="8456" max="8456" width="16.1796875" customWidth="1"/>
    <col min="8457" max="8457" width="16" customWidth="1"/>
    <col min="8458" max="8458" width="16.453125" customWidth="1"/>
    <col min="8459" max="8459" width="6.54296875" customWidth="1"/>
    <col min="8460" max="8460" width="7.81640625" customWidth="1"/>
    <col min="8461" max="8461" width="8.453125" customWidth="1"/>
    <col min="8462" max="8462" width="3.54296875" customWidth="1"/>
    <col min="8463" max="8463" width="13.54296875" bestFit="1" customWidth="1"/>
    <col min="8705" max="8705" width="5.7265625" customWidth="1"/>
    <col min="8706" max="8706" width="73.54296875" customWidth="1"/>
    <col min="8707" max="8707" width="19.54296875" customWidth="1"/>
    <col min="8708" max="8708" width="17.26953125" customWidth="1"/>
    <col min="8709" max="8709" width="14.81640625" customWidth="1"/>
    <col min="8710" max="8710" width="16.453125" customWidth="1"/>
    <col min="8711" max="8711" width="8.1796875" customWidth="1"/>
    <col min="8712" max="8712" width="16.1796875" customWidth="1"/>
    <col min="8713" max="8713" width="16" customWidth="1"/>
    <col min="8714" max="8714" width="16.453125" customWidth="1"/>
    <col min="8715" max="8715" width="6.54296875" customWidth="1"/>
    <col min="8716" max="8716" width="7.81640625" customWidth="1"/>
    <col min="8717" max="8717" width="8.453125" customWidth="1"/>
    <col min="8718" max="8718" width="3.54296875" customWidth="1"/>
    <col min="8719" max="8719" width="13.54296875" bestFit="1" customWidth="1"/>
    <col min="8961" max="8961" width="5.7265625" customWidth="1"/>
    <col min="8962" max="8962" width="73.54296875" customWidth="1"/>
    <col min="8963" max="8963" width="19.54296875" customWidth="1"/>
    <col min="8964" max="8964" width="17.26953125" customWidth="1"/>
    <col min="8965" max="8965" width="14.81640625" customWidth="1"/>
    <col min="8966" max="8966" width="16.453125" customWidth="1"/>
    <col min="8967" max="8967" width="8.1796875" customWidth="1"/>
    <col min="8968" max="8968" width="16.1796875" customWidth="1"/>
    <col min="8969" max="8969" width="16" customWidth="1"/>
    <col min="8970" max="8970" width="16.453125" customWidth="1"/>
    <col min="8971" max="8971" width="6.54296875" customWidth="1"/>
    <col min="8972" max="8972" width="7.81640625" customWidth="1"/>
    <col min="8973" max="8973" width="8.453125" customWidth="1"/>
    <col min="8974" max="8974" width="3.54296875" customWidth="1"/>
    <col min="8975" max="8975" width="13.54296875" bestFit="1" customWidth="1"/>
    <col min="9217" max="9217" width="5.7265625" customWidth="1"/>
    <col min="9218" max="9218" width="73.54296875" customWidth="1"/>
    <col min="9219" max="9219" width="19.54296875" customWidth="1"/>
    <col min="9220" max="9220" width="17.26953125" customWidth="1"/>
    <col min="9221" max="9221" width="14.81640625" customWidth="1"/>
    <col min="9222" max="9222" width="16.453125" customWidth="1"/>
    <col min="9223" max="9223" width="8.1796875" customWidth="1"/>
    <col min="9224" max="9224" width="16.1796875" customWidth="1"/>
    <col min="9225" max="9225" width="16" customWidth="1"/>
    <col min="9226" max="9226" width="16.453125" customWidth="1"/>
    <col min="9227" max="9227" width="6.54296875" customWidth="1"/>
    <col min="9228" max="9228" width="7.81640625" customWidth="1"/>
    <col min="9229" max="9229" width="8.453125" customWidth="1"/>
    <col min="9230" max="9230" width="3.54296875" customWidth="1"/>
    <col min="9231" max="9231" width="13.54296875" bestFit="1" customWidth="1"/>
    <col min="9473" max="9473" width="5.7265625" customWidth="1"/>
    <col min="9474" max="9474" width="73.54296875" customWidth="1"/>
    <col min="9475" max="9475" width="19.54296875" customWidth="1"/>
    <col min="9476" max="9476" width="17.26953125" customWidth="1"/>
    <col min="9477" max="9477" width="14.81640625" customWidth="1"/>
    <col min="9478" max="9478" width="16.453125" customWidth="1"/>
    <col min="9479" max="9479" width="8.1796875" customWidth="1"/>
    <col min="9480" max="9480" width="16.1796875" customWidth="1"/>
    <col min="9481" max="9481" width="16" customWidth="1"/>
    <col min="9482" max="9482" width="16.453125" customWidth="1"/>
    <col min="9483" max="9483" width="6.54296875" customWidth="1"/>
    <col min="9484" max="9484" width="7.81640625" customWidth="1"/>
    <col min="9485" max="9485" width="8.453125" customWidth="1"/>
    <col min="9486" max="9486" width="3.54296875" customWidth="1"/>
    <col min="9487" max="9487" width="13.54296875" bestFit="1" customWidth="1"/>
    <col min="9729" max="9729" width="5.7265625" customWidth="1"/>
    <col min="9730" max="9730" width="73.54296875" customWidth="1"/>
    <col min="9731" max="9731" width="19.54296875" customWidth="1"/>
    <col min="9732" max="9732" width="17.26953125" customWidth="1"/>
    <col min="9733" max="9733" width="14.81640625" customWidth="1"/>
    <col min="9734" max="9734" width="16.453125" customWidth="1"/>
    <col min="9735" max="9735" width="8.1796875" customWidth="1"/>
    <col min="9736" max="9736" width="16.1796875" customWidth="1"/>
    <col min="9737" max="9737" width="16" customWidth="1"/>
    <col min="9738" max="9738" width="16.453125" customWidth="1"/>
    <col min="9739" max="9739" width="6.54296875" customWidth="1"/>
    <col min="9740" max="9740" width="7.81640625" customWidth="1"/>
    <col min="9741" max="9741" width="8.453125" customWidth="1"/>
    <col min="9742" max="9742" width="3.54296875" customWidth="1"/>
    <col min="9743" max="9743" width="13.54296875" bestFit="1" customWidth="1"/>
    <col min="9985" max="9985" width="5.7265625" customWidth="1"/>
    <col min="9986" max="9986" width="73.54296875" customWidth="1"/>
    <col min="9987" max="9987" width="19.54296875" customWidth="1"/>
    <col min="9988" max="9988" width="17.26953125" customWidth="1"/>
    <col min="9989" max="9989" width="14.81640625" customWidth="1"/>
    <col min="9990" max="9990" width="16.453125" customWidth="1"/>
    <col min="9991" max="9991" width="8.1796875" customWidth="1"/>
    <col min="9992" max="9992" width="16.1796875" customWidth="1"/>
    <col min="9993" max="9993" width="16" customWidth="1"/>
    <col min="9994" max="9994" width="16.453125" customWidth="1"/>
    <col min="9995" max="9995" width="6.54296875" customWidth="1"/>
    <col min="9996" max="9996" width="7.81640625" customWidth="1"/>
    <col min="9997" max="9997" width="8.453125" customWidth="1"/>
    <col min="9998" max="9998" width="3.54296875" customWidth="1"/>
    <col min="9999" max="9999" width="13.54296875" bestFit="1" customWidth="1"/>
    <col min="10241" max="10241" width="5.7265625" customWidth="1"/>
    <col min="10242" max="10242" width="73.54296875" customWidth="1"/>
    <col min="10243" max="10243" width="19.54296875" customWidth="1"/>
    <col min="10244" max="10244" width="17.26953125" customWidth="1"/>
    <col min="10245" max="10245" width="14.81640625" customWidth="1"/>
    <col min="10246" max="10246" width="16.453125" customWidth="1"/>
    <col min="10247" max="10247" width="8.1796875" customWidth="1"/>
    <col min="10248" max="10248" width="16.1796875" customWidth="1"/>
    <col min="10249" max="10249" width="16" customWidth="1"/>
    <col min="10250" max="10250" width="16.453125" customWidth="1"/>
    <col min="10251" max="10251" width="6.54296875" customWidth="1"/>
    <col min="10252" max="10252" width="7.81640625" customWidth="1"/>
    <col min="10253" max="10253" width="8.453125" customWidth="1"/>
    <col min="10254" max="10254" width="3.54296875" customWidth="1"/>
    <col min="10255" max="10255" width="13.54296875" bestFit="1" customWidth="1"/>
    <col min="10497" max="10497" width="5.7265625" customWidth="1"/>
    <col min="10498" max="10498" width="73.54296875" customWidth="1"/>
    <col min="10499" max="10499" width="19.54296875" customWidth="1"/>
    <col min="10500" max="10500" width="17.26953125" customWidth="1"/>
    <col min="10501" max="10501" width="14.81640625" customWidth="1"/>
    <col min="10502" max="10502" width="16.453125" customWidth="1"/>
    <col min="10503" max="10503" width="8.1796875" customWidth="1"/>
    <col min="10504" max="10504" width="16.1796875" customWidth="1"/>
    <col min="10505" max="10505" width="16" customWidth="1"/>
    <col min="10506" max="10506" width="16.453125" customWidth="1"/>
    <col min="10507" max="10507" width="6.54296875" customWidth="1"/>
    <col min="10508" max="10508" width="7.81640625" customWidth="1"/>
    <col min="10509" max="10509" width="8.453125" customWidth="1"/>
    <col min="10510" max="10510" width="3.54296875" customWidth="1"/>
    <col min="10511" max="10511" width="13.54296875" bestFit="1" customWidth="1"/>
    <col min="10753" max="10753" width="5.7265625" customWidth="1"/>
    <col min="10754" max="10754" width="73.54296875" customWidth="1"/>
    <col min="10755" max="10755" width="19.54296875" customWidth="1"/>
    <col min="10756" max="10756" width="17.26953125" customWidth="1"/>
    <col min="10757" max="10757" width="14.81640625" customWidth="1"/>
    <col min="10758" max="10758" width="16.453125" customWidth="1"/>
    <col min="10759" max="10759" width="8.1796875" customWidth="1"/>
    <col min="10760" max="10760" width="16.1796875" customWidth="1"/>
    <col min="10761" max="10761" width="16" customWidth="1"/>
    <col min="10762" max="10762" width="16.453125" customWidth="1"/>
    <col min="10763" max="10763" width="6.54296875" customWidth="1"/>
    <col min="10764" max="10764" width="7.81640625" customWidth="1"/>
    <col min="10765" max="10765" width="8.453125" customWidth="1"/>
    <col min="10766" max="10766" width="3.54296875" customWidth="1"/>
    <col min="10767" max="10767" width="13.54296875" bestFit="1" customWidth="1"/>
    <col min="11009" max="11009" width="5.7265625" customWidth="1"/>
    <col min="11010" max="11010" width="73.54296875" customWidth="1"/>
    <col min="11011" max="11011" width="19.54296875" customWidth="1"/>
    <col min="11012" max="11012" width="17.26953125" customWidth="1"/>
    <col min="11013" max="11013" width="14.81640625" customWidth="1"/>
    <col min="11014" max="11014" width="16.453125" customWidth="1"/>
    <col min="11015" max="11015" width="8.1796875" customWidth="1"/>
    <col min="11016" max="11016" width="16.1796875" customWidth="1"/>
    <col min="11017" max="11017" width="16" customWidth="1"/>
    <col min="11018" max="11018" width="16.453125" customWidth="1"/>
    <col min="11019" max="11019" width="6.54296875" customWidth="1"/>
    <col min="11020" max="11020" width="7.81640625" customWidth="1"/>
    <col min="11021" max="11021" width="8.453125" customWidth="1"/>
    <col min="11022" max="11022" width="3.54296875" customWidth="1"/>
    <col min="11023" max="11023" width="13.54296875" bestFit="1" customWidth="1"/>
    <col min="11265" max="11265" width="5.7265625" customWidth="1"/>
    <col min="11266" max="11266" width="73.54296875" customWidth="1"/>
    <col min="11267" max="11267" width="19.54296875" customWidth="1"/>
    <col min="11268" max="11268" width="17.26953125" customWidth="1"/>
    <col min="11269" max="11269" width="14.81640625" customWidth="1"/>
    <col min="11270" max="11270" width="16.453125" customWidth="1"/>
    <col min="11271" max="11271" width="8.1796875" customWidth="1"/>
    <col min="11272" max="11272" width="16.1796875" customWidth="1"/>
    <col min="11273" max="11273" width="16" customWidth="1"/>
    <col min="11274" max="11274" width="16.453125" customWidth="1"/>
    <col min="11275" max="11275" width="6.54296875" customWidth="1"/>
    <col min="11276" max="11276" width="7.81640625" customWidth="1"/>
    <col min="11277" max="11277" width="8.453125" customWidth="1"/>
    <col min="11278" max="11278" width="3.54296875" customWidth="1"/>
    <col min="11279" max="11279" width="13.54296875" bestFit="1" customWidth="1"/>
    <col min="11521" max="11521" width="5.7265625" customWidth="1"/>
    <col min="11522" max="11522" width="73.54296875" customWidth="1"/>
    <col min="11523" max="11523" width="19.54296875" customWidth="1"/>
    <col min="11524" max="11524" width="17.26953125" customWidth="1"/>
    <col min="11525" max="11525" width="14.81640625" customWidth="1"/>
    <col min="11526" max="11526" width="16.453125" customWidth="1"/>
    <col min="11527" max="11527" width="8.1796875" customWidth="1"/>
    <col min="11528" max="11528" width="16.1796875" customWidth="1"/>
    <col min="11529" max="11529" width="16" customWidth="1"/>
    <col min="11530" max="11530" width="16.453125" customWidth="1"/>
    <col min="11531" max="11531" width="6.54296875" customWidth="1"/>
    <col min="11532" max="11532" width="7.81640625" customWidth="1"/>
    <col min="11533" max="11533" width="8.453125" customWidth="1"/>
    <col min="11534" max="11534" width="3.54296875" customWidth="1"/>
    <col min="11535" max="11535" width="13.54296875" bestFit="1" customWidth="1"/>
    <col min="11777" max="11777" width="5.7265625" customWidth="1"/>
    <col min="11778" max="11778" width="73.54296875" customWidth="1"/>
    <col min="11779" max="11779" width="19.54296875" customWidth="1"/>
    <col min="11780" max="11780" width="17.26953125" customWidth="1"/>
    <col min="11781" max="11781" width="14.81640625" customWidth="1"/>
    <col min="11782" max="11782" width="16.453125" customWidth="1"/>
    <col min="11783" max="11783" width="8.1796875" customWidth="1"/>
    <col min="11784" max="11784" width="16.1796875" customWidth="1"/>
    <col min="11785" max="11785" width="16" customWidth="1"/>
    <col min="11786" max="11786" width="16.453125" customWidth="1"/>
    <col min="11787" max="11787" width="6.54296875" customWidth="1"/>
    <col min="11788" max="11788" width="7.81640625" customWidth="1"/>
    <col min="11789" max="11789" width="8.453125" customWidth="1"/>
    <col min="11790" max="11790" width="3.54296875" customWidth="1"/>
    <col min="11791" max="11791" width="13.54296875" bestFit="1" customWidth="1"/>
    <col min="12033" max="12033" width="5.7265625" customWidth="1"/>
    <col min="12034" max="12034" width="73.54296875" customWidth="1"/>
    <col min="12035" max="12035" width="19.54296875" customWidth="1"/>
    <col min="12036" max="12036" width="17.26953125" customWidth="1"/>
    <col min="12037" max="12037" width="14.81640625" customWidth="1"/>
    <col min="12038" max="12038" width="16.453125" customWidth="1"/>
    <col min="12039" max="12039" width="8.1796875" customWidth="1"/>
    <col min="12040" max="12040" width="16.1796875" customWidth="1"/>
    <col min="12041" max="12041" width="16" customWidth="1"/>
    <col min="12042" max="12042" width="16.453125" customWidth="1"/>
    <col min="12043" max="12043" width="6.54296875" customWidth="1"/>
    <col min="12044" max="12044" width="7.81640625" customWidth="1"/>
    <col min="12045" max="12045" width="8.453125" customWidth="1"/>
    <col min="12046" max="12046" width="3.54296875" customWidth="1"/>
    <col min="12047" max="12047" width="13.54296875" bestFit="1" customWidth="1"/>
    <col min="12289" max="12289" width="5.7265625" customWidth="1"/>
    <col min="12290" max="12290" width="73.54296875" customWidth="1"/>
    <col min="12291" max="12291" width="19.54296875" customWidth="1"/>
    <col min="12292" max="12292" width="17.26953125" customWidth="1"/>
    <col min="12293" max="12293" width="14.81640625" customWidth="1"/>
    <col min="12294" max="12294" width="16.453125" customWidth="1"/>
    <col min="12295" max="12295" width="8.1796875" customWidth="1"/>
    <col min="12296" max="12296" width="16.1796875" customWidth="1"/>
    <col min="12297" max="12297" width="16" customWidth="1"/>
    <col min="12298" max="12298" width="16.453125" customWidth="1"/>
    <col min="12299" max="12299" width="6.54296875" customWidth="1"/>
    <col min="12300" max="12300" width="7.81640625" customWidth="1"/>
    <col min="12301" max="12301" width="8.453125" customWidth="1"/>
    <col min="12302" max="12302" width="3.54296875" customWidth="1"/>
    <col min="12303" max="12303" width="13.54296875" bestFit="1" customWidth="1"/>
    <col min="12545" max="12545" width="5.7265625" customWidth="1"/>
    <col min="12546" max="12546" width="73.54296875" customWidth="1"/>
    <col min="12547" max="12547" width="19.54296875" customWidth="1"/>
    <col min="12548" max="12548" width="17.26953125" customWidth="1"/>
    <col min="12549" max="12549" width="14.81640625" customWidth="1"/>
    <col min="12550" max="12550" width="16.453125" customWidth="1"/>
    <col min="12551" max="12551" width="8.1796875" customWidth="1"/>
    <col min="12552" max="12552" width="16.1796875" customWidth="1"/>
    <col min="12553" max="12553" width="16" customWidth="1"/>
    <col min="12554" max="12554" width="16.453125" customWidth="1"/>
    <col min="12555" max="12555" width="6.54296875" customWidth="1"/>
    <col min="12556" max="12556" width="7.81640625" customWidth="1"/>
    <col min="12557" max="12557" width="8.453125" customWidth="1"/>
    <col min="12558" max="12558" width="3.54296875" customWidth="1"/>
    <col min="12559" max="12559" width="13.54296875" bestFit="1" customWidth="1"/>
    <col min="12801" max="12801" width="5.7265625" customWidth="1"/>
    <col min="12802" max="12802" width="73.54296875" customWidth="1"/>
    <col min="12803" max="12803" width="19.54296875" customWidth="1"/>
    <col min="12804" max="12804" width="17.26953125" customWidth="1"/>
    <col min="12805" max="12805" width="14.81640625" customWidth="1"/>
    <col min="12806" max="12806" width="16.453125" customWidth="1"/>
    <col min="12807" max="12807" width="8.1796875" customWidth="1"/>
    <col min="12808" max="12808" width="16.1796875" customWidth="1"/>
    <col min="12809" max="12809" width="16" customWidth="1"/>
    <col min="12810" max="12810" width="16.453125" customWidth="1"/>
    <col min="12811" max="12811" width="6.54296875" customWidth="1"/>
    <col min="12812" max="12812" width="7.81640625" customWidth="1"/>
    <col min="12813" max="12813" width="8.453125" customWidth="1"/>
    <col min="12814" max="12814" width="3.54296875" customWidth="1"/>
    <col min="12815" max="12815" width="13.54296875" bestFit="1" customWidth="1"/>
    <col min="13057" max="13057" width="5.7265625" customWidth="1"/>
    <col min="13058" max="13058" width="73.54296875" customWidth="1"/>
    <col min="13059" max="13059" width="19.54296875" customWidth="1"/>
    <col min="13060" max="13060" width="17.26953125" customWidth="1"/>
    <col min="13061" max="13061" width="14.81640625" customWidth="1"/>
    <col min="13062" max="13062" width="16.453125" customWidth="1"/>
    <col min="13063" max="13063" width="8.1796875" customWidth="1"/>
    <col min="13064" max="13064" width="16.1796875" customWidth="1"/>
    <col min="13065" max="13065" width="16" customWidth="1"/>
    <col min="13066" max="13066" width="16.453125" customWidth="1"/>
    <col min="13067" max="13067" width="6.54296875" customWidth="1"/>
    <col min="13068" max="13068" width="7.81640625" customWidth="1"/>
    <col min="13069" max="13069" width="8.453125" customWidth="1"/>
    <col min="13070" max="13070" width="3.54296875" customWidth="1"/>
    <col min="13071" max="13071" width="13.54296875" bestFit="1" customWidth="1"/>
    <col min="13313" max="13313" width="5.7265625" customWidth="1"/>
    <col min="13314" max="13314" width="73.54296875" customWidth="1"/>
    <col min="13315" max="13315" width="19.54296875" customWidth="1"/>
    <col min="13316" max="13316" width="17.26953125" customWidth="1"/>
    <col min="13317" max="13317" width="14.81640625" customWidth="1"/>
    <col min="13318" max="13318" width="16.453125" customWidth="1"/>
    <col min="13319" max="13319" width="8.1796875" customWidth="1"/>
    <col min="13320" max="13320" width="16.1796875" customWidth="1"/>
    <col min="13321" max="13321" width="16" customWidth="1"/>
    <col min="13322" max="13322" width="16.453125" customWidth="1"/>
    <col min="13323" max="13323" width="6.54296875" customWidth="1"/>
    <col min="13324" max="13324" width="7.81640625" customWidth="1"/>
    <col min="13325" max="13325" width="8.453125" customWidth="1"/>
    <col min="13326" max="13326" width="3.54296875" customWidth="1"/>
    <col min="13327" max="13327" width="13.54296875" bestFit="1" customWidth="1"/>
    <col min="13569" max="13569" width="5.7265625" customWidth="1"/>
    <col min="13570" max="13570" width="73.54296875" customWidth="1"/>
    <col min="13571" max="13571" width="19.54296875" customWidth="1"/>
    <col min="13572" max="13572" width="17.26953125" customWidth="1"/>
    <col min="13573" max="13573" width="14.81640625" customWidth="1"/>
    <col min="13574" max="13574" width="16.453125" customWidth="1"/>
    <col min="13575" max="13575" width="8.1796875" customWidth="1"/>
    <col min="13576" max="13576" width="16.1796875" customWidth="1"/>
    <col min="13577" max="13577" width="16" customWidth="1"/>
    <col min="13578" max="13578" width="16.453125" customWidth="1"/>
    <col min="13579" max="13579" width="6.54296875" customWidth="1"/>
    <col min="13580" max="13580" width="7.81640625" customWidth="1"/>
    <col min="13581" max="13581" width="8.453125" customWidth="1"/>
    <col min="13582" max="13582" width="3.54296875" customWidth="1"/>
    <col min="13583" max="13583" width="13.54296875" bestFit="1" customWidth="1"/>
    <col min="13825" max="13825" width="5.7265625" customWidth="1"/>
    <col min="13826" max="13826" width="73.54296875" customWidth="1"/>
    <col min="13827" max="13827" width="19.54296875" customWidth="1"/>
    <col min="13828" max="13828" width="17.26953125" customWidth="1"/>
    <col min="13829" max="13829" width="14.81640625" customWidth="1"/>
    <col min="13830" max="13830" width="16.453125" customWidth="1"/>
    <col min="13831" max="13831" width="8.1796875" customWidth="1"/>
    <col min="13832" max="13832" width="16.1796875" customWidth="1"/>
    <col min="13833" max="13833" width="16" customWidth="1"/>
    <col min="13834" max="13834" width="16.453125" customWidth="1"/>
    <col min="13835" max="13835" width="6.54296875" customWidth="1"/>
    <col min="13836" max="13836" width="7.81640625" customWidth="1"/>
    <col min="13837" max="13837" width="8.453125" customWidth="1"/>
    <col min="13838" max="13838" width="3.54296875" customWidth="1"/>
    <col min="13839" max="13839" width="13.54296875" bestFit="1" customWidth="1"/>
    <col min="14081" max="14081" width="5.7265625" customWidth="1"/>
    <col min="14082" max="14082" width="73.54296875" customWidth="1"/>
    <col min="14083" max="14083" width="19.54296875" customWidth="1"/>
    <col min="14084" max="14084" width="17.26953125" customWidth="1"/>
    <col min="14085" max="14085" width="14.81640625" customWidth="1"/>
    <col min="14086" max="14086" width="16.453125" customWidth="1"/>
    <col min="14087" max="14087" width="8.1796875" customWidth="1"/>
    <col min="14088" max="14088" width="16.1796875" customWidth="1"/>
    <col min="14089" max="14089" width="16" customWidth="1"/>
    <col min="14090" max="14090" width="16.453125" customWidth="1"/>
    <col min="14091" max="14091" width="6.54296875" customWidth="1"/>
    <col min="14092" max="14092" width="7.81640625" customWidth="1"/>
    <col min="14093" max="14093" width="8.453125" customWidth="1"/>
    <col min="14094" max="14094" width="3.54296875" customWidth="1"/>
    <col min="14095" max="14095" width="13.54296875" bestFit="1" customWidth="1"/>
    <col min="14337" max="14337" width="5.7265625" customWidth="1"/>
    <col min="14338" max="14338" width="73.54296875" customWidth="1"/>
    <col min="14339" max="14339" width="19.54296875" customWidth="1"/>
    <col min="14340" max="14340" width="17.26953125" customWidth="1"/>
    <col min="14341" max="14341" width="14.81640625" customWidth="1"/>
    <col min="14342" max="14342" width="16.453125" customWidth="1"/>
    <col min="14343" max="14343" width="8.1796875" customWidth="1"/>
    <col min="14344" max="14344" width="16.1796875" customWidth="1"/>
    <col min="14345" max="14345" width="16" customWidth="1"/>
    <col min="14346" max="14346" width="16.453125" customWidth="1"/>
    <col min="14347" max="14347" width="6.54296875" customWidth="1"/>
    <col min="14348" max="14348" width="7.81640625" customWidth="1"/>
    <col min="14349" max="14349" width="8.453125" customWidth="1"/>
    <col min="14350" max="14350" width="3.54296875" customWidth="1"/>
    <col min="14351" max="14351" width="13.54296875" bestFit="1" customWidth="1"/>
    <col min="14593" max="14593" width="5.7265625" customWidth="1"/>
    <col min="14594" max="14594" width="73.54296875" customWidth="1"/>
    <col min="14595" max="14595" width="19.54296875" customWidth="1"/>
    <col min="14596" max="14596" width="17.26953125" customWidth="1"/>
    <col min="14597" max="14597" width="14.81640625" customWidth="1"/>
    <col min="14598" max="14598" width="16.453125" customWidth="1"/>
    <col min="14599" max="14599" width="8.1796875" customWidth="1"/>
    <col min="14600" max="14600" width="16.1796875" customWidth="1"/>
    <col min="14601" max="14601" width="16" customWidth="1"/>
    <col min="14602" max="14602" width="16.453125" customWidth="1"/>
    <col min="14603" max="14603" width="6.54296875" customWidth="1"/>
    <col min="14604" max="14604" width="7.81640625" customWidth="1"/>
    <col min="14605" max="14605" width="8.453125" customWidth="1"/>
    <col min="14606" max="14606" width="3.54296875" customWidth="1"/>
    <col min="14607" max="14607" width="13.54296875" bestFit="1" customWidth="1"/>
    <col min="14849" max="14849" width="5.7265625" customWidth="1"/>
    <col min="14850" max="14850" width="73.54296875" customWidth="1"/>
    <col min="14851" max="14851" width="19.54296875" customWidth="1"/>
    <col min="14852" max="14852" width="17.26953125" customWidth="1"/>
    <col min="14853" max="14853" width="14.81640625" customWidth="1"/>
    <col min="14854" max="14854" width="16.453125" customWidth="1"/>
    <col min="14855" max="14855" width="8.1796875" customWidth="1"/>
    <col min="14856" max="14856" width="16.1796875" customWidth="1"/>
    <col min="14857" max="14857" width="16" customWidth="1"/>
    <col min="14858" max="14858" width="16.453125" customWidth="1"/>
    <col min="14859" max="14859" width="6.54296875" customWidth="1"/>
    <col min="14860" max="14860" width="7.81640625" customWidth="1"/>
    <col min="14861" max="14861" width="8.453125" customWidth="1"/>
    <col min="14862" max="14862" width="3.54296875" customWidth="1"/>
    <col min="14863" max="14863" width="13.54296875" bestFit="1" customWidth="1"/>
    <col min="15105" max="15105" width="5.7265625" customWidth="1"/>
    <col min="15106" max="15106" width="73.54296875" customWidth="1"/>
    <col min="15107" max="15107" width="19.54296875" customWidth="1"/>
    <col min="15108" max="15108" width="17.26953125" customWidth="1"/>
    <col min="15109" max="15109" width="14.81640625" customWidth="1"/>
    <col min="15110" max="15110" width="16.453125" customWidth="1"/>
    <col min="15111" max="15111" width="8.1796875" customWidth="1"/>
    <col min="15112" max="15112" width="16.1796875" customWidth="1"/>
    <col min="15113" max="15113" width="16" customWidth="1"/>
    <col min="15114" max="15114" width="16.453125" customWidth="1"/>
    <col min="15115" max="15115" width="6.54296875" customWidth="1"/>
    <col min="15116" max="15116" width="7.81640625" customWidth="1"/>
    <col min="15117" max="15117" width="8.453125" customWidth="1"/>
    <col min="15118" max="15118" width="3.54296875" customWidth="1"/>
    <col min="15119" max="15119" width="13.54296875" bestFit="1" customWidth="1"/>
    <col min="15361" max="15361" width="5.7265625" customWidth="1"/>
    <col min="15362" max="15362" width="73.54296875" customWidth="1"/>
    <col min="15363" max="15363" width="19.54296875" customWidth="1"/>
    <col min="15364" max="15364" width="17.26953125" customWidth="1"/>
    <col min="15365" max="15365" width="14.81640625" customWidth="1"/>
    <col min="15366" max="15366" width="16.453125" customWidth="1"/>
    <col min="15367" max="15367" width="8.1796875" customWidth="1"/>
    <col min="15368" max="15368" width="16.1796875" customWidth="1"/>
    <col min="15369" max="15369" width="16" customWidth="1"/>
    <col min="15370" max="15370" width="16.453125" customWidth="1"/>
    <col min="15371" max="15371" width="6.54296875" customWidth="1"/>
    <col min="15372" max="15372" width="7.81640625" customWidth="1"/>
    <col min="15373" max="15373" width="8.453125" customWidth="1"/>
    <col min="15374" max="15374" width="3.54296875" customWidth="1"/>
    <col min="15375" max="15375" width="13.54296875" bestFit="1" customWidth="1"/>
    <col min="15617" max="15617" width="5.7265625" customWidth="1"/>
    <col min="15618" max="15618" width="73.54296875" customWidth="1"/>
    <col min="15619" max="15619" width="19.54296875" customWidth="1"/>
    <col min="15620" max="15620" width="17.26953125" customWidth="1"/>
    <col min="15621" max="15621" width="14.81640625" customWidth="1"/>
    <col min="15622" max="15622" width="16.453125" customWidth="1"/>
    <col min="15623" max="15623" width="8.1796875" customWidth="1"/>
    <col min="15624" max="15624" width="16.1796875" customWidth="1"/>
    <col min="15625" max="15625" width="16" customWidth="1"/>
    <col min="15626" max="15626" width="16.453125" customWidth="1"/>
    <col min="15627" max="15627" width="6.54296875" customWidth="1"/>
    <col min="15628" max="15628" width="7.81640625" customWidth="1"/>
    <col min="15629" max="15629" width="8.453125" customWidth="1"/>
    <col min="15630" max="15630" width="3.54296875" customWidth="1"/>
    <col min="15631" max="15631" width="13.54296875" bestFit="1" customWidth="1"/>
    <col min="15873" max="15873" width="5.7265625" customWidth="1"/>
    <col min="15874" max="15874" width="73.54296875" customWidth="1"/>
    <col min="15875" max="15875" width="19.54296875" customWidth="1"/>
    <col min="15876" max="15876" width="17.26953125" customWidth="1"/>
    <col min="15877" max="15877" width="14.81640625" customWidth="1"/>
    <col min="15878" max="15878" width="16.453125" customWidth="1"/>
    <col min="15879" max="15879" width="8.1796875" customWidth="1"/>
    <col min="15880" max="15880" width="16.1796875" customWidth="1"/>
    <col min="15881" max="15881" width="16" customWidth="1"/>
    <col min="15882" max="15882" width="16.453125" customWidth="1"/>
    <col min="15883" max="15883" width="6.54296875" customWidth="1"/>
    <col min="15884" max="15884" width="7.81640625" customWidth="1"/>
    <col min="15885" max="15885" width="8.453125" customWidth="1"/>
    <col min="15886" max="15886" width="3.54296875" customWidth="1"/>
    <col min="15887" max="15887" width="13.54296875" bestFit="1" customWidth="1"/>
    <col min="16129" max="16129" width="5.7265625" customWidth="1"/>
    <col min="16130" max="16130" width="73.54296875" customWidth="1"/>
    <col min="16131" max="16131" width="19.54296875" customWidth="1"/>
    <col min="16132" max="16132" width="17.26953125" customWidth="1"/>
    <col min="16133" max="16133" width="14.81640625" customWidth="1"/>
    <col min="16134" max="16134" width="16.453125" customWidth="1"/>
    <col min="16135" max="16135" width="8.1796875" customWidth="1"/>
    <col min="16136" max="16136" width="16.1796875" customWidth="1"/>
    <col min="16137" max="16137" width="16" customWidth="1"/>
    <col min="16138" max="16138" width="16.453125" customWidth="1"/>
    <col min="16139" max="16139" width="6.54296875" customWidth="1"/>
    <col min="16140" max="16140" width="7.81640625" customWidth="1"/>
    <col min="16141" max="16141" width="8.453125" customWidth="1"/>
    <col min="16142" max="16142" width="3.54296875" customWidth="1"/>
    <col min="16143" max="16143" width="13.54296875" bestFit="1" customWidth="1"/>
  </cols>
  <sheetData>
    <row r="1" spans="1:15" s="1" customFormat="1" ht="15.5" x14ac:dyDescent="0.35">
      <c r="A1" s="142" t="s">
        <v>98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5" s="1" customFormat="1" ht="15.5" x14ac:dyDescent="0.35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5" s="1" customFormat="1" ht="15.5" x14ac:dyDescent="0.35">
      <c r="A3" s="61"/>
      <c r="B3" s="21"/>
      <c r="C3" s="21"/>
      <c r="D3" s="21"/>
      <c r="E3" s="21"/>
      <c r="F3" s="21"/>
      <c r="G3" s="26"/>
      <c r="H3" s="21"/>
      <c r="I3" s="21"/>
      <c r="K3" s="30"/>
    </row>
    <row r="4" spans="1:15" s="3" customFormat="1" ht="15.5" x14ac:dyDescent="0.35">
      <c r="A4" s="56"/>
      <c r="B4" s="2"/>
      <c r="C4" s="2"/>
      <c r="D4" s="2" t="s">
        <v>1</v>
      </c>
      <c r="E4" s="2"/>
      <c r="F4" s="2" t="s">
        <v>65</v>
      </c>
      <c r="G4" s="27"/>
      <c r="H4" s="2"/>
      <c r="I4" s="2"/>
      <c r="J4" s="2"/>
      <c r="K4" s="27"/>
      <c r="L4" s="2"/>
      <c r="M4" s="2"/>
    </row>
    <row r="5" spans="1:15" s="3" customFormat="1" ht="15.5" x14ac:dyDescent="0.35">
      <c r="A5" s="56"/>
      <c r="B5" s="2"/>
      <c r="C5" s="2"/>
      <c r="D5" s="2" t="s">
        <v>2</v>
      </c>
      <c r="E5" s="2"/>
      <c r="F5" s="2" t="s">
        <v>3</v>
      </c>
      <c r="G5" s="27"/>
      <c r="H5" s="2"/>
      <c r="I5" s="2"/>
      <c r="J5" s="2"/>
      <c r="K5" s="27"/>
      <c r="L5" s="2"/>
      <c r="M5" s="2"/>
    </row>
    <row r="6" spans="1:15" s="3" customFormat="1" ht="15.5" x14ac:dyDescent="0.35">
      <c r="A6" s="56"/>
      <c r="B6" s="2"/>
      <c r="C6" s="2"/>
      <c r="D6" s="2" t="s">
        <v>4</v>
      </c>
      <c r="E6" s="2"/>
      <c r="F6" s="2" t="s">
        <v>99</v>
      </c>
      <c r="G6" s="27"/>
      <c r="H6" s="2"/>
      <c r="I6" s="2"/>
      <c r="J6" s="2"/>
      <c r="K6" s="27"/>
      <c r="L6" s="2"/>
      <c r="M6" s="2"/>
    </row>
    <row r="7" spans="1:15" s="3" customFormat="1" ht="15.5" x14ac:dyDescent="0.35">
      <c r="A7" s="56"/>
      <c r="B7" s="2"/>
      <c r="C7" s="2"/>
      <c r="D7" s="2" t="s">
        <v>5</v>
      </c>
      <c r="E7" s="2"/>
      <c r="F7" s="2" t="s">
        <v>73</v>
      </c>
      <c r="G7" s="27"/>
      <c r="H7" s="2"/>
      <c r="I7" s="2"/>
      <c r="J7" s="2"/>
      <c r="K7" s="27"/>
      <c r="L7" s="2"/>
      <c r="M7" s="2"/>
    </row>
    <row r="8" spans="1:15" ht="16" thickBot="1" x14ac:dyDescent="0.4">
      <c r="A8" s="56"/>
      <c r="B8" s="2"/>
      <c r="C8" s="2"/>
      <c r="D8" s="2"/>
      <c r="E8" s="2"/>
      <c r="F8" s="2"/>
      <c r="G8" s="27"/>
      <c r="H8" s="2"/>
      <c r="I8" s="2"/>
      <c r="J8" s="2"/>
      <c r="K8" s="27"/>
      <c r="L8" s="2"/>
      <c r="M8" s="4" t="s">
        <v>6</v>
      </c>
    </row>
    <row r="9" spans="1:15" s="3" customFormat="1" ht="15.5" x14ac:dyDescent="0.35">
      <c r="A9" s="143" t="s">
        <v>7</v>
      </c>
      <c r="B9" s="146" t="s">
        <v>24</v>
      </c>
      <c r="C9" s="5" t="s">
        <v>8</v>
      </c>
      <c r="D9" s="147" t="s">
        <v>9</v>
      </c>
      <c r="E9" s="148"/>
      <c r="F9" s="148"/>
      <c r="G9" s="149"/>
      <c r="H9" s="147" t="s">
        <v>10</v>
      </c>
      <c r="I9" s="148"/>
      <c r="J9" s="148"/>
      <c r="K9" s="149"/>
      <c r="L9" s="146" t="s">
        <v>11</v>
      </c>
      <c r="M9" s="150" t="s">
        <v>12</v>
      </c>
    </row>
    <row r="10" spans="1:15" s="3" customFormat="1" ht="15.5" x14ac:dyDescent="0.35">
      <c r="A10" s="144"/>
      <c r="B10" s="135"/>
      <c r="C10" s="6" t="s">
        <v>13</v>
      </c>
      <c r="D10" s="135" t="s">
        <v>14</v>
      </c>
      <c r="E10" s="135" t="s">
        <v>15</v>
      </c>
      <c r="F10" s="135" t="s">
        <v>16</v>
      </c>
      <c r="G10" s="131" t="s">
        <v>17</v>
      </c>
      <c r="H10" s="135" t="s">
        <v>14</v>
      </c>
      <c r="I10" s="135" t="s">
        <v>15</v>
      </c>
      <c r="J10" s="135" t="s">
        <v>16</v>
      </c>
      <c r="K10" s="131" t="s">
        <v>17</v>
      </c>
      <c r="L10" s="135"/>
      <c r="M10" s="151"/>
    </row>
    <row r="11" spans="1:15" s="3" customFormat="1" ht="15.5" x14ac:dyDescent="0.35">
      <c r="A11" s="145"/>
      <c r="B11" s="112"/>
      <c r="C11" s="6" t="s">
        <v>18</v>
      </c>
      <c r="D11" s="112"/>
      <c r="E11" s="112"/>
      <c r="F11" s="112"/>
      <c r="G11" s="108"/>
      <c r="H11" s="112"/>
      <c r="I11" s="112"/>
      <c r="J11" s="112"/>
      <c r="K11" s="108"/>
      <c r="L11" s="112"/>
      <c r="M11" s="152"/>
    </row>
    <row r="12" spans="1:15" s="3" customFormat="1" ht="7.5" customHeight="1" x14ac:dyDescent="0.35">
      <c r="A12" s="62"/>
      <c r="B12" s="7"/>
      <c r="C12" s="8"/>
      <c r="D12" s="8"/>
      <c r="E12" s="8"/>
      <c r="F12" s="9"/>
      <c r="G12" s="28"/>
      <c r="H12" s="8"/>
      <c r="I12" s="8"/>
      <c r="J12" s="9"/>
      <c r="K12" s="28"/>
      <c r="L12" s="10"/>
      <c r="M12" s="11"/>
    </row>
    <row r="13" spans="1:15" s="3" customFormat="1" ht="27.75" customHeight="1" x14ac:dyDescent="0.3">
      <c r="A13" s="55">
        <v>1</v>
      </c>
      <c r="B13" s="23" t="s">
        <v>25</v>
      </c>
      <c r="C13" s="136">
        <v>1220000</v>
      </c>
      <c r="D13" s="116">
        <f>NOVEMBER!J13</f>
        <v>0</v>
      </c>
      <c r="E13" s="118">
        <v>0</v>
      </c>
      <c r="F13" s="105">
        <f>D13+E13</f>
        <v>0</v>
      </c>
      <c r="G13" s="107">
        <f>SUM(F13/C13)*100</f>
        <v>0</v>
      </c>
      <c r="H13" s="103">
        <f>D13</f>
        <v>0</v>
      </c>
      <c r="I13" s="103">
        <f>E13</f>
        <v>0</v>
      </c>
      <c r="J13" s="105">
        <f>F13</f>
        <v>0</v>
      </c>
      <c r="K13" s="107">
        <f>G13</f>
        <v>0</v>
      </c>
      <c r="L13" s="109" t="s">
        <v>19</v>
      </c>
      <c r="M13" s="138" t="s">
        <v>19</v>
      </c>
    </row>
    <row r="14" spans="1:15" s="3" customFormat="1" ht="27.75" customHeight="1" x14ac:dyDescent="0.3">
      <c r="A14" s="57"/>
      <c r="B14" s="22" t="s">
        <v>20</v>
      </c>
      <c r="C14" s="134"/>
      <c r="D14" s="128"/>
      <c r="E14" s="128"/>
      <c r="F14" s="123"/>
      <c r="G14" s="124"/>
      <c r="H14" s="122"/>
      <c r="I14" s="122"/>
      <c r="J14" s="123"/>
      <c r="K14" s="124"/>
      <c r="L14" s="125"/>
      <c r="M14" s="139"/>
      <c r="O14" s="12"/>
    </row>
    <row r="15" spans="1:15" s="3" customFormat="1" ht="27.75" customHeight="1" x14ac:dyDescent="0.3">
      <c r="A15" s="58">
        <v>2</v>
      </c>
      <c r="B15" s="23" t="s">
        <v>26</v>
      </c>
      <c r="C15" s="140">
        <v>1563200</v>
      </c>
      <c r="D15" s="116">
        <f>NOVEMBER!J15</f>
        <v>1563200</v>
      </c>
      <c r="E15" s="118">
        <v>0</v>
      </c>
      <c r="F15" s="105">
        <f t="shared" ref="F15" si="0">D15+E15</f>
        <v>1563200</v>
      </c>
      <c r="G15" s="107">
        <f t="shared" ref="G15" si="1">SUM(F15/C15)*100</f>
        <v>100</v>
      </c>
      <c r="H15" s="103">
        <f t="shared" ref="H15:K15" si="2">D15</f>
        <v>1563200</v>
      </c>
      <c r="I15" s="103">
        <f t="shared" si="2"/>
        <v>0</v>
      </c>
      <c r="J15" s="105">
        <f t="shared" si="2"/>
        <v>1563200</v>
      </c>
      <c r="K15" s="107">
        <f t="shared" si="2"/>
        <v>100</v>
      </c>
      <c r="L15" s="109" t="s">
        <v>19</v>
      </c>
      <c r="M15" s="138" t="s">
        <v>19</v>
      </c>
      <c r="O15" s="12"/>
    </row>
    <row r="16" spans="1:15" s="3" customFormat="1" ht="31.5" customHeight="1" x14ac:dyDescent="0.3">
      <c r="A16" s="58"/>
      <c r="B16" s="20" t="s">
        <v>27</v>
      </c>
      <c r="C16" s="141"/>
      <c r="D16" s="128"/>
      <c r="E16" s="128"/>
      <c r="F16" s="123"/>
      <c r="G16" s="124"/>
      <c r="H16" s="122"/>
      <c r="I16" s="122"/>
      <c r="J16" s="123"/>
      <c r="K16" s="124"/>
      <c r="L16" s="125"/>
      <c r="M16" s="139"/>
      <c r="O16" s="12"/>
    </row>
    <row r="17" spans="1:15" s="3" customFormat="1" ht="27.75" customHeight="1" x14ac:dyDescent="0.3">
      <c r="A17" s="55">
        <v>3</v>
      </c>
      <c r="B17" s="23" t="s">
        <v>28</v>
      </c>
      <c r="C17" s="136">
        <v>4862721430</v>
      </c>
      <c r="D17" s="116">
        <f>NOVEMBER!J17</f>
        <v>1499983716</v>
      </c>
      <c r="E17" s="118">
        <v>0</v>
      </c>
      <c r="F17" s="105">
        <f t="shared" ref="F17" si="3">D17+E17</f>
        <v>1499983716</v>
      </c>
      <c r="G17" s="107">
        <f t="shared" ref="G17" si="4">SUM(F17/C17)*100</f>
        <v>30.846589458035229</v>
      </c>
      <c r="H17" s="103">
        <f t="shared" ref="H17:K17" si="5">D17</f>
        <v>1499983716</v>
      </c>
      <c r="I17" s="103">
        <f t="shared" si="5"/>
        <v>0</v>
      </c>
      <c r="J17" s="105">
        <f t="shared" si="5"/>
        <v>1499983716</v>
      </c>
      <c r="K17" s="107">
        <f t="shared" si="5"/>
        <v>30.846589458035229</v>
      </c>
      <c r="L17" s="109" t="s">
        <v>19</v>
      </c>
      <c r="M17" s="138" t="s">
        <v>19</v>
      </c>
      <c r="O17" s="12"/>
    </row>
    <row r="18" spans="1:15" s="3" customFormat="1" ht="27.75" customHeight="1" x14ac:dyDescent="0.3">
      <c r="A18" s="57"/>
      <c r="B18" s="22" t="s">
        <v>23</v>
      </c>
      <c r="C18" s="134"/>
      <c r="D18" s="128"/>
      <c r="E18" s="128"/>
      <c r="F18" s="123"/>
      <c r="G18" s="124"/>
      <c r="H18" s="122"/>
      <c r="I18" s="122"/>
      <c r="J18" s="123"/>
      <c r="K18" s="124"/>
      <c r="L18" s="125"/>
      <c r="M18" s="139"/>
      <c r="O18" s="12"/>
    </row>
    <row r="19" spans="1:15" s="3" customFormat="1" ht="27.75" customHeight="1" x14ac:dyDescent="0.3">
      <c r="A19" s="55">
        <v>4</v>
      </c>
      <c r="B19" s="23" t="s">
        <v>29</v>
      </c>
      <c r="C19" s="140">
        <v>103922000</v>
      </c>
      <c r="D19" s="116">
        <f>NOVEMBER!J19</f>
        <v>101303000</v>
      </c>
      <c r="E19" s="118">
        <v>0</v>
      </c>
      <c r="F19" s="105">
        <f t="shared" ref="F19" si="6">D19+E19</f>
        <v>101303000</v>
      </c>
      <c r="G19" s="107">
        <f t="shared" ref="G19" si="7">SUM(F19/C19)*100</f>
        <v>97.479840649718057</v>
      </c>
      <c r="H19" s="103">
        <f t="shared" ref="H19:K19" si="8">D19</f>
        <v>101303000</v>
      </c>
      <c r="I19" s="103">
        <f t="shared" si="8"/>
        <v>0</v>
      </c>
      <c r="J19" s="118">
        <f t="shared" si="8"/>
        <v>101303000</v>
      </c>
      <c r="K19" s="107">
        <f t="shared" si="8"/>
        <v>97.479840649718057</v>
      </c>
      <c r="L19" s="109" t="s">
        <v>19</v>
      </c>
      <c r="M19" s="138" t="s">
        <v>19</v>
      </c>
    </row>
    <row r="20" spans="1:15" s="3" customFormat="1" ht="27.75" customHeight="1" x14ac:dyDescent="0.3">
      <c r="A20" s="57"/>
      <c r="B20" s="22" t="s">
        <v>30</v>
      </c>
      <c r="C20" s="141"/>
      <c r="D20" s="128"/>
      <c r="E20" s="128"/>
      <c r="F20" s="123"/>
      <c r="G20" s="124"/>
      <c r="H20" s="122"/>
      <c r="I20" s="122"/>
      <c r="J20" s="128"/>
      <c r="K20" s="124"/>
      <c r="L20" s="125"/>
      <c r="M20" s="139"/>
    </row>
    <row r="21" spans="1:15" s="3" customFormat="1" ht="27.75" customHeight="1" x14ac:dyDescent="0.3">
      <c r="A21" s="58">
        <v>5</v>
      </c>
      <c r="B21" s="23" t="s">
        <v>31</v>
      </c>
      <c r="C21" s="136">
        <v>14880000</v>
      </c>
      <c r="D21" s="116">
        <f>NOVEMBER!J21</f>
        <v>3810800</v>
      </c>
      <c r="E21" s="118">
        <v>0</v>
      </c>
      <c r="F21" s="105">
        <f t="shared" ref="F21" si="9">D21+E21</f>
        <v>3810800</v>
      </c>
      <c r="G21" s="107">
        <f t="shared" ref="G21" si="10">SUM(F21/C21)*100</f>
        <v>25.61021505376344</v>
      </c>
      <c r="H21" s="103">
        <f t="shared" ref="H21:K21" si="11">D21</f>
        <v>3810800</v>
      </c>
      <c r="I21" s="103">
        <f t="shared" si="11"/>
        <v>0</v>
      </c>
      <c r="J21" s="105">
        <f t="shared" si="11"/>
        <v>3810800</v>
      </c>
      <c r="K21" s="107">
        <f t="shared" si="11"/>
        <v>25.61021505376344</v>
      </c>
      <c r="L21" s="109" t="s">
        <v>19</v>
      </c>
      <c r="M21" s="138" t="s">
        <v>19</v>
      </c>
    </row>
    <row r="22" spans="1:15" s="3" customFormat="1" ht="27.75" customHeight="1" x14ac:dyDescent="0.3">
      <c r="A22" s="58"/>
      <c r="B22" s="22" t="s">
        <v>32</v>
      </c>
      <c r="C22" s="134"/>
      <c r="D22" s="128"/>
      <c r="E22" s="128"/>
      <c r="F22" s="123"/>
      <c r="G22" s="124"/>
      <c r="H22" s="122"/>
      <c r="I22" s="122"/>
      <c r="J22" s="123"/>
      <c r="K22" s="124"/>
      <c r="L22" s="125"/>
      <c r="M22" s="139"/>
    </row>
    <row r="23" spans="1:15" s="3" customFormat="1" ht="27.75" customHeight="1" x14ac:dyDescent="0.3">
      <c r="A23" s="55">
        <v>6</v>
      </c>
      <c r="B23" s="23" t="s">
        <v>33</v>
      </c>
      <c r="C23" s="136">
        <v>6000000</v>
      </c>
      <c r="D23" s="116">
        <f>NOVEMBER!J23</f>
        <v>1975000</v>
      </c>
      <c r="E23" s="118">
        <v>0</v>
      </c>
      <c r="F23" s="105">
        <f t="shared" ref="F23" si="12">D23+E23</f>
        <v>1975000</v>
      </c>
      <c r="G23" s="107">
        <f t="shared" ref="G23" si="13">SUM(F23/C23)*100</f>
        <v>32.916666666666664</v>
      </c>
      <c r="H23" s="103">
        <f t="shared" ref="H23:K23" si="14">D23</f>
        <v>1975000</v>
      </c>
      <c r="I23" s="103">
        <f t="shared" si="14"/>
        <v>0</v>
      </c>
      <c r="J23" s="105">
        <f t="shared" si="14"/>
        <v>1975000</v>
      </c>
      <c r="K23" s="107">
        <f t="shared" si="14"/>
        <v>32.916666666666664</v>
      </c>
      <c r="L23" s="109" t="s">
        <v>19</v>
      </c>
      <c r="M23" s="138" t="s">
        <v>19</v>
      </c>
    </row>
    <row r="24" spans="1:15" s="3" customFormat="1" ht="31.5" customHeight="1" x14ac:dyDescent="0.3">
      <c r="A24" s="57"/>
      <c r="B24" s="22" t="s">
        <v>76</v>
      </c>
      <c r="C24" s="134"/>
      <c r="D24" s="128"/>
      <c r="E24" s="128"/>
      <c r="F24" s="123"/>
      <c r="G24" s="124"/>
      <c r="H24" s="122"/>
      <c r="I24" s="122"/>
      <c r="J24" s="123"/>
      <c r="K24" s="124"/>
      <c r="L24" s="125"/>
      <c r="M24" s="139"/>
    </row>
    <row r="25" spans="1:15" s="3" customFormat="1" ht="27.75" customHeight="1" x14ac:dyDescent="0.3">
      <c r="A25" s="55">
        <v>7</v>
      </c>
      <c r="B25" s="23" t="s">
        <v>34</v>
      </c>
      <c r="C25" s="136">
        <v>9000000</v>
      </c>
      <c r="D25" s="116">
        <f>NOVEMBER!J25</f>
        <v>0</v>
      </c>
      <c r="E25" s="118">
        <v>0</v>
      </c>
      <c r="F25" s="105">
        <f t="shared" ref="F25" si="15">D25+E25</f>
        <v>0</v>
      </c>
      <c r="G25" s="107">
        <f t="shared" ref="G25" si="16">SUM(F25/C25)*100</f>
        <v>0</v>
      </c>
      <c r="H25" s="103">
        <f t="shared" ref="H25:K25" si="17">D25</f>
        <v>0</v>
      </c>
      <c r="I25" s="103">
        <f t="shared" si="17"/>
        <v>0</v>
      </c>
      <c r="J25" s="105">
        <f t="shared" si="17"/>
        <v>0</v>
      </c>
      <c r="K25" s="107">
        <f t="shared" si="17"/>
        <v>0</v>
      </c>
      <c r="L25" s="109" t="s">
        <v>19</v>
      </c>
      <c r="M25" s="138" t="s">
        <v>19</v>
      </c>
    </row>
    <row r="26" spans="1:15" s="3" customFormat="1" ht="27.75" customHeight="1" x14ac:dyDescent="0.3">
      <c r="A26" s="57"/>
      <c r="B26" s="24" t="s">
        <v>35</v>
      </c>
      <c r="C26" s="134"/>
      <c r="D26" s="128"/>
      <c r="E26" s="128"/>
      <c r="F26" s="123"/>
      <c r="G26" s="124"/>
      <c r="H26" s="122"/>
      <c r="I26" s="122"/>
      <c r="J26" s="123"/>
      <c r="K26" s="124"/>
      <c r="L26" s="125"/>
      <c r="M26" s="139"/>
    </row>
    <row r="27" spans="1:15" s="3" customFormat="1" ht="27.75" customHeight="1" x14ac:dyDescent="0.3">
      <c r="A27" s="58">
        <v>8</v>
      </c>
      <c r="B27" s="23" t="s">
        <v>36</v>
      </c>
      <c r="C27" s="136">
        <v>11969000</v>
      </c>
      <c r="D27" s="116">
        <f>NOVEMBER!J27</f>
        <v>2923000</v>
      </c>
      <c r="E27" s="118">
        <v>0</v>
      </c>
      <c r="F27" s="105">
        <f t="shared" ref="F27" si="18">D27+E27</f>
        <v>2923000</v>
      </c>
      <c r="G27" s="107">
        <f t="shared" ref="G27" si="19">SUM(F27/C27)*100</f>
        <v>24.421422006851031</v>
      </c>
      <c r="H27" s="103">
        <f t="shared" ref="H27:K27" si="20">D27</f>
        <v>2923000</v>
      </c>
      <c r="I27" s="103">
        <f t="shared" si="20"/>
        <v>0</v>
      </c>
      <c r="J27" s="105">
        <f t="shared" si="20"/>
        <v>2923000</v>
      </c>
      <c r="K27" s="107">
        <f t="shared" si="20"/>
        <v>24.421422006851031</v>
      </c>
      <c r="L27" s="109" t="s">
        <v>19</v>
      </c>
      <c r="M27" s="138" t="s">
        <v>19</v>
      </c>
    </row>
    <row r="28" spans="1:15" s="3" customFormat="1" ht="27.75" customHeight="1" x14ac:dyDescent="0.3">
      <c r="A28" s="58"/>
      <c r="B28" s="22" t="s">
        <v>37</v>
      </c>
      <c r="C28" s="134"/>
      <c r="D28" s="128"/>
      <c r="E28" s="128"/>
      <c r="F28" s="123"/>
      <c r="G28" s="124"/>
      <c r="H28" s="122"/>
      <c r="I28" s="122"/>
      <c r="J28" s="123"/>
      <c r="K28" s="124"/>
      <c r="L28" s="125"/>
      <c r="M28" s="139"/>
    </row>
    <row r="29" spans="1:15" s="3" customFormat="1" ht="27.75" customHeight="1" x14ac:dyDescent="0.3">
      <c r="A29" s="55">
        <v>9</v>
      </c>
      <c r="B29" s="23" t="s">
        <v>38</v>
      </c>
      <c r="C29" s="136">
        <v>15924800</v>
      </c>
      <c r="D29" s="116">
        <f>NOVEMBER!J29</f>
        <v>910000</v>
      </c>
      <c r="E29" s="118">
        <v>0</v>
      </c>
      <c r="F29" s="105">
        <f t="shared" ref="F29" si="21">D29+E29</f>
        <v>910000</v>
      </c>
      <c r="G29" s="107">
        <f t="shared" ref="G29" si="22">SUM(F29/C29)*100</f>
        <v>5.7143574801567363</v>
      </c>
      <c r="H29" s="103">
        <f t="shared" ref="H29:K29" si="23">D29</f>
        <v>910000</v>
      </c>
      <c r="I29" s="103">
        <f t="shared" si="23"/>
        <v>0</v>
      </c>
      <c r="J29" s="105">
        <f t="shared" si="23"/>
        <v>910000</v>
      </c>
      <c r="K29" s="107">
        <f t="shared" si="23"/>
        <v>5.7143574801567363</v>
      </c>
      <c r="L29" s="109" t="s">
        <v>19</v>
      </c>
      <c r="M29" s="138" t="s">
        <v>19</v>
      </c>
      <c r="N29" s="13"/>
    </row>
    <row r="30" spans="1:15" s="3" customFormat="1" ht="27.75" customHeight="1" x14ac:dyDescent="0.3">
      <c r="A30" s="57"/>
      <c r="B30" s="32" t="s">
        <v>74</v>
      </c>
      <c r="C30" s="134"/>
      <c r="D30" s="128"/>
      <c r="E30" s="128"/>
      <c r="F30" s="123"/>
      <c r="G30" s="124"/>
      <c r="H30" s="122"/>
      <c r="I30" s="122"/>
      <c r="J30" s="123"/>
      <c r="K30" s="124"/>
      <c r="L30" s="125"/>
      <c r="M30" s="139"/>
      <c r="N30" s="13"/>
    </row>
    <row r="31" spans="1:15" s="3" customFormat="1" ht="27.75" customHeight="1" x14ac:dyDescent="0.3">
      <c r="A31" s="55">
        <v>10</v>
      </c>
      <c r="B31" s="54" t="s">
        <v>39</v>
      </c>
      <c r="C31" s="136">
        <v>4945000</v>
      </c>
      <c r="D31" s="116">
        <f>NOVEMBER!J31</f>
        <v>1380000</v>
      </c>
      <c r="E31" s="118">
        <v>0</v>
      </c>
      <c r="F31" s="105">
        <f t="shared" ref="F31" si="24">D31+E31</f>
        <v>1380000</v>
      </c>
      <c r="G31" s="107">
        <f t="shared" ref="G31" si="25">SUM(F31/C31)*100</f>
        <v>27.906976744186046</v>
      </c>
      <c r="H31" s="103">
        <f t="shared" ref="H31:K31" si="26">D31</f>
        <v>1380000</v>
      </c>
      <c r="I31" s="103">
        <f t="shared" si="26"/>
        <v>0</v>
      </c>
      <c r="J31" s="105">
        <f t="shared" si="26"/>
        <v>1380000</v>
      </c>
      <c r="K31" s="107">
        <f t="shared" si="26"/>
        <v>27.906976744186046</v>
      </c>
      <c r="L31" s="109" t="s">
        <v>19</v>
      </c>
      <c r="M31" s="138" t="s">
        <v>19</v>
      </c>
      <c r="N31" s="13"/>
    </row>
    <row r="32" spans="1:15" s="3" customFormat="1" ht="27.75" customHeight="1" x14ac:dyDescent="0.3">
      <c r="A32" s="63"/>
      <c r="B32" s="22" t="s">
        <v>75</v>
      </c>
      <c r="C32" s="117"/>
      <c r="D32" s="128"/>
      <c r="E32" s="128"/>
      <c r="F32" s="123"/>
      <c r="G32" s="124"/>
      <c r="H32" s="122"/>
      <c r="I32" s="122"/>
      <c r="J32" s="123"/>
      <c r="K32" s="124"/>
      <c r="L32" s="125"/>
      <c r="M32" s="139"/>
      <c r="N32" s="13"/>
    </row>
    <row r="33" spans="1:37" s="3" customFormat="1" ht="27.75" customHeight="1" x14ac:dyDescent="0.3">
      <c r="A33" s="64">
        <v>11</v>
      </c>
      <c r="B33" s="23" t="s">
        <v>40</v>
      </c>
      <c r="C33" s="140">
        <v>112393000</v>
      </c>
      <c r="D33" s="116">
        <f>NOVEMBER!J33</f>
        <v>12630160</v>
      </c>
      <c r="E33" s="118">
        <v>0</v>
      </c>
      <c r="F33" s="105">
        <f t="shared" ref="F33" si="27">D33+E33</f>
        <v>12630160</v>
      </c>
      <c r="G33" s="107">
        <f t="shared" ref="G33" si="28">SUM(F33/C33)*100</f>
        <v>11.23749699714395</v>
      </c>
      <c r="H33" s="103">
        <f t="shared" ref="H33:K33" si="29">D33</f>
        <v>12630160</v>
      </c>
      <c r="I33" s="103">
        <f t="shared" si="29"/>
        <v>0</v>
      </c>
      <c r="J33" s="105">
        <f t="shared" si="29"/>
        <v>12630160</v>
      </c>
      <c r="K33" s="107">
        <f t="shared" si="29"/>
        <v>11.23749699714395</v>
      </c>
      <c r="L33" s="109" t="s">
        <v>19</v>
      </c>
      <c r="M33" s="138" t="s">
        <v>19</v>
      </c>
      <c r="N33" s="13"/>
    </row>
    <row r="34" spans="1:37" s="3" customFormat="1" ht="27.75" customHeight="1" x14ac:dyDescent="0.3">
      <c r="A34" s="58"/>
      <c r="B34" s="22" t="s">
        <v>77</v>
      </c>
      <c r="C34" s="104"/>
      <c r="D34" s="128"/>
      <c r="E34" s="128"/>
      <c r="F34" s="123"/>
      <c r="G34" s="131"/>
      <c r="H34" s="129"/>
      <c r="I34" s="129"/>
      <c r="J34" s="130"/>
      <c r="K34" s="131"/>
      <c r="L34" s="132"/>
      <c r="M34" s="151"/>
      <c r="N34" s="13"/>
    </row>
    <row r="35" spans="1:37" s="3" customFormat="1" ht="27.75" customHeight="1" x14ac:dyDescent="0.3">
      <c r="A35" s="65"/>
      <c r="B35" s="33"/>
      <c r="C35" s="34"/>
      <c r="D35" s="35"/>
      <c r="E35" s="35"/>
      <c r="F35" s="36"/>
      <c r="G35" s="37"/>
      <c r="H35" s="34"/>
      <c r="I35" s="34"/>
      <c r="J35" s="36"/>
      <c r="K35" s="37"/>
      <c r="L35" s="38"/>
      <c r="M35" s="39"/>
      <c r="N35" s="13"/>
    </row>
    <row r="36" spans="1:37" s="3" customFormat="1" ht="27.75" customHeight="1" x14ac:dyDescent="0.3">
      <c r="A36" s="66"/>
      <c r="B36" s="40"/>
      <c r="C36" s="41"/>
      <c r="D36" s="42"/>
      <c r="E36" s="42"/>
      <c r="F36" s="43"/>
      <c r="G36" s="44"/>
      <c r="H36" s="41"/>
      <c r="I36" s="41"/>
      <c r="J36" s="43"/>
      <c r="K36" s="44"/>
      <c r="L36" s="45"/>
      <c r="M36" s="46"/>
      <c r="N36" s="13"/>
    </row>
    <row r="37" spans="1:37" s="3" customFormat="1" ht="27.75" customHeight="1" x14ac:dyDescent="0.3">
      <c r="A37" s="67"/>
      <c r="B37" s="47"/>
      <c r="C37" s="48"/>
      <c r="D37" s="49"/>
      <c r="E37" s="49"/>
      <c r="F37" s="50"/>
      <c r="G37" s="51"/>
      <c r="H37" s="48"/>
      <c r="I37" s="48"/>
      <c r="J37" s="50"/>
      <c r="K37" s="51"/>
      <c r="L37" s="52"/>
      <c r="M37" s="53"/>
      <c r="N37" s="13"/>
    </row>
    <row r="38" spans="1:37" s="3" customFormat="1" ht="27.75" customHeight="1" x14ac:dyDescent="0.3">
      <c r="A38" s="55">
        <v>12</v>
      </c>
      <c r="B38" s="23" t="s">
        <v>41</v>
      </c>
      <c r="C38" s="136">
        <v>4002000</v>
      </c>
      <c r="D38" s="116">
        <f>NOVEMBER!J38</f>
        <v>1387500</v>
      </c>
      <c r="E38" s="118">
        <v>0</v>
      </c>
      <c r="F38" s="105">
        <f t="shared" ref="F38:F66" si="30">D38+E38</f>
        <v>1387500</v>
      </c>
      <c r="G38" s="158">
        <f t="shared" ref="G38" si="31">SUM(F38/C38)*100</f>
        <v>34.670164917541229</v>
      </c>
      <c r="H38" s="156">
        <f t="shared" ref="H38:K38" si="32">D38</f>
        <v>1387500</v>
      </c>
      <c r="I38" s="156">
        <f t="shared" si="32"/>
        <v>0</v>
      </c>
      <c r="J38" s="157">
        <f t="shared" si="32"/>
        <v>1387500</v>
      </c>
      <c r="K38" s="158">
        <f t="shared" si="32"/>
        <v>34.670164917541229</v>
      </c>
      <c r="L38" s="159" t="s">
        <v>19</v>
      </c>
      <c r="M38" s="160" t="s">
        <v>19</v>
      </c>
      <c r="N38" s="13"/>
    </row>
    <row r="39" spans="1:37" s="3" customFormat="1" ht="27.75" customHeight="1" x14ac:dyDescent="0.3">
      <c r="A39" s="57"/>
      <c r="B39" s="22" t="s">
        <v>42</v>
      </c>
      <c r="C39" s="134"/>
      <c r="D39" s="128"/>
      <c r="E39" s="128"/>
      <c r="F39" s="123"/>
      <c r="G39" s="124"/>
      <c r="H39" s="122"/>
      <c r="I39" s="122"/>
      <c r="J39" s="123"/>
      <c r="K39" s="124"/>
      <c r="L39" s="125"/>
      <c r="M39" s="126"/>
      <c r="N39" s="13"/>
    </row>
    <row r="40" spans="1:37" s="3" customFormat="1" ht="27.75" customHeight="1" x14ac:dyDescent="0.3">
      <c r="A40" s="55">
        <v>13</v>
      </c>
      <c r="B40" s="23" t="s">
        <v>43</v>
      </c>
      <c r="C40" s="136">
        <v>9920000</v>
      </c>
      <c r="D40" s="116">
        <f>NOVEMBER!J40</f>
        <v>4960000</v>
      </c>
      <c r="E40" s="118">
        <v>0</v>
      </c>
      <c r="F40" s="105">
        <f t="shared" si="30"/>
        <v>4960000</v>
      </c>
      <c r="G40" s="107">
        <f t="shared" ref="G40" si="33">SUM(F40/C40)*100</f>
        <v>50</v>
      </c>
      <c r="H40" s="103">
        <f t="shared" ref="H40:K40" si="34">D40</f>
        <v>4960000</v>
      </c>
      <c r="I40" s="103">
        <f t="shared" si="34"/>
        <v>0</v>
      </c>
      <c r="J40" s="105">
        <f t="shared" si="34"/>
        <v>4960000</v>
      </c>
      <c r="K40" s="107">
        <f t="shared" si="34"/>
        <v>50</v>
      </c>
      <c r="L40" s="109" t="s">
        <v>19</v>
      </c>
      <c r="M40" s="111" t="s">
        <v>19</v>
      </c>
    </row>
    <row r="41" spans="1:37" s="2" customFormat="1" ht="27.75" customHeight="1" x14ac:dyDescent="0.35">
      <c r="A41" s="57"/>
      <c r="B41" s="22" t="s">
        <v>78</v>
      </c>
      <c r="C41" s="134"/>
      <c r="D41" s="128"/>
      <c r="E41" s="128"/>
      <c r="F41" s="123"/>
      <c r="G41" s="124"/>
      <c r="H41" s="122"/>
      <c r="I41" s="122"/>
      <c r="J41" s="123"/>
      <c r="K41" s="124"/>
      <c r="L41" s="125"/>
      <c r="M41" s="126"/>
      <c r="N41" s="3"/>
      <c r="O41" s="3"/>
      <c r="P41" s="3"/>
      <c r="Q41" s="14"/>
      <c r="R41" s="14"/>
      <c r="S41" s="14"/>
      <c r="T41" s="3"/>
      <c r="U41" s="3"/>
      <c r="AC41" s="3"/>
      <c r="AK41" s="3"/>
    </row>
    <row r="42" spans="1:37" s="3" customFormat="1" ht="27.75" customHeight="1" x14ac:dyDescent="0.35">
      <c r="A42" s="58">
        <v>14</v>
      </c>
      <c r="B42" s="2" t="s">
        <v>79</v>
      </c>
      <c r="C42" s="136">
        <v>280535600</v>
      </c>
      <c r="D42" s="116">
        <f>NOVEMBER!J42</f>
        <v>50787140</v>
      </c>
      <c r="E42" s="118">
        <v>0</v>
      </c>
      <c r="F42" s="105">
        <f t="shared" si="30"/>
        <v>50787140</v>
      </c>
      <c r="G42" s="107">
        <f t="shared" ref="G42" si="35">SUM(F42/C42)*100</f>
        <v>18.103634618921806</v>
      </c>
      <c r="H42" s="103">
        <f t="shared" ref="H42:K42" si="36">D42</f>
        <v>50787140</v>
      </c>
      <c r="I42" s="103">
        <f t="shared" si="36"/>
        <v>0</v>
      </c>
      <c r="J42" s="105">
        <f t="shared" si="36"/>
        <v>50787140</v>
      </c>
      <c r="K42" s="107">
        <f t="shared" si="36"/>
        <v>18.103634618921806</v>
      </c>
      <c r="L42" s="109" t="s">
        <v>19</v>
      </c>
      <c r="M42" s="111" t="s">
        <v>19</v>
      </c>
      <c r="N42" s="13"/>
      <c r="S42" s="13"/>
      <c r="T42" s="13"/>
      <c r="U42" s="13"/>
    </row>
    <row r="43" spans="1:37" s="3" customFormat="1" ht="27.75" customHeight="1" x14ac:dyDescent="0.3">
      <c r="A43" s="58"/>
      <c r="B43" s="56" t="s">
        <v>80</v>
      </c>
      <c r="C43" s="134"/>
      <c r="D43" s="128"/>
      <c r="E43" s="128"/>
      <c r="F43" s="123"/>
      <c r="G43" s="124"/>
      <c r="H43" s="122"/>
      <c r="I43" s="122"/>
      <c r="J43" s="123"/>
      <c r="K43" s="124"/>
      <c r="L43" s="125"/>
      <c r="M43" s="126"/>
      <c r="N43" s="13"/>
      <c r="S43" s="13"/>
      <c r="T43" s="13"/>
      <c r="U43" s="13"/>
    </row>
    <row r="44" spans="1:37" s="15" customFormat="1" ht="27.75" customHeight="1" x14ac:dyDescent="0.25">
      <c r="A44" s="55">
        <v>15</v>
      </c>
      <c r="B44" s="23" t="s">
        <v>44</v>
      </c>
      <c r="C44" s="136">
        <v>142164000</v>
      </c>
      <c r="D44" s="116">
        <f>NOVEMBER!J44</f>
        <v>41285500</v>
      </c>
      <c r="E44" s="118">
        <v>0</v>
      </c>
      <c r="F44" s="105">
        <f t="shared" si="30"/>
        <v>41285500</v>
      </c>
      <c r="G44" s="107">
        <f t="shared" ref="G44" si="37">SUM(F44/C44)*100</f>
        <v>29.040755746883878</v>
      </c>
      <c r="H44" s="103">
        <f t="shared" ref="H44:K44" si="38">D44</f>
        <v>41285500</v>
      </c>
      <c r="I44" s="103">
        <f t="shared" si="38"/>
        <v>0</v>
      </c>
      <c r="J44" s="105">
        <f t="shared" si="38"/>
        <v>41285500</v>
      </c>
      <c r="K44" s="107">
        <f t="shared" si="38"/>
        <v>29.040755746883878</v>
      </c>
      <c r="L44" s="109" t="s">
        <v>19</v>
      </c>
      <c r="M44" s="111" t="s">
        <v>19</v>
      </c>
      <c r="P44" s="15" t="s">
        <v>21</v>
      </c>
    </row>
    <row r="45" spans="1:37" s="15" customFormat="1" ht="27.75" customHeight="1" x14ac:dyDescent="0.25">
      <c r="A45" s="57"/>
      <c r="B45" s="20" t="s">
        <v>45</v>
      </c>
      <c r="C45" s="134"/>
      <c r="D45" s="128"/>
      <c r="E45" s="128"/>
      <c r="F45" s="123"/>
      <c r="G45" s="124"/>
      <c r="H45" s="122"/>
      <c r="I45" s="122"/>
      <c r="J45" s="123"/>
      <c r="K45" s="124"/>
      <c r="L45" s="125"/>
      <c r="M45" s="126"/>
    </row>
    <row r="46" spans="1:37" s="15" customFormat="1" ht="27.75" customHeight="1" x14ac:dyDescent="0.25">
      <c r="A46" s="58">
        <v>16</v>
      </c>
      <c r="B46" s="23" t="s">
        <v>81</v>
      </c>
      <c r="C46" s="136">
        <v>995000</v>
      </c>
      <c r="D46" s="116">
        <f>NOVEMBER!J46</f>
        <v>0</v>
      </c>
      <c r="E46" s="118">
        <v>0</v>
      </c>
      <c r="F46" s="105">
        <f t="shared" si="30"/>
        <v>0</v>
      </c>
      <c r="G46" s="107">
        <f t="shared" ref="G46" si="39">SUM(F46/C46)*100</f>
        <v>0</v>
      </c>
      <c r="H46" s="103">
        <f t="shared" ref="H46:K46" si="40">D46</f>
        <v>0</v>
      </c>
      <c r="I46" s="103">
        <f t="shared" si="40"/>
        <v>0</v>
      </c>
      <c r="J46" s="105">
        <f t="shared" si="40"/>
        <v>0</v>
      </c>
      <c r="K46" s="107">
        <f t="shared" si="40"/>
        <v>0</v>
      </c>
      <c r="L46" s="109" t="s">
        <v>19</v>
      </c>
      <c r="M46" s="111" t="s">
        <v>19</v>
      </c>
      <c r="O46" s="16"/>
    </row>
    <row r="47" spans="1:37" s="15" customFormat="1" ht="27.75" customHeight="1" x14ac:dyDescent="0.25">
      <c r="A47" s="58"/>
      <c r="B47" s="20" t="s">
        <v>82</v>
      </c>
      <c r="C47" s="134"/>
      <c r="D47" s="128"/>
      <c r="E47" s="128"/>
      <c r="F47" s="123"/>
      <c r="G47" s="124"/>
      <c r="H47" s="122"/>
      <c r="I47" s="122"/>
      <c r="J47" s="123"/>
      <c r="K47" s="124"/>
      <c r="L47" s="125"/>
      <c r="M47" s="126"/>
    </row>
    <row r="48" spans="1:37" s="15" customFormat="1" ht="15.5" x14ac:dyDescent="0.25">
      <c r="A48" s="55">
        <v>17</v>
      </c>
      <c r="B48" s="23" t="s">
        <v>46</v>
      </c>
      <c r="C48" s="136">
        <v>200000000</v>
      </c>
      <c r="D48" s="116">
        <f>NOVEMBER!J48</f>
        <v>0</v>
      </c>
      <c r="E48" s="118">
        <v>0</v>
      </c>
      <c r="F48" s="105">
        <f t="shared" si="30"/>
        <v>0</v>
      </c>
      <c r="G48" s="107">
        <f t="shared" ref="G48" si="41">SUM(F48/C48)*100</f>
        <v>0</v>
      </c>
      <c r="H48" s="103">
        <f t="shared" ref="H48:K48" si="42">D48</f>
        <v>0</v>
      </c>
      <c r="I48" s="103">
        <f t="shared" si="42"/>
        <v>0</v>
      </c>
      <c r="J48" s="105">
        <f t="shared" si="42"/>
        <v>0</v>
      </c>
      <c r="K48" s="107">
        <f t="shared" si="42"/>
        <v>0</v>
      </c>
      <c r="L48" s="109" t="s">
        <v>19</v>
      </c>
      <c r="M48" s="111" t="s">
        <v>19</v>
      </c>
    </row>
    <row r="49" spans="1:15" s="15" customFormat="1" ht="31.5" customHeight="1" x14ac:dyDescent="0.25">
      <c r="A49" s="57"/>
      <c r="B49" s="20" t="s">
        <v>47</v>
      </c>
      <c r="C49" s="117"/>
      <c r="D49" s="128"/>
      <c r="E49" s="128"/>
      <c r="F49" s="123"/>
      <c r="G49" s="124"/>
      <c r="H49" s="122"/>
      <c r="I49" s="122"/>
      <c r="J49" s="123"/>
      <c r="K49" s="124"/>
      <c r="L49" s="125"/>
      <c r="M49" s="126"/>
    </row>
    <row r="50" spans="1:15" s="15" customFormat="1" ht="23.25" customHeight="1" x14ac:dyDescent="0.25">
      <c r="A50" s="58">
        <v>18</v>
      </c>
      <c r="B50" s="23" t="s">
        <v>48</v>
      </c>
      <c r="C50" s="136">
        <v>3060500</v>
      </c>
      <c r="D50" s="116">
        <f>NOVEMBER!J50</f>
        <v>260500</v>
      </c>
      <c r="E50" s="118">
        <v>0</v>
      </c>
      <c r="F50" s="105">
        <f t="shared" si="30"/>
        <v>260500</v>
      </c>
      <c r="G50" s="107">
        <f t="shared" ref="G50" si="43">SUM(F50/C50)*100</f>
        <v>8.5116810978598281</v>
      </c>
      <c r="H50" s="103">
        <f t="shared" ref="H50:K50" si="44">D50</f>
        <v>260500</v>
      </c>
      <c r="I50" s="103">
        <f t="shared" si="44"/>
        <v>0</v>
      </c>
      <c r="J50" s="105">
        <f t="shared" si="44"/>
        <v>260500</v>
      </c>
      <c r="K50" s="107">
        <f t="shared" si="44"/>
        <v>8.5116810978598281</v>
      </c>
      <c r="L50" s="109" t="s">
        <v>19</v>
      </c>
      <c r="M50" s="111" t="s">
        <v>19</v>
      </c>
    </row>
    <row r="51" spans="1:15" s="15" customFormat="1" ht="30.75" customHeight="1" x14ac:dyDescent="0.25">
      <c r="A51" s="58"/>
      <c r="B51" s="20" t="s">
        <v>49</v>
      </c>
      <c r="C51" s="134"/>
      <c r="D51" s="128"/>
      <c r="E51" s="128"/>
      <c r="F51" s="123"/>
      <c r="G51" s="124"/>
      <c r="H51" s="122"/>
      <c r="I51" s="122"/>
      <c r="J51" s="123"/>
      <c r="K51" s="124"/>
      <c r="L51" s="125"/>
      <c r="M51" s="126"/>
    </row>
    <row r="52" spans="1:15" ht="15.5" x14ac:dyDescent="0.35">
      <c r="A52" s="55">
        <v>19</v>
      </c>
      <c r="B52" s="23" t="s">
        <v>50</v>
      </c>
      <c r="C52" s="140">
        <v>4552800</v>
      </c>
      <c r="D52" s="116">
        <f>NOVEMBER!J52</f>
        <v>0</v>
      </c>
      <c r="E52" s="118">
        <v>0</v>
      </c>
      <c r="F52" s="105">
        <f t="shared" si="30"/>
        <v>0</v>
      </c>
      <c r="G52" s="107">
        <f t="shared" ref="G52" si="45">SUM(F52/C52)*100</f>
        <v>0</v>
      </c>
      <c r="H52" s="103">
        <f t="shared" ref="H52:K52" si="46">D52</f>
        <v>0</v>
      </c>
      <c r="I52" s="103">
        <f t="shared" si="46"/>
        <v>0</v>
      </c>
      <c r="J52" s="105">
        <f t="shared" si="46"/>
        <v>0</v>
      </c>
      <c r="K52" s="107">
        <f t="shared" si="46"/>
        <v>0</v>
      </c>
      <c r="L52" s="109" t="s">
        <v>19</v>
      </c>
      <c r="M52" s="111" t="s">
        <v>19</v>
      </c>
    </row>
    <row r="53" spans="1:15" ht="27.75" customHeight="1" x14ac:dyDescent="0.35">
      <c r="A53" s="57"/>
      <c r="B53" s="20" t="s">
        <v>51</v>
      </c>
      <c r="C53" s="141"/>
      <c r="D53" s="128"/>
      <c r="E53" s="128"/>
      <c r="F53" s="123"/>
      <c r="G53" s="124"/>
      <c r="H53" s="122"/>
      <c r="I53" s="122"/>
      <c r="J53" s="123"/>
      <c r="K53" s="124"/>
      <c r="L53" s="125"/>
      <c r="M53" s="126"/>
      <c r="O53" t="s">
        <v>21</v>
      </c>
    </row>
    <row r="54" spans="1:15" s="15" customFormat="1" ht="19.5" customHeight="1" x14ac:dyDescent="0.25">
      <c r="A54" s="58">
        <v>20</v>
      </c>
      <c r="B54" s="23" t="s">
        <v>52</v>
      </c>
      <c r="C54" s="117">
        <v>102289550</v>
      </c>
      <c r="D54" s="116">
        <f>NOVEMBER!J54</f>
        <v>17295482</v>
      </c>
      <c r="E54" s="118">
        <v>0</v>
      </c>
      <c r="F54" s="105">
        <f t="shared" si="30"/>
        <v>17295482</v>
      </c>
      <c r="G54" s="107">
        <f t="shared" ref="G54" si="47">SUM(F54/C54)*100</f>
        <v>16.908356718745949</v>
      </c>
      <c r="H54" s="103">
        <f t="shared" ref="H54:K54" si="48">D54</f>
        <v>17295482</v>
      </c>
      <c r="I54" s="103">
        <f t="shared" si="48"/>
        <v>0</v>
      </c>
      <c r="J54" s="105">
        <f t="shared" si="48"/>
        <v>17295482</v>
      </c>
      <c r="K54" s="107">
        <f t="shared" si="48"/>
        <v>16.908356718745949</v>
      </c>
      <c r="L54" s="109" t="s">
        <v>19</v>
      </c>
      <c r="M54" s="111" t="s">
        <v>19</v>
      </c>
    </row>
    <row r="55" spans="1:15" s="15" customFormat="1" ht="32.25" customHeight="1" x14ac:dyDescent="0.25">
      <c r="A55" s="58"/>
      <c r="B55" s="22" t="s">
        <v>53</v>
      </c>
      <c r="C55" s="134"/>
      <c r="D55" s="128"/>
      <c r="E55" s="128"/>
      <c r="F55" s="123"/>
      <c r="G55" s="124"/>
      <c r="H55" s="122"/>
      <c r="I55" s="122"/>
      <c r="J55" s="123"/>
      <c r="K55" s="124"/>
      <c r="L55" s="125"/>
      <c r="M55" s="126"/>
    </row>
    <row r="56" spans="1:15" s="15" customFormat="1" ht="20.25" customHeight="1" x14ac:dyDescent="0.25">
      <c r="A56" s="55">
        <v>21</v>
      </c>
      <c r="B56" s="23" t="s">
        <v>54</v>
      </c>
      <c r="C56" s="136">
        <v>415328700</v>
      </c>
      <c r="D56" s="116">
        <f>NOVEMBER!J56</f>
        <v>67360200</v>
      </c>
      <c r="E56" s="118">
        <v>0</v>
      </c>
      <c r="F56" s="105">
        <f t="shared" si="30"/>
        <v>67360200</v>
      </c>
      <c r="G56" s="107">
        <f t="shared" ref="G56" si="49">SUM(F56/C56)*100</f>
        <v>16.218527638470444</v>
      </c>
      <c r="H56" s="103">
        <f t="shared" ref="H56:K56" si="50">D56</f>
        <v>67360200</v>
      </c>
      <c r="I56" s="103">
        <f t="shared" si="50"/>
        <v>0</v>
      </c>
      <c r="J56" s="105">
        <f t="shared" si="50"/>
        <v>67360200</v>
      </c>
      <c r="K56" s="107">
        <f t="shared" si="50"/>
        <v>16.218527638470444</v>
      </c>
      <c r="L56" s="109" t="s">
        <v>19</v>
      </c>
      <c r="M56" s="111" t="s">
        <v>19</v>
      </c>
    </row>
    <row r="57" spans="1:15" s="15" customFormat="1" ht="24" customHeight="1" x14ac:dyDescent="0.25">
      <c r="A57" s="57"/>
      <c r="B57" s="22" t="s">
        <v>55</v>
      </c>
      <c r="C57" s="134"/>
      <c r="D57" s="128"/>
      <c r="E57" s="128"/>
      <c r="F57" s="123"/>
      <c r="G57" s="124"/>
      <c r="H57" s="122"/>
      <c r="I57" s="122"/>
      <c r="J57" s="123"/>
      <c r="K57" s="124"/>
      <c r="L57" s="125"/>
      <c r="M57" s="126"/>
    </row>
    <row r="58" spans="1:15" s="15" customFormat="1" ht="18" customHeight="1" x14ac:dyDescent="0.25">
      <c r="A58" s="58">
        <v>22</v>
      </c>
      <c r="B58" s="23" t="s">
        <v>56</v>
      </c>
      <c r="C58" s="136">
        <v>94715550</v>
      </c>
      <c r="D58" s="116">
        <f>NOVEMBER!J58</f>
        <v>25055550</v>
      </c>
      <c r="E58" s="118">
        <v>0</v>
      </c>
      <c r="F58" s="105">
        <f t="shared" si="30"/>
        <v>25055550</v>
      </c>
      <c r="G58" s="107">
        <f t="shared" ref="G58" si="51">SUM(F58/C58)*100</f>
        <v>26.453470417476328</v>
      </c>
      <c r="H58" s="103">
        <f t="shared" ref="H58:K58" si="52">D58</f>
        <v>25055550</v>
      </c>
      <c r="I58" s="103">
        <f t="shared" si="52"/>
        <v>0</v>
      </c>
      <c r="J58" s="105">
        <f t="shared" si="52"/>
        <v>25055550</v>
      </c>
      <c r="K58" s="107">
        <f t="shared" si="52"/>
        <v>26.453470417476328</v>
      </c>
      <c r="L58" s="109" t="s">
        <v>19</v>
      </c>
      <c r="M58" s="111" t="s">
        <v>19</v>
      </c>
    </row>
    <row r="59" spans="1:15" s="15" customFormat="1" ht="24.75" customHeight="1" x14ac:dyDescent="0.25">
      <c r="A59" s="58"/>
      <c r="B59" s="20" t="s">
        <v>57</v>
      </c>
      <c r="C59" s="134"/>
      <c r="D59" s="128"/>
      <c r="E59" s="128"/>
      <c r="F59" s="123"/>
      <c r="G59" s="124"/>
      <c r="H59" s="122"/>
      <c r="I59" s="122"/>
      <c r="J59" s="123"/>
      <c r="K59" s="124"/>
      <c r="L59" s="125"/>
      <c r="M59" s="126"/>
    </row>
    <row r="60" spans="1:15" s="15" customFormat="1" ht="15.5" x14ac:dyDescent="0.25">
      <c r="A60" s="55">
        <v>23</v>
      </c>
      <c r="B60" s="23" t="s">
        <v>58</v>
      </c>
      <c r="C60" s="114">
        <v>1407800</v>
      </c>
      <c r="D60" s="116">
        <f>NOVEMBER!J60</f>
        <v>444800</v>
      </c>
      <c r="E60" s="118">
        <v>0</v>
      </c>
      <c r="F60" s="105">
        <f t="shared" si="30"/>
        <v>444800</v>
      </c>
      <c r="G60" s="107">
        <f t="shared" ref="G60" si="53">SUM(F60/C60)*100</f>
        <v>31.595397073447934</v>
      </c>
      <c r="H60" s="103">
        <f t="shared" ref="H60:K60" si="54">D60</f>
        <v>444800</v>
      </c>
      <c r="I60" s="103">
        <f t="shared" si="54"/>
        <v>0</v>
      </c>
      <c r="J60" s="105">
        <f t="shared" si="54"/>
        <v>444800</v>
      </c>
      <c r="K60" s="107">
        <f t="shared" si="54"/>
        <v>31.595397073447934</v>
      </c>
      <c r="L60" s="109" t="s">
        <v>19</v>
      </c>
      <c r="M60" s="111" t="s">
        <v>19</v>
      </c>
    </row>
    <row r="61" spans="1:15" s="15" customFormat="1" ht="33.75" customHeight="1" x14ac:dyDescent="0.25">
      <c r="A61" s="57"/>
      <c r="B61" s="22" t="s">
        <v>83</v>
      </c>
      <c r="C61" s="115"/>
      <c r="D61" s="128"/>
      <c r="E61" s="128"/>
      <c r="F61" s="123"/>
      <c r="G61" s="124"/>
      <c r="H61" s="122"/>
      <c r="I61" s="122"/>
      <c r="J61" s="123"/>
      <c r="K61" s="124"/>
      <c r="L61" s="125"/>
      <c r="M61" s="126"/>
    </row>
    <row r="62" spans="1:15" ht="25.5" customHeight="1" x14ac:dyDescent="0.35">
      <c r="A62" s="58">
        <v>24</v>
      </c>
      <c r="B62" s="56" t="s">
        <v>84</v>
      </c>
      <c r="C62" s="114">
        <v>8001200</v>
      </c>
      <c r="D62" s="116">
        <f>NOVEMBER!J62</f>
        <v>6400000</v>
      </c>
      <c r="E62" s="118">
        <v>0</v>
      </c>
      <c r="F62" s="105">
        <f t="shared" si="30"/>
        <v>6400000</v>
      </c>
      <c r="G62" s="107">
        <f t="shared" ref="G62" si="55">SUM(F62/C62)*100</f>
        <v>79.988001799730029</v>
      </c>
      <c r="H62" s="103">
        <f t="shared" ref="H62:K62" si="56">D62</f>
        <v>6400000</v>
      </c>
      <c r="I62" s="103">
        <f t="shared" si="56"/>
        <v>0</v>
      </c>
      <c r="J62" s="105">
        <f t="shared" si="56"/>
        <v>6400000</v>
      </c>
      <c r="K62" s="107">
        <f t="shared" si="56"/>
        <v>79.988001799730029</v>
      </c>
      <c r="L62" s="109" t="s">
        <v>19</v>
      </c>
      <c r="M62" s="111" t="s">
        <v>19</v>
      </c>
    </row>
    <row r="63" spans="1:15" ht="30" customHeight="1" x14ac:dyDescent="0.35">
      <c r="A63" s="58"/>
      <c r="B63" s="18" t="s">
        <v>85</v>
      </c>
      <c r="C63" s="153"/>
      <c r="D63" s="128"/>
      <c r="E63" s="128"/>
      <c r="F63" s="123"/>
      <c r="G63" s="124"/>
      <c r="H63" s="122"/>
      <c r="I63" s="122"/>
      <c r="J63" s="123"/>
      <c r="K63" s="124"/>
      <c r="L63" s="125"/>
      <c r="M63" s="126"/>
    </row>
    <row r="64" spans="1:15" s="15" customFormat="1" ht="23.25" customHeight="1" x14ac:dyDescent="0.25">
      <c r="A64" s="68">
        <v>25</v>
      </c>
      <c r="B64" s="23" t="s">
        <v>59</v>
      </c>
      <c r="C64" s="136">
        <v>60000000</v>
      </c>
      <c r="D64" s="116">
        <f>NOVEMBER!J64</f>
        <v>20000000</v>
      </c>
      <c r="E64" s="103">
        <v>0</v>
      </c>
      <c r="F64" s="105">
        <f t="shared" si="30"/>
        <v>20000000</v>
      </c>
      <c r="G64" s="107">
        <f t="shared" ref="G64" si="57">SUM(F64/C64)*100</f>
        <v>33.333333333333329</v>
      </c>
      <c r="H64" s="103">
        <f t="shared" ref="H64:K64" si="58">D64</f>
        <v>20000000</v>
      </c>
      <c r="I64" s="103">
        <f t="shared" si="58"/>
        <v>0</v>
      </c>
      <c r="J64" s="105">
        <f t="shared" si="58"/>
        <v>20000000</v>
      </c>
      <c r="K64" s="107">
        <f t="shared" si="58"/>
        <v>33.333333333333329</v>
      </c>
      <c r="L64" s="109" t="s">
        <v>19</v>
      </c>
      <c r="M64" s="111" t="s">
        <v>19</v>
      </c>
    </row>
    <row r="65" spans="1:15" s="15" customFormat="1" ht="26.25" customHeight="1" x14ac:dyDescent="0.25">
      <c r="A65" s="69"/>
      <c r="B65" s="22" t="s">
        <v>86</v>
      </c>
      <c r="C65" s="134"/>
      <c r="D65" s="128"/>
      <c r="E65" s="122"/>
      <c r="F65" s="123"/>
      <c r="G65" s="124"/>
      <c r="H65" s="122"/>
      <c r="I65" s="122"/>
      <c r="J65" s="123"/>
      <c r="K65" s="124"/>
      <c r="L65" s="125"/>
      <c r="M65" s="126"/>
    </row>
    <row r="66" spans="1:15" ht="15.5" x14ac:dyDescent="0.35">
      <c r="A66" s="58">
        <v>26</v>
      </c>
      <c r="B66" s="59" t="s">
        <v>60</v>
      </c>
      <c r="C66" s="117">
        <v>1473290000</v>
      </c>
      <c r="D66" s="116">
        <f>NOVEMBER!J66</f>
        <v>137658500</v>
      </c>
      <c r="E66" s="118">
        <v>0</v>
      </c>
      <c r="F66" s="105">
        <f t="shared" si="30"/>
        <v>137658500</v>
      </c>
      <c r="G66" s="107">
        <f t="shared" ref="G66" si="59">SUM(F66/C66)*100</f>
        <v>9.3436119161875801</v>
      </c>
      <c r="H66" s="103">
        <f t="shared" ref="H66:K66" si="60">D66</f>
        <v>137658500</v>
      </c>
      <c r="I66" s="103">
        <f t="shared" si="60"/>
        <v>0</v>
      </c>
      <c r="J66" s="105">
        <f t="shared" si="60"/>
        <v>137658500</v>
      </c>
      <c r="K66" s="107">
        <f t="shared" si="60"/>
        <v>9.3436119161875801</v>
      </c>
      <c r="L66" s="109" t="s">
        <v>19</v>
      </c>
      <c r="M66" s="111" t="s">
        <v>19</v>
      </c>
    </row>
    <row r="67" spans="1:15" ht="30" customHeight="1" x14ac:dyDescent="0.35">
      <c r="A67" s="58"/>
      <c r="B67" s="22" t="s">
        <v>87</v>
      </c>
      <c r="C67" s="134"/>
      <c r="D67" s="128"/>
      <c r="E67" s="119"/>
      <c r="F67" s="123"/>
      <c r="G67" s="108"/>
      <c r="H67" s="104"/>
      <c r="I67" s="104"/>
      <c r="J67" s="106"/>
      <c r="K67" s="108"/>
      <c r="L67" s="110"/>
      <c r="M67" s="112"/>
      <c r="O67" t="s">
        <v>21</v>
      </c>
    </row>
    <row r="68" spans="1:15" ht="24.75" customHeight="1" x14ac:dyDescent="0.35">
      <c r="A68" s="65"/>
      <c r="B68" s="33"/>
      <c r="C68" s="35"/>
      <c r="D68" s="35"/>
      <c r="E68" s="35"/>
      <c r="F68" s="36"/>
      <c r="G68" s="37"/>
      <c r="H68" s="34"/>
      <c r="I68" s="34"/>
      <c r="J68" s="36"/>
      <c r="K68" s="37"/>
      <c r="L68" s="38"/>
      <c r="M68" s="39"/>
    </row>
    <row r="69" spans="1:15" ht="24.75" customHeight="1" x14ac:dyDescent="0.35">
      <c r="A69" s="66"/>
      <c r="B69" s="40"/>
      <c r="C69" s="42"/>
      <c r="D69" s="42"/>
      <c r="E69" s="42"/>
      <c r="F69" s="43"/>
      <c r="G69" s="44"/>
      <c r="H69" s="41"/>
      <c r="I69" s="41"/>
      <c r="J69" s="43"/>
      <c r="K69" s="44"/>
      <c r="L69" s="45"/>
      <c r="M69" s="46"/>
    </row>
    <row r="70" spans="1:15" ht="24.75" customHeight="1" x14ac:dyDescent="0.35">
      <c r="A70" s="66"/>
      <c r="B70" s="40"/>
      <c r="C70" s="42"/>
      <c r="D70" s="42"/>
      <c r="E70" s="42"/>
      <c r="F70" s="43"/>
      <c r="G70" s="44"/>
      <c r="H70" s="41"/>
      <c r="I70" s="41"/>
      <c r="J70" s="43"/>
      <c r="K70" s="44"/>
      <c r="L70" s="45"/>
      <c r="M70" s="46"/>
    </row>
    <row r="71" spans="1:15" ht="24.75" customHeight="1" x14ac:dyDescent="0.35">
      <c r="A71" s="67"/>
      <c r="B71" s="47"/>
      <c r="C71" s="49"/>
      <c r="D71" s="49"/>
      <c r="E71" s="49"/>
      <c r="F71" s="50"/>
      <c r="G71" s="51"/>
      <c r="H71" s="48"/>
      <c r="I71" s="48"/>
      <c r="J71" s="50"/>
      <c r="K71" s="51"/>
      <c r="L71" s="52"/>
      <c r="M71" s="53"/>
    </row>
    <row r="72" spans="1:15" s="15" customFormat="1" ht="19.5" customHeight="1" x14ac:dyDescent="0.25">
      <c r="A72" s="70">
        <v>27</v>
      </c>
      <c r="B72" s="23" t="s">
        <v>88</v>
      </c>
      <c r="C72" s="136">
        <v>9350000</v>
      </c>
      <c r="D72" s="116">
        <f>NOVEMBER!J72</f>
        <v>0</v>
      </c>
      <c r="E72" s="161">
        <v>0</v>
      </c>
      <c r="F72" s="105">
        <f t="shared" ref="F72:F80" si="61">D72+E72</f>
        <v>0</v>
      </c>
      <c r="G72" s="158">
        <f t="shared" ref="G72" si="62">SUM(F72/C72)*100</f>
        <v>0</v>
      </c>
      <c r="H72" s="156">
        <f t="shared" ref="H72:K72" si="63">D72</f>
        <v>0</v>
      </c>
      <c r="I72" s="156">
        <f t="shared" si="63"/>
        <v>0</v>
      </c>
      <c r="J72" s="157">
        <f t="shared" si="63"/>
        <v>0</v>
      </c>
      <c r="K72" s="158">
        <f t="shared" si="63"/>
        <v>0</v>
      </c>
      <c r="L72" s="159" t="s">
        <v>19</v>
      </c>
      <c r="M72" s="160" t="s">
        <v>19</v>
      </c>
    </row>
    <row r="73" spans="1:15" s="15" customFormat="1" ht="49.5" customHeight="1" x14ac:dyDescent="0.25">
      <c r="A73" s="57"/>
      <c r="B73" s="60" t="s">
        <v>89</v>
      </c>
      <c r="C73" s="134"/>
      <c r="D73" s="128"/>
      <c r="E73" s="128"/>
      <c r="F73" s="123"/>
      <c r="G73" s="124"/>
      <c r="H73" s="122"/>
      <c r="I73" s="122"/>
      <c r="J73" s="123"/>
      <c r="K73" s="124"/>
      <c r="L73" s="125"/>
      <c r="M73" s="126"/>
    </row>
    <row r="74" spans="1:15" s="15" customFormat="1" ht="22.5" customHeight="1" x14ac:dyDescent="0.25">
      <c r="A74" s="58">
        <v>28</v>
      </c>
      <c r="B74" s="56" t="s">
        <v>90</v>
      </c>
      <c r="C74" s="117">
        <v>120000000</v>
      </c>
      <c r="D74" s="116">
        <f>NOVEMBER!J74</f>
        <v>40000000</v>
      </c>
      <c r="E74" s="118">
        <v>0</v>
      </c>
      <c r="F74" s="105">
        <f t="shared" si="61"/>
        <v>40000000</v>
      </c>
      <c r="G74" s="107">
        <f t="shared" ref="G74" si="64">SUM(F74/C74)*100</f>
        <v>33.333333333333329</v>
      </c>
      <c r="H74" s="103">
        <f t="shared" ref="H74:K74" si="65">D74</f>
        <v>40000000</v>
      </c>
      <c r="I74" s="103">
        <f t="shared" si="65"/>
        <v>0</v>
      </c>
      <c r="J74" s="105">
        <f t="shared" si="65"/>
        <v>40000000</v>
      </c>
      <c r="K74" s="107">
        <f t="shared" si="65"/>
        <v>33.333333333333329</v>
      </c>
      <c r="L74" s="109" t="s">
        <v>19</v>
      </c>
      <c r="M74" s="111" t="s">
        <v>19</v>
      </c>
    </row>
    <row r="75" spans="1:15" s="15" customFormat="1" ht="39" customHeight="1" x14ac:dyDescent="0.25">
      <c r="A75" s="58"/>
      <c r="B75" s="22" t="s">
        <v>91</v>
      </c>
      <c r="C75" s="134"/>
      <c r="D75" s="128"/>
      <c r="E75" s="128"/>
      <c r="F75" s="123"/>
      <c r="G75" s="124"/>
      <c r="H75" s="122"/>
      <c r="I75" s="122"/>
      <c r="J75" s="123"/>
      <c r="K75" s="124"/>
      <c r="L75" s="125"/>
      <c r="M75" s="126"/>
    </row>
    <row r="76" spans="1:15" s="15" customFormat="1" ht="23.25" customHeight="1" x14ac:dyDescent="0.25">
      <c r="A76" s="70">
        <v>29</v>
      </c>
      <c r="B76" s="23" t="s">
        <v>92</v>
      </c>
      <c r="C76" s="114">
        <v>8902000</v>
      </c>
      <c r="D76" s="116">
        <f>NOVEMBER!J76</f>
        <v>5387150</v>
      </c>
      <c r="E76" s="118">
        <v>0</v>
      </c>
      <c r="F76" s="105">
        <f t="shared" si="61"/>
        <v>5387150</v>
      </c>
      <c r="G76" s="107">
        <f t="shared" ref="G76" si="66">SUM(F76/C76)*100</f>
        <v>60.51617614019321</v>
      </c>
      <c r="H76" s="103">
        <f t="shared" ref="H76:K76" si="67">D76</f>
        <v>5387150</v>
      </c>
      <c r="I76" s="103">
        <f t="shared" si="67"/>
        <v>0</v>
      </c>
      <c r="J76" s="105">
        <f t="shared" si="67"/>
        <v>5387150</v>
      </c>
      <c r="K76" s="107">
        <f t="shared" si="67"/>
        <v>60.51617614019321</v>
      </c>
      <c r="L76" s="109" t="s">
        <v>19</v>
      </c>
      <c r="M76" s="111" t="s">
        <v>19</v>
      </c>
    </row>
    <row r="77" spans="1:15" s="15" customFormat="1" ht="31" x14ac:dyDescent="0.25">
      <c r="A77" s="58"/>
      <c r="B77" s="22" t="s">
        <v>93</v>
      </c>
      <c r="C77" s="127"/>
      <c r="D77" s="128"/>
      <c r="E77" s="128"/>
      <c r="F77" s="123"/>
      <c r="G77" s="124"/>
      <c r="H77" s="122"/>
      <c r="I77" s="122"/>
      <c r="J77" s="123"/>
      <c r="K77" s="124"/>
      <c r="L77" s="125"/>
      <c r="M77" s="126"/>
    </row>
    <row r="78" spans="1:15" s="15" customFormat="1" ht="32.25" customHeight="1" x14ac:dyDescent="0.25">
      <c r="A78" s="70">
        <v>30</v>
      </c>
      <c r="B78" s="23" t="s">
        <v>94</v>
      </c>
      <c r="C78" s="114">
        <v>71000000</v>
      </c>
      <c r="D78" s="116">
        <f>NOVEMBER!J78</f>
        <v>0</v>
      </c>
      <c r="E78" s="118">
        <v>0</v>
      </c>
      <c r="F78" s="105">
        <f t="shared" si="61"/>
        <v>0</v>
      </c>
      <c r="G78" s="107">
        <f t="shared" ref="G78" si="68">SUM(F78/C78)*100</f>
        <v>0</v>
      </c>
      <c r="H78" s="103">
        <f t="shared" ref="H78:K78" si="69">D78</f>
        <v>0</v>
      </c>
      <c r="I78" s="103">
        <f t="shared" si="69"/>
        <v>0</v>
      </c>
      <c r="J78" s="105">
        <f t="shared" si="69"/>
        <v>0</v>
      </c>
      <c r="K78" s="107">
        <f t="shared" si="69"/>
        <v>0</v>
      </c>
      <c r="L78" s="109" t="s">
        <v>19</v>
      </c>
      <c r="M78" s="111" t="s">
        <v>19</v>
      </c>
    </row>
    <row r="79" spans="1:15" s="15" customFormat="1" ht="39" customHeight="1" x14ac:dyDescent="0.25">
      <c r="A79" s="57"/>
      <c r="B79" s="22" t="s">
        <v>95</v>
      </c>
      <c r="C79" s="127"/>
      <c r="D79" s="128"/>
      <c r="E79" s="128"/>
      <c r="F79" s="123"/>
      <c r="G79" s="124"/>
      <c r="H79" s="122"/>
      <c r="I79" s="122"/>
      <c r="J79" s="123"/>
      <c r="K79" s="124"/>
      <c r="L79" s="125"/>
      <c r="M79" s="126"/>
    </row>
    <row r="80" spans="1:15" ht="30.75" customHeight="1" x14ac:dyDescent="0.35">
      <c r="A80" s="58">
        <v>31</v>
      </c>
      <c r="B80" s="23" t="s">
        <v>96</v>
      </c>
      <c r="C80" s="114">
        <v>50000000</v>
      </c>
      <c r="D80" s="116">
        <f>NOVEMBER!J80</f>
        <v>0</v>
      </c>
      <c r="E80" s="118">
        <v>0</v>
      </c>
      <c r="F80" s="105">
        <f t="shared" si="61"/>
        <v>0</v>
      </c>
      <c r="G80" s="120">
        <f t="shared" ref="G80" si="70">SUM(F80/C80)*100</f>
        <v>0</v>
      </c>
      <c r="H80" s="103">
        <f t="shared" ref="H80:K80" si="71">D80</f>
        <v>0</v>
      </c>
      <c r="I80" s="103">
        <f t="shared" si="71"/>
        <v>0</v>
      </c>
      <c r="J80" s="105">
        <f t="shared" si="71"/>
        <v>0</v>
      </c>
      <c r="K80" s="107">
        <f t="shared" si="71"/>
        <v>0</v>
      </c>
      <c r="L80" s="109" t="s">
        <v>19</v>
      </c>
      <c r="M80" s="111" t="s">
        <v>19</v>
      </c>
    </row>
    <row r="81" spans="1:13" ht="39" customHeight="1" x14ac:dyDescent="0.35">
      <c r="A81" s="58"/>
      <c r="B81" s="20" t="s">
        <v>97</v>
      </c>
      <c r="C81" s="115"/>
      <c r="D81" s="117"/>
      <c r="E81" s="119"/>
      <c r="F81" s="130"/>
      <c r="G81" s="121"/>
      <c r="H81" s="104"/>
      <c r="I81" s="104"/>
      <c r="J81" s="106"/>
      <c r="K81" s="108"/>
      <c r="L81" s="110"/>
      <c r="M81" s="112"/>
    </row>
    <row r="82" spans="1:13" ht="15.5" x14ac:dyDescent="0.35">
      <c r="A82" s="74"/>
      <c r="B82" s="73"/>
      <c r="C82" s="72"/>
      <c r="D82" s="73"/>
      <c r="E82" s="2"/>
      <c r="F82" s="73"/>
      <c r="G82" s="27"/>
      <c r="H82" s="2"/>
      <c r="I82" s="2"/>
      <c r="J82" s="2"/>
      <c r="K82" s="27"/>
      <c r="L82" s="2"/>
      <c r="M82" s="2"/>
    </row>
    <row r="83" spans="1:13" ht="15.75" customHeight="1" x14ac:dyDescent="0.35">
      <c r="C83" s="17" t="s">
        <v>21</v>
      </c>
      <c r="I83" s="113" t="s">
        <v>114</v>
      </c>
      <c r="J83" s="113"/>
      <c r="K83" s="113"/>
      <c r="L83" s="2"/>
    </row>
    <row r="84" spans="1:13" ht="15.5" x14ac:dyDescent="0.35">
      <c r="I84" s="101" t="s">
        <v>61</v>
      </c>
      <c r="J84" s="101"/>
      <c r="K84" s="101"/>
      <c r="L84" s="2"/>
    </row>
    <row r="85" spans="1:13" ht="15.5" x14ac:dyDescent="0.35">
      <c r="E85" t="s">
        <v>21</v>
      </c>
      <c r="F85" t="s">
        <v>21</v>
      </c>
      <c r="I85" s="101" t="s">
        <v>22</v>
      </c>
      <c r="J85" s="101"/>
      <c r="K85" s="101"/>
      <c r="L85" s="2"/>
    </row>
    <row r="86" spans="1:13" ht="15.5" x14ac:dyDescent="0.35">
      <c r="E86" t="s">
        <v>21</v>
      </c>
      <c r="I86" s="25"/>
      <c r="J86" s="25"/>
      <c r="K86" s="31"/>
      <c r="L86" s="2"/>
    </row>
    <row r="87" spans="1:13" ht="15.5" x14ac:dyDescent="0.35">
      <c r="I87" s="25"/>
      <c r="J87" s="25"/>
      <c r="K87" s="31"/>
      <c r="L87" s="18"/>
    </row>
    <row r="88" spans="1:13" ht="15.5" x14ac:dyDescent="0.35">
      <c r="I88" s="25"/>
      <c r="J88" s="25"/>
      <c r="K88" s="31"/>
      <c r="L88" s="2"/>
    </row>
    <row r="89" spans="1:13" ht="15.5" x14ac:dyDescent="0.35">
      <c r="I89" s="102" t="s">
        <v>62</v>
      </c>
      <c r="J89" s="102"/>
      <c r="K89" s="102"/>
    </row>
    <row r="90" spans="1:13" ht="15.5" x14ac:dyDescent="0.35">
      <c r="I90" s="101" t="s">
        <v>63</v>
      </c>
      <c r="J90" s="101"/>
      <c r="K90" s="101"/>
    </row>
  </sheetData>
  <mergeCells count="362">
    <mergeCell ref="I89:K89"/>
    <mergeCell ref="I90:K90"/>
    <mergeCell ref="E80:E81"/>
    <mergeCell ref="F80:F81"/>
    <mergeCell ref="G80:G81"/>
    <mergeCell ref="H80:H81"/>
    <mergeCell ref="I80:I81"/>
    <mergeCell ref="J80:J81"/>
    <mergeCell ref="K80:K81"/>
    <mergeCell ref="I84:K84"/>
    <mergeCell ref="I85:K85"/>
    <mergeCell ref="I83:K83"/>
    <mergeCell ref="L80:L81"/>
    <mergeCell ref="M80:M81"/>
    <mergeCell ref="K76:K77"/>
    <mergeCell ref="L76:L77"/>
    <mergeCell ref="M76:M77"/>
    <mergeCell ref="C78:C79"/>
    <mergeCell ref="D78:D79"/>
    <mergeCell ref="E78:E79"/>
    <mergeCell ref="F78:F79"/>
    <mergeCell ref="G78:G79"/>
    <mergeCell ref="H78:H79"/>
    <mergeCell ref="I78:I79"/>
    <mergeCell ref="J78:J79"/>
    <mergeCell ref="K78:K79"/>
    <mergeCell ref="L78:L79"/>
    <mergeCell ref="M78:M79"/>
    <mergeCell ref="C76:C77"/>
    <mergeCell ref="D76:D77"/>
    <mergeCell ref="E76:E77"/>
    <mergeCell ref="F76:F77"/>
    <mergeCell ref="G76:G77"/>
    <mergeCell ref="H76:H77"/>
    <mergeCell ref="I76:I77"/>
    <mergeCell ref="J76:J77"/>
    <mergeCell ref="G66:G67"/>
    <mergeCell ref="H66:H67"/>
    <mergeCell ref="I66:I67"/>
    <mergeCell ref="J66:J67"/>
    <mergeCell ref="K66:K67"/>
    <mergeCell ref="L66:L67"/>
    <mergeCell ref="M66:M67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C66:C67"/>
    <mergeCell ref="D66:D67"/>
    <mergeCell ref="E66:E67"/>
    <mergeCell ref="F66:F67"/>
    <mergeCell ref="C80:C81"/>
    <mergeCell ref="D80:D81"/>
    <mergeCell ref="C74:C75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H62:H63"/>
    <mergeCell ref="I62:I63"/>
    <mergeCell ref="J62:J63"/>
    <mergeCell ref="K62:K63"/>
    <mergeCell ref="L62:L63"/>
    <mergeCell ref="M62:M63"/>
    <mergeCell ref="H64:H65"/>
    <mergeCell ref="I64:I65"/>
    <mergeCell ref="J64:J65"/>
    <mergeCell ref="K64:K65"/>
    <mergeCell ref="L64:L65"/>
    <mergeCell ref="M64:M65"/>
    <mergeCell ref="C62:C63"/>
    <mergeCell ref="D62:D63"/>
    <mergeCell ref="E62:E63"/>
    <mergeCell ref="F62:F63"/>
    <mergeCell ref="G62:G63"/>
    <mergeCell ref="C64:C65"/>
    <mergeCell ref="D64:D65"/>
    <mergeCell ref="E64:E65"/>
    <mergeCell ref="F64:F65"/>
    <mergeCell ref="G64:G65"/>
    <mergeCell ref="H58:H59"/>
    <mergeCell ref="I58:I59"/>
    <mergeCell ref="J58:J59"/>
    <mergeCell ref="K58:K59"/>
    <mergeCell ref="L58:L59"/>
    <mergeCell ref="M58:M59"/>
    <mergeCell ref="H60:H61"/>
    <mergeCell ref="I60:I61"/>
    <mergeCell ref="J60:J61"/>
    <mergeCell ref="K60:K61"/>
    <mergeCell ref="L60:L61"/>
    <mergeCell ref="M60:M61"/>
    <mergeCell ref="C58:C59"/>
    <mergeCell ref="D58:D59"/>
    <mergeCell ref="E58:E59"/>
    <mergeCell ref="F58:F59"/>
    <mergeCell ref="G58:G59"/>
    <mergeCell ref="C60:C61"/>
    <mergeCell ref="D60:D61"/>
    <mergeCell ref="E60:E61"/>
    <mergeCell ref="F60:F61"/>
    <mergeCell ref="G60:G61"/>
    <mergeCell ref="H54:H55"/>
    <mergeCell ref="I54:I55"/>
    <mergeCell ref="J54:J55"/>
    <mergeCell ref="K54:K55"/>
    <mergeCell ref="L54:L55"/>
    <mergeCell ref="M54:M55"/>
    <mergeCell ref="H56:H57"/>
    <mergeCell ref="I56:I57"/>
    <mergeCell ref="J56:J57"/>
    <mergeCell ref="K56:K57"/>
    <mergeCell ref="L56:L57"/>
    <mergeCell ref="M56:M57"/>
    <mergeCell ref="C54:C55"/>
    <mergeCell ref="D54:D55"/>
    <mergeCell ref="E54:E55"/>
    <mergeCell ref="F54:F55"/>
    <mergeCell ref="G54:G55"/>
    <mergeCell ref="C56:C57"/>
    <mergeCell ref="D56:D57"/>
    <mergeCell ref="E56:E57"/>
    <mergeCell ref="F56:F57"/>
    <mergeCell ref="G56:G57"/>
    <mergeCell ref="H50:H51"/>
    <mergeCell ref="I50:I51"/>
    <mergeCell ref="J50:J51"/>
    <mergeCell ref="K50:K51"/>
    <mergeCell ref="L50:L51"/>
    <mergeCell ref="M50:M51"/>
    <mergeCell ref="H52:H53"/>
    <mergeCell ref="I52:I53"/>
    <mergeCell ref="J52:J53"/>
    <mergeCell ref="K52:K53"/>
    <mergeCell ref="L52:L53"/>
    <mergeCell ref="M52:M53"/>
    <mergeCell ref="C50:C51"/>
    <mergeCell ref="D50:D51"/>
    <mergeCell ref="E50:E51"/>
    <mergeCell ref="F50:F51"/>
    <mergeCell ref="G50:G51"/>
    <mergeCell ref="C52:C53"/>
    <mergeCell ref="D52:D53"/>
    <mergeCell ref="E52:E53"/>
    <mergeCell ref="F52:F53"/>
    <mergeCell ref="G52:G53"/>
    <mergeCell ref="H46:H47"/>
    <mergeCell ref="I46:I47"/>
    <mergeCell ref="J46:J47"/>
    <mergeCell ref="K46:K47"/>
    <mergeCell ref="L46:L47"/>
    <mergeCell ref="M46:M47"/>
    <mergeCell ref="H48:H49"/>
    <mergeCell ref="I48:I49"/>
    <mergeCell ref="J48:J49"/>
    <mergeCell ref="K48:K49"/>
    <mergeCell ref="L48:L49"/>
    <mergeCell ref="M48:M49"/>
    <mergeCell ref="C46:C47"/>
    <mergeCell ref="D46:D47"/>
    <mergeCell ref="E46:E47"/>
    <mergeCell ref="F46:F47"/>
    <mergeCell ref="G46:G47"/>
    <mergeCell ref="C48:C49"/>
    <mergeCell ref="D48:D49"/>
    <mergeCell ref="E48:E49"/>
    <mergeCell ref="F48:F49"/>
    <mergeCell ref="G48:G49"/>
    <mergeCell ref="H42:H43"/>
    <mergeCell ref="I42:I43"/>
    <mergeCell ref="J42:J43"/>
    <mergeCell ref="K42:K43"/>
    <mergeCell ref="L42:L43"/>
    <mergeCell ref="M42:M43"/>
    <mergeCell ref="H44:H45"/>
    <mergeCell ref="I44:I45"/>
    <mergeCell ref="J44:J45"/>
    <mergeCell ref="K44:K45"/>
    <mergeCell ref="L44:L45"/>
    <mergeCell ref="M44:M45"/>
    <mergeCell ref="C42:C43"/>
    <mergeCell ref="D42:D43"/>
    <mergeCell ref="E42:E43"/>
    <mergeCell ref="F42:F43"/>
    <mergeCell ref="G42:G43"/>
    <mergeCell ref="C44:C45"/>
    <mergeCell ref="D44:D45"/>
    <mergeCell ref="E44:E45"/>
    <mergeCell ref="F44:F45"/>
    <mergeCell ref="G44:G45"/>
    <mergeCell ref="H38:H39"/>
    <mergeCell ref="I38:I39"/>
    <mergeCell ref="J38:J39"/>
    <mergeCell ref="K38:K39"/>
    <mergeCell ref="L38:L39"/>
    <mergeCell ref="M38:M39"/>
    <mergeCell ref="H40:H41"/>
    <mergeCell ref="I40:I41"/>
    <mergeCell ref="J40:J41"/>
    <mergeCell ref="K40:K41"/>
    <mergeCell ref="L40:L41"/>
    <mergeCell ref="M40:M41"/>
    <mergeCell ref="C38:C39"/>
    <mergeCell ref="D38:D39"/>
    <mergeCell ref="E38:E39"/>
    <mergeCell ref="F38:F39"/>
    <mergeCell ref="G38:G39"/>
    <mergeCell ref="C40:C41"/>
    <mergeCell ref="D40:D41"/>
    <mergeCell ref="E40:E41"/>
    <mergeCell ref="F40:F41"/>
    <mergeCell ref="G40:G41"/>
    <mergeCell ref="I33:I34"/>
    <mergeCell ref="J33:J34"/>
    <mergeCell ref="K33:K34"/>
    <mergeCell ref="L33:L34"/>
    <mergeCell ref="M33:M34"/>
    <mergeCell ref="H33:H34"/>
    <mergeCell ref="C33:C34"/>
    <mergeCell ref="D33:D34"/>
    <mergeCell ref="E33:E34"/>
    <mergeCell ref="F33:F34"/>
    <mergeCell ref="G33:G34"/>
    <mergeCell ref="H31:H32"/>
    <mergeCell ref="I31:I32"/>
    <mergeCell ref="J31:J32"/>
    <mergeCell ref="K31:K32"/>
    <mergeCell ref="L31:L32"/>
    <mergeCell ref="M31:M32"/>
    <mergeCell ref="I29:I30"/>
    <mergeCell ref="J29:J30"/>
    <mergeCell ref="K29:K30"/>
    <mergeCell ref="L29:L30"/>
    <mergeCell ref="M29:M30"/>
    <mergeCell ref="H29:H30"/>
    <mergeCell ref="C31:C32"/>
    <mergeCell ref="D31:D32"/>
    <mergeCell ref="E31:E32"/>
    <mergeCell ref="F31:F32"/>
    <mergeCell ref="G31:G32"/>
    <mergeCell ref="C29:C30"/>
    <mergeCell ref="D29:D30"/>
    <mergeCell ref="E29:E30"/>
    <mergeCell ref="F29:F30"/>
    <mergeCell ref="G29:G30"/>
    <mergeCell ref="H27:H28"/>
    <mergeCell ref="I27:I28"/>
    <mergeCell ref="J27:J28"/>
    <mergeCell ref="K27:K28"/>
    <mergeCell ref="L27:L28"/>
    <mergeCell ref="M27:M28"/>
    <mergeCell ref="I25:I26"/>
    <mergeCell ref="J25:J26"/>
    <mergeCell ref="K25:K26"/>
    <mergeCell ref="L25:L26"/>
    <mergeCell ref="M25:M26"/>
    <mergeCell ref="H25:H26"/>
    <mergeCell ref="C27:C28"/>
    <mergeCell ref="D27:D28"/>
    <mergeCell ref="E27:E28"/>
    <mergeCell ref="F27:F28"/>
    <mergeCell ref="G27:G28"/>
    <mergeCell ref="C25:C26"/>
    <mergeCell ref="D25:D26"/>
    <mergeCell ref="E25:E26"/>
    <mergeCell ref="F25:F26"/>
    <mergeCell ref="G25:G26"/>
    <mergeCell ref="H23:H24"/>
    <mergeCell ref="I23:I24"/>
    <mergeCell ref="J23:J24"/>
    <mergeCell ref="K23:K24"/>
    <mergeCell ref="L23:L24"/>
    <mergeCell ref="M23:M24"/>
    <mergeCell ref="I21:I22"/>
    <mergeCell ref="J21:J22"/>
    <mergeCell ref="K21:K22"/>
    <mergeCell ref="L21:L22"/>
    <mergeCell ref="M21:M22"/>
    <mergeCell ref="H21:H22"/>
    <mergeCell ref="C23:C24"/>
    <mergeCell ref="D23:D24"/>
    <mergeCell ref="E23:E24"/>
    <mergeCell ref="F23:F24"/>
    <mergeCell ref="G23:G24"/>
    <mergeCell ref="C21:C22"/>
    <mergeCell ref="D21:D22"/>
    <mergeCell ref="E21:E22"/>
    <mergeCell ref="F21:F22"/>
    <mergeCell ref="G21:G22"/>
    <mergeCell ref="H19:H20"/>
    <mergeCell ref="I19:I20"/>
    <mergeCell ref="J19:J20"/>
    <mergeCell ref="K19:K20"/>
    <mergeCell ref="L19:L20"/>
    <mergeCell ref="M19:M20"/>
    <mergeCell ref="I17:I18"/>
    <mergeCell ref="J17:J18"/>
    <mergeCell ref="K17:K18"/>
    <mergeCell ref="L17:L18"/>
    <mergeCell ref="M17:M18"/>
    <mergeCell ref="H17:H18"/>
    <mergeCell ref="C19:C20"/>
    <mergeCell ref="D19:D20"/>
    <mergeCell ref="E19:E20"/>
    <mergeCell ref="F19:F20"/>
    <mergeCell ref="G19:G20"/>
    <mergeCell ref="C17:C18"/>
    <mergeCell ref="D17:D18"/>
    <mergeCell ref="E17:E18"/>
    <mergeCell ref="F17:F18"/>
    <mergeCell ref="G17:G18"/>
    <mergeCell ref="H15:H16"/>
    <mergeCell ref="I15:I16"/>
    <mergeCell ref="J15:J16"/>
    <mergeCell ref="K15:K16"/>
    <mergeCell ref="L15:L16"/>
    <mergeCell ref="M15:M16"/>
    <mergeCell ref="I13:I14"/>
    <mergeCell ref="J13:J14"/>
    <mergeCell ref="K13:K14"/>
    <mergeCell ref="L13:L14"/>
    <mergeCell ref="M13:M14"/>
    <mergeCell ref="H13:H14"/>
    <mergeCell ref="C15:C16"/>
    <mergeCell ref="D15:D16"/>
    <mergeCell ref="E15:E16"/>
    <mergeCell ref="F15:F16"/>
    <mergeCell ref="G15:G16"/>
    <mergeCell ref="C13:C14"/>
    <mergeCell ref="D13:D14"/>
    <mergeCell ref="E13:E14"/>
    <mergeCell ref="F13:F14"/>
    <mergeCell ref="G13:G14"/>
    <mergeCell ref="F10:F11"/>
    <mergeCell ref="G10:G11"/>
    <mergeCell ref="H10:H11"/>
    <mergeCell ref="I10:I11"/>
    <mergeCell ref="J10:J11"/>
    <mergeCell ref="K10:K11"/>
    <mergeCell ref="A1:M1"/>
    <mergeCell ref="A2:M2"/>
    <mergeCell ref="A9:A11"/>
    <mergeCell ref="B9:B11"/>
    <mergeCell ref="D9:G9"/>
    <mergeCell ref="H9:K9"/>
    <mergeCell ref="L9:L11"/>
    <mergeCell ref="M9:M11"/>
    <mergeCell ref="D10:D11"/>
    <mergeCell ref="E10:E11"/>
  </mergeCells>
  <conditionalFormatting sqref="B13:B17 B19:B32">
    <cfRule type="duplicateValues" dxfId="84" priority="82" stopIfTrue="1"/>
    <cfRule type="duplicateValues" dxfId="83" priority="81" stopIfTrue="1"/>
  </conditionalFormatting>
  <conditionalFormatting sqref="B18">
    <cfRule type="duplicateValues" dxfId="82" priority="80" stopIfTrue="1"/>
  </conditionalFormatting>
  <conditionalFormatting sqref="B33:B34">
    <cfRule type="duplicateValues" dxfId="81" priority="79" stopIfTrue="1"/>
    <cfRule type="duplicateValues" dxfId="80" priority="78" stopIfTrue="1"/>
  </conditionalFormatting>
  <conditionalFormatting sqref="B35:B37">
    <cfRule type="duplicateValues" dxfId="79" priority="83" stopIfTrue="1"/>
  </conditionalFormatting>
  <conditionalFormatting sqref="B38:B41 B44:B54 B56:B61">
    <cfRule type="duplicateValues" dxfId="78" priority="75" stopIfTrue="1"/>
  </conditionalFormatting>
  <conditionalFormatting sqref="B38:B41 B44:B61">
    <cfRule type="duplicateValues" dxfId="77" priority="77" stopIfTrue="1"/>
  </conditionalFormatting>
  <conditionalFormatting sqref="B54:B55">
    <cfRule type="duplicateValues" dxfId="76" priority="73" stopIfTrue="1"/>
  </conditionalFormatting>
  <conditionalFormatting sqref="B56">
    <cfRule type="duplicateValues" dxfId="75" priority="74" stopIfTrue="1"/>
    <cfRule type="duplicateValues" dxfId="74" priority="72" stopIfTrue="1"/>
  </conditionalFormatting>
  <conditionalFormatting sqref="B58">
    <cfRule type="duplicateValues" dxfId="73" priority="71" stopIfTrue="1"/>
    <cfRule type="duplicateValues" dxfId="72" priority="70" stopIfTrue="1"/>
  </conditionalFormatting>
  <conditionalFormatting sqref="B60">
    <cfRule type="duplicateValues" dxfId="71" priority="68" stopIfTrue="1"/>
    <cfRule type="duplicateValues" dxfId="70" priority="69" stopIfTrue="1"/>
  </conditionalFormatting>
  <conditionalFormatting sqref="B60:B61">
    <cfRule type="duplicateValues" dxfId="69" priority="76" stopIfTrue="1"/>
  </conditionalFormatting>
  <conditionalFormatting sqref="B64">
    <cfRule type="duplicateValues" dxfId="68" priority="65" stopIfTrue="1"/>
    <cfRule type="duplicateValues" dxfId="67" priority="64" stopIfTrue="1"/>
    <cfRule type="duplicateValues" dxfId="66" priority="63" stopIfTrue="1"/>
    <cfRule type="duplicateValues" dxfId="65" priority="62" stopIfTrue="1"/>
    <cfRule type="duplicateValues" dxfId="64" priority="61" stopIfTrue="1"/>
    <cfRule type="duplicateValues" dxfId="63" priority="60" stopIfTrue="1"/>
    <cfRule type="duplicateValues" dxfId="62" priority="59" stopIfTrue="1"/>
  </conditionalFormatting>
  <conditionalFormatting sqref="B64:B67">
    <cfRule type="duplicateValues" dxfId="61" priority="67" stopIfTrue="1"/>
    <cfRule type="duplicateValues" dxfId="60" priority="66" stopIfTrue="1"/>
  </conditionalFormatting>
  <conditionalFormatting sqref="B66">
    <cfRule type="duplicateValues" dxfId="59" priority="58" stopIfTrue="1"/>
    <cfRule type="duplicateValues" dxfId="58" priority="57" stopIfTrue="1"/>
    <cfRule type="duplicateValues" dxfId="57" priority="56" stopIfTrue="1"/>
    <cfRule type="duplicateValues" dxfId="56" priority="55" stopIfTrue="1"/>
    <cfRule type="duplicateValues" dxfId="55" priority="54" stopIfTrue="1"/>
    <cfRule type="duplicateValues" dxfId="54" priority="53" stopIfTrue="1"/>
    <cfRule type="duplicateValues" dxfId="53" priority="52" stopIfTrue="1"/>
    <cfRule type="duplicateValues" dxfId="52" priority="51" stopIfTrue="1"/>
    <cfRule type="duplicateValues" dxfId="51" priority="50" stopIfTrue="1"/>
  </conditionalFormatting>
  <conditionalFormatting sqref="B68:B71 B35:B37">
    <cfRule type="duplicateValues" dxfId="50" priority="84" stopIfTrue="1"/>
  </conditionalFormatting>
  <conditionalFormatting sqref="B68:B71">
    <cfRule type="duplicateValues" dxfId="49" priority="85" stopIfTrue="1"/>
  </conditionalFormatting>
  <conditionalFormatting sqref="B72 B75:B76">
    <cfRule type="duplicateValues" dxfId="48" priority="48" stopIfTrue="1"/>
  </conditionalFormatting>
  <conditionalFormatting sqref="B72">
    <cfRule type="duplicateValues" dxfId="47" priority="38" stopIfTrue="1"/>
    <cfRule type="duplicateValues" dxfId="46" priority="39" stopIfTrue="1"/>
    <cfRule type="duplicateValues" dxfId="45" priority="40" stopIfTrue="1"/>
    <cfRule type="duplicateValues" dxfId="44" priority="41" stopIfTrue="1"/>
    <cfRule type="duplicateValues" dxfId="43" priority="42" stopIfTrue="1"/>
    <cfRule type="duplicateValues" dxfId="42" priority="43" stopIfTrue="1"/>
    <cfRule type="duplicateValues" dxfId="41" priority="44" stopIfTrue="1"/>
    <cfRule type="duplicateValues" dxfId="40" priority="45" stopIfTrue="1"/>
  </conditionalFormatting>
  <conditionalFormatting sqref="B75:B78 B72">
    <cfRule type="duplicateValues" dxfId="39" priority="49" stopIfTrue="1"/>
  </conditionalFormatting>
  <conditionalFormatting sqref="B76">
    <cfRule type="duplicateValues" dxfId="38" priority="37" stopIfTrue="1"/>
    <cfRule type="duplicateValues" dxfId="37" priority="36" stopIfTrue="1"/>
    <cfRule type="duplicateValues" dxfId="36" priority="35" stopIfTrue="1"/>
    <cfRule type="duplicateValues" dxfId="35" priority="34" stopIfTrue="1"/>
    <cfRule type="duplicateValues" dxfId="34" priority="33" stopIfTrue="1"/>
    <cfRule type="duplicateValues" dxfId="33" priority="32" stopIfTrue="1"/>
    <cfRule type="duplicateValues" dxfId="32" priority="31" stopIfTrue="1"/>
    <cfRule type="duplicateValues" dxfId="31" priority="30" stopIfTrue="1"/>
  </conditionalFormatting>
  <conditionalFormatting sqref="B76:B81 B72">
    <cfRule type="duplicateValues" dxfId="30" priority="47" stopIfTrue="1"/>
  </conditionalFormatting>
  <conditionalFormatting sqref="B78">
    <cfRule type="duplicateValues" dxfId="29" priority="21" stopIfTrue="1"/>
    <cfRule type="duplicateValues" dxfId="28" priority="29" stopIfTrue="1"/>
    <cfRule type="duplicateValues" dxfId="27" priority="28" stopIfTrue="1"/>
    <cfRule type="duplicateValues" dxfId="26" priority="27" stopIfTrue="1"/>
    <cfRule type="duplicateValues" dxfId="25" priority="26" stopIfTrue="1"/>
    <cfRule type="duplicateValues" dxfId="24" priority="25" stopIfTrue="1"/>
    <cfRule type="duplicateValues" dxfId="23" priority="24" stopIfTrue="1"/>
    <cfRule type="duplicateValues" dxfId="22" priority="23" stopIfTrue="1"/>
    <cfRule type="duplicateValues" dxfId="21" priority="22" stopIfTrue="1"/>
  </conditionalFormatting>
  <conditionalFormatting sqref="B78:B81">
    <cfRule type="duplicateValues" dxfId="20" priority="46" stopIfTrue="1"/>
  </conditionalFormatting>
  <conditionalFormatting sqref="B80">
    <cfRule type="duplicateValues" dxfId="19" priority="11" stopIfTrue="1"/>
    <cfRule type="duplicateValues" dxfId="18" priority="19" stopIfTrue="1"/>
    <cfRule type="duplicateValues" dxfId="17" priority="18" stopIfTrue="1"/>
    <cfRule type="duplicateValues" dxfId="16" priority="17" stopIfTrue="1"/>
    <cfRule type="duplicateValues" dxfId="15" priority="16" stopIfTrue="1"/>
    <cfRule type="duplicateValues" dxfId="14" priority="15" stopIfTrue="1"/>
    <cfRule type="duplicateValues" dxfId="13" priority="14" stopIfTrue="1"/>
    <cfRule type="duplicateValues" dxfId="12" priority="13" stopIfTrue="1"/>
    <cfRule type="duplicateValues" dxfId="11" priority="12" stopIfTrue="1"/>
    <cfRule type="duplicateValues" dxfId="10" priority="1" stopIfTrue="1"/>
    <cfRule type="duplicateValues" dxfId="9" priority="10" stopIfTrue="1"/>
    <cfRule type="duplicateValues" dxfId="8" priority="9" stopIfTrue="1"/>
    <cfRule type="duplicateValues" dxfId="7" priority="8" stopIfTrue="1"/>
    <cfRule type="duplicateValues" dxfId="6" priority="7" stopIfTrue="1"/>
    <cfRule type="duplicateValues" dxfId="5" priority="6" stopIfTrue="1"/>
    <cfRule type="duplicateValues" dxfId="4" priority="5" stopIfTrue="1"/>
    <cfRule type="duplicateValues" dxfId="3" priority="4" stopIfTrue="1"/>
    <cfRule type="duplicateValues" dxfId="2" priority="3" stopIfTrue="1"/>
    <cfRule type="duplicateValues" dxfId="1" priority="2" stopIfTrue="1"/>
    <cfRule type="duplicateValues" dxfId="0" priority="20" stopIfTrue="1"/>
  </conditionalFormatting>
  <printOptions horizontalCentered="1"/>
  <pageMargins left="0.23622047244094491" right="0.17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27558-DEBF-4623-9C0D-58715F8FE60E}">
  <dimension ref="A1:AK89"/>
  <sheetViews>
    <sheetView topLeftCell="A33" zoomScale="70" zoomScaleNormal="70" zoomScaleSheetLayoutView="70" workbookViewId="0">
      <selection activeCell="D36" sqref="D36"/>
    </sheetView>
  </sheetViews>
  <sheetFormatPr defaultRowHeight="14.5" x14ac:dyDescent="0.35"/>
  <cols>
    <col min="1" max="1" width="5.7265625" style="71" customWidth="1"/>
    <col min="2" max="2" width="67.453125" customWidth="1"/>
    <col min="3" max="3" width="19.54296875" customWidth="1"/>
    <col min="4" max="4" width="17.26953125" customWidth="1"/>
    <col min="5" max="5" width="19.1796875" customWidth="1"/>
    <col min="6" max="6" width="16.453125" customWidth="1"/>
    <col min="7" max="7" width="14.1796875" style="29" customWidth="1"/>
    <col min="8" max="8" width="16.1796875" customWidth="1"/>
    <col min="9" max="9" width="16" customWidth="1"/>
    <col min="10" max="10" width="16.453125" customWidth="1"/>
    <col min="11" max="11" width="9.26953125" style="29" customWidth="1"/>
    <col min="12" max="12" width="8.26953125" customWidth="1"/>
    <col min="13" max="13" width="7.26953125" customWidth="1"/>
    <col min="14" max="14" width="3.54296875" customWidth="1"/>
    <col min="15" max="15" width="13.54296875" bestFit="1" customWidth="1"/>
    <col min="257" max="257" width="5.7265625" customWidth="1"/>
    <col min="258" max="258" width="73.54296875" customWidth="1"/>
    <col min="259" max="259" width="19.54296875" customWidth="1"/>
    <col min="260" max="260" width="17.26953125" customWidth="1"/>
    <col min="261" max="261" width="14.81640625" customWidth="1"/>
    <col min="262" max="262" width="16.453125" customWidth="1"/>
    <col min="263" max="263" width="8.1796875" customWidth="1"/>
    <col min="264" max="264" width="16.1796875" customWidth="1"/>
    <col min="265" max="265" width="16" customWidth="1"/>
    <col min="266" max="266" width="16.453125" customWidth="1"/>
    <col min="267" max="267" width="6.54296875" customWidth="1"/>
    <col min="268" max="268" width="7.81640625" customWidth="1"/>
    <col min="269" max="269" width="8.453125" customWidth="1"/>
    <col min="270" max="270" width="3.54296875" customWidth="1"/>
    <col min="271" max="271" width="13.54296875" bestFit="1" customWidth="1"/>
    <col min="513" max="513" width="5.7265625" customWidth="1"/>
    <col min="514" max="514" width="73.54296875" customWidth="1"/>
    <col min="515" max="515" width="19.54296875" customWidth="1"/>
    <col min="516" max="516" width="17.26953125" customWidth="1"/>
    <col min="517" max="517" width="14.81640625" customWidth="1"/>
    <col min="518" max="518" width="16.453125" customWidth="1"/>
    <col min="519" max="519" width="8.1796875" customWidth="1"/>
    <col min="520" max="520" width="16.1796875" customWidth="1"/>
    <col min="521" max="521" width="16" customWidth="1"/>
    <col min="522" max="522" width="16.453125" customWidth="1"/>
    <col min="523" max="523" width="6.54296875" customWidth="1"/>
    <col min="524" max="524" width="7.81640625" customWidth="1"/>
    <col min="525" max="525" width="8.453125" customWidth="1"/>
    <col min="526" max="526" width="3.54296875" customWidth="1"/>
    <col min="527" max="527" width="13.54296875" bestFit="1" customWidth="1"/>
    <col min="769" max="769" width="5.7265625" customWidth="1"/>
    <col min="770" max="770" width="73.54296875" customWidth="1"/>
    <col min="771" max="771" width="19.54296875" customWidth="1"/>
    <col min="772" max="772" width="17.26953125" customWidth="1"/>
    <col min="773" max="773" width="14.81640625" customWidth="1"/>
    <col min="774" max="774" width="16.453125" customWidth="1"/>
    <col min="775" max="775" width="8.1796875" customWidth="1"/>
    <col min="776" max="776" width="16.1796875" customWidth="1"/>
    <col min="777" max="777" width="16" customWidth="1"/>
    <col min="778" max="778" width="16.453125" customWidth="1"/>
    <col min="779" max="779" width="6.54296875" customWidth="1"/>
    <col min="780" max="780" width="7.81640625" customWidth="1"/>
    <col min="781" max="781" width="8.453125" customWidth="1"/>
    <col min="782" max="782" width="3.54296875" customWidth="1"/>
    <col min="783" max="783" width="13.54296875" bestFit="1" customWidth="1"/>
    <col min="1025" max="1025" width="5.7265625" customWidth="1"/>
    <col min="1026" max="1026" width="73.54296875" customWidth="1"/>
    <col min="1027" max="1027" width="19.54296875" customWidth="1"/>
    <col min="1028" max="1028" width="17.26953125" customWidth="1"/>
    <col min="1029" max="1029" width="14.81640625" customWidth="1"/>
    <col min="1030" max="1030" width="16.453125" customWidth="1"/>
    <col min="1031" max="1031" width="8.1796875" customWidth="1"/>
    <col min="1032" max="1032" width="16.1796875" customWidth="1"/>
    <col min="1033" max="1033" width="16" customWidth="1"/>
    <col min="1034" max="1034" width="16.453125" customWidth="1"/>
    <col min="1035" max="1035" width="6.54296875" customWidth="1"/>
    <col min="1036" max="1036" width="7.81640625" customWidth="1"/>
    <col min="1037" max="1037" width="8.453125" customWidth="1"/>
    <col min="1038" max="1038" width="3.54296875" customWidth="1"/>
    <col min="1039" max="1039" width="13.54296875" bestFit="1" customWidth="1"/>
    <col min="1281" max="1281" width="5.7265625" customWidth="1"/>
    <col min="1282" max="1282" width="73.54296875" customWidth="1"/>
    <col min="1283" max="1283" width="19.54296875" customWidth="1"/>
    <col min="1284" max="1284" width="17.26953125" customWidth="1"/>
    <col min="1285" max="1285" width="14.81640625" customWidth="1"/>
    <col min="1286" max="1286" width="16.453125" customWidth="1"/>
    <col min="1287" max="1287" width="8.1796875" customWidth="1"/>
    <col min="1288" max="1288" width="16.1796875" customWidth="1"/>
    <col min="1289" max="1289" width="16" customWidth="1"/>
    <col min="1290" max="1290" width="16.453125" customWidth="1"/>
    <col min="1291" max="1291" width="6.54296875" customWidth="1"/>
    <col min="1292" max="1292" width="7.81640625" customWidth="1"/>
    <col min="1293" max="1293" width="8.453125" customWidth="1"/>
    <col min="1294" max="1294" width="3.54296875" customWidth="1"/>
    <col min="1295" max="1295" width="13.54296875" bestFit="1" customWidth="1"/>
    <col min="1537" max="1537" width="5.7265625" customWidth="1"/>
    <col min="1538" max="1538" width="73.54296875" customWidth="1"/>
    <col min="1539" max="1539" width="19.54296875" customWidth="1"/>
    <col min="1540" max="1540" width="17.26953125" customWidth="1"/>
    <col min="1541" max="1541" width="14.81640625" customWidth="1"/>
    <col min="1542" max="1542" width="16.453125" customWidth="1"/>
    <col min="1543" max="1543" width="8.1796875" customWidth="1"/>
    <col min="1544" max="1544" width="16.1796875" customWidth="1"/>
    <col min="1545" max="1545" width="16" customWidth="1"/>
    <col min="1546" max="1546" width="16.453125" customWidth="1"/>
    <col min="1547" max="1547" width="6.54296875" customWidth="1"/>
    <col min="1548" max="1548" width="7.81640625" customWidth="1"/>
    <col min="1549" max="1549" width="8.453125" customWidth="1"/>
    <col min="1550" max="1550" width="3.54296875" customWidth="1"/>
    <col min="1551" max="1551" width="13.54296875" bestFit="1" customWidth="1"/>
    <col min="1793" max="1793" width="5.7265625" customWidth="1"/>
    <col min="1794" max="1794" width="73.54296875" customWidth="1"/>
    <col min="1795" max="1795" width="19.54296875" customWidth="1"/>
    <col min="1796" max="1796" width="17.26953125" customWidth="1"/>
    <col min="1797" max="1797" width="14.81640625" customWidth="1"/>
    <col min="1798" max="1798" width="16.453125" customWidth="1"/>
    <col min="1799" max="1799" width="8.1796875" customWidth="1"/>
    <col min="1800" max="1800" width="16.1796875" customWidth="1"/>
    <col min="1801" max="1801" width="16" customWidth="1"/>
    <col min="1802" max="1802" width="16.453125" customWidth="1"/>
    <col min="1803" max="1803" width="6.54296875" customWidth="1"/>
    <col min="1804" max="1804" width="7.81640625" customWidth="1"/>
    <col min="1805" max="1805" width="8.453125" customWidth="1"/>
    <col min="1806" max="1806" width="3.54296875" customWidth="1"/>
    <col min="1807" max="1807" width="13.54296875" bestFit="1" customWidth="1"/>
    <col min="2049" max="2049" width="5.7265625" customWidth="1"/>
    <col min="2050" max="2050" width="73.54296875" customWidth="1"/>
    <col min="2051" max="2051" width="19.54296875" customWidth="1"/>
    <col min="2052" max="2052" width="17.26953125" customWidth="1"/>
    <col min="2053" max="2053" width="14.81640625" customWidth="1"/>
    <col min="2054" max="2054" width="16.453125" customWidth="1"/>
    <col min="2055" max="2055" width="8.1796875" customWidth="1"/>
    <col min="2056" max="2056" width="16.1796875" customWidth="1"/>
    <col min="2057" max="2057" width="16" customWidth="1"/>
    <col min="2058" max="2058" width="16.453125" customWidth="1"/>
    <col min="2059" max="2059" width="6.54296875" customWidth="1"/>
    <col min="2060" max="2060" width="7.81640625" customWidth="1"/>
    <col min="2061" max="2061" width="8.453125" customWidth="1"/>
    <col min="2062" max="2062" width="3.54296875" customWidth="1"/>
    <col min="2063" max="2063" width="13.54296875" bestFit="1" customWidth="1"/>
    <col min="2305" max="2305" width="5.7265625" customWidth="1"/>
    <col min="2306" max="2306" width="73.54296875" customWidth="1"/>
    <col min="2307" max="2307" width="19.54296875" customWidth="1"/>
    <col min="2308" max="2308" width="17.26953125" customWidth="1"/>
    <col min="2309" max="2309" width="14.81640625" customWidth="1"/>
    <col min="2310" max="2310" width="16.453125" customWidth="1"/>
    <col min="2311" max="2311" width="8.1796875" customWidth="1"/>
    <col min="2312" max="2312" width="16.1796875" customWidth="1"/>
    <col min="2313" max="2313" width="16" customWidth="1"/>
    <col min="2314" max="2314" width="16.453125" customWidth="1"/>
    <col min="2315" max="2315" width="6.54296875" customWidth="1"/>
    <col min="2316" max="2316" width="7.81640625" customWidth="1"/>
    <col min="2317" max="2317" width="8.453125" customWidth="1"/>
    <col min="2318" max="2318" width="3.54296875" customWidth="1"/>
    <col min="2319" max="2319" width="13.54296875" bestFit="1" customWidth="1"/>
    <col min="2561" max="2561" width="5.7265625" customWidth="1"/>
    <col min="2562" max="2562" width="73.54296875" customWidth="1"/>
    <col min="2563" max="2563" width="19.54296875" customWidth="1"/>
    <col min="2564" max="2564" width="17.26953125" customWidth="1"/>
    <col min="2565" max="2565" width="14.81640625" customWidth="1"/>
    <col min="2566" max="2566" width="16.453125" customWidth="1"/>
    <col min="2567" max="2567" width="8.1796875" customWidth="1"/>
    <col min="2568" max="2568" width="16.1796875" customWidth="1"/>
    <col min="2569" max="2569" width="16" customWidth="1"/>
    <col min="2570" max="2570" width="16.453125" customWidth="1"/>
    <col min="2571" max="2571" width="6.54296875" customWidth="1"/>
    <col min="2572" max="2572" width="7.81640625" customWidth="1"/>
    <col min="2573" max="2573" width="8.453125" customWidth="1"/>
    <col min="2574" max="2574" width="3.54296875" customWidth="1"/>
    <col min="2575" max="2575" width="13.54296875" bestFit="1" customWidth="1"/>
    <col min="2817" max="2817" width="5.7265625" customWidth="1"/>
    <col min="2818" max="2818" width="73.54296875" customWidth="1"/>
    <col min="2819" max="2819" width="19.54296875" customWidth="1"/>
    <col min="2820" max="2820" width="17.26953125" customWidth="1"/>
    <col min="2821" max="2821" width="14.81640625" customWidth="1"/>
    <col min="2822" max="2822" width="16.453125" customWidth="1"/>
    <col min="2823" max="2823" width="8.1796875" customWidth="1"/>
    <col min="2824" max="2824" width="16.1796875" customWidth="1"/>
    <col min="2825" max="2825" width="16" customWidth="1"/>
    <col min="2826" max="2826" width="16.453125" customWidth="1"/>
    <col min="2827" max="2827" width="6.54296875" customWidth="1"/>
    <col min="2828" max="2828" width="7.81640625" customWidth="1"/>
    <col min="2829" max="2829" width="8.453125" customWidth="1"/>
    <col min="2830" max="2830" width="3.54296875" customWidth="1"/>
    <col min="2831" max="2831" width="13.54296875" bestFit="1" customWidth="1"/>
    <col min="3073" max="3073" width="5.7265625" customWidth="1"/>
    <col min="3074" max="3074" width="73.54296875" customWidth="1"/>
    <col min="3075" max="3075" width="19.54296875" customWidth="1"/>
    <col min="3076" max="3076" width="17.26953125" customWidth="1"/>
    <col min="3077" max="3077" width="14.81640625" customWidth="1"/>
    <col min="3078" max="3078" width="16.453125" customWidth="1"/>
    <col min="3079" max="3079" width="8.1796875" customWidth="1"/>
    <col min="3080" max="3080" width="16.1796875" customWidth="1"/>
    <col min="3081" max="3081" width="16" customWidth="1"/>
    <col min="3082" max="3082" width="16.453125" customWidth="1"/>
    <col min="3083" max="3083" width="6.54296875" customWidth="1"/>
    <col min="3084" max="3084" width="7.81640625" customWidth="1"/>
    <col min="3085" max="3085" width="8.453125" customWidth="1"/>
    <col min="3086" max="3086" width="3.54296875" customWidth="1"/>
    <col min="3087" max="3087" width="13.54296875" bestFit="1" customWidth="1"/>
    <col min="3329" max="3329" width="5.7265625" customWidth="1"/>
    <col min="3330" max="3330" width="73.54296875" customWidth="1"/>
    <col min="3331" max="3331" width="19.54296875" customWidth="1"/>
    <col min="3332" max="3332" width="17.26953125" customWidth="1"/>
    <col min="3333" max="3333" width="14.81640625" customWidth="1"/>
    <col min="3334" max="3334" width="16.453125" customWidth="1"/>
    <col min="3335" max="3335" width="8.1796875" customWidth="1"/>
    <col min="3336" max="3336" width="16.1796875" customWidth="1"/>
    <col min="3337" max="3337" width="16" customWidth="1"/>
    <col min="3338" max="3338" width="16.453125" customWidth="1"/>
    <col min="3339" max="3339" width="6.54296875" customWidth="1"/>
    <col min="3340" max="3340" width="7.81640625" customWidth="1"/>
    <col min="3341" max="3341" width="8.453125" customWidth="1"/>
    <col min="3342" max="3342" width="3.54296875" customWidth="1"/>
    <col min="3343" max="3343" width="13.54296875" bestFit="1" customWidth="1"/>
    <col min="3585" max="3585" width="5.7265625" customWidth="1"/>
    <col min="3586" max="3586" width="73.54296875" customWidth="1"/>
    <col min="3587" max="3587" width="19.54296875" customWidth="1"/>
    <col min="3588" max="3588" width="17.26953125" customWidth="1"/>
    <col min="3589" max="3589" width="14.81640625" customWidth="1"/>
    <col min="3590" max="3590" width="16.453125" customWidth="1"/>
    <col min="3591" max="3591" width="8.1796875" customWidth="1"/>
    <col min="3592" max="3592" width="16.1796875" customWidth="1"/>
    <col min="3593" max="3593" width="16" customWidth="1"/>
    <col min="3594" max="3594" width="16.453125" customWidth="1"/>
    <col min="3595" max="3595" width="6.54296875" customWidth="1"/>
    <col min="3596" max="3596" width="7.81640625" customWidth="1"/>
    <col min="3597" max="3597" width="8.453125" customWidth="1"/>
    <col min="3598" max="3598" width="3.54296875" customWidth="1"/>
    <col min="3599" max="3599" width="13.54296875" bestFit="1" customWidth="1"/>
    <col min="3841" max="3841" width="5.7265625" customWidth="1"/>
    <col min="3842" max="3842" width="73.54296875" customWidth="1"/>
    <col min="3843" max="3843" width="19.54296875" customWidth="1"/>
    <col min="3844" max="3844" width="17.26953125" customWidth="1"/>
    <col min="3845" max="3845" width="14.81640625" customWidth="1"/>
    <col min="3846" max="3846" width="16.453125" customWidth="1"/>
    <col min="3847" max="3847" width="8.1796875" customWidth="1"/>
    <col min="3848" max="3848" width="16.1796875" customWidth="1"/>
    <col min="3849" max="3849" width="16" customWidth="1"/>
    <col min="3850" max="3850" width="16.453125" customWidth="1"/>
    <col min="3851" max="3851" width="6.54296875" customWidth="1"/>
    <col min="3852" max="3852" width="7.81640625" customWidth="1"/>
    <col min="3853" max="3853" width="8.453125" customWidth="1"/>
    <col min="3854" max="3854" width="3.54296875" customWidth="1"/>
    <col min="3855" max="3855" width="13.54296875" bestFit="1" customWidth="1"/>
    <col min="4097" max="4097" width="5.7265625" customWidth="1"/>
    <col min="4098" max="4098" width="73.54296875" customWidth="1"/>
    <col min="4099" max="4099" width="19.54296875" customWidth="1"/>
    <col min="4100" max="4100" width="17.26953125" customWidth="1"/>
    <col min="4101" max="4101" width="14.81640625" customWidth="1"/>
    <col min="4102" max="4102" width="16.453125" customWidth="1"/>
    <col min="4103" max="4103" width="8.1796875" customWidth="1"/>
    <col min="4104" max="4104" width="16.1796875" customWidth="1"/>
    <col min="4105" max="4105" width="16" customWidth="1"/>
    <col min="4106" max="4106" width="16.453125" customWidth="1"/>
    <col min="4107" max="4107" width="6.54296875" customWidth="1"/>
    <col min="4108" max="4108" width="7.81640625" customWidth="1"/>
    <col min="4109" max="4109" width="8.453125" customWidth="1"/>
    <col min="4110" max="4110" width="3.54296875" customWidth="1"/>
    <col min="4111" max="4111" width="13.54296875" bestFit="1" customWidth="1"/>
    <col min="4353" max="4353" width="5.7265625" customWidth="1"/>
    <col min="4354" max="4354" width="73.54296875" customWidth="1"/>
    <col min="4355" max="4355" width="19.54296875" customWidth="1"/>
    <col min="4356" max="4356" width="17.26953125" customWidth="1"/>
    <col min="4357" max="4357" width="14.81640625" customWidth="1"/>
    <col min="4358" max="4358" width="16.453125" customWidth="1"/>
    <col min="4359" max="4359" width="8.1796875" customWidth="1"/>
    <col min="4360" max="4360" width="16.1796875" customWidth="1"/>
    <col min="4361" max="4361" width="16" customWidth="1"/>
    <col min="4362" max="4362" width="16.453125" customWidth="1"/>
    <col min="4363" max="4363" width="6.54296875" customWidth="1"/>
    <col min="4364" max="4364" width="7.81640625" customWidth="1"/>
    <col min="4365" max="4365" width="8.453125" customWidth="1"/>
    <col min="4366" max="4366" width="3.54296875" customWidth="1"/>
    <col min="4367" max="4367" width="13.54296875" bestFit="1" customWidth="1"/>
    <col min="4609" max="4609" width="5.7265625" customWidth="1"/>
    <col min="4610" max="4610" width="73.54296875" customWidth="1"/>
    <col min="4611" max="4611" width="19.54296875" customWidth="1"/>
    <col min="4612" max="4612" width="17.26953125" customWidth="1"/>
    <col min="4613" max="4613" width="14.81640625" customWidth="1"/>
    <col min="4614" max="4614" width="16.453125" customWidth="1"/>
    <col min="4615" max="4615" width="8.1796875" customWidth="1"/>
    <col min="4616" max="4616" width="16.1796875" customWidth="1"/>
    <col min="4617" max="4617" width="16" customWidth="1"/>
    <col min="4618" max="4618" width="16.453125" customWidth="1"/>
    <col min="4619" max="4619" width="6.54296875" customWidth="1"/>
    <col min="4620" max="4620" width="7.81640625" customWidth="1"/>
    <col min="4621" max="4621" width="8.453125" customWidth="1"/>
    <col min="4622" max="4622" width="3.54296875" customWidth="1"/>
    <col min="4623" max="4623" width="13.54296875" bestFit="1" customWidth="1"/>
    <col min="4865" max="4865" width="5.7265625" customWidth="1"/>
    <col min="4866" max="4866" width="73.54296875" customWidth="1"/>
    <col min="4867" max="4867" width="19.54296875" customWidth="1"/>
    <col min="4868" max="4868" width="17.26953125" customWidth="1"/>
    <col min="4869" max="4869" width="14.81640625" customWidth="1"/>
    <col min="4870" max="4870" width="16.453125" customWidth="1"/>
    <col min="4871" max="4871" width="8.1796875" customWidth="1"/>
    <col min="4872" max="4872" width="16.1796875" customWidth="1"/>
    <col min="4873" max="4873" width="16" customWidth="1"/>
    <col min="4874" max="4874" width="16.453125" customWidth="1"/>
    <col min="4875" max="4875" width="6.54296875" customWidth="1"/>
    <col min="4876" max="4876" width="7.81640625" customWidth="1"/>
    <col min="4877" max="4877" width="8.453125" customWidth="1"/>
    <col min="4878" max="4878" width="3.54296875" customWidth="1"/>
    <col min="4879" max="4879" width="13.54296875" bestFit="1" customWidth="1"/>
    <col min="5121" max="5121" width="5.7265625" customWidth="1"/>
    <col min="5122" max="5122" width="73.54296875" customWidth="1"/>
    <col min="5123" max="5123" width="19.54296875" customWidth="1"/>
    <col min="5124" max="5124" width="17.26953125" customWidth="1"/>
    <col min="5125" max="5125" width="14.81640625" customWidth="1"/>
    <col min="5126" max="5126" width="16.453125" customWidth="1"/>
    <col min="5127" max="5127" width="8.1796875" customWidth="1"/>
    <col min="5128" max="5128" width="16.1796875" customWidth="1"/>
    <col min="5129" max="5129" width="16" customWidth="1"/>
    <col min="5130" max="5130" width="16.453125" customWidth="1"/>
    <col min="5131" max="5131" width="6.54296875" customWidth="1"/>
    <col min="5132" max="5132" width="7.81640625" customWidth="1"/>
    <col min="5133" max="5133" width="8.453125" customWidth="1"/>
    <col min="5134" max="5134" width="3.54296875" customWidth="1"/>
    <col min="5135" max="5135" width="13.54296875" bestFit="1" customWidth="1"/>
    <col min="5377" max="5377" width="5.7265625" customWidth="1"/>
    <col min="5378" max="5378" width="73.54296875" customWidth="1"/>
    <col min="5379" max="5379" width="19.54296875" customWidth="1"/>
    <col min="5380" max="5380" width="17.26953125" customWidth="1"/>
    <col min="5381" max="5381" width="14.81640625" customWidth="1"/>
    <col min="5382" max="5382" width="16.453125" customWidth="1"/>
    <col min="5383" max="5383" width="8.1796875" customWidth="1"/>
    <col min="5384" max="5384" width="16.1796875" customWidth="1"/>
    <col min="5385" max="5385" width="16" customWidth="1"/>
    <col min="5386" max="5386" width="16.453125" customWidth="1"/>
    <col min="5387" max="5387" width="6.54296875" customWidth="1"/>
    <col min="5388" max="5388" width="7.81640625" customWidth="1"/>
    <col min="5389" max="5389" width="8.453125" customWidth="1"/>
    <col min="5390" max="5390" width="3.54296875" customWidth="1"/>
    <col min="5391" max="5391" width="13.54296875" bestFit="1" customWidth="1"/>
    <col min="5633" max="5633" width="5.7265625" customWidth="1"/>
    <col min="5634" max="5634" width="73.54296875" customWidth="1"/>
    <col min="5635" max="5635" width="19.54296875" customWidth="1"/>
    <col min="5636" max="5636" width="17.26953125" customWidth="1"/>
    <col min="5637" max="5637" width="14.81640625" customWidth="1"/>
    <col min="5638" max="5638" width="16.453125" customWidth="1"/>
    <col min="5639" max="5639" width="8.1796875" customWidth="1"/>
    <col min="5640" max="5640" width="16.1796875" customWidth="1"/>
    <col min="5641" max="5641" width="16" customWidth="1"/>
    <col min="5642" max="5642" width="16.453125" customWidth="1"/>
    <col min="5643" max="5643" width="6.54296875" customWidth="1"/>
    <col min="5644" max="5644" width="7.81640625" customWidth="1"/>
    <col min="5645" max="5645" width="8.453125" customWidth="1"/>
    <col min="5646" max="5646" width="3.54296875" customWidth="1"/>
    <col min="5647" max="5647" width="13.54296875" bestFit="1" customWidth="1"/>
    <col min="5889" max="5889" width="5.7265625" customWidth="1"/>
    <col min="5890" max="5890" width="73.54296875" customWidth="1"/>
    <col min="5891" max="5891" width="19.54296875" customWidth="1"/>
    <col min="5892" max="5892" width="17.26953125" customWidth="1"/>
    <col min="5893" max="5893" width="14.81640625" customWidth="1"/>
    <col min="5894" max="5894" width="16.453125" customWidth="1"/>
    <col min="5895" max="5895" width="8.1796875" customWidth="1"/>
    <col min="5896" max="5896" width="16.1796875" customWidth="1"/>
    <col min="5897" max="5897" width="16" customWidth="1"/>
    <col min="5898" max="5898" width="16.453125" customWidth="1"/>
    <col min="5899" max="5899" width="6.54296875" customWidth="1"/>
    <col min="5900" max="5900" width="7.81640625" customWidth="1"/>
    <col min="5901" max="5901" width="8.453125" customWidth="1"/>
    <col min="5902" max="5902" width="3.54296875" customWidth="1"/>
    <col min="5903" max="5903" width="13.54296875" bestFit="1" customWidth="1"/>
    <col min="6145" max="6145" width="5.7265625" customWidth="1"/>
    <col min="6146" max="6146" width="73.54296875" customWidth="1"/>
    <col min="6147" max="6147" width="19.54296875" customWidth="1"/>
    <col min="6148" max="6148" width="17.26953125" customWidth="1"/>
    <col min="6149" max="6149" width="14.81640625" customWidth="1"/>
    <col min="6150" max="6150" width="16.453125" customWidth="1"/>
    <col min="6151" max="6151" width="8.1796875" customWidth="1"/>
    <col min="6152" max="6152" width="16.1796875" customWidth="1"/>
    <col min="6153" max="6153" width="16" customWidth="1"/>
    <col min="6154" max="6154" width="16.453125" customWidth="1"/>
    <col min="6155" max="6155" width="6.54296875" customWidth="1"/>
    <col min="6156" max="6156" width="7.81640625" customWidth="1"/>
    <col min="6157" max="6157" width="8.453125" customWidth="1"/>
    <col min="6158" max="6158" width="3.54296875" customWidth="1"/>
    <col min="6159" max="6159" width="13.54296875" bestFit="1" customWidth="1"/>
    <col min="6401" max="6401" width="5.7265625" customWidth="1"/>
    <col min="6402" max="6402" width="73.54296875" customWidth="1"/>
    <col min="6403" max="6403" width="19.54296875" customWidth="1"/>
    <col min="6404" max="6404" width="17.26953125" customWidth="1"/>
    <col min="6405" max="6405" width="14.81640625" customWidth="1"/>
    <col min="6406" max="6406" width="16.453125" customWidth="1"/>
    <col min="6407" max="6407" width="8.1796875" customWidth="1"/>
    <col min="6408" max="6408" width="16.1796875" customWidth="1"/>
    <col min="6409" max="6409" width="16" customWidth="1"/>
    <col min="6410" max="6410" width="16.453125" customWidth="1"/>
    <col min="6411" max="6411" width="6.54296875" customWidth="1"/>
    <col min="6412" max="6412" width="7.81640625" customWidth="1"/>
    <col min="6413" max="6413" width="8.453125" customWidth="1"/>
    <col min="6414" max="6414" width="3.54296875" customWidth="1"/>
    <col min="6415" max="6415" width="13.54296875" bestFit="1" customWidth="1"/>
    <col min="6657" max="6657" width="5.7265625" customWidth="1"/>
    <col min="6658" max="6658" width="73.54296875" customWidth="1"/>
    <col min="6659" max="6659" width="19.54296875" customWidth="1"/>
    <col min="6660" max="6660" width="17.26953125" customWidth="1"/>
    <col min="6661" max="6661" width="14.81640625" customWidth="1"/>
    <col min="6662" max="6662" width="16.453125" customWidth="1"/>
    <col min="6663" max="6663" width="8.1796875" customWidth="1"/>
    <col min="6664" max="6664" width="16.1796875" customWidth="1"/>
    <col min="6665" max="6665" width="16" customWidth="1"/>
    <col min="6666" max="6666" width="16.453125" customWidth="1"/>
    <col min="6667" max="6667" width="6.54296875" customWidth="1"/>
    <col min="6668" max="6668" width="7.81640625" customWidth="1"/>
    <col min="6669" max="6669" width="8.453125" customWidth="1"/>
    <col min="6670" max="6670" width="3.54296875" customWidth="1"/>
    <col min="6671" max="6671" width="13.54296875" bestFit="1" customWidth="1"/>
    <col min="6913" max="6913" width="5.7265625" customWidth="1"/>
    <col min="6914" max="6914" width="73.54296875" customWidth="1"/>
    <col min="6915" max="6915" width="19.54296875" customWidth="1"/>
    <col min="6916" max="6916" width="17.26953125" customWidth="1"/>
    <col min="6917" max="6917" width="14.81640625" customWidth="1"/>
    <col min="6918" max="6918" width="16.453125" customWidth="1"/>
    <col min="6919" max="6919" width="8.1796875" customWidth="1"/>
    <col min="6920" max="6920" width="16.1796875" customWidth="1"/>
    <col min="6921" max="6921" width="16" customWidth="1"/>
    <col min="6922" max="6922" width="16.453125" customWidth="1"/>
    <col min="6923" max="6923" width="6.54296875" customWidth="1"/>
    <col min="6924" max="6924" width="7.81640625" customWidth="1"/>
    <col min="6925" max="6925" width="8.453125" customWidth="1"/>
    <col min="6926" max="6926" width="3.54296875" customWidth="1"/>
    <col min="6927" max="6927" width="13.54296875" bestFit="1" customWidth="1"/>
    <col min="7169" max="7169" width="5.7265625" customWidth="1"/>
    <col min="7170" max="7170" width="73.54296875" customWidth="1"/>
    <col min="7171" max="7171" width="19.54296875" customWidth="1"/>
    <col min="7172" max="7172" width="17.26953125" customWidth="1"/>
    <col min="7173" max="7173" width="14.81640625" customWidth="1"/>
    <col min="7174" max="7174" width="16.453125" customWidth="1"/>
    <col min="7175" max="7175" width="8.1796875" customWidth="1"/>
    <col min="7176" max="7176" width="16.1796875" customWidth="1"/>
    <col min="7177" max="7177" width="16" customWidth="1"/>
    <col min="7178" max="7178" width="16.453125" customWidth="1"/>
    <col min="7179" max="7179" width="6.54296875" customWidth="1"/>
    <col min="7180" max="7180" width="7.81640625" customWidth="1"/>
    <col min="7181" max="7181" width="8.453125" customWidth="1"/>
    <col min="7182" max="7182" width="3.54296875" customWidth="1"/>
    <col min="7183" max="7183" width="13.54296875" bestFit="1" customWidth="1"/>
    <col min="7425" max="7425" width="5.7265625" customWidth="1"/>
    <col min="7426" max="7426" width="73.54296875" customWidth="1"/>
    <col min="7427" max="7427" width="19.54296875" customWidth="1"/>
    <col min="7428" max="7428" width="17.26953125" customWidth="1"/>
    <col min="7429" max="7429" width="14.81640625" customWidth="1"/>
    <col min="7430" max="7430" width="16.453125" customWidth="1"/>
    <col min="7431" max="7431" width="8.1796875" customWidth="1"/>
    <col min="7432" max="7432" width="16.1796875" customWidth="1"/>
    <col min="7433" max="7433" width="16" customWidth="1"/>
    <col min="7434" max="7434" width="16.453125" customWidth="1"/>
    <col min="7435" max="7435" width="6.54296875" customWidth="1"/>
    <col min="7436" max="7436" width="7.81640625" customWidth="1"/>
    <col min="7437" max="7437" width="8.453125" customWidth="1"/>
    <col min="7438" max="7438" width="3.54296875" customWidth="1"/>
    <col min="7439" max="7439" width="13.54296875" bestFit="1" customWidth="1"/>
    <col min="7681" max="7681" width="5.7265625" customWidth="1"/>
    <col min="7682" max="7682" width="73.54296875" customWidth="1"/>
    <col min="7683" max="7683" width="19.54296875" customWidth="1"/>
    <col min="7684" max="7684" width="17.26953125" customWidth="1"/>
    <col min="7685" max="7685" width="14.81640625" customWidth="1"/>
    <col min="7686" max="7686" width="16.453125" customWidth="1"/>
    <col min="7687" max="7687" width="8.1796875" customWidth="1"/>
    <col min="7688" max="7688" width="16.1796875" customWidth="1"/>
    <col min="7689" max="7689" width="16" customWidth="1"/>
    <col min="7690" max="7690" width="16.453125" customWidth="1"/>
    <col min="7691" max="7691" width="6.54296875" customWidth="1"/>
    <col min="7692" max="7692" width="7.81640625" customWidth="1"/>
    <col min="7693" max="7693" width="8.453125" customWidth="1"/>
    <col min="7694" max="7694" width="3.54296875" customWidth="1"/>
    <col min="7695" max="7695" width="13.54296875" bestFit="1" customWidth="1"/>
    <col min="7937" max="7937" width="5.7265625" customWidth="1"/>
    <col min="7938" max="7938" width="73.54296875" customWidth="1"/>
    <col min="7939" max="7939" width="19.54296875" customWidth="1"/>
    <col min="7940" max="7940" width="17.26953125" customWidth="1"/>
    <col min="7941" max="7941" width="14.81640625" customWidth="1"/>
    <col min="7942" max="7942" width="16.453125" customWidth="1"/>
    <col min="7943" max="7943" width="8.1796875" customWidth="1"/>
    <col min="7944" max="7944" width="16.1796875" customWidth="1"/>
    <col min="7945" max="7945" width="16" customWidth="1"/>
    <col min="7946" max="7946" width="16.453125" customWidth="1"/>
    <col min="7947" max="7947" width="6.54296875" customWidth="1"/>
    <col min="7948" max="7948" width="7.81640625" customWidth="1"/>
    <col min="7949" max="7949" width="8.453125" customWidth="1"/>
    <col min="7950" max="7950" width="3.54296875" customWidth="1"/>
    <col min="7951" max="7951" width="13.54296875" bestFit="1" customWidth="1"/>
    <col min="8193" max="8193" width="5.7265625" customWidth="1"/>
    <col min="8194" max="8194" width="73.54296875" customWidth="1"/>
    <col min="8195" max="8195" width="19.54296875" customWidth="1"/>
    <col min="8196" max="8196" width="17.26953125" customWidth="1"/>
    <col min="8197" max="8197" width="14.81640625" customWidth="1"/>
    <col min="8198" max="8198" width="16.453125" customWidth="1"/>
    <col min="8199" max="8199" width="8.1796875" customWidth="1"/>
    <col min="8200" max="8200" width="16.1796875" customWidth="1"/>
    <col min="8201" max="8201" width="16" customWidth="1"/>
    <col min="8202" max="8202" width="16.453125" customWidth="1"/>
    <col min="8203" max="8203" width="6.54296875" customWidth="1"/>
    <col min="8204" max="8204" width="7.81640625" customWidth="1"/>
    <col min="8205" max="8205" width="8.453125" customWidth="1"/>
    <col min="8206" max="8206" width="3.54296875" customWidth="1"/>
    <col min="8207" max="8207" width="13.54296875" bestFit="1" customWidth="1"/>
    <col min="8449" max="8449" width="5.7265625" customWidth="1"/>
    <col min="8450" max="8450" width="73.54296875" customWidth="1"/>
    <col min="8451" max="8451" width="19.54296875" customWidth="1"/>
    <col min="8452" max="8452" width="17.26953125" customWidth="1"/>
    <col min="8453" max="8453" width="14.81640625" customWidth="1"/>
    <col min="8454" max="8454" width="16.453125" customWidth="1"/>
    <col min="8455" max="8455" width="8.1796875" customWidth="1"/>
    <col min="8456" max="8456" width="16.1796875" customWidth="1"/>
    <col min="8457" max="8457" width="16" customWidth="1"/>
    <col min="8458" max="8458" width="16.453125" customWidth="1"/>
    <col min="8459" max="8459" width="6.54296875" customWidth="1"/>
    <col min="8460" max="8460" width="7.81640625" customWidth="1"/>
    <col min="8461" max="8461" width="8.453125" customWidth="1"/>
    <col min="8462" max="8462" width="3.54296875" customWidth="1"/>
    <col min="8463" max="8463" width="13.54296875" bestFit="1" customWidth="1"/>
    <col min="8705" max="8705" width="5.7265625" customWidth="1"/>
    <col min="8706" max="8706" width="73.54296875" customWidth="1"/>
    <col min="8707" max="8707" width="19.54296875" customWidth="1"/>
    <col min="8708" max="8708" width="17.26953125" customWidth="1"/>
    <col min="8709" max="8709" width="14.81640625" customWidth="1"/>
    <col min="8710" max="8710" width="16.453125" customWidth="1"/>
    <col min="8711" max="8711" width="8.1796875" customWidth="1"/>
    <col min="8712" max="8712" width="16.1796875" customWidth="1"/>
    <col min="8713" max="8713" width="16" customWidth="1"/>
    <col min="8714" max="8714" width="16.453125" customWidth="1"/>
    <col min="8715" max="8715" width="6.54296875" customWidth="1"/>
    <col min="8716" max="8716" width="7.81640625" customWidth="1"/>
    <col min="8717" max="8717" width="8.453125" customWidth="1"/>
    <col min="8718" max="8718" width="3.54296875" customWidth="1"/>
    <col min="8719" max="8719" width="13.54296875" bestFit="1" customWidth="1"/>
    <col min="8961" max="8961" width="5.7265625" customWidth="1"/>
    <col min="8962" max="8962" width="73.54296875" customWidth="1"/>
    <col min="8963" max="8963" width="19.54296875" customWidth="1"/>
    <col min="8964" max="8964" width="17.26953125" customWidth="1"/>
    <col min="8965" max="8965" width="14.81640625" customWidth="1"/>
    <col min="8966" max="8966" width="16.453125" customWidth="1"/>
    <col min="8967" max="8967" width="8.1796875" customWidth="1"/>
    <col min="8968" max="8968" width="16.1796875" customWidth="1"/>
    <col min="8969" max="8969" width="16" customWidth="1"/>
    <col min="8970" max="8970" width="16.453125" customWidth="1"/>
    <col min="8971" max="8971" width="6.54296875" customWidth="1"/>
    <col min="8972" max="8972" width="7.81640625" customWidth="1"/>
    <col min="8973" max="8973" width="8.453125" customWidth="1"/>
    <col min="8974" max="8974" width="3.54296875" customWidth="1"/>
    <col min="8975" max="8975" width="13.54296875" bestFit="1" customWidth="1"/>
    <col min="9217" max="9217" width="5.7265625" customWidth="1"/>
    <col min="9218" max="9218" width="73.54296875" customWidth="1"/>
    <col min="9219" max="9219" width="19.54296875" customWidth="1"/>
    <col min="9220" max="9220" width="17.26953125" customWidth="1"/>
    <col min="9221" max="9221" width="14.81640625" customWidth="1"/>
    <col min="9222" max="9222" width="16.453125" customWidth="1"/>
    <col min="9223" max="9223" width="8.1796875" customWidth="1"/>
    <col min="9224" max="9224" width="16.1796875" customWidth="1"/>
    <col min="9225" max="9225" width="16" customWidth="1"/>
    <col min="9226" max="9226" width="16.453125" customWidth="1"/>
    <col min="9227" max="9227" width="6.54296875" customWidth="1"/>
    <col min="9228" max="9228" width="7.81640625" customWidth="1"/>
    <col min="9229" max="9229" width="8.453125" customWidth="1"/>
    <col min="9230" max="9230" width="3.54296875" customWidth="1"/>
    <col min="9231" max="9231" width="13.54296875" bestFit="1" customWidth="1"/>
    <col min="9473" max="9473" width="5.7265625" customWidth="1"/>
    <col min="9474" max="9474" width="73.54296875" customWidth="1"/>
    <col min="9475" max="9475" width="19.54296875" customWidth="1"/>
    <col min="9476" max="9476" width="17.26953125" customWidth="1"/>
    <col min="9477" max="9477" width="14.81640625" customWidth="1"/>
    <col min="9478" max="9478" width="16.453125" customWidth="1"/>
    <col min="9479" max="9479" width="8.1796875" customWidth="1"/>
    <col min="9480" max="9480" width="16.1796875" customWidth="1"/>
    <col min="9481" max="9481" width="16" customWidth="1"/>
    <col min="9482" max="9482" width="16.453125" customWidth="1"/>
    <col min="9483" max="9483" width="6.54296875" customWidth="1"/>
    <col min="9484" max="9484" width="7.81640625" customWidth="1"/>
    <col min="9485" max="9485" width="8.453125" customWidth="1"/>
    <col min="9486" max="9486" width="3.54296875" customWidth="1"/>
    <col min="9487" max="9487" width="13.54296875" bestFit="1" customWidth="1"/>
    <col min="9729" max="9729" width="5.7265625" customWidth="1"/>
    <col min="9730" max="9730" width="73.54296875" customWidth="1"/>
    <col min="9731" max="9731" width="19.54296875" customWidth="1"/>
    <col min="9732" max="9732" width="17.26953125" customWidth="1"/>
    <col min="9733" max="9733" width="14.81640625" customWidth="1"/>
    <col min="9734" max="9734" width="16.453125" customWidth="1"/>
    <col min="9735" max="9735" width="8.1796875" customWidth="1"/>
    <col min="9736" max="9736" width="16.1796875" customWidth="1"/>
    <col min="9737" max="9737" width="16" customWidth="1"/>
    <col min="9738" max="9738" width="16.453125" customWidth="1"/>
    <col min="9739" max="9739" width="6.54296875" customWidth="1"/>
    <col min="9740" max="9740" width="7.81640625" customWidth="1"/>
    <col min="9741" max="9741" width="8.453125" customWidth="1"/>
    <col min="9742" max="9742" width="3.54296875" customWidth="1"/>
    <col min="9743" max="9743" width="13.54296875" bestFit="1" customWidth="1"/>
    <col min="9985" max="9985" width="5.7265625" customWidth="1"/>
    <col min="9986" max="9986" width="73.54296875" customWidth="1"/>
    <col min="9987" max="9987" width="19.54296875" customWidth="1"/>
    <col min="9988" max="9988" width="17.26953125" customWidth="1"/>
    <col min="9989" max="9989" width="14.81640625" customWidth="1"/>
    <col min="9990" max="9990" width="16.453125" customWidth="1"/>
    <col min="9991" max="9991" width="8.1796875" customWidth="1"/>
    <col min="9992" max="9992" width="16.1796875" customWidth="1"/>
    <col min="9993" max="9993" width="16" customWidth="1"/>
    <col min="9994" max="9994" width="16.453125" customWidth="1"/>
    <col min="9995" max="9995" width="6.54296875" customWidth="1"/>
    <col min="9996" max="9996" width="7.81640625" customWidth="1"/>
    <col min="9997" max="9997" width="8.453125" customWidth="1"/>
    <col min="9998" max="9998" width="3.54296875" customWidth="1"/>
    <col min="9999" max="9999" width="13.54296875" bestFit="1" customWidth="1"/>
    <col min="10241" max="10241" width="5.7265625" customWidth="1"/>
    <col min="10242" max="10242" width="73.54296875" customWidth="1"/>
    <col min="10243" max="10243" width="19.54296875" customWidth="1"/>
    <col min="10244" max="10244" width="17.26953125" customWidth="1"/>
    <col min="10245" max="10245" width="14.81640625" customWidth="1"/>
    <col min="10246" max="10246" width="16.453125" customWidth="1"/>
    <col min="10247" max="10247" width="8.1796875" customWidth="1"/>
    <col min="10248" max="10248" width="16.1796875" customWidth="1"/>
    <col min="10249" max="10249" width="16" customWidth="1"/>
    <col min="10250" max="10250" width="16.453125" customWidth="1"/>
    <col min="10251" max="10251" width="6.54296875" customWidth="1"/>
    <col min="10252" max="10252" width="7.81640625" customWidth="1"/>
    <col min="10253" max="10253" width="8.453125" customWidth="1"/>
    <col min="10254" max="10254" width="3.54296875" customWidth="1"/>
    <col min="10255" max="10255" width="13.54296875" bestFit="1" customWidth="1"/>
    <col min="10497" max="10497" width="5.7265625" customWidth="1"/>
    <col min="10498" max="10498" width="73.54296875" customWidth="1"/>
    <col min="10499" max="10499" width="19.54296875" customWidth="1"/>
    <col min="10500" max="10500" width="17.26953125" customWidth="1"/>
    <col min="10501" max="10501" width="14.81640625" customWidth="1"/>
    <col min="10502" max="10502" width="16.453125" customWidth="1"/>
    <col min="10503" max="10503" width="8.1796875" customWidth="1"/>
    <col min="10504" max="10504" width="16.1796875" customWidth="1"/>
    <col min="10505" max="10505" width="16" customWidth="1"/>
    <col min="10506" max="10506" width="16.453125" customWidth="1"/>
    <col min="10507" max="10507" width="6.54296875" customWidth="1"/>
    <col min="10508" max="10508" width="7.81640625" customWidth="1"/>
    <col min="10509" max="10509" width="8.453125" customWidth="1"/>
    <col min="10510" max="10510" width="3.54296875" customWidth="1"/>
    <col min="10511" max="10511" width="13.54296875" bestFit="1" customWidth="1"/>
    <col min="10753" max="10753" width="5.7265625" customWidth="1"/>
    <col min="10754" max="10754" width="73.54296875" customWidth="1"/>
    <col min="10755" max="10755" width="19.54296875" customWidth="1"/>
    <col min="10756" max="10756" width="17.26953125" customWidth="1"/>
    <col min="10757" max="10757" width="14.81640625" customWidth="1"/>
    <col min="10758" max="10758" width="16.453125" customWidth="1"/>
    <col min="10759" max="10759" width="8.1796875" customWidth="1"/>
    <col min="10760" max="10760" width="16.1796875" customWidth="1"/>
    <col min="10761" max="10761" width="16" customWidth="1"/>
    <col min="10762" max="10762" width="16.453125" customWidth="1"/>
    <col min="10763" max="10763" width="6.54296875" customWidth="1"/>
    <col min="10764" max="10764" width="7.81640625" customWidth="1"/>
    <col min="10765" max="10765" width="8.453125" customWidth="1"/>
    <col min="10766" max="10766" width="3.54296875" customWidth="1"/>
    <col min="10767" max="10767" width="13.54296875" bestFit="1" customWidth="1"/>
    <col min="11009" max="11009" width="5.7265625" customWidth="1"/>
    <col min="11010" max="11010" width="73.54296875" customWidth="1"/>
    <col min="11011" max="11011" width="19.54296875" customWidth="1"/>
    <col min="11012" max="11012" width="17.26953125" customWidth="1"/>
    <col min="11013" max="11013" width="14.81640625" customWidth="1"/>
    <col min="11014" max="11014" width="16.453125" customWidth="1"/>
    <col min="11015" max="11015" width="8.1796875" customWidth="1"/>
    <col min="11016" max="11016" width="16.1796875" customWidth="1"/>
    <col min="11017" max="11017" width="16" customWidth="1"/>
    <col min="11018" max="11018" width="16.453125" customWidth="1"/>
    <col min="11019" max="11019" width="6.54296875" customWidth="1"/>
    <col min="11020" max="11020" width="7.81640625" customWidth="1"/>
    <col min="11021" max="11021" width="8.453125" customWidth="1"/>
    <col min="11022" max="11022" width="3.54296875" customWidth="1"/>
    <col min="11023" max="11023" width="13.54296875" bestFit="1" customWidth="1"/>
    <col min="11265" max="11265" width="5.7265625" customWidth="1"/>
    <col min="11266" max="11266" width="73.54296875" customWidth="1"/>
    <col min="11267" max="11267" width="19.54296875" customWidth="1"/>
    <col min="11268" max="11268" width="17.26953125" customWidth="1"/>
    <col min="11269" max="11269" width="14.81640625" customWidth="1"/>
    <col min="11270" max="11270" width="16.453125" customWidth="1"/>
    <col min="11271" max="11271" width="8.1796875" customWidth="1"/>
    <col min="11272" max="11272" width="16.1796875" customWidth="1"/>
    <col min="11273" max="11273" width="16" customWidth="1"/>
    <col min="11274" max="11274" width="16.453125" customWidth="1"/>
    <col min="11275" max="11275" width="6.54296875" customWidth="1"/>
    <col min="11276" max="11276" width="7.81640625" customWidth="1"/>
    <col min="11277" max="11277" width="8.453125" customWidth="1"/>
    <col min="11278" max="11278" width="3.54296875" customWidth="1"/>
    <col min="11279" max="11279" width="13.54296875" bestFit="1" customWidth="1"/>
    <col min="11521" max="11521" width="5.7265625" customWidth="1"/>
    <col min="11522" max="11522" width="73.54296875" customWidth="1"/>
    <col min="11523" max="11523" width="19.54296875" customWidth="1"/>
    <col min="11524" max="11524" width="17.26953125" customWidth="1"/>
    <col min="11525" max="11525" width="14.81640625" customWidth="1"/>
    <col min="11526" max="11526" width="16.453125" customWidth="1"/>
    <col min="11527" max="11527" width="8.1796875" customWidth="1"/>
    <col min="11528" max="11528" width="16.1796875" customWidth="1"/>
    <col min="11529" max="11529" width="16" customWidth="1"/>
    <col min="11530" max="11530" width="16.453125" customWidth="1"/>
    <col min="11531" max="11531" width="6.54296875" customWidth="1"/>
    <col min="11532" max="11532" width="7.81640625" customWidth="1"/>
    <col min="11533" max="11533" width="8.453125" customWidth="1"/>
    <col min="11534" max="11534" width="3.54296875" customWidth="1"/>
    <col min="11535" max="11535" width="13.54296875" bestFit="1" customWidth="1"/>
    <col min="11777" max="11777" width="5.7265625" customWidth="1"/>
    <col min="11778" max="11778" width="73.54296875" customWidth="1"/>
    <col min="11779" max="11779" width="19.54296875" customWidth="1"/>
    <col min="11780" max="11780" width="17.26953125" customWidth="1"/>
    <col min="11781" max="11781" width="14.81640625" customWidth="1"/>
    <col min="11782" max="11782" width="16.453125" customWidth="1"/>
    <col min="11783" max="11783" width="8.1796875" customWidth="1"/>
    <col min="11784" max="11784" width="16.1796875" customWidth="1"/>
    <col min="11785" max="11785" width="16" customWidth="1"/>
    <col min="11786" max="11786" width="16.453125" customWidth="1"/>
    <col min="11787" max="11787" width="6.54296875" customWidth="1"/>
    <col min="11788" max="11788" width="7.81640625" customWidth="1"/>
    <col min="11789" max="11789" width="8.453125" customWidth="1"/>
    <col min="11790" max="11790" width="3.54296875" customWidth="1"/>
    <col min="11791" max="11791" width="13.54296875" bestFit="1" customWidth="1"/>
    <col min="12033" max="12033" width="5.7265625" customWidth="1"/>
    <col min="12034" max="12034" width="73.54296875" customWidth="1"/>
    <col min="12035" max="12035" width="19.54296875" customWidth="1"/>
    <col min="12036" max="12036" width="17.26953125" customWidth="1"/>
    <col min="12037" max="12037" width="14.81640625" customWidth="1"/>
    <col min="12038" max="12038" width="16.453125" customWidth="1"/>
    <col min="12039" max="12039" width="8.1796875" customWidth="1"/>
    <col min="12040" max="12040" width="16.1796875" customWidth="1"/>
    <col min="12041" max="12041" width="16" customWidth="1"/>
    <col min="12042" max="12042" width="16.453125" customWidth="1"/>
    <col min="12043" max="12043" width="6.54296875" customWidth="1"/>
    <col min="12044" max="12044" width="7.81640625" customWidth="1"/>
    <col min="12045" max="12045" width="8.453125" customWidth="1"/>
    <col min="12046" max="12046" width="3.54296875" customWidth="1"/>
    <col min="12047" max="12047" width="13.54296875" bestFit="1" customWidth="1"/>
    <col min="12289" max="12289" width="5.7265625" customWidth="1"/>
    <col min="12290" max="12290" width="73.54296875" customWidth="1"/>
    <col min="12291" max="12291" width="19.54296875" customWidth="1"/>
    <col min="12292" max="12292" width="17.26953125" customWidth="1"/>
    <col min="12293" max="12293" width="14.81640625" customWidth="1"/>
    <col min="12294" max="12294" width="16.453125" customWidth="1"/>
    <col min="12295" max="12295" width="8.1796875" customWidth="1"/>
    <col min="12296" max="12296" width="16.1796875" customWidth="1"/>
    <col min="12297" max="12297" width="16" customWidth="1"/>
    <col min="12298" max="12298" width="16.453125" customWidth="1"/>
    <col min="12299" max="12299" width="6.54296875" customWidth="1"/>
    <col min="12300" max="12300" width="7.81640625" customWidth="1"/>
    <col min="12301" max="12301" width="8.453125" customWidth="1"/>
    <col min="12302" max="12302" width="3.54296875" customWidth="1"/>
    <col min="12303" max="12303" width="13.54296875" bestFit="1" customWidth="1"/>
    <col min="12545" max="12545" width="5.7265625" customWidth="1"/>
    <col min="12546" max="12546" width="73.54296875" customWidth="1"/>
    <col min="12547" max="12547" width="19.54296875" customWidth="1"/>
    <col min="12548" max="12548" width="17.26953125" customWidth="1"/>
    <col min="12549" max="12549" width="14.81640625" customWidth="1"/>
    <col min="12550" max="12550" width="16.453125" customWidth="1"/>
    <col min="12551" max="12551" width="8.1796875" customWidth="1"/>
    <col min="12552" max="12552" width="16.1796875" customWidth="1"/>
    <col min="12553" max="12553" width="16" customWidth="1"/>
    <col min="12554" max="12554" width="16.453125" customWidth="1"/>
    <col min="12555" max="12555" width="6.54296875" customWidth="1"/>
    <col min="12556" max="12556" width="7.81640625" customWidth="1"/>
    <col min="12557" max="12557" width="8.453125" customWidth="1"/>
    <col min="12558" max="12558" width="3.54296875" customWidth="1"/>
    <col min="12559" max="12559" width="13.54296875" bestFit="1" customWidth="1"/>
    <col min="12801" max="12801" width="5.7265625" customWidth="1"/>
    <col min="12802" max="12802" width="73.54296875" customWidth="1"/>
    <col min="12803" max="12803" width="19.54296875" customWidth="1"/>
    <col min="12804" max="12804" width="17.26953125" customWidth="1"/>
    <col min="12805" max="12805" width="14.81640625" customWidth="1"/>
    <col min="12806" max="12806" width="16.453125" customWidth="1"/>
    <col min="12807" max="12807" width="8.1796875" customWidth="1"/>
    <col min="12808" max="12808" width="16.1796875" customWidth="1"/>
    <col min="12809" max="12809" width="16" customWidth="1"/>
    <col min="12810" max="12810" width="16.453125" customWidth="1"/>
    <col min="12811" max="12811" width="6.54296875" customWidth="1"/>
    <col min="12812" max="12812" width="7.81640625" customWidth="1"/>
    <col min="12813" max="12813" width="8.453125" customWidth="1"/>
    <col min="12814" max="12814" width="3.54296875" customWidth="1"/>
    <col min="12815" max="12815" width="13.54296875" bestFit="1" customWidth="1"/>
    <col min="13057" max="13057" width="5.7265625" customWidth="1"/>
    <col min="13058" max="13058" width="73.54296875" customWidth="1"/>
    <col min="13059" max="13059" width="19.54296875" customWidth="1"/>
    <col min="13060" max="13060" width="17.26953125" customWidth="1"/>
    <col min="13061" max="13061" width="14.81640625" customWidth="1"/>
    <col min="13062" max="13062" width="16.453125" customWidth="1"/>
    <col min="13063" max="13063" width="8.1796875" customWidth="1"/>
    <col min="13064" max="13064" width="16.1796875" customWidth="1"/>
    <col min="13065" max="13065" width="16" customWidth="1"/>
    <col min="13066" max="13066" width="16.453125" customWidth="1"/>
    <col min="13067" max="13067" width="6.54296875" customWidth="1"/>
    <col min="13068" max="13068" width="7.81640625" customWidth="1"/>
    <col min="13069" max="13069" width="8.453125" customWidth="1"/>
    <col min="13070" max="13070" width="3.54296875" customWidth="1"/>
    <col min="13071" max="13071" width="13.54296875" bestFit="1" customWidth="1"/>
    <col min="13313" max="13313" width="5.7265625" customWidth="1"/>
    <col min="13314" max="13314" width="73.54296875" customWidth="1"/>
    <col min="13315" max="13315" width="19.54296875" customWidth="1"/>
    <col min="13316" max="13316" width="17.26953125" customWidth="1"/>
    <col min="13317" max="13317" width="14.81640625" customWidth="1"/>
    <col min="13318" max="13318" width="16.453125" customWidth="1"/>
    <col min="13319" max="13319" width="8.1796875" customWidth="1"/>
    <col min="13320" max="13320" width="16.1796875" customWidth="1"/>
    <col min="13321" max="13321" width="16" customWidth="1"/>
    <col min="13322" max="13322" width="16.453125" customWidth="1"/>
    <col min="13323" max="13323" width="6.54296875" customWidth="1"/>
    <col min="13324" max="13324" width="7.81640625" customWidth="1"/>
    <col min="13325" max="13325" width="8.453125" customWidth="1"/>
    <col min="13326" max="13326" width="3.54296875" customWidth="1"/>
    <col min="13327" max="13327" width="13.54296875" bestFit="1" customWidth="1"/>
    <col min="13569" max="13569" width="5.7265625" customWidth="1"/>
    <col min="13570" max="13570" width="73.54296875" customWidth="1"/>
    <col min="13571" max="13571" width="19.54296875" customWidth="1"/>
    <col min="13572" max="13572" width="17.26953125" customWidth="1"/>
    <col min="13573" max="13573" width="14.81640625" customWidth="1"/>
    <col min="13574" max="13574" width="16.453125" customWidth="1"/>
    <col min="13575" max="13575" width="8.1796875" customWidth="1"/>
    <col min="13576" max="13576" width="16.1796875" customWidth="1"/>
    <col min="13577" max="13577" width="16" customWidth="1"/>
    <col min="13578" max="13578" width="16.453125" customWidth="1"/>
    <col min="13579" max="13579" width="6.54296875" customWidth="1"/>
    <col min="13580" max="13580" width="7.81640625" customWidth="1"/>
    <col min="13581" max="13581" width="8.453125" customWidth="1"/>
    <col min="13582" max="13582" width="3.54296875" customWidth="1"/>
    <col min="13583" max="13583" width="13.54296875" bestFit="1" customWidth="1"/>
    <col min="13825" max="13825" width="5.7265625" customWidth="1"/>
    <col min="13826" max="13826" width="73.54296875" customWidth="1"/>
    <col min="13827" max="13827" width="19.54296875" customWidth="1"/>
    <col min="13828" max="13828" width="17.26953125" customWidth="1"/>
    <col min="13829" max="13829" width="14.81640625" customWidth="1"/>
    <col min="13830" max="13830" width="16.453125" customWidth="1"/>
    <col min="13831" max="13831" width="8.1796875" customWidth="1"/>
    <col min="13832" max="13832" width="16.1796875" customWidth="1"/>
    <col min="13833" max="13833" width="16" customWidth="1"/>
    <col min="13834" max="13834" width="16.453125" customWidth="1"/>
    <col min="13835" max="13835" width="6.54296875" customWidth="1"/>
    <col min="13836" max="13836" width="7.81640625" customWidth="1"/>
    <col min="13837" max="13837" width="8.453125" customWidth="1"/>
    <col min="13838" max="13838" width="3.54296875" customWidth="1"/>
    <col min="13839" max="13839" width="13.54296875" bestFit="1" customWidth="1"/>
    <col min="14081" max="14081" width="5.7265625" customWidth="1"/>
    <col min="14082" max="14082" width="73.54296875" customWidth="1"/>
    <col min="14083" max="14083" width="19.54296875" customWidth="1"/>
    <col min="14084" max="14084" width="17.26953125" customWidth="1"/>
    <col min="14085" max="14085" width="14.81640625" customWidth="1"/>
    <col min="14086" max="14086" width="16.453125" customWidth="1"/>
    <col min="14087" max="14087" width="8.1796875" customWidth="1"/>
    <col min="14088" max="14088" width="16.1796875" customWidth="1"/>
    <col min="14089" max="14089" width="16" customWidth="1"/>
    <col min="14090" max="14090" width="16.453125" customWidth="1"/>
    <col min="14091" max="14091" width="6.54296875" customWidth="1"/>
    <col min="14092" max="14092" width="7.81640625" customWidth="1"/>
    <col min="14093" max="14093" width="8.453125" customWidth="1"/>
    <col min="14094" max="14094" width="3.54296875" customWidth="1"/>
    <col min="14095" max="14095" width="13.54296875" bestFit="1" customWidth="1"/>
    <col min="14337" max="14337" width="5.7265625" customWidth="1"/>
    <col min="14338" max="14338" width="73.54296875" customWidth="1"/>
    <col min="14339" max="14339" width="19.54296875" customWidth="1"/>
    <col min="14340" max="14340" width="17.26953125" customWidth="1"/>
    <col min="14341" max="14341" width="14.81640625" customWidth="1"/>
    <col min="14342" max="14342" width="16.453125" customWidth="1"/>
    <col min="14343" max="14343" width="8.1796875" customWidth="1"/>
    <col min="14344" max="14344" width="16.1796875" customWidth="1"/>
    <col min="14345" max="14345" width="16" customWidth="1"/>
    <col min="14346" max="14346" width="16.453125" customWidth="1"/>
    <col min="14347" max="14347" width="6.54296875" customWidth="1"/>
    <col min="14348" max="14348" width="7.81640625" customWidth="1"/>
    <col min="14349" max="14349" width="8.453125" customWidth="1"/>
    <col min="14350" max="14350" width="3.54296875" customWidth="1"/>
    <col min="14351" max="14351" width="13.54296875" bestFit="1" customWidth="1"/>
    <col min="14593" max="14593" width="5.7265625" customWidth="1"/>
    <col min="14594" max="14594" width="73.54296875" customWidth="1"/>
    <col min="14595" max="14595" width="19.54296875" customWidth="1"/>
    <col min="14596" max="14596" width="17.26953125" customWidth="1"/>
    <col min="14597" max="14597" width="14.81640625" customWidth="1"/>
    <col min="14598" max="14598" width="16.453125" customWidth="1"/>
    <col min="14599" max="14599" width="8.1796875" customWidth="1"/>
    <col min="14600" max="14600" width="16.1796875" customWidth="1"/>
    <col min="14601" max="14601" width="16" customWidth="1"/>
    <col min="14602" max="14602" width="16.453125" customWidth="1"/>
    <col min="14603" max="14603" width="6.54296875" customWidth="1"/>
    <col min="14604" max="14604" width="7.81640625" customWidth="1"/>
    <col min="14605" max="14605" width="8.453125" customWidth="1"/>
    <col min="14606" max="14606" width="3.54296875" customWidth="1"/>
    <col min="14607" max="14607" width="13.54296875" bestFit="1" customWidth="1"/>
    <col min="14849" max="14849" width="5.7265625" customWidth="1"/>
    <col min="14850" max="14850" width="73.54296875" customWidth="1"/>
    <col min="14851" max="14851" width="19.54296875" customWidth="1"/>
    <col min="14852" max="14852" width="17.26953125" customWidth="1"/>
    <col min="14853" max="14853" width="14.81640625" customWidth="1"/>
    <col min="14854" max="14854" width="16.453125" customWidth="1"/>
    <col min="14855" max="14855" width="8.1796875" customWidth="1"/>
    <col min="14856" max="14856" width="16.1796875" customWidth="1"/>
    <col min="14857" max="14857" width="16" customWidth="1"/>
    <col min="14858" max="14858" width="16.453125" customWidth="1"/>
    <col min="14859" max="14859" width="6.54296875" customWidth="1"/>
    <col min="14860" max="14860" width="7.81640625" customWidth="1"/>
    <col min="14861" max="14861" width="8.453125" customWidth="1"/>
    <col min="14862" max="14862" width="3.54296875" customWidth="1"/>
    <col min="14863" max="14863" width="13.54296875" bestFit="1" customWidth="1"/>
    <col min="15105" max="15105" width="5.7265625" customWidth="1"/>
    <col min="15106" max="15106" width="73.54296875" customWidth="1"/>
    <col min="15107" max="15107" width="19.54296875" customWidth="1"/>
    <col min="15108" max="15108" width="17.26953125" customWidth="1"/>
    <col min="15109" max="15109" width="14.81640625" customWidth="1"/>
    <col min="15110" max="15110" width="16.453125" customWidth="1"/>
    <col min="15111" max="15111" width="8.1796875" customWidth="1"/>
    <col min="15112" max="15112" width="16.1796875" customWidth="1"/>
    <col min="15113" max="15113" width="16" customWidth="1"/>
    <col min="15114" max="15114" width="16.453125" customWidth="1"/>
    <col min="15115" max="15115" width="6.54296875" customWidth="1"/>
    <col min="15116" max="15116" width="7.81640625" customWidth="1"/>
    <col min="15117" max="15117" width="8.453125" customWidth="1"/>
    <col min="15118" max="15118" width="3.54296875" customWidth="1"/>
    <col min="15119" max="15119" width="13.54296875" bestFit="1" customWidth="1"/>
    <col min="15361" max="15361" width="5.7265625" customWidth="1"/>
    <col min="15362" max="15362" width="73.54296875" customWidth="1"/>
    <col min="15363" max="15363" width="19.54296875" customWidth="1"/>
    <col min="15364" max="15364" width="17.26953125" customWidth="1"/>
    <col min="15365" max="15365" width="14.81640625" customWidth="1"/>
    <col min="15366" max="15366" width="16.453125" customWidth="1"/>
    <col min="15367" max="15367" width="8.1796875" customWidth="1"/>
    <col min="15368" max="15368" width="16.1796875" customWidth="1"/>
    <col min="15369" max="15369" width="16" customWidth="1"/>
    <col min="15370" max="15370" width="16.453125" customWidth="1"/>
    <col min="15371" max="15371" width="6.54296875" customWidth="1"/>
    <col min="15372" max="15372" width="7.81640625" customWidth="1"/>
    <col min="15373" max="15373" width="8.453125" customWidth="1"/>
    <col min="15374" max="15374" width="3.54296875" customWidth="1"/>
    <col min="15375" max="15375" width="13.54296875" bestFit="1" customWidth="1"/>
    <col min="15617" max="15617" width="5.7265625" customWidth="1"/>
    <col min="15618" max="15618" width="73.54296875" customWidth="1"/>
    <col min="15619" max="15619" width="19.54296875" customWidth="1"/>
    <col min="15620" max="15620" width="17.26953125" customWidth="1"/>
    <col min="15621" max="15621" width="14.81640625" customWidth="1"/>
    <col min="15622" max="15622" width="16.453125" customWidth="1"/>
    <col min="15623" max="15623" width="8.1796875" customWidth="1"/>
    <col min="15624" max="15624" width="16.1796875" customWidth="1"/>
    <col min="15625" max="15625" width="16" customWidth="1"/>
    <col min="15626" max="15626" width="16.453125" customWidth="1"/>
    <col min="15627" max="15627" width="6.54296875" customWidth="1"/>
    <col min="15628" max="15628" width="7.81640625" customWidth="1"/>
    <col min="15629" max="15629" width="8.453125" customWidth="1"/>
    <col min="15630" max="15630" width="3.54296875" customWidth="1"/>
    <col min="15631" max="15631" width="13.54296875" bestFit="1" customWidth="1"/>
    <col min="15873" max="15873" width="5.7265625" customWidth="1"/>
    <col min="15874" max="15874" width="73.54296875" customWidth="1"/>
    <col min="15875" max="15875" width="19.54296875" customWidth="1"/>
    <col min="15876" max="15876" width="17.26953125" customWidth="1"/>
    <col min="15877" max="15877" width="14.81640625" customWidth="1"/>
    <col min="15878" max="15878" width="16.453125" customWidth="1"/>
    <col min="15879" max="15879" width="8.1796875" customWidth="1"/>
    <col min="15880" max="15880" width="16.1796875" customWidth="1"/>
    <col min="15881" max="15881" width="16" customWidth="1"/>
    <col min="15882" max="15882" width="16.453125" customWidth="1"/>
    <col min="15883" max="15883" width="6.54296875" customWidth="1"/>
    <col min="15884" max="15884" width="7.81640625" customWidth="1"/>
    <col min="15885" max="15885" width="8.453125" customWidth="1"/>
    <col min="15886" max="15886" width="3.54296875" customWidth="1"/>
    <col min="15887" max="15887" width="13.54296875" bestFit="1" customWidth="1"/>
    <col min="16129" max="16129" width="5.7265625" customWidth="1"/>
    <col min="16130" max="16130" width="73.54296875" customWidth="1"/>
    <col min="16131" max="16131" width="19.54296875" customWidth="1"/>
    <col min="16132" max="16132" width="17.26953125" customWidth="1"/>
    <col min="16133" max="16133" width="14.81640625" customWidth="1"/>
    <col min="16134" max="16134" width="16.453125" customWidth="1"/>
    <col min="16135" max="16135" width="8.1796875" customWidth="1"/>
    <col min="16136" max="16136" width="16.1796875" customWidth="1"/>
    <col min="16137" max="16137" width="16" customWidth="1"/>
    <col min="16138" max="16138" width="16.453125" customWidth="1"/>
    <col min="16139" max="16139" width="6.54296875" customWidth="1"/>
    <col min="16140" max="16140" width="7.81640625" customWidth="1"/>
    <col min="16141" max="16141" width="8.453125" customWidth="1"/>
    <col min="16142" max="16142" width="3.54296875" customWidth="1"/>
    <col min="16143" max="16143" width="13.54296875" bestFit="1" customWidth="1"/>
  </cols>
  <sheetData>
    <row r="1" spans="1:15" s="1" customFormat="1" ht="15.5" x14ac:dyDescent="0.35">
      <c r="A1" s="142" t="s">
        <v>98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5" s="1" customFormat="1" ht="15.5" x14ac:dyDescent="0.35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5" s="1" customFormat="1" ht="15.5" x14ac:dyDescent="0.35">
      <c r="A3" s="61"/>
      <c r="B3" s="21"/>
      <c r="C3" s="21"/>
      <c r="D3" s="21"/>
      <c r="E3" s="21"/>
      <c r="F3" s="21"/>
      <c r="G3" s="26"/>
      <c r="H3" s="21"/>
      <c r="I3" s="21"/>
      <c r="K3" s="30"/>
    </row>
    <row r="4" spans="1:15" s="3" customFormat="1" ht="15.5" x14ac:dyDescent="0.35">
      <c r="A4" s="56"/>
      <c r="B4" s="2"/>
      <c r="C4" s="2"/>
      <c r="D4" s="2" t="s">
        <v>1</v>
      </c>
      <c r="E4" s="2"/>
      <c r="F4" s="2" t="s">
        <v>65</v>
      </c>
      <c r="G4" s="27"/>
      <c r="H4" s="2"/>
      <c r="I4" s="2"/>
      <c r="J4" s="2"/>
      <c r="K4" s="27"/>
      <c r="L4" s="2"/>
      <c r="M4" s="2"/>
    </row>
    <row r="5" spans="1:15" s="3" customFormat="1" ht="15.5" x14ac:dyDescent="0.35">
      <c r="A5" s="56"/>
      <c r="B5" s="2"/>
      <c r="C5" s="2"/>
      <c r="D5" s="2" t="s">
        <v>2</v>
      </c>
      <c r="E5" s="2"/>
      <c r="F5" s="2" t="s">
        <v>3</v>
      </c>
      <c r="G5" s="27"/>
      <c r="H5" s="2"/>
      <c r="I5" s="2"/>
      <c r="J5" s="2"/>
      <c r="K5" s="27"/>
      <c r="L5" s="2"/>
      <c r="M5" s="2"/>
    </row>
    <row r="6" spans="1:15" s="3" customFormat="1" ht="15.5" x14ac:dyDescent="0.35">
      <c r="A6" s="56"/>
      <c r="B6" s="2"/>
      <c r="C6" s="2"/>
      <c r="D6" s="2" t="s">
        <v>4</v>
      </c>
      <c r="E6" s="2"/>
      <c r="F6" s="2" t="s">
        <v>99</v>
      </c>
      <c r="G6" s="27"/>
      <c r="H6" s="2"/>
      <c r="I6" s="2"/>
      <c r="J6" s="2"/>
      <c r="K6" s="27"/>
      <c r="L6" s="2"/>
      <c r="M6" s="2"/>
    </row>
    <row r="7" spans="1:15" s="3" customFormat="1" ht="15.5" x14ac:dyDescent="0.35">
      <c r="A7" s="56"/>
      <c r="B7" s="2"/>
      <c r="C7" s="2"/>
      <c r="D7" s="2" t="s">
        <v>5</v>
      </c>
      <c r="E7" s="2"/>
      <c r="F7" s="2" t="s">
        <v>101</v>
      </c>
      <c r="G7" s="27"/>
      <c r="H7" s="2"/>
      <c r="I7" s="2"/>
      <c r="J7" s="2"/>
      <c r="K7" s="27"/>
      <c r="L7" s="2"/>
      <c r="M7" s="2"/>
    </row>
    <row r="8" spans="1:15" ht="16" thickBot="1" x14ac:dyDescent="0.4">
      <c r="A8" s="56"/>
      <c r="B8" s="2"/>
      <c r="C8" s="2"/>
      <c r="D8" s="2"/>
      <c r="E8" s="2"/>
      <c r="F8" s="2"/>
      <c r="G8" s="27"/>
      <c r="H8" s="2"/>
      <c r="I8" s="2"/>
      <c r="J8" s="2"/>
      <c r="K8" s="27"/>
      <c r="L8" s="2"/>
      <c r="M8" s="4" t="s">
        <v>6</v>
      </c>
    </row>
    <row r="9" spans="1:15" s="3" customFormat="1" ht="15.5" x14ac:dyDescent="0.35">
      <c r="A9" s="143" t="s">
        <v>7</v>
      </c>
      <c r="B9" s="146" t="s">
        <v>24</v>
      </c>
      <c r="C9" s="5" t="s">
        <v>8</v>
      </c>
      <c r="D9" s="147" t="s">
        <v>9</v>
      </c>
      <c r="E9" s="148"/>
      <c r="F9" s="148"/>
      <c r="G9" s="149"/>
      <c r="H9" s="147" t="s">
        <v>10</v>
      </c>
      <c r="I9" s="148"/>
      <c r="J9" s="148"/>
      <c r="K9" s="149"/>
      <c r="L9" s="146" t="s">
        <v>11</v>
      </c>
      <c r="M9" s="150" t="s">
        <v>12</v>
      </c>
    </row>
    <row r="10" spans="1:15" s="3" customFormat="1" ht="15.5" x14ac:dyDescent="0.35">
      <c r="A10" s="144"/>
      <c r="B10" s="135"/>
      <c r="C10" s="6" t="s">
        <v>13</v>
      </c>
      <c r="D10" s="135" t="s">
        <v>14</v>
      </c>
      <c r="E10" s="135" t="s">
        <v>15</v>
      </c>
      <c r="F10" s="135" t="s">
        <v>16</v>
      </c>
      <c r="G10" s="131" t="s">
        <v>17</v>
      </c>
      <c r="H10" s="135" t="s">
        <v>14</v>
      </c>
      <c r="I10" s="135" t="s">
        <v>15</v>
      </c>
      <c r="J10" s="135" t="s">
        <v>16</v>
      </c>
      <c r="K10" s="131" t="s">
        <v>17</v>
      </c>
      <c r="L10" s="135"/>
      <c r="M10" s="151"/>
    </row>
    <row r="11" spans="1:15" s="3" customFormat="1" ht="15.5" x14ac:dyDescent="0.35">
      <c r="A11" s="145"/>
      <c r="B11" s="112"/>
      <c r="C11" s="6" t="s">
        <v>18</v>
      </c>
      <c r="D11" s="112"/>
      <c r="E11" s="112"/>
      <c r="F11" s="112"/>
      <c r="G11" s="108"/>
      <c r="H11" s="112"/>
      <c r="I11" s="112"/>
      <c r="J11" s="112"/>
      <c r="K11" s="108"/>
      <c r="L11" s="112"/>
      <c r="M11" s="152"/>
    </row>
    <row r="12" spans="1:15" s="3" customFormat="1" ht="7.5" customHeight="1" x14ac:dyDescent="0.35">
      <c r="A12" s="62"/>
      <c r="B12" s="7"/>
      <c r="C12" s="8"/>
      <c r="D12" s="8"/>
      <c r="E12" s="8"/>
      <c r="F12" s="9"/>
      <c r="G12" s="28"/>
      <c r="H12" s="8"/>
      <c r="I12" s="8"/>
      <c r="J12" s="9"/>
      <c r="K12" s="28"/>
      <c r="L12" s="10"/>
      <c r="M12" s="11"/>
    </row>
    <row r="13" spans="1:15" s="3" customFormat="1" ht="27.75" customHeight="1" x14ac:dyDescent="0.3">
      <c r="A13" s="55">
        <v>1</v>
      </c>
      <c r="B13" s="23" t="s">
        <v>25</v>
      </c>
      <c r="C13" s="136">
        <v>1220000</v>
      </c>
      <c r="D13" s="116">
        <f>JANUARI!J13</f>
        <v>0</v>
      </c>
      <c r="E13" s="118">
        <v>0</v>
      </c>
      <c r="F13" s="105">
        <f>D13+E13</f>
        <v>0</v>
      </c>
      <c r="G13" s="107">
        <f>SUM(F13/C13)*100</f>
        <v>0</v>
      </c>
      <c r="H13" s="103">
        <f>JANUARI!J13</f>
        <v>0</v>
      </c>
      <c r="I13" s="103">
        <f>E13</f>
        <v>0</v>
      </c>
      <c r="J13" s="105">
        <f>F13</f>
        <v>0</v>
      </c>
      <c r="K13" s="107">
        <f>G13</f>
        <v>0</v>
      </c>
      <c r="L13" s="109" t="s">
        <v>19</v>
      </c>
      <c r="M13" s="138" t="s">
        <v>19</v>
      </c>
    </row>
    <row r="14" spans="1:15" s="3" customFormat="1" ht="27.75" customHeight="1" x14ac:dyDescent="0.3">
      <c r="A14" s="57"/>
      <c r="B14" s="22" t="s">
        <v>20</v>
      </c>
      <c r="C14" s="134"/>
      <c r="D14" s="128"/>
      <c r="E14" s="128"/>
      <c r="F14" s="123"/>
      <c r="G14" s="124"/>
      <c r="H14" s="122"/>
      <c r="I14" s="122"/>
      <c r="J14" s="123"/>
      <c r="K14" s="124"/>
      <c r="L14" s="125"/>
      <c r="M14" s="139"/>
      <c r="O14" s="12"/>
    </row>
    <row r="15" spans="1:15" s="3" customFormat="1" ht="27.75" customHeight="1" x14ac:dyDescent="0.3">
      <c r="A15" s="58">
        <v>2</v>
      </c>
      <c r="B15" s="23" t="s">
        <v>26</v>
      </c>
      <c r="C15" s="140">
        <v>1563200</v>
      </c>
      <c r="D15" s="116">
        <f>JANUARI!J15</f>
        <v>0</v>
      </c>
      <c r="E15" s="118">
        <v>1563200</v>
      </c>
      <c r="F15" s="105">
        <f t="shared" ref="F15" si="0">D15+E15</f>
        <v>1563200</v>
      </c>
      <c r="G15" s="107">
        <f t="shared" ref="G15" si="1">SUM(F15/C15)*100</f>
        <v>100</v>
      </c>
      <c r="H15" s="103">
        <f>JANUARI!J15</f>
        <v>0</v>
      </c>
      <c r="I15" s="103">
        <f t="shared" ref="I15:K15" si="2">E15</f>
        <v>1563200</v>
      </c>
      <c r="J15" s="105">
        <f t="shared" si="2"/>
        <v>1563200</v>
      </c>
      <c r="K15" s="107">
        <f t="shared" si="2"/>
        <v>100</v>
      </c>
      <c r="L15" s="109" t="s">
        <v>19</v>
      </c>
      <c r="M15" s="138" t="s">
        <v>19</v>
      </c>
      <c r="O15" s="12"/>
    </row>
    <row r="16" spans="1:15" s="3" customFormat="1" ht="31.5" customHeight="1" x14ac:dyDescent="0.3">
      <c r="A16" s="58"/>
      <c r="B16" s="20" t="s">
        <v>27</v>
      </c>
      <c r="C16" s="141"/>
      <c r="D16" s="128"/>
      <c r="E16" s="128"/>
      <c r="F16" s="123"/>
      <c r="G16" s="124"/>
      <c r="H16" s="122"/>
      <c r="I16" s="122"/>
      <c r="J16" s="123"/>
      <c r="K16" s="124"/>
      <c r="L16" s="125"/>
      <c r="M16" s="139"/>
      <c r="O16" s="12"/>
    </row>
    <row r="17" spans="1:15" s="3" customFormat="1" ht="27.75" customHeight="1" x14ac:dyDescent="0.3">
      <c r="A17" s="55">
        <v>3</v>
      </c>
      <c r="B17" s="23" t="s">
        <v>28</v>
      </c>
      <c r="C17" s="136">
        <v>4862721430</v>
      </c>
      <c r="D17" s="116">
        <f>JANUARI!J17</f>
        <v>199111770</v>
      </c>
      <c r="E17" s="118">
        <v>206742085</v>
      </c>
      <c r="F17" s="105">
        <f t="shared" ref="F17" si="3">D17+E17</f>
        <v>405853855</v>
      </c>
      <c r="G17" s="107">
        <f>SUM(F17/C17)*100</f>
        <v>8.3462287700901676</v>
      </c>
      <c r="H17" s="103">
        <f>JANUARI!J17</f>
        <v>199111770</v>
      </c>
      <c r="I17" s="103">
        <f t="shared" ref="I17:K17" si="4">E17</f>
        <v>206742085</v>
      </c>
      <c r="J17" s="105">
        <f t="shared" si="4"/>
        <v>405853855</v>
      </c>
      <c r="K17" s="107">
        <f t="shared" si="4"/>
        <v>8.3462287700901676</v>
      </c>
      <c r="L17" s="109" t="s">
        <v>19</v>
      </c>
      <c r="M17" s="138" t="s">
        <v>19</v>
      </c>
      <c r="O17" s="12"/>
    </row>
    <row r="18" spans="1:15" s="3" customFormat="1" ht="27.75" customHeight="1" x14ac:dyDescent="0.3">
      <c r="A18" s="57"/>
      <c r="B18" s="22" t="s">
        <v>23</v>
      </c>
      <c r="C18" s="134"/>
      <c r="D18" s="128"/>
      <c r="E18" s="128"/>
      <c r="F18" s="123"/>
      <c r="G18" s="124"/>
      <c r="H18" s="122"/>
      <c r="I18" s="122"/>
      <c r="J18" s="123"/>
      <c r="K18" s="124"/>
      <c r="L18" s="125"/>
      <c r="M18" s="139"/>
      <c r="O18" s="12"/>
    </row>
    <row r="19" spans="1:15" s="3" customFormat="1" ht="27.75" customHeight="1" x14ac:dyDescent="0.3">
      <c r="A19" s="55">
        <v>4</v>
      </c>
      <c r="B19" s="23" t="s">
        <v>29</v>
      </c>
      <c r="C19" s="140">
        <v>103922000</v>
      </c>
      <c r="D19" s="116">
        <f>JANUARI!J19</f>
        <v>0</v>
      </c>
      <c r="E19" s="118">
        <v>1554600</v>
      </c>
      <c r="F19" s="105">
        <f t="shared" ref="F19" si="5">D19+E19</f>
        <v>1554600</v>
      </c>
      <c r="G19" s="107">
        <f t="shared" ref="G19" si="6">SUM(F19/C19)*100</f>
        <v>1.4959296395373454</v>
      </c>
      <c r="H19" s="103">
        <f>JANUARI!J19</f>
        <v>0</v>
      </c>
      <c r="I19" s="103">
        <f t="shared" ref="I19:K19" si="7">E19</f>
        <v>1554600</v>
      </c>
      <c r="J19" s="118">
        <f t="shared" si="7"/>
        <v>1554600</v>
      </c>
      <c r="K19" s="107">
        <f t="shared" si="7"/>
        <v>1.4959296395373454</v>
      </c>
      <c r="L19" s="109" t="s">
        <v>19</v>
      </c>
      <c r="M19" s="138" t="s">
        <v>19</v>
      </c>
    </row>
    <row r="20" spans="1:15" s="3" customFormat="1" ht="27.75" customHeight="1" x14ac:dyDescent="0.3">
      <c r="A20" s="57"/>
      <c r="B20" s="22" t="s">
        <v>30</v>
      </c>
      <c r="C20" s="141"/>
      <c r="D20" s="128"/>
      <c r="E20" s="128"/>
      <c r="F20" s="123"/>
      <c r="G20" s="124"/>
      <c r="H20" s="122"/>
      <c r="I20" s="122"/>
      <c r="J20" s="128"/>
      <c r="K20" s="124"/>
      <c r="L20" s="125"/>
      <c r="M20" s="139"/>
    </row>
    <row r="21" spans="1:15" s="3" customFormat="1" ht="27.75" customHeight="1" x14ac:dyDescent="0.3">
      <c r="A21" s="58">
        <v>5</v>
      </c>
      <c r="B21" s="23" t="s">
        <v>31</v>
      </c>
      <c r="C21" s="136">
        <v>14880000</v>
      </c>
      <c r="D21" s="116">
        <f>JANUARI!J21</f>
        <v>0</v>
      </c>
      <c r="E21" s="118">
        <v>3810800</v>
      </c>
      <c r="F21" s="105">
        <f t="shared" ref="F21" si="8">D21+E21</f>
        <v>3810800</v>
      </c>
      <c r="G21" s="107">
        <f t="shared" ref="G21" si="9">SUM(F21/C21)*100</f>
        <v>25.61021505376344</v>
      </c>
      <c r="H21" s="103">
        <f>JANUARI!J21</f>
        <v>0</v>
      </c>
      <c r="I21" s="103">
        <f t="shared" ref="I21:K21" si="10">E21</f>
        <v>3810800</v>
      </c>
      <c r="J21" s="105">
        <f t="shared" si="10"/>
        <v>3810800</v>
      </c>
      <c r="K21" s="107">
        <f t="shared" si="10"/>
        <v>25.61021505376344</v>
      </c>
      <c r="L21" s="109" t="s">
        <v>19</v>
      </c>
      <c r="M21" s="138" t="s">
        <v>19</v>
      </c>
    </row>
    <row r="22" spans="1:15" s="3" customFormat="1" ht="27.75" customHeight="1" x14ac:dyDescent="0.3">
      <c r="A22" s="58"/>
      <c r="B22" s="22" t="s">
        <v>32</v>
      </c>
      <c r="C22" s="134"/>
      <c r="D22" s="128"/>
      <c r="E22" s="128"/>
      <c r="F22" s="123"/>
      <c r="G22" s="124"/>
      <c r="H22" s="122"/>
      <c r="I22" s="122"/>
      <c r="J22" s="123"/>
      <c r="K22" s="124"/>
      <c r="L22" s="125"/>
      <c r="M22" s="139"/>
    </row>
    <row r="23" spans="1:15" s="3" customFormat="1" ht="27.75" customHeight="1" x14ac:dyDescent="0.3">
      <c r="A23" s="55">
        <v>6</v>
      </c>
      <c r="B23" s="23" t="s">
        <v>33</v>
      </c>
      <c r="C23" s="136">
        <v>6000000</v>
      </c>
      <c r="D23" s="116">
        <f>JANUARI!J23</f>
        <v>0</v>
      </c>
      <c r="E23" s="118">
        <v>1975000</v>
      </c>
      <c r="F23" s="105">
        <f t="shared" ref="F23" si="11">D23+E23</f>
        <v>1975000</v>
      </c>
      <c r="G23" s="107">
        <f t="shared" ref="G23" si="12">SUM(F23/C23)*100</f>
        <v>32.916666666666664</v>
      </c>
      <c r="H23" s="103">
        <f>JANUARI!J23</f>
        <v>0</v>
      </c>
      <c r="I23" s="103">
        <f t="shared" ref="I23:K23" si="13">E23</f>
        <v>1975000</v>
      </c>
      <c r="J23" s="105">
        <f t="shared" si="13"/>
        <v>1975000</v>
      </c>
      <c r="K23" s="107">
        <f t="shared" si="13"/>
        <v>32.916666666666664</v>
      </c>
      <c r="L23" s="109" t="s">
        <v>19</v>
      </c>
      <c r="M23" s="138" t="s">
        <v>19</v>
      </c>
    </row>
    <row r="24" spans="1:15" s="3" customFormat="1" ht="31.5" customHeight="1" x14ac:dyDescent="0.3">
      <c r="A24" s="57"/>
      <c r="B24" s="22" t="s">
        <v>76</v>
      </c>
      <c r="C24" s="134"/>
      <c r="D24" s="128"/>
      <c r="E24" s="128"/>
      <c r="F24" s="123"/>
      <c r="G24" s="124"/>
      <c r="H24" s="122"/>
      <c r="I24" s="122"/>
      <c r="J24" s="123"/>
      <c r="K24" s="124"/>
      <c r="L24" s="125"/>
      <c r="M24" s="139"/>
    </row>
    <row r="25" spans="1:15" s="3" customFormat="1" ht="27.75" customHeight="1" x14ac:dyDescent="0.3">
      <c r="A25" s="55">
        <v>7</v>
      </c>
      <c r="B25" s="23" t="s">
        <v>34</v>
      </c>
      <c r="C25" s="136">
        <v>9000000</v>
      </c>
      <c r="D25" s="116">
        <f>JANUARI!J25</f>
        <v>0</v>
      </c>
      <c r="E25" s="118">
        <v>0</v>
      </c>
      <c r="F25" s="105">
        <f>D25+E25</f>
        <v>0</v>
      </c>
      <c r="G25" s="107">
        <f t="shared" ref="G25" si="14">SUM(F25/C25)*100</f>
        <v>0</v>
      </c>
      <c r="H25" s="103">
        <f>JANUARI!J25</f>
        <v>0</v>
      </c>
      <c r="I25" s="103">
        <f t="shared" ref="I25:K25" si="15">E25</f>
        <v>0</v>
      </c>
      <c r="J25" s="105">
        <f t="shared" si="15"/>
        <v>0</v>
      </c>
      <c r="K25" s="107">
        <f t="shared" si="15"/>
        <v>0</v>
      </c>
      <c r="L25" s="109" t="s">
        <v>19</v>
      </c>
      <c r="M25" s="138" t="s">
        <v>19</v>
      </c>
    </row>
    <row r="26" spans="1:15" s="3" customFormat="1" ht="27.75" customHeight="1" x14ac:dyDescent="0.3">
      <c r="A26" s="57"/>
      <c r="B26" s="24" t="s">
        <v>35</v>
      </c>
      <c r="C26" s="134"/>
      <c r="D26" s="128"/>
      <c r="E26" s="128"/>
      <c r="F26" s="123"/>
      <c r="G26" s="124"/>
      <c r="H26" s="122"/>
      <c r="I26" s="122"/>
      <c r="J26" s="123"/>
      <c r="K26" s="124"/>
      <c r="L26" s="125"/>
      <c r="M26" s="139"/>
    </row>
    <row r="27" spans="1:15" s="3" customFormat="1" ht="27.75" customHeight="1" x14ac:dyDescent="0.3">
      <c r="A27" s="58">
        <v>8</v>
      </c>
      <c r="B27" s="23" t="s">
        <v>36</v>
      </c>
      <c r="C27" s="136">
        <v>11969000</v>
      </c>
      <c r="D27" s="116">
        <f>JANUARI!J27</f>
        <v>0</v>
      </c>
      <c r="E27" s="118">
        <v>1923000</v>
      </c>
      <c r="F27" s="105">
        <f t="shared" ref="F27" si="16">D27+E27</f>
        <v>1923000</v>
      </c>
      <c r="G27" s="107">
        <f t="shared" ref="G27" si="17">SUM(F27/C27)*100</f>
        <v>16.066505138273872</v>
      </c>
      <c r="H27" s="103">
        <f>JANUARI!J27</f>
        <v>0</v>
      </c>
      <c r="I27" s="103">
        <f t="shared" ref="I27:K27" si="18">E27</f>
        <v>1923000</v>
      </c>
      <c r="J27" s="105">
        <f t="shared" si="18"/>
        <v>1923000</v>
      </c>
      <c r="K27" s="107">
        <f t="shared" si="18"/>
        <v>16.066505138273872</v>
      </c>
      <c r="L27" s="109" t="s">
        <v>19</v>
      </c>
      <c r="M27" s="138" t="s">
        <v>19</v>
      </c>
    </row>
    <row r="28" spans="1:15" s="3" customFormat="1" ht="27.75" customHeight="1" x14ac:dyDescent="0.3">
      <c r="A28" s="58"/>
      <c r="B28" s="22" t="s">
        <v>37</v>
      </c>
      <c r="C28" s="134"/>
      <c r="D28" s="128"/>
      <c r="E28" s="128"/>
      <c r="F28" s="123"/>
      <c r="G28" s="124"/>
      <c r="H28" s="122"/>
      <c r="I28" s="122"/>
      <c r="J28" s="123"/>
      <c r="K28" s="124"/>
      <c r="L28" s="125"/>
      <c r="M28" s="139"/>
    </row>
    <row r="29" spans="1:15" s="3" customFormat="1" ht="27.75" customHeight="1" x14ac:dyDescent="0.3">
      <c r="A29" s="55">
        <v>9</v>
      </c>
      <c r="B29" s="23" t="s">
        <v>38</v>
      </c>
      <c r="C29" s="136">
        <v>15924800</v>
      </c>
      <c r="D29" s="116">
        <f>JANUARI!J29</f>
        <v>0</v>
      </c>
      <c r="E29" s="118">
        <v>0</v>
      </c>
      <c r="F29" s="105">
        <f t="shared" ref="F29" si="19">D29+E29</f>
        <v>0</v>
      </c>
      <c r="G29" s="107">
        <f t="shared" ref="G29" si="20">SUM(F29/C29)*100</f>
        <v>0</v>
      </c>
      <c r="H29" s="103">
        <f>JANUARI!J29</f>
        <v>0</v>
      </c>
      <c r="I29" s="103">
        <f t="shared" ref="I29:K29" si="21">E29</f>
        <v>0</v>
      </c>
      <c r="J29" s="105">
        <f t="shared" si="21"/>
        <v>0</v>
      </c>
      <c r="K29" s="107">
        <f t="shared" si="21"/>
        <v>0</v>
      </c>
      <c r="L29" s="109" t="s">
        <v>19</v>
      </c>
      <c r="M29" s="138" t="s">
        <v>19</v>
      </c>
      <c r="N29" s="13"/>
    </row>
    <row r="30" spans="1:15" s="3" customFormat="1" ht="27.75" customHeight="1" x14ac:dyDescent="0.3">
      <c r="A30" s="57"/>
      <c r="B30" s="32" t="s">
        <v>74</v>
      </c>
      <c r="C30" s="134"/>
      <c r="D30" s="128"/>
      <c r="E30" s="128"/>
      <c r="F30" s="123"/>
      <c r="G30" s="124"/>
      <c r="H30" s="122"/>
      <c r="I30" s="122"/>
      <c r="J30" s="123"/>
      <c r="K30" s="124"/>
      <c r="L30" s="125"/>
      <c r="M30" s="139"/>
      <c r="N30" s="13"/>
    </row>
    <row r="31" spans="1:15" s="3" customFormat="1" ht="27.75" customHeight="1" x14ac:dyDescent="0.3">
      <c r="A31" s="55">
        <v>10</v>
      </c>
      <c r="B31" s="54" t="s">
        <v>39</v>
      </c>
      <c r="C31" s="136">
        <v>4945000</v>
      </c>
      <c r="D31" s="116">
        <f>JANUARI!J31</f>
        <v>0</v>
      </c>
      <c r="E31" s="118">
        <v>0</v>
      </c>
      <c r="F31" s="105">
        <f t="shared" ref="F31" si="22">D31+E31</f>
        <v>0</v>
      </c>
      <c r="G31" s="107">
        <f t="shared" ref="G31" si="23">SUM(F31/C31)*100</f>
        <v>0</v>
      </c>
      <c r="H31" s="103">
        <f>JANUARI!J31</f>
        <v>0</v>
      </c>
      <c r="I31" s="103">
        <f t="shared" ref="I31:K31" si="24">E31</f>
        <v>0</v>
      </c>
      <c r="J31" s="105">
        <f t="shared" si="24"/>
        <v>0</v>
      </c>
      <c r="K31" s="107">
        <f t="shared" si="24"/>
        <v>0</v>
      </c>
      <c r="L31" s="109" t="s">
        <v>19</v>
      </c>
      <c r="M31" s="138" t="s">
        <v>19</v>
      </c>
      <c r="N31" s="13"/>
    </row>
    <row r="32" spans="1:15" s="3" customFormat="1" ht="27.75" customHeight="1" x14ac:dyDescent="0.3">
      <c r="A32" s="58"/>
      <c r="B32" s="22" t="s">
        <v>75</v>
      </c>
      <c r="C32" s="117"/>
      <c r="D32" s="128"/>
      <c r="E32" s="128"/>
      <c r="F32" s="123"/>
      <c r="G32" s="124"/>
      <c r="H32" s="122"/>
      <c r="I32" s="122"/>
      <c r="J32" s="123"/>
      <c r="K32" s="124"/>
      <c r="L32" s="125"/>
      <c r="M32" s="139"/>
      <c r="N32" s="13"/>
    </row>
    <row r="33" spans="1:37" s="3" customFormat="1" ht="27.75" customHeight="1" x14ac:dyDescent="0.3">
      <c r="A33" s="84">
        <v>11</v>
      </c>
      <c r="B33" s="23" t="s">
        <v>40</v>
      </c>
      <c r="C33" s="140">
        <v>112393000</v>
      </c>
      <c r="D33" s="116">
        <f>JANUARI!J33</f>
        <v>0</v>
      </c>
      <c r="E33" s="118">
        <v>0</v>
      </c>
      <c r="F33" s="105">
        <f t="shared" ref="F33" si="25">D33+E33</f>
        <v>0</v>
      </c>
      <c r="G33" s="107">
        <f t="shared" ref="G33" si="26">SUM(F33/C33)*100</f>
        <v>0</v>
      </c>
      <c r="H33" s="103">
        <f>JANUARI!J33</f>
        <v>0</v>
      </c>
      <c r="I33" s="103">
        <f t="shared" ref="I33:K33" si="27">E33</f>
        <v>0</v>
      </c>
      <c r="J33" s="105">
        <f t="shared" si="27"/>
        <v>0</v>
      </c>
      <c r="K33" s="107">
        <f t="shared" si="27"/>
        <v>0</v>
      </c>
      <c r="L33" s="109" t="s">
        <v>19</v>
      </c>
      <c r="M33" s="138" t="s">
        <v>19</v>
      </c>
      <c r="N33" s="13"/>
    </row>
    <row r="34" spans="1:37" s="3" customFormat="1" ht="27.75" customHeight="1" x14ac:dyDescent="0.3">
      <c r="A34" s="88"/>
      <c r="B34" s="89" t="s">
        <v>77</v>
      </c>
      <c r="C34" s="122"/>
      <c r="D34" s="128"/>
      <c r="E34" s="128"/>
      <c r="F34" s="123"/>
      <c r="G34" s="124"/>
      <c r="H34" s="122"/>
      <c r="I34" s="122"/>
      <c r="J34" s="123"/>
      <c r="K34" s="124"/>
      <c r="L34" s="125"/>
      <c r="M34" s="139"/>
      <c r="N34" s="13"/>
    </row>
    <row r="35" spans="1:37" s="3" customFormat="1" ht="27.75" customHeight="1" x14ac:dyDescent="0.3">
      <c r="A35" s="95"/>
      <c r="B35" s="95"/>
      <c r="C35" s="95"/>
      <c r="D35" s="96"/>
      <c r="E35" s="96"/>
      <c r="F35" s="97"/>
      <c r="G35" s="98"/>
      <c r="H35" s="95"/>
      <c r="I35" s="95"/>
      <c r="J35" s="97"/>
      <c r="K35" s="98"/>
      <c r="L35" s="99"/>
      <c r="M35" s="46"/>
      <c r="N35" s="13"/>
    </row>
    <row r="36" spans="1:37" s="3" customFormat="1" ht="30.5" customHeight="1" x14ac:dyDescent="0.3">
      <c r="A36" s="76"/>
      <c r="B36" s="77"/>
      <c r="C36" s="81"/>
      <c r="D36" s="78"/>
      <c r="E36" s="78"/>
      <c r="F36" s="79"/>
      <c r="G36" s="80"/>
      <c r="H36" s="81"/>
      <c r="I36" s="81"/>
      <c r="J36" s="79"/>
      <c r="K36" s="80"/>
      <c r="L36" s="82"/>
      <c r="M36" s="46"/>
      <c r="N36" s="13"/>
    </row>
    <row r="37" spans="1:37" s="3" customFormat="1" ht="27.75" customHeight="1" x14ac:dyDescent="0.3">
      <c r="A37" s="75">
        <v>12</v>
      </c>
      <c r="B37" s="59" t="s">
        <v>41</v>
      </c>
      <c r="C37" s="117">
        <v>4002000</v>
      </c>
      <c r="D37" s="137">
        <f>JANUARI!J36</f>
        <v>0</v>
      </c>
      <c r="E37" s="117">
        <v>862500</v>
      </c>
      <c r="F37" s="130">
        <f t="shared" ref="F37:F65" si="28">D37+E37</f>
        <v>862500</v>
      </c>
      <c r="G37" s="131">
        <f t="shared" ref="G37" si="29">SUM(F37/C37)*100</f>
        <v>21.551724137931032</v>
      </c>
      <c r="H37" s="129">
        <f>JANUARI!J36</f>
        <v>0</v>
      </c>
      <c r="I37" s="129">
        <f t="shared" ref="I37:K37" si="30">E37</f>
        <v>862500</v>
      </c>
      <c r="J37" s="130">
        <f t="shared" si="30"/>
        <v>862500</v>
      </c>
      <c r="K37" s="131">
        <f t="shared" si="30"/>
        <v>21.551724137931032</v>
      </c>
      <c r="L37" s="132" t="s">
        <v>19</v>
      </c>
      <c r="M37" s="111" t="s">
        <v>19</v>
      </c>
      <c r="N37" s="91"/>
    </row>
    <row r="38" spans="1:37" s="3" customFormat="1" ht="27.75" customHeight="1" x14ac:dyDescent="0.3">
      <c r="A38" s="57"/>
      <c r="B38" s="22" t="s">
        <v>42</v>
      </c>
      <c r="C38" s="134"/>
      <c r="D38" s="128"/>
      <c r="E38" s="128"/>
      <c r="F38" s="123"/>
      <c r="G38" s="124"/>
      <c r="H38" s="122"/>
      <c r="I38" s="122"/>
      <c r="J38" s="123"/>
      <c r="K38" s="124"/>
      <c r="L38" s="125"/>
      <c r="M38" s="126"/>
      <c r="N38" s="91"/>
    </row>
    <row r="39" spans="1:37" s="3" customFormat="1" ht="27.75" customHeight="1" x14ac:dyDescent="0.3">
      <c r="A39" s="55">
        <v>13</v>
      </c>
      <c r="B39" s="23" t="s">
        <v>43</v>
      </c>
      <c r="C39" s="136">
        <v>9920000</v>
      </c>
      <c r="D39" s="116">
        <f>JANUARI!J38</f>
        <v>0</v>
      </c>
      <c r="E39" s="118">
        <v>0</v>
      </c>
      <c r="F39" s="105">
        <f t="shared" si="28"/>
        <v>0</v>
      </c>
      <c r="G39" s="107">
        <f t="shared" ref="G39" si="31">SUM(F39/C39)*100</f>
        <v>0</v>
      </c>
      <c r="H39" s="103">
        <f>JANUARI!J38</f>
        <v>0</v>
      </c>
      <c r="I39" s="103">
        <f t="shared" ref="I39:K39" si="32">E39</f>
        <v>0</v>
      </c>
      <c r="J39" s="105">
        <f t="shared" si="32"/>
        <v>0</v>
      </c>
      <c r="K39" s="107">
        <f t="shared" si="32"/>
        <v>0</v>
      </c>
      <c r="L39" s="109" t="s">
        <v>19</v>
      </c>
      <c r="M39" s="111" t="s">
        <v>19</v>
      </c>
      <c r="N39" s="92"/>
    </row>
    <row r="40" spans="1:37" s="2" customFormat="1" ht="27.75" customHeight="1" x14ac:dyDescent="0.35">
      <c r="A40" s="57"/>
      <c r="B40" s="22" t="s">
        <v>78</v>
      </c>
      <c r="C40" s="134"/>
      <c r="D40" s="128"/>
      <c r="E40" s="128"/>
      <c r="F40" s="123"/>
      <c r="G40" s="124"/>
      <c r="H40" s="122"/>
      <c r="I40" s="122"/>
      <c r="J40" s="123"/>
      <c r="K40" s="124"/>
      <c r="L40" s="125"/>
      <c r="M40" s="126"/>
      <c r="N40" s="92"/>
      <c r="O40" s="3"/>
      <c r="P40" s="3"/>
      <c r="Q40" s="14"/>
      <c r="R40" s="14"/>
      <c r="S40" s="14"/>
      <c r="T40" s="3"/>
      <c r="U40" s="3"/>
      <c r="AC40" s="3"/>
      <c r="AK40" s="3"/>
    </row>
    <row r="41" spans="1:37" s="3" customFormat="1" ht="27.75" customHeight="1" x14ac:dyDescent="0.35">
      <c r="A41" s="58">
        <v>14</v>
      </c>
      <c r="B41" s="2" t="s">
        <v>79</v>
      </c>
      <c r="C41" s="136">
        <v>280535600</v>
      </c>
      <c r="D41" s="116">
        <f>JANUARI!J40</f>
        <v>0</v>
      </c>
      <c r="E41" s="118">
        <v>18318570</v>
      </c>
      <c r="F41" s="105">
        <f t="shared" si="28"/>
        <v>18318570</v>
      </c>
      <c r="G41" s="107">
        <f t="shared" ref="G41" si="33">SUM(F41/C41)*100</f>
        <v>6.5298557473632588</v>
      </c>
      <c r="H41" s="103">
        <f>JANUARI!J40</f>
        <v>0</v>
      </c>
      <c r="I41" s="103">
        <f t="shared" ref="I41:K41" si="34">E41</f>
        <v>18318570</v>
      </c>
      <c r="J41" s="105">
        <f t="shared" si="34"/>
        <v>18318570</v>
      </c>
      <c r="K41" s="107">
        <f t="shared" si="34"/>
        <v>6.5298557473632588</v>
      </c>
      <c r="L41" s="109" t="s">
        <v>19</v>
      </c>
      <c r="M41" s="111" t="s">
        <v>19</v>
      </c>
      <c r="N41" s="91"/>
      <c r="S41" s="13"/>
      <c r="T41" s="13"/>
      <c r="U41" s="13"/>
    </row>
    <row r="42" spans="1:37" s="3" customFormat="1" ht="27.75" customHeight="1" x14ac:dyDescent="0.3">
      <c r="A42" s="58"/>
      <c r="B42" s="56" t="s">
        <v>80</v>
      </c>
      <c r="C42" s="134"/>
      <c r="D42" s="128"/>
      <c r="E42" s="128"/>
      <c r="F42" s="123"/>
      <c r="G42" s="124"/>
      <c r="H42" s="122"/>
      <c r="I42" s="122"/>
      <c r="J42" s="123"/>
      <c r="K42" s="124"/>
      <c r="L42" s="125"/>
      <c r="M42" s="126"/>
      <c r="N42" s="13"/>
      <c r="S42" s="13"/>
      <c r="T42" s="13"/>
      <c r="U42" s="13"/>
    </row>
    <row r="43" spans="1:37" s="15" customFormat="1" ht="27.75" customHeight="1" x14ac:dyDescent="0.25">
      <c r="A43" s="55">
        <v>15</v>
      </c>
      <c r="B43" s="23" t="s">
        <v>44</v>
      </c>
      <c r="C43" s="136">
        <v>142164000</v>
      </c>
      <c r="D43" s="116">
        <f>JANUARI!J42</f>
        <v>0</v>
      </c>
      <c r="E43" s="118">
        <v>7486500</v>
      </c>
      <c r="F43" s="105">
        <f t="shared" si="28"/>
        <v>7486500</v>
      </c>
      <c r="G43" s="107">
        <f t="shared" ref="G43" si="35">SUM(F43/C43)*100</f>
        <v>5.2661011226470835</v>
      </c>
      <c r="H43" s="103">
        <f>JANUARI!J42</f>
        <v>0</v>
      </c>
      <c r="I43" s="103">
        <f t="shared" ref="I43:K43" si="36">E43</f>
        <v>7486500</v>
      </c>
      <c r="J43" s="105">
        <f t="shared" si="36"/>
        <v>7486500</v>
      </c>
      <c r="K43" s="107">
        <f t="shared" si="36"/>
        <v>5.2661011226470835</v>
      </c>
      <c r="L43" s="109" t="s">
        <v>19</v>
      </c>
      <c r="M43" s="111" t="s">
        <v>19</v>
      </c>
      <c r="P43" s="15" t="s">
        <v>21</v>
      </c>
    </row>
    <row r="44" spans="1:37" s="15" customFormat="1" ht="27.75" customHeight="1" x14ac:dyDescent="0.25">
      <c r="A44" s="57"/>
      <c r="B44" s="20" t="s">
        <v>45</v>
      </c>
      <c r="C44" s="134"/>
      <c r="D44" s="128"/>
      <c r="E44" s="128"/>
      <c r="F44" s="123"/>
      <c r="G44" s="124"/>
      <c r="H44" s="122"/>
      <c r="I44" s="122"/>
      <c r="J44" s="123"/>
      <c r="K44" s="124"/>
      <c r="L44" s="125"/>
      <c r="M44" s="126"/>
    </row>
    <row r="45" spans="1:37" s="15" customFormat="1" ht="27.75" customHeight="1" x14ac:dyDescent="0.25">
      <c r="A45" s="58">
        <v>16</v>
      </c>
      <c r="B45" s="23" t="s">
        <v>81</v>
      </c>
      <c r="C45" s="136">
        <v>995000</v>
      </c>
      <c r="D45" s="116">
        <f>JANUARI!J44</f>
        <v>0</v>
      </c>
      <c r="E45" s="118">
        <v>0</v>
      </c>
      <c r="F45" s="105">
        <f t="shared" si="28"/>
        <v>0</v>
      </c>
      <c r="G45" s="107">
        <f t="shared" ref="G45" si="37">SUM(F45/C45)*100</f>
        <v>0</v>
      </c>
      <c r="H45" s="103">
        <f>JANUARI!J44</f>
        <v>0</v>
      </c>
      <c r="I45" s="103">
        <f t="shared" ref="I45:K45" si="38">E45</f>
        <v>0</v>
      </c>
      <c r="J45" s="105">
        <f t="shared" si="38"/>
        <v>0</v>
      </c>
      <c r="K45" s="107">
        <f t="shared" si="38"/>
        <v>0</v>
      </c>
      <c r="L45" s="109" t="s">
        <v>19</v>
      </c>
      <c r="M45" s="111" t="s">
        <v>19</v>
      </c>
      <c r="O45" s="16"/>
    </row>
    <row r="46" spans="1:37" s="15" customFormat="1" ht="27.75" customHeight="1" x14ac:dyDescent="0.25">
      <c r="A46" s="58"/>
      <c r="B46" s="20" t="s">
        <v>82</v>
      </c>
      <c r="C46" s="134"/>
      <c r="D46" s="128"/>
      <c r="E46" s="128"/>
      <c r="F46" s="123"/>
      <c r="G46" s="124"/>
      <c r="H46" s="122"/>
      <c r="I46" s="122"/>
      <c r="J46" s="123"/>
      <c r="K46" s="124"/>
      <c r="L46" s="125"/>
      <c r="M46" s="126"/>
    </row>
    <row r="47" spans="1:37" s="15" customFormat="1" ht="15.5" x14ac:dyDescent="0.25">
      <c r="A47" s="55">
        <v>17</v>
      </c>
      <c r="B47" s="23" t="s">
        <v>46</v>
      </c>
      <c r="C47" s="136">
        <v>200000000</v>
      </c>
      <c r="D47" s="116">
        <f>JANUARI!J46</f>
        <v>0</v>
      </c>
      <c r="E47" s="118">
        <v>0</v>
      </c>
      <c r="F47" s="105">
        <f t="shared" si="28"/>
        <v>0</v>
      </c>
      <c r="G47" s="107">
        <f t="shared" ref="G47" si="39">SUM(F47/C47)*100</f>
        <v>0</v>
      </c>
      <c r="H47" s="103">
        <f>JANUARI!J46</f>
        <v>0</v>
      </c>
      <c r="I47" s="103">
        <f t="shared" ref="I47:K47" si="40">E47</f>
        <v>0</v>
      </c>
      <c r="J47" s="105">
        <f t="shared" si="40"/>
        <v>0</v>
      </c>
      <c r="K47" s="107">
        <f t="shared" si="40"/>
        <v>0</v>
      </c>
      <c r="L47" s="109" t="s">
        <v>19</v>
      </c>
      <c r="M47" s="111" t="s">
        <v>19</v>
      </c>
    </row>
    <row r="48" spans="1:37" s="15" customFormat="1" ht="31.5" customHeight="1" x14ac:dyDescent="0.25">
      <c r="A48" s="57"/>
      <c r="B48" s="20" t="s">
        <v>47</v>
      </c>
      <c r="C48" s="117"/>
      <c r="D48" s="128"/>
      <c r="E48" s="128"/>
      <c r="F48" s="123"/>
      <c r="G48" s="124"/>
      <c r="H48" s="122"/>
      <c r="I48" s="122"/>
      <c r="J48" s="123"/>
      <c r="K48" s="124"/>
      <c r="L48" s="125"/>
      <c r="M48" s="126"/>
    </row>
    <row r="49" spans="1:15" s="15" customFormat="1" ht="23.25" customHeight="1" x14ac:dyDescent="0.25">
      <c r="A49" s="58">
        <v>18</v>
      </c>
      <c r="B49" s="23" t="s">
        <v>48</v>
      </c>
      <c r="C49" s="136">
        <v>3060500</v>
      </c>
      <c r="D49" s="116">
        <f>JANUARI!J48</f>
        <v>0</v>
      </c>
      <c r="E49" s="118">
        <v>260500</v>
      </c>
      <c r="F49" s="105">
        <f t="shared" si="28"/>
        <v>260500</v>
      </c>
      <c r="G49" s="107">
        <f t="shared" ref="G49" si="41">SUM(F49/C49)*100</f>
        <v>8.5116810978598281</v>
      </c>
      <c r="H49" s="103">
        <f>JANUARI!J48</f>
        <v>0</v>
      </c>
      <c r="I49" s="103">
        <f t="shared" ref="I49:K49" si="42">E49</f>
        <v>260500</v>
      </c>
      <c r="J49" s="105">
        <f t="shared" si="42"/>
        <v>260500</v>
      </c>
      <c r="K49" s="107">
        <f t="shared" si="42"/>
        <v>8.5116810978598281</v>
      </c>
      <c r="L49" s="109" t="s">
        <v>19</v>
      </c>
      <c r="M49" s="111" t="s">
        <v>19</v>
      </c>
    </row>
    <row r="50" spans="1:15" s="15" customFormat="1" ht="30.75" customHeight="1" x14ac:dyDescent="0.25">
      <c r="A50" s="58"/>
      <c r="B50" s="20" t="s">
        <v>49</v>
      </c>
      <c r="C50" s="134"/>
      <c r="D50" s="128"/>
      <c r="E50" s="128"/>
      <c r="F50" s="123"/>
      <c r="G50" s="124"/>
      <c r="H50" s="122"/>
      <c r="I50" s="122"/>
      <c r="J50" s="123"/>
      <c r="K50" s="124"/>
      <c r="L50" s="125"/>
      <c r="M50" s="126"/>
    </row>
    <row r="51" spans="1:15" ht="15.5" x14ac:dyDescent="0.35">
      <c r="A51" s="55">
        <v>19</v>
      </c>
      <c r="B51" s="23" t="s">
        <v>50</v>
      </c>
      <c r="C51" s="140">
        <v>4552800</v>
      </c>
      <c r="D51" s="116">
        <f>JANUARI!J50</f>
        <v>0</v>
      </c>
      <c r="E51" s="118">
        <v>0</v>
      </c>
      <c r="F51" s="105">
        <f t="shared" si="28"/>
        <v>0</v>
      </c>
      <c r="G51" s="107">
        <f t="shared" ref="G51" si="43">SUM(F51/C51)*100</f>
        <v>0</v>
      </c>
      <c r="H51" s="103">
        <f>JANUARI!J50</f>
        <v>0</v>
      </c>
      <c r="I51" s="103">
        <f t="shared" ref="I51:K51" si="44">E51</f>
        <v>0</v>
      </c>
      <c r="J51" s="105">
        <f t="shared" si="44"/>
        <v>0</v>
      </c>
      <c r="K51" s="107">
        <f t="shared" si="44"/>
        <v>0</v>
      </c>
      <c r="L51" s="109" t="s">
        <v>19</v>
      </c>
      <c r="M51" s="111" t="s">
        <v>19</v>
      </c>
    </row>
    <row r="52" spans="1:15" ht="27.75" customHeight="1" x14ac:dyDescent="0.35">
      <c r="A52" s="57"/>
      <c r="B52" s="20" t="s">
        <v>51</v>
      </c>
      <c r="C52" s="141"/>
      <c r="D52" s="128"/>
      <c r="E52" s="128"/>
      <c r="F52" s="123"/>
      <c r="G52" s="124"/>
      <c r="H52" s="122"/>
      <c r="I52" s="122"/>
      <c r="J52" s="123"/>
      <c r="K52" s="124"/>
      <c r="L52" s="125"/>
      <c r="M52" s="126"/>
      <c r="O52" t="s">
        <v>21</v>
      </c>
    </row>
    <row r="53" spans="1:15" s="15" customFormat="1" ht="19.5" customHeight="1" x14ac:dyDescent="0.25">
      <c r="A53" s="58">
        <v>20</v>
      </c>
      <c r="B53" s="23" t="s">
        <v>52</v>
      </c>
      <c r="C53" s="117">
        <v>102289550</v>
      </c>
      <c r="D53" s="116">
        <f>JANUARI!J52</f>
        <v>0</v>
      </c>
      <c r="E53" s="118">
        <v>2951050</v>
      </c>
      <c r="F53" s="105">
        <f t="shared" si="28"/>
        <v>2951050</v>
      </c>
      <c r="G53" s="107">
        <f t="shared" ref="G53" si="45">SUM(F53/C53)*100</f>
        <v>2.8849965612323061</v>
      </c>
      <c r="H53" s="103">
        <f>JANUARI!J52</f>
        <v>0</v>
      </c>
      <c r="I53" s="103">
        <f t="shared" ref="I53:K53" si="46">E53</f>
        <v>2951050</v>
      </c>
      <c r="J53" s="105">
        <f t="shared" si="46"/>
        <v>2951050</v>
      </c>
      <c r="K53" s="107">
        <f t="shared" si="46"/>
        <v>2.8849965612323061</v>
      </c>
      <c r="L53" s="109" t="s">
        <v>19</v>
      </c>
      <c r="M53" s="111" t="s">
        <v>19</v>
      </c>
    </row>
    <row r="54" spans="1:15" s="15" customFormat="1" ht="32.25" customHeight="1" x14ac:dyDescent="0.25">
      <c r="A54" s="58"/>
      <c r="B54" s="22" t="s">
        <v>53</v>
      </c>
      <c r="C54" s="134"/>
      <c r="D54" s="128"/>
      <c r="E54" s="128"/>
      <c r="F54" s="123"/>
      <c r="G54" s="124"/>
      <c r="H54" s="122"/>
      <c r="I54" s="122"/>
      <c r="J54" s="123"/>
      <c r="K54" s="124"/>
      <c r="L54" s="125"/>
      <c r="M54" s="126"/>
    </row>
    <row r="55" spans="1:15" s="15" customFormat="1" ht="20.25" customHeight="1" x14ac:dyDescent="0.25">
      <c r="A55" s="55">
        <v>21</v>
      </c>
      <c r="B55" s="23" t="s">
        <v>54</v>
      </c>
      <c r="C55" s="136">
        <v>415328700</v>
      </c>
      <c r="D55" s="116">
        <f>JANUARI!J54</f>
        <v>0</v>
      </c>
      <c r="E55" s="118">
        <v>1330700</v>
      </c>
      <c r="F55" s="105">
        <f t="shared" si="28"/>
        <v>1330700</v>
      </c>
      <c r="G55" s="107">
        <f t="shared" ref="G55" si="47">SUM(F55/C55)*100</f>
        <v>0.32039683267734687</v>
      </c>
      <c r="H55" s="103">
        <f>JANUARI!J54</f>
        <v>0</v>
      </c>
      <c r="I55" s="103">
        <f t="shared" ref="I55:K55" si="48">E55</f>
        <v>1330700</v>
      </c>
      <c r="J55" s="105">
        <f t="shared" si="48"/>
        <v>1330700</v>
      </c>
      <c r="K55" s="107">
        <f t="shared" si="48"/>
        <v>0.32039683267734687</v>
      </c>
      <c r="L55" s="109" t="s">
        <v>19</v>
      </c>
      <c r="M55" s="111" t="s">
        <v>19</v>
      </c>
    </row>
    <row r="56" spans="1:15" s="15" customFormat="1" ht="24" customHeight="1" x14ac:dyDescent="0.25">
      <c r="A56" s="57"/>
      <c r="B56" s="22" t="s">
        <v>55</v>
      </c>
      <c r="C56" s="134"/>
      <c r="D56" s="128"/>
      <c r="E56" s="128"/>
      <c r="F56" s="123"/>
      <c r="G56" s="124"/>
      <c r="H56" s="122"/>
      <c r="I56" s="122"/>
      <c r="J56" s="123"/>
      <c r="K56" s="124"/>
      <c r="L56" s="125"/>
      <c r="M56" s="126"/>
    </row>
    <row r="57" spans="1:15" s="15" customFormat="1" ht="18" customHeight="1" x14ac:dyDescent="0.25">
      <c r="A57" s="58">
        <v>22</v>
      </c>
      <c r="B57" s="23" t="s">
        <v>56</v>
      </c>
      <c r="C57" s="136">
        <v>94715550</v>
      </c>
      <c r="D57" s="116">
        <f>JANUARI!J56</f>
        <v>0</v>
      </c>
      <c r="E57" s="118">
        <v>12195550</v>
      </c>
      <c r="F57" s="105">
        <f t="shared" si="28"/>
        <v>12195550</v>
      </c>
      <c r="G57" s="107">
        <f t="shared" ref="G57" si="49">SUM(F57/C57)*100</f>
        <v>12.875974430808878</v>
      </c>
      <c r="H57" s="103">
        <f>JANUARI!J56</f>
        <v>0</v>
      </c>
      <c r="I57" s="103">
        <f t="shared" ref="I57:K57" si="50">E57</f>
        <v>12195550</v>
      </c>
      <c r="J57" s="105">
        <f t="shared" si="50"/>
        <v>12195550</v>
      </c>
      <c r="K57" s="107">
        <f t="shared" si="50"/>
        <v>12.875974430808878</v>
      </c>
      <c r="L57" s="109" t="s">
        <v>19</v>
      </c>
      <c r="M57" s="111" t="s">
        <v>19</v>
      </c>
    </row>
    <row r="58" spans="1:15" s="15" customFormat="1" ht="24.75" customHeight="1" x14ac:dyDescent="0.25">
      <c r="A58" s="58"/>
      <c r="B58" s="20" t="s">
        <v>57</v>
      </c>
      <c r="C58" s="134"/>
      <c r="D58" s="128"/>
      <c r="E58" s="128"/>
      <c r="F58" s="123"/>
      <c r="G58" s="124"/>
      <c r="H58" s="122"/>
      <c r="I58" s="122"/>
      <c r="J58" s="123"/>
      <c r="K58" s="124"/>
      <c r="L58" s="125"/>
      <c r="M58" s="126"/>
    </row>
    <row r="59" spans="1:15" s="15" customFormat="1" ht="15.5" x14ac:dyDescent="0.25">
      <c r="A59" s="55">
        <v>23</v>
      </c>
      <c r="B59" s="23" t="s">
        <v>58</v>
      </c>
      <c r="C59" s="114">
        <v>1407800</v>
      </c>
      <c r="D59" s="116">
        <f>JANUARI!J58</f>
        <v>0</v>
      </c>
      <c r="E59" s="118">
        <v>444800</v>
      </c>
      <c r="F59" s="105">
        <f t="shared" si="28"/>
        <v>444800</v>
      </c>
      <c r="G59" s="107">
        <f t="shared" ref="G59" si="51">SUM(F59/C59)*100</f>
        <v>31.595397073447934</v>
      </c>
      <c r="H59" s="103">
        <f>JANUARI!J58</f>
        <v>0</v>
      </c>
      <c r="I59" s="103">
        <f t="shared" ref="I59:K59" si="52">E59</f>
        <v>444800</v>
      </c>
      <c r="J59" s="105">
        <f t="shared" si="52"/>
        <v>444800</v>
      </c>
      <c r="K59" s="107">
        <f t="shared" si="52"/>
        <v>31.595397073447934</v>
      </c>
      <c r="L59" s="109" t="s">
        <v>19</v>
      </c>
      <c r="M59" s="111" t="s">
        <v>19</v>
      </c>
    </row>
    <row r="60" spans="1:15" s="15" customFormat="1" ht="33.75" customHeight="1" x14ac:dyDescent="0.25">
      <c r="A60" s="57"/>
      <c r="B60" s="22" t="s">
        <v>83</v>
      </c>
      <c r="C60" s="115"/>
      <c r="D60" s="128"/>
      <c r="E60" s="128"/>
      <c r="F60" s="123"/>
      <c r="G60" s="124"/>
      <c r="H60" s="122"/>
      <c r="I60" s="122"/>
      <c r="J60" s="123"/>
      <c r="K60" s="124"/>
      <c r="L60" s="125"/>
      <c r="M60" s="126"/>
    </row>
    <row r="61" spans="1:15" ht="25.5" customHeight="1" x14ac:dyDescent="0.35">
      <c r="A61" s="58">
        <v>24</v>
      </c>
      <c r="B61" s="56" t="s">
        <v>84</v>
      </c>
      <c r="C61" s="114">
        <v>8001200</v>
      </c>
      <c r="D61" s="116">
        <f>JANUARI!J60</f>
        <v>0</v>
      </c>
      <c r="E61" s="118">
        <v>0</v>
      </c>
      <c r="F61" s="105">
        <f t="shared" si="28"/>
        <v>0</v>
      </c>
      <c r="G61" s="107">
        <f t="shared" ref="G61" si="53">SUM(F61/C61)*100</f>
        <v>0</v>
      </c>
      <c r="H61" s="103">
        <f>JANUARI!J60</f>
        <v>0</v>
      </c>
      <c r="I61" s="103">
        <f t="shared" ref="I61:K61" si="54">E61</f>
        <v>0</v>
      </c>
      <c r="J61" s="105">
        <f t="shared" si="54"/>
        <v>0</v>
      </c>
      <c r="K61" s="107">
        <f t="shared" si="54"/>
        <v>0</v>
      </c>
      <c r="L61" s="109" t="s">
        <v>19</v>
      </c>
      <c r="M61" s="111" t="s">
        <v>19</v>
      </c>
    </row>
    <row r="62" spans="1:15" ht="30" customHeight="1" x14ac:dyDescent="0.35">
      <c r="A62" s="58"/>
      <c r="B62" s="56" t="s">
        <v>85</v>
      </c>
      <c r="C62" s="153"/>
      <c r="D62" s="128"/>
      <c r="E62" s="128"/>
      <c r="F62" s="123"/>
      <c r="G62" s="124"/>
      <c r="H62" s="122"/>
      <c r="I62" s="122"/>
      <c r="J62" s="123"/>
      <c r="K62" s="124"/>
      <c r="L62" s="125"/>
      <c r="M62" s="126"/>
    </row>
    <row r="63" spans="1:15" s="15" customFormat="1" ht="23.25" customHeight="1" x14ac:dyDescent="0.25">
      <c r="A63" s="68">
        <v>25</v>
      </c>
      <c r="B63" s="23" t="s">
        <v>59</v>
      </c>
      <c r="C63" s="136">
        <v>60000000</v>
      </c>
      <c r="D63" s="116">
        <f>JANUARI!J62</f>
        <v>0</v>
      </c>
      <c r="E63" s="103">
        <v>10000000</v>
      </c>
      <c r="F63" s="105">
        <f t="shared" si="28"/>
        <v>10000000</v>
      </c>
      <c r="G63" s="107">
        <f t="shared" ref="G63" si="55">SUM(F63/C63)*100</f>
        <v>16.666666666666664</v>
      </c>
      <c r="H63" s="103">
        <f>JANUARI!J62</f>
        <v>0</v>
      </c>
      <c r="I63" s="103">
        <f t="shared" ref="I63:K63" si="56">E63</f>
        <v>10000000</v>
      </c>
      <c r="J63" s="105">
        <f t="shared" si="56"/>
        <v>10000000</v>
      </c>
      <c r="K63" s="107">
        <f t="shared" si="56"/>
        <v>16.666666666666664</v>
      </c>
      <c r="L63" s="109" t="s">
        <v>19</v>
      </c>
      <c r="M63" s="111" t="s">
        <v>19</v>
      </c>
    </row>
    <row r="64" spans="1:15" s="15" customFormat="1" ht="26.25" customHeight="1" x14ac:dyDescent="0.25">
      <c r="A64" s="69"/>
      <c r="B64" s="22" t="s">
        <v>86</v>
      </c>
      <c r="C64" s="134"/>
      <c r="D64" s="128"/>
      <c r="E64" s="122"/>
      <c r="F64" s="123"/>
      <c r="G64" s="124"/>
      <c r="H64" s="122"/>
      <c r="I64" s="122"/>
      <c r="J64" s="123"/>
      <c r="K64" s="124"/>
      <c r="L64" s="125"/>
      <c r="M64" s="126"/>
    </row>
    <row r="65" spans="1:15" ht="15.5" x14ac:dyDescent="0.35">
      <c r="A65" s="58">
        <v>26</v>
      </c>
      <c r="B65" s="59" t="s">
        <v>60</v>
      </c>
      <c r="C65" s="117">
        <v>1473290000</v>
      </c>
      <c r="D65" s="116">
        <f>JANUARI!J64</f>
        <v>0</v>
      </c>
      <c r="E65" s="118">
        <v>8000000</v>
      </c>
      <c r="F65" s="105">
        <f t="shared" si="28"/>
        <v>8000000</v>
      </c>
      <c r="G65" s="107">
        <f t="shared" ref="G65" si="57">SUM(F65/C65)*100</f>
        <v>0.54300239599807232</v>
      </c>
      <c r="H65" s="103">
        <f>JANUARI!J64</f>
        <v>0</v>
      </c>
      <c r="I65" s="103">
        <f t="shared" ref="I65:K65" si="58">E65</f>
        <v>8000000</v>
      </c>
      <c r="J65" s="105">
        <f t="shared" si="58"/>
        <v>8000000</v>
      </c>
      <c r="K65" s="107">
        <f t="shared" si="58"/>
        <v>0.54300239599807232</v>
      </c>
      <c r="L65" s="109" t="s">
        <v>19</v>
      </c>
      <c r="M65" s="111" t="s">
        <v>19</v>
      </c>
    </row>
    <row r="66" spans="1:15" ht="24.75" customHeight="1" x14ac:dyDescent="0.35">
      <c r="A66" s="88"/>
      <c r="B66" s="89" t="s">
        <v>87</v>
      </c>
      <c r="C66" s="128"/>
      <c r="D66" s="128"/>
      <c r="E66" s="128"/>
      <c r="F66" s="123"/>
      <c r="G66" s="124"/>
      <c r="H66" s="122"/>
      <c r="I66" s="122"/>
      <c r="J66" s="123"/>
      <c r="K66" s="124"/>
      <c r="L66" s="125"/>
      <c r="M66" s="126"/>
      <c r="O66" t="s">
        <v>21</v>
      </c>
    </row>
    <row r="67" spans="1:15" ht="24.75" customHeight="1" x14ac:dyDescent="0.35">
      <c r="A67" s="66"/>
      <c r="B67" s="40"/>
      <c r="C67" s="42"/>
      <c r="D67" s="42"/>
      <c r="E67" s="42"/>
      <c r="F67" s="43"/>
      <c r="G67" s="44"/>
      <c r="H67" s="41"/>
      <c r="I67" s="41"/>
      <c r="J67" s="43"/>
      <c r="K67" s="44"/>
      <c r="L67" s="45"/>
      <c r="M67" s="46"/>
    </row>
    <row r="68" spans="1:15" ht="24.75" customHeight="1" x14ac:dyDescent="0.35">
      <c r="A68" s="66"/>
      <c r="B68" s="40"/>
      <c r="C68" s="42"/>
      <c r="D68" s="42"/>
      <c r="E68" s="42"/>
      <c r="F68" s="43"/>
      <c r="G68" s="44"/>
      <c r="H68" s="41"/>
      <c r="I68" s="41"/>
      <c r="J68" s="43"/>
      <c r="K68" s="44"/>
      <c r="L68" s="45"/>
      <c r="M68" s="46"/>
    </row>
    <row r="69" spans="1:15" ht="24.75" customHeight="1" x14ac:dyDescent="0.35">
      <c r="A69" s="66"/>
      <c r="B69" s="40"/>
      <c r="C69" s="42"/>
      <c r="D69" s="42"/>
      <c r="E69" s="42"/>
      <c r="F69" s="43"/>
      <c r="G69" s="44"/>
      <c r="H69" s="41"/>
      <c r="I69" s="41"/>
      <c r="J69" s="43"/>
      <c r="K69" s="44"/>
      <c r="L69" s="45"/>
      <c r="M69" s="46"/>
    </row>
    <row r="70" spans="1:15" ht="24.75" customHeight="1" x14ac:dyDescent="0.35">
      <c r="A70" s="76"/>
      <c r="B70" s="77"/>
      <c r="C70" s="78"/>
      <c r="D70" s="78"/>
      <c r="E70" s="78"/>
      <c r="F70" s="79"/>
      <c r="G70" s="80"/>
      <c r="H70" s="81"/>
      <c r="I70" s="81"/>
      <c r="J70" s="79"/>
      <c r="K70" s="80"/>
      <c r="L70" s="82"/>
      <c r="M70" s="83"/>
    </row>
    <row r="71" spans="1:15" s="15" customFormat="1" ht="19.5" customHeight="1" x14ac:dyDescent="0.25">
      <c r="A71" s="58">
        <v>27</v>
      </c>
      <c r="B71" s="59" t="s">
        <v>88</v>
      </c>
      <c r="C71" s="117">
        <v>9350000</v>
      </c>
      <c r="D71" s="137">
        <f>JANUARI!J70</f>
        <v>0</v>
      </c>
      <c r="E71" s="117">
        <v>0</v>
      </c>
      <c r="F71" s="130">
        <f t="shared" ref="F71:F79" si="59">D71+E71</f>
        <v>0</v>
      </c>
      <c r="G71" s="131">
        <f t="shared" ref="G71" si="60">SUM(F71/C71)*100</f>
        <v>0</v>
      </c>
      <c r="H71" s="129">
        <f>JANUARI!J70</f>
        <v>0</v>
      </c>
      <c r="I71" s="129">
        <f t="shared" ref="I71:K71" si="61">E71</f>
        <v>0</v>
      </c>
      <c r="J71" s="130">
        <f t="shared" si="61"/>
        <v>0</v>
      </c>
      <c r="K71" s="131">
        <f t="shared" si="61"/>
        <v>0</v>
      </c>
      <c r="L71" s="132" t="s">
        <v>19</v>
      </c>
      <c r="M71" s="133" t="s">
        <v>19</v>
      </c>
    </row>
    <row r="72" spans="1:15" s="15" customFormat="1" ht="49.5" customHeight="1" x14ac:dyDescent="0.25">
      <c r="A72" s="57"/>
      <c r="B72" s="60" t="s">
        <v>89</v>
      </c>
      <c r="C72" s="134"/>
      <c r="D72" s="128"/>
      <c r="E72" s="128"/>
      <c r="F72" s="123"/>
      <c r="G72" s="124"/>
      <c r="H72" s="122"/>
      <c r="I72" s="122"/>
      <c r="J72" s="123"/>
      <c r="K72" s="124"/>
      <c r="L72" s="125"/>
      <c r="M72" s="126"/>
    </row>
    <row r="73" spans="1:15" s="15" customFormat="1" ht="22.5" customHeight="1" x14ac:dyDescent="0.25">
      <c r="A73" s="58">
        <v>28</v>
      </c>
      <c r="B73" s="56" t="s">
        <v>90</v>
      </c>
      <c r="C73" s="117">
        <v>120000000</v>
      </c>
      <c r="D73" s="116">
        <f>JANUARI!J72</f>
        <v>0</v>
      </c>
      <c r="E73" s="118">
        <v>20000000</v>
      </c>
      <c r="F73" s="105">
        <f t="shared" si="59"/>
        <v>20000000</v>
      </c>
      <c r="G73" s="107">
        <f t="shared" ref="G73" si="62">SUM(F73/C73)*100</f>
        <v>16.666666666666664</v>
      </c>
      <c r="H73" s="103">
        <f>JANUARI!J72</f>
        <v>0</v>
      </c>
      <c r="I73" s="103">
        <f t="shared" ref="I73:K73" si="63">E73</f>
        <v>20000000</v>
      </c>
      <c r="J73" s="105">
        <f t="shared" si="63"/>
        <v>20000000</v>
      </c>
      <c r="K73" s="107">
        <f t="shared" si="63"/>
        <v>16.666666666666664</v>
      </c>
      <c r="L73" s="109" t="s">
        <v>19</v>
      </c>
      <c r="M73" s="111" t="s">
        <v>19</v>
      </c>
    </row>
    <row r="74" spans="1:15" s="15" customFormat="1" ht="39" customHeight="1" x14ac:dyDescent="0.25">
      <c r="A74" s="58"/>
      <c r="B74" s="22" t="s">
        <v>91</v>
      </c>
      <c r="C74" s="134"/>
      <c r="D74" s="128"/>
      <c r="E74" s="128"/>
      <c r="F74" s="123"/>
      <c r="G74" s="124"/>
      <c r="H74" s="122"/>
      <c r="I74" s="122"/>
      <c r="J74" s="123"/>
      <c r="K74" s="124"/>
      <c r="L74" s="125"/>
      <c r="M74" s="126"/>
    </row>
    <row r="75" spans="1:15" s="15" customFormat="1" ht="23.25" customHeight="1" x14ac:dyDescent="0.25">
      <c r="A75" s="70">
        <v>29</v>
      </c>
      <c r="B75" s="23" t="s">
        <v>92</v>
      </c>
      <c r="C75" s="114">
        <v>8902000</v>
      </c>
      <c r="D75" s="116">
        <f>JANUARI!J74</f>
        <v>0</v>
      </c>
      <c r="E75" s="118">
        <v>4198150</v>
      </c>
      <c r="F75" s="105">
        <f t="shared" si="59"/>
        <v>4198150</v>
      </c>
      <c r="G75" s="107">
        <f t="shared" ref="G75" si="64">SUM(F75/C75)*100</f>
        <v>47.159627050101101</v>
      </c>
      <c r="H75" s="103">
        <f>JANUARI!J74</f>
        <v>0</v>
      </c>
      <c r="I75" s="103">
        <f t="shared" ref="I75:K75" si="65">E75</f>
        <v>4198150</v>
      </c>
      <c r="J75" s="105">
        <f t="shared" si="65"/>
        <v>4198150</v>
      </c>
      <c r="K75" s="107">
        <f t="shared" si="65"/>
        <v>47.159627050101101</v>
      </c>
      <c r="L75" s="109" t="s">
        <v>19</v>
      </c>
      <c r="M75" s="111" t="s">
        <v>19</v>
      </c>
    </row>
    <row r="76" spans="1:15" s="15" customFormat="1" ht="31" x14ac:dyDescent="0.25">
      <c r="A76" s="58"/>
      <c r="B76" s="22" t="s">
        <v>93</v>
      </c>
      <c r="C76" s="127"/>
      <c r="D76" s="128"/>
      <c r="E76" s="128"/>
      <c r="F76" s="123"/>
      <c r="G76" s="124"/>
      <c r="H76" s="122"/>
      <c r="I76" s="122"/>
      <c r="J76" s="123"/>
      <c r="K76" s="124"/>
      <c r="L76" s="125"/>
      <c r="M76" s="126"/>
    </row>
    <row r="77" spans="1:15" s="15" customFormat="1" ht="32.25" customHeight="1" x14ac:dyDescent="0.25">
      <c r="A77" s="70">
        <v>30</v>
      </c>
      <c r="B77" s="23" t="s">
        <v>94</v>
      </c>
      <c r="C77" s="114">
        <v>71000000</v>
      </c>
      <c r="D77" s="116">
        <f>JANUARI!J76</f>
        <v>0</v>
      </c>
      <c r="E77" s="118">
        <v>0</v>
      </c>
      <c r="F77" s="105">
        <f t="shared" si="59"/>
        <v>0</v>
      </c>
      <c r="G77" s="107">
        <f t="shared" ref="G77" si="66">SUM(F77/C77)*100</f>
        <v>0</v>
      </c>
      <c r="H77" s="103">
        <f>JANUARI!J76</f>
        <v>0</v>
      </c>
      <c r="I77" s="103">
        <f t="shared" ref="I77:K77" si="67">E77</f>
        <v>0</v>
      </c>
      <c r="J77" s="105">
        <f t="shared" si="67"/>
        <v>0</v>
      </c>
      <c r="K77" s="107">
        <f t="shared" si="67"/>
        <v>0</v>
      </c>
      <c r="L77" s="109" t="s">
        <v>19</v>
      </c>
      <c r="M77" s="111" t="s">
        <v>19</v>
      </c>
    </row>
    <row r="78" spans="1:15" s="15" customFormat="1" ht="39" customHeight="1" x14ac:dyDescent="0.25">
      <c r="A78" s="57"/>
      <c r="B78" s="22" t="s">
        <v>95</v>
      </c>
      <c r="C78" s="127"/>
      <c r="D78" s="128"/>
      <c r="E78" s="128"/>
      <c r="F78" s="123"/>
      <c r="G78" s="124"/>
      <c r="H78" s="122"/>
      <c r="I78" s="122"/>
      <c r="J78" s="123"/>
      <c r="K78" s="124"/>
      <c r="L78" s="125"/>
      <c r="M78" s="126"/>
    </row>
    <row r="79" spans="1:15" ht="30.75" customHeight="1" x14ac:dyDescent="0.35">
      <c r="A79" s="58">
        <v>31</v>
      </c>
      <c r="B79" s="23" t="s">
        <v>96</v>
      </c>
      <c r="C79" s="114">
        <v>50000000</v>
      </c>
      <c r="D79" s="116">
        <f>JANUARI!J78</f>
        <v>0</v>
      </c>
      <c r="E79" s="118">
        <v>0</v>
      </c>
      <c r="F79" s="105">
        <f t="shared" si="59"/>
        <v>0</v>
      </c>
      <c r="G79" s="120">
        <f t="shared" ref="G79" si="68">SUM(F79/C79)*100</f>
        <v>0</v>
      </c>
      <c r="H79" s="103">
        <f>JANUARI!J78</f>
        <v>0</v>
      </c>
      <c r="I79" s="103">
        <f t="shared" ref="I79:K79" si="69">E79</f>
        <v>0</v>
      </c>
      <c r="J79" s="105">
        <f t="shared" si="69"/>
        <v>0</v>
      </c>
      <c r="K79" s="107">
        <f t="shared" si="69"/>
        <v>0</v>
      </c>
      <c r="L79" s="109" t="s">
        <v>19</v>
      </c>
      <c r="M79" s="111" t="s">
        <v>19</v>
      </c>
    </row>
    <row r="80" spans="1:15" ht="39" customHeight="1" x14ac:dyDescent="0.35">
      <c r="A80" s="58"/>
      <c r="B80" s="32" t="s">
        <v>97</v>
      </c>
      <c r="C80" s="115"/>
      <c r="D80" s="117"/>
      <c r="E80" s="119"/>
      <c r="F80" s="106"/>
      <c r="G80" s="121"/>
      <c r="H80" s="129"/>
      <c r="I80" s="104"/>
      <c r="J80" s="106"/>
      <c r="K80" s="108"/>
      <c r="L80" s="110"/>
      <c r="M80" s="112"/>
    </row>
    <row r="81" spans="1:13" ht="15.5" x14ac:dyDescent="0.35">
      <c r="A81" s="74"/>
      <c r="B81" s="2"/>
      <c r="C81" s="72"/>
      <c r="D81" s="73"/>
      <c r="E81" s="2"/>
      <c r="F81" s="2"/>
      <c r="G81" s="27"/>
      <c r="H81" s="73"/>
      <c r="I81" s="2"/>
      <c r="J81" s="2"/>
      <c r="K81" s="27"/>
      <c r="L81" s="2"/>
      <c r="M81" s="2"/>
    </row>
    <row r="82" spans="1:13" ht="15.75" customHeight="1" x14ac:dyDescent="0.35">
      <c r="C82" s="17" t="s">
        <v>21</v>
      </c>
      <c r="I82" s="113" t="s">
        <v>102</v>
      </c>
      <c r="J82" s="113"/>
      <c r="K82" s="113"/>
      <c r="L82" s="2"/>
    </row>
    <row r="83" spans="1:13" ht="15.5" x14ac:dyDescent="0.35">
      <c r="I83" s="101" t="s">
        <v>61</v>
      </c>
      <c r="J83" s="101"/>
      <c r="K83" s="101"/>
      <c r="L83" s="2"/>
    </row>
    <row r="84" spans="1:13" ht="15.5" x14ac:dyDescent="0.35">
      <c r="E84" t="s">
        <v>21</v>
      </c>
      <c r="F84" t="s">
        <v>21</v>
      </c>
      <c r="I84" s="101" t="s">
        <v>22</v>
      </c>
      <c r="J84" s="101"/>
      <c r="K84" s="101"/>
      <c r="L84" s="2"/>
    </row>
    <row r="85" spans="1:13" ht="15.5" x14ac:dyDescent="0.35">
      <c r="E85" t="s">
        <v>21</v>
      </c>
      <c r="I85" s="25"/>
      <c r="J85" s="25"/>
      <c r="K85" s="31"/>
      <c r="L85" s="2"/>
    </row>
    <row r="86" spans="1:13" ht="15.5" x14ac:dyDescent="0.35">
      <c r="I86" s="25"/>
      <c r="J86" s="25"/>
      <c r="K86" s="31"/>
      <c r="L86" s="18"/>
    </row>
    <row r="87" spans="1:13" ht="15.5" x14ac:dyDescent="0.35">
      <c r="I87" s="25"/>
      <c r="J87" s="25"/>
      <c r="K87" s="31"/>
      <c r="L87" s="2"/>
    </row>
    <row r="88" spans="1:13" ht="15.5" x14ac:dyDescent="0.35">
      <c r="I88" s="102" t="s">
        <v>62</v>
      </c>
      <c r="J88" s="102"/>
      <c r="K88" s="102"/>
    </row>
    <row r="89" spans="1:13" ht="15.5" x14ac:dyDescent="0.35">
      <c r="I89" s="101" t="s">
        <v>63</v>
      </c>
      <c r="J89" s="101"/>
      <c r="K89" s="101"/>
    </row>
  </sheetData>
  <mergeCells count="362">
    <mergeCell ref="I83:K83"/>
    <mergeCell ref="I84:K84"/>
    <mergeCell ref="I88:K88"/>
    <mergeCell ref="I89:K89"/>
    <mergeCell ref="I79:I80"/>
    <mergeCell ref="J79:J80"/>
    <mergeCell ref="K79:K80"/>
    <mergeCell ref="L79:L80"/>
    <mergeCell ref="M79:M80"/>
    <mergeCell ref="I82:K82"/>
    <mergeCell ref="C79:C80"/>
    <mergeCell ref="D79:D80"/>
    <mergeCell ref="E79:E80"/>
    <mergeCell ref="F79:F80"/>
    <mergeCell ref="G79:G80"/>
    <mergeCell ref="H79:H80"/>
    <mergeCell ref="H77:H78"/>
    <mergeCell ref="I77:I78"/>
    <mergeCell ref="J77:J78"/>
    <mergeCell ref="K77:K78"/>
    <mergeCell ref="L77:L78"/>
    <mergeCell ref="M77:M78"/>
    <mergeCell ref="I75:I76"/>
    <mergeCell ref="J75:J76"/>
    <mergeCell ref="K75:K76"/>
    <mergeCell ref="L75:L76"/>
    <mergeCell ref="M75:M76"/>
    <mergeCell ref="C77:C78"/>
    <mergeCell ref="D77:D78"/>
    <mergeCell ref="E77:E78"/>
    <mergeCell ref="F77:F78"/>
    <mergeCell ref="G77:G78"/>
    <mergeCell ref="C75:C76"/>
    <mergeCell ref="D75:D76"/>
    <mergeCell ref="E75:E76"/>
    <mergeCell ref="F75:F76"/>
    <mergeCell ref="G75:G76"/>
    <mergeCell ref="H75:H76"/>
    <mergeCell ref="H73:H74"/>
    <mergeCell ref="I73:I74"/>
    <mergeCell ref="J73:J74"/>
    <mergeCell ref="K73:K74"/>
    <mergeCell ref="L73:L74"/>
    <mergeCell ref="M73:M74"/>
    <mergeCell ref="I71:I72"/>
    <mergeCell ref="J71:J72"/>
    <mergeCell ref="K71:K72"/>
    <mergeCell ref="L71:L72"/>
    <mergeCell ref="M71:M72"/>
    <mergeCell ref="H71:H72"/>
    <mergeCell ref="C73:C74"/>
    <mergeCell ref="D73:D74"/>
    <mergeCell ref="E73:E74"/>
    <mergeCell ref="F73:F74"/>
    <mergeCell ref="G73:G74"/>
    <mergeCell ref="C71:C72"/>
    <mergeCell ref="D71:D72"/>
    <mergeCell ref="E71:E72"/>
    <mergeCell ref="F71:F72"/>
    <mergeCell ref="G71:G72"/>
    <mergeCell ref="H65:H66"/>
    <mergeCell ref="I65:I66"/>
    <mergeCell ref="J65:J66"/>
    <mergeCell ref="K65:K66"/>
    <mergeCell ref="L65:L66"/>
    <mergeCell ref="M65:M66"/>
    <mergeCell ref="I63:I64"/>
    <mergeCell ref="J63:J64"/>
    <mergeCell ref="K63:K64"/>
    <mergeCell ref="L63:L64"/>
    <mergeCell ref="M63:M64"/>
    <mergeCell ref="H63:H64"/>
    <mergeCell ref="C65:C66"/>
    <mergeCell ref="D65:D66"/>
    <mergeCell ref="E65:E66"/>
    <mergeCell ref="F65:F66"/>
    <mergeCell ref="G65:G66"/>
    <mergeCell ref="C63:C64"/>
    <mergeCell ref="D63:D64"/>
    <mergeCell ref="E63:E64"/>
    <mergeCell ref="F63:F64"/>
    <mergeCell ref="G63:G64"/>
    <mergeCell ref="H61:H62"/>
    <mergeCell ref="I61:I62"/>
    <mergeCell ref="J61:J62"/>
    <mergeCell ref="K61:K62"/>
    <mergeCell ref="L61:L62"/>
    <mergeCell ref="M61:M62"/>
    <mergeCell ref="I59:I60"/>
    <mergeCell ref="J59:J60"/>
    <mergeCell ref="K59:K60"/>
    <mergeCell ref="L59:L60"/>
    <mergeCell ref="M59:M60"/>
    <mergeCell ref="H59:H60"/>
    <mergeCell ref="C61:C62"/>
    <mergeCell ref="D61:D62"/>
    <mergeCell ref="E61:E62"/>
    <mergeCell ref="F61:F62"/>
    <mergeCell ref="G61:G62"/>
    <mergeCell ref="C59:C60"/>
    <mergeCell ref="D59:D60"/>
    <mergeCell ref="E59:E60"/>
    <mergeCell ref="F59:F60"/>
    <mergeCell ref="G59:G60"/>
    <mergeCell ref="H57:H58"/>
    <mergeCell ref="I57:I58"/>
    <mergeCell ref="J57:J58"/>
    <mergeCell ref="K57:K58"/>
    <mergeCell ref="L57:L58"/>
    <mergeCell ref="M57:M58"/>
    <mergeCell ref="I55:I56"/>
    <mergeCell ref="J55:J56"/>
    <mergeCell ref="K55:K56"/>
    <mergeCell ref="L55:L56"/>
    <mergeCell ref="M55:M56"/>
    <mergeCell ref="H55:H56"/>
    <mergeCell ref="C57:C58"/>
    <mergeCell ref="D57:D58"/>
    <mergeCell ref="E57:E58"/>
    <mergeCell ref="F57:F58"/>
    <mergeCell ref="G57:G58"/>
    <mergeCell ref="C55:C56"/>
    <mergeCell ref="D55:D56"/>
    <mergeCell ref="E55:E56"/>
    <mergeCell ref="F55:F56"/>
    <mergeCell ref="G55:G56"/>
    <mergeCell ref="H53:H54"/>
    <mergeCell ref="I53:I54"/>
    <mergeCell ref="J53:J54"/>
    <mergeCell ref="K53:K54"/>
    <mergeCell ref="L53:L54"/>
    <mergeCell ref="M53:M54"/>
    <mergeCell ref="I51:I52"/>
    <mergeCell ref="J51:J52"/>
    <mergeCell ref="K51:K52"/>
    <mergeCell ref="L51:L52"/>
    <mergeCell ref="M51:M52"/>
    <mergeCell ref="H51:H52"/>
    <mergeCell ref="C53:C54"/>
    <mergeCell ref="D53:D54"/>
    <mergeCell ref="E53:E54"/>
    <mergeCell ref="F53:F54"/>
    <mergeCell ref="G53:G54"/>
    <mergeCell ref="C51:C52"/>
    <mergeCell ref="D51:D52"/>
    <mergeCell ref="E51:E52"/>
    <mergeCell ref="F51:F52"/>
    <mergeCell ref="G51:G52"/>
    <mergeCell ref="H49:H50"/>
    <mergeCell ref="I49:I50"/>
    <mergeCell ref="J49:J50"/>
    <mergeCell ref="K49:K50"/>
    <mergeCell ref="L49:L50"/>
    <mergeCell ref="M49:M50"/>
    <mergeCell ref="I47:I48"/>
    <mergeCell ref="J47:J48"/>
    <mergeCell ref="K47:K48"/>
    <mergeCell ref="L47:L48"/>
    <mergeCell ref="M47:M48"/>
    <mergeCell ref="H47:H48"/>
    <mergeCell ref="C49:C50"/>
    <mergeCell ref="D49:D50"/>
    <mergeCell ref="E49:E50"/>
    <mergeCell ref="F49:F50"/>
    <mergeCell ref="G49:G50"/>
    <mergeCell ref="C47:C48"/>
    <mergeCell ref="D47:D48"/>
    <mergeCell ref="E47:E48"/>
    <mergeCell ref="F47:F48"/>
    <mergeCell ref="G47:G48"/>
    <mergeCell ref="H45:H46"/>
    <mergeCell ref="I45:I46"/>
    <mergeCell ref="J45:J46"/>
    <mergeCell ref="K45:K46"/>
    <mergeCell ref="L45:L46"/>
    <mergeCell ref="M45:M46"/>
    <mergeCell ref="I43:I44"/>
    <mergeCell ref="J43:J44"/>
    <mergeCell ref="K43:K44"/>
    <mergeCell ref="L43:L44"/>
    <mergeCell ref="M43:M44"/>
    <mergeCell ref="H43:H44"/>
    <mergeCell ref="C45:C46"/>
    <mergeCell ref="D45:D46"/>
    <mergeCell ref="E45:E46"/>
    <mergeCell ref="F45:F46"/>
    <mergeCell ref="G45:G46"/>
    <mergeCell ref="C43:C44"/>
    <mergeCell ref="D43:D44"/>
    <mergeCell ref="E43:E44"/>
    <mergeCell ref="F43:F44"/>
    <mergeCell ref="G43:G44"/>
    <mergeCell ref="H41:H42"/>
    <mergeCell ref="I41:I42"/>
    <mergeCell ref="J41:J42"/>
    <mergeCell ref="K41:K42"/>
    <mergeCell ref="L41:L42"/>
    <mergeCell ref="M41:M42"/>
    <mergeCell ref="I39:I40"/>
    <mergeCell ref="J39:J40"/>
    <mergeCell ref="K39:K40"/>
    <mergeCell ref="L39:L40"/>
    <mergeCell ref="M39:M40"/>
    <mergeCell ref="H39:H40"/>
    <mergeCell ref="C41:C42"/>
    <mergeCell ref="D41:D42"/>
    <mergeCell ref="E41:E42"/>
    <mergeCell ref="F41:F42"/>
    <mergeCell ref="G41:G42"/>
    <mergeCell ref="C39:C40"/>
    <mergeCell ref="D39:D40"/>
    <mergeCell ref="E39:E40"/>
    <mergeCell ref="F39:F40"/>
    <mergeCell ref="G39:G40"/>
    <mergeCell ref="H37:H38"/>
    <mergeCell ref="I37:I38"/>
    <mergeCell ref="J37:J38"/>
    <mergeCell ref="K37:K38"/>
    <mergeCell ref="L37:L38"/>
    <mergeCell ref="M37:M38"/>
    <mergeCell ref="I33:I34"/>
    <mergeCell ref="J33:J34"/>
    <mergeCell ref="K33:K34"/>
    <mergeCell ref="L33:L34"/>
    <mergeCell ref="M33:M34"/>
    <mergeCell ref="H33:H34"/>
    <mergeCell ref="C37:C38"/>
    <mergeCell ref="D37:D38"/>
    <mergeCell ref="E37:E38"/>
    <mergeCell ref="F37:F38"/>
    <mergeCell ref="G37:G38"/>
    <mergeCell ref="C33:C34"/>
    <mergeCell ref="D33:D34"/>
    <mergeCell ref="E33:E34"/>
    <mergeCell ref="F33:F34"/>
    <mergeCell ref="G33:G34"/>
    <mergeCell ref="H31:H32"/>
    <mergeCell ref="I31:I32"/>
    <mergeCell ref="J31:J32"/>
    <mergeCell ref="K31:K32"/>
    <mergeCell ref="L31:L32"/>
    <mergeCell ref="M31:M32"/>
    <mergeCell ref="I29:I30"/>
    <mergeCell ref="J29:J30"/>
    <mergeCell ref="K29:K30"/>
    <mergeCell ref="L29:L30"/>
    <mergeCell ref="M29:M30"/>
    <mergeCell ref="H29:H30"/>
    <mergeCell ref="C31:C32"/>
    <mergeCell ref="D31:D32"/>
    <mergeCell ref="E31:E32"/>
    <mergeCell ref="F31:F32"/>
    <mergeCell ref="G31:G32"/>
    <mergeCell ref="C29:C30"/>
    <mergeCell ref="D29:D30"/>
    <mergeCell ref="E29:E30"/>
    <mergeCell ref="F29:F30"/>
    <mergeCell ref="G29:G30"/>
    <mergeCell ref="H27:H28"/>
    <mergeCell ref="I27:I28"/>
    <mergeCell ref="J27:J28"/>
    <mergeCell ref="K27:K28"/>
    <mergeCell ref="L27:L28"/>
    <mergeCell ref="M27:M28"/>
    <mergeCell ref="I25:I26"/>
    <mergeCell ref="J25:J26"/>
    <mergeCell ref="K25:K26"/>
    <mergeCell ref="L25:L26"/>
    <mergeCell ref="M25:M26"/>
    <mergeCell ref="H25:H26"/>
    <mergeCell ref="C27:C28"/>
    <mergeCell ref="D27:D28"/>
    <mergeCell ref="E27:E28"/>
    <mergeCell ref="F27:F28"/>
    <mergeCell ref="G27:G28"/>
    <mergeCell ref="C25:C26"/>
    <mergeCell ref="D25:D26"/>
    <mergeCell ref="E25:E26"/>
    <mergeCell ref="F25:F26"/>
    <mergeCell ref="G25:G26"/>
    <mergeCell ref="H23:H24"/>
    <mergeCell ref="I23:I24"/>
    <mergeCell ref="J23:J24"/>
    <mergeCell ref="K23:K24"/>
    <mergeCell ref="L23:L24"/>
    <mergeCell ref="M23:M24"/>
    <mergeCell ref="I21:I22"/>
    <mergeCell ref="J21:J22"/>
    <mergeCell ref="K21:K22"/>
    <mergeCell ref="L21:L22"/>
    <mergeCell ref="M21:M22"/>
    <mergeCell ref="H21:H22"/>
    <mergeCell ref="C23:C24"/>
    <mergeCell ref="D23:D24"/>
    <mergeCell ref="E23:E24"/>
    <mergeCell ref="F23:F24"/>
    <mergeCell ref="G23:G24"/>
    <mergeCell ref="C21:C22"/>
    <mergeCell ref="D21:D22"/>
    <mergeCell ref="E21:E22"/>
    <mergeCell ref="F21:F22"/>
    <mergeCell ref="G21:G22"/>
    <mergeCell ref="H19:H20"/>
    <mergeCell ref="I19:I20"/>
    <mergeCell ref="J19:J20"/>
    <mergeCell ref="K19:K20"/>
    <mergeCell ref="L19:L20"/>
    <mergeCell ref="M19:M20"/>
    <mergeCell ref="I17:I18"/>
    <mergeCell ref="J17:J18"/>
    <mergeCell ref="K17:K18"/>
    <mergeCell ref="L17:L18"/>
    <mergeCell ref="M17:M18"/>
    <mergeCell ref="H17:H18"/>
    <mergeCell ref="C19:C20"/>
    <mergeCell ref="D19:D20"/>
    <mergeCell ref="E19:E20"/>
    <mergeCell ref="F19:F20"/>
    <mergeCell ref="G19:G20"/>
    <mergeCell ref="C17:C18"/>
    <mergeCell ref="D17:D18"/>
    <mergeCell ref="E17:E18"/>
    <mergeCell ref="F17:F18"/>
    <mergeCell ref="G17:G18"/>
    <mergeCell ref="H15:H16"/>
    <mergeCell ref="I15:I16"/>
    <mergeCell ref="J15:J16"/>
    <mergeCell ref="K15:K16"/>
    <mergeCell ref="L15:L16"/>
    <mergeCell ref="M15:M16"/>
    <mergeCell ref="I13:I14"/>
    <mergeCell ref="J13:J14"/>
    <mergeCell ref="K13:K14"/>
    <mergeCell ref="L13:L14"/>
    <mergeCell ref="M13:M14"/>
    <mergeCell ref="H13:H14"/>
    <mergeCell ref="C15:C16"/>
    <mergeCell ref="D15:D16"/>
    <mergeCell ref="E15:E16"/>
    <mergeCell ref="F15:F16"/>
    <mergeCell ref="G15:G16"/>
    <mergeCell ref="C13:C14"/>
    <mergeCell ref="D13:D14"/>
    <mergeCell ref="E13:E14"/>
    <mergeCell ref="F13:F14"/>
    <mergeCell ref="G13:G14"/>
    <mergeCell ref="F10:F11"/>
    <mergeCell ref="G10:G11"/>
    <mergeCell ref="H10:H11"/>
    <mergeCell ref="I10:I11"/>
    <mergeCell ref="J10:J11"/>
    <mergeCell ref="K10:K11"/>
    <mergeCell ref="A1:M1"/>
    <mergeCell ref="A2:M2"/>
    <mergeCell ref="A9:A11"/>
    <mergeCell ref="B9:B11"/>
    <mergeCell ref="D9:G9"/>
    <mergeCell ref="H9:K9"/>
    <mergeCell ref="L9:L11"/>
    <mergeCell ref="M9:M11"/>
    <mergeCell ref="D10:D11"/>
    <mergeCell ref="E10:E11"/>
  </mergeCells>
  <conditionalFormatting sqref="B13:B17 B19:B32">
    <cfRule type="duplicateValues" dxfId="934" priority="82" stopIfTrue="1"/>
    <cfRule type="duplicateValues" dxfId="933" priority="81" stopIfTrue="1"/>
  </conditionalFormatting>
  <conditionalFormatting sqref="B18">
    <cfRule type="duplicateValues" dxfId="932" priority="80" stopIfTrue="1"/>
  </conditionalFormatting>
  <conditionalFormatting sqref="B33:B34">
    <cfRule type="duplicateValues" dxfId="931" priority="79" stopIfTrue="1"/>
    <cfRule type="duplicateValues" dxfId="930" priority="78" stopIfTrue="1"/>
  </conditionalFormatting>
  <conditionalFormatting sqref="B36">
    <cfRule type="duplicateValues" dxfId="929" priority="187" stopIfTrue="1"/>
  </conditionalFormatting>
  <conditionalFormatting sqref="B37:B40 B43:B53 B55:B60">
    <cfRule type="duplicateValues" dxfId="928" priority="75" stopIfTrue="1"/>
  </conditionalFormatting>
  <conditionalFormatting sqref="B37:B40 B43:B60">
    <cfRule type="duplicateValues" dxfId="927" priority="77" stopIfTrue="1"/>
  </conditionalFormatting>
  <conditionalFormatting sqref="B53:B54">
    <cfRule type="duplicateValues" dxfId="926" priority="73" stopIfTrue="1"/>
  </conditionalFormatting>
  <conditionalFormatting sqref="B55">
    <cfRule type="duplicateValues" dxfId="925" priority="74" stopIfTrue="1"/>
    <cfRule type="duplicateValues" dxfId="924" priority="72" stopIfTrue="1"/>
  </conditionalFormatting>
  <conditionalFormatting sqref="B57">
    <cfRule type="duplicateValues" dxfId="923" priority="71" stopIfTrue="1"/>
    <cfRule type="duplicateValues" dxfId="922" priority="70" stopIfTrue="1"/>
  </conditionalFormatting>
  <conditionalFormatting sqref="B59">
    <cfRule type="duplicateValues" dxfId="921" priority="69" stopIfTrue="1"/>
    <cfRule type="duplicateValues" dxfId="920" priority="68" stopIfTrue="1"/>
  </conditionalFormatting>
  <conditionalFormatting sqref="B59:B60">
    <cfRule type="duplicateValues" dxfId="919" priority="76" stopIfTrue="1"/>
  </conditionalFormatting>
  <conditionalFormatting sqref="B63">
    <cfRule type="duplicateValues" dxfId="918" priority="65" stopIfTrue="1"/>
    <cfRule type="duplicateValues" dxfId="917" priority="64" stopIfTrue="1"/>
    <cfRule type="duplicateValues" dxfId="916" priority="63" stopIfTrue="1"/>
    <cfRule type="duplicateValues" dxfId="915" priority="62" stopIfTrue="1"/>
    <cfRule type="duplicateValues" dxfId="914" priority="61" stopIfTrue="1"/>
    <cfRule type="duplicateValues" dxfId="913" priority="60" stopIfTrue="1"/>
    <cfRule type="duplicateValues" dxfId="912" priority="59" stopIfTrue="1"/>
  </conditionalFormatting>
  <conditionalFormatting sqref="B63:B66">
    <cfRule type="duplicateValues" dxfId="911" priority="66" stopIfTrue="1"/>
    <cfRule type="duplicateValues" dxfId="910" priority="67" stopIfTrue="1"/>
  </conditionalFormatting>
  <conditionalFormatting sqref="B65">
    <cfRule type="duplicateValues" dxfId="909" priority="58" stopIfTrue="1"/>
    <cfRule type="duplicateValues" dxfId="908" priority="57" stopIfTrue="1"/>
    <cfRule type="duplicateValues" dxfId="907" priority="56" stopIfTrue="1"/>
    <cfRule type="duplicateValues" dxfId="906" priority="55" stopIfTrue="1"/>
    <cfRule type="duplicateValues" dxfId="905" priority="54" stopIfTrue="1"/>
    <cfRule type="duplicateValues" dxfId="904" priority="53" stopIfTrue="1"/>
    <cfRule type="duplicateValues" dxfId="903" priority="52" stopIfTrue="1"/>
    <cfRule type="duplicateValues" dxfId="902" priority="51" stopIfTrue="1"/>
    <cfRule type="duplicateValues" dxfId="901" priority="50" stopIfTrue="1"/>
  </conditionalFormatting>
  <conditionalFormatting sqref="B67:B70 B36">
    <cfRule type="duplicateValues" dxfId="900" priority="84" stopIfTrue="1"/>
  </conditionalFormatting>
  <conditionalFormatting sqref="B67:B70">
    <cfRule type="duplicateValues" dxfId="899" priority="85" stopIfTrue="1"/>
  </conditionalFormatting>
  <conditionalFormatting sqref="B71 B74:B75">
    <cfRule type="duplicateValues" dxfId="898" priority="48" stopIfTrue="1"/>
  </conditionalFormatting>
  <conditionalFormatting sqref="B71">
    <cfRule type="duplicateValues" dxfId="897" priority="38" stopIfTrue="1"/>
    <cfRule type="duplicateValues" dxfId="896" priority="39" stopIfTrue="1"/>
    <cfRule type="duplicateValues" dxfId="895" priority="40" stopIfTrue="1"/>
    <cfRule type="duplicateValues" dxfId="894" priority="41" stopIfTrue="1"/>
    <cfRule type="duplicateValues" dxfId="893" priority="42" stopIfTrue="1"/>
    <cfRule type="duplicateValues" dxfId="892" priority="43" stopIfTrue="1"/>
    <cfRule type="duplicateValues" dxfId="891" priority="44" stopIfTrue="1"/>
    <cfRule type="duplicateValues" dxfId="890" priority="45" stopIfTrue="1"/>
  </conditionalFormatting>
  <conditionalFormatting sqref="B74:B77 B71">
    <cfRule type="duplicateValues" dxfId="889" priority="49" stopIfTrue="1"/>
  </conditionalFormatting>
  <conditionalFormatting sqref="B75">
    <cfRule type="duplicateValues" dxfId="888" priority="37" stopIfTrue="1"/>
    <cfRule type="duplicateValues" dxfId="887" priority="36" stopIfTrue="1"/>
    <cfRule type="duplicateValues" dxfId="886" priority="35" stopIfTrue="1"/>
    <cfRule type="duplicateValues" dxfId="885" priority="34" stopIfTrue="1"/>
    <cfRule type="duplicateValues" dxfId="884" priority="33" stopIfTrue="1"/>
    <cfRule type="duplicateValues" dxfId="883" priority="32" stopIfTrue="1"/>
    <cfRule type="duplicateValues" dxfId="882" priority="31" stopIfTrue="1"/>
    <cfRule type="duplicateValues" dxfId="881" priority="30" stopIfTrue="1"/>
  </conditionalFormatting>
  <conditionalFormatting sqref="B75:B80 B71">
    <cfRule type="duplicateValues" dxfId="880" priority="47" stopIfTrue="1"/>
  </conditionalFormatting>
  <conditionalFormatting sqref="B77">
    <cfRule type="duplicateValues" dxfId="879" priority="21" stopIfTrue="1"/>
    <cfRule type="duplicateValues" dxfId="878" priority="29" stopIfTrue="1"/>
    <cfRule type="duplicateValues" dxfId="877" priority="28" stopIfTrue="1"/>
    <cfRule type="duplicateValues" dxfId="876" priority="27" stopIfTrue="1"/>
    <cfRule type="duplicateValues" dxfId="875" priority="26" stopIfTrue="1"/>
    <cfRule type="duplicateValues" dxfId="874" priority="25" stopIfTrue="1"/>
    <cfRule type="duplicateValues" dxfId="873" priority="24" stopIfTrue="1"/>
    <cfRule type="duplicateValues" dxfId="872" priority="23" stopIfTrue="1"/>
    <cfRule type="duplicateValues" dxfId="871" priority="22" stopIfTrue="1"/>
  </conditionalFormatting>
  <conditionalFormatting sqref="B77:B80">
    <cfRule type="duplicateValues" dxfId="870" priority="46" stopIfTrue="1"/>
  </conditionalFormatting>
  <conditionalFormatting sqref="B79">
    <cfRule type="duplicateValues" dxfId="869" priority="11" stopIfTrue="1"/>
    <cfRule type="duplicateValues" dxfId="868" priority="19" stopIfTrue="1"/>
    <cfRule type="duplicateValues" dxfId="867" priority="18" stopIfTrue="1"/>
    <cfRule type="duplicateValues" dxfId="866" priority="17" stopIfTrue="1"/>
    <cfRule type="duplicateValues" dxfId="865" priority="16" stopIfTrue="1"/>
    <cfRule type="duplicateValues" dxfId="864" priority="15" stopIfTrue="1"/>
    <cfRule type="duplicateValues" dxfId="863" priority="14" stopIfTrue="1"/>
    <cfRule type="duplicateValues" dxfId="862" priority="13" stopIfTrue="1"/>
    <cfRule type="duplicateValues" dxfId="861" priority="12" stopIfTrue="1"/>
    <cfRule type="duplicateValues" dxfId="860" priority="1" stopIfTrue="1"/>
    <cfRule type="duplicateValues" dxfId="859" priority="10" stopIfTrue="1"/>
    <cfRule type="duplicateValues" dxfId="858" priority="9" stopIfTrue="1"/>
    <cfRule type="duplicateValues" dxfId="857" priority="8" stopIfTrue="1"/>
    <cfRule type="duplicateValues" dxfId="856" priority="7" stopIfTrue="1"/>
    <cfRule type="duplicateValues" dxfId="855" priority="6" stopIfTrue="1"/>
    <cfRule type="duplicateValues" dxfId="854" priority="5" stopIfTrue="1"/>
    <cfRule type="duplicateValues" dxfId="853" priority="4" stopIfTrue="1"/>
    <cfRule type="duplicateValues" dxfId="852" priority="3" stopIfTrue="1"/>
    <cfRule type="duplicateValues" dxfId="851" priority="2" stopIfTrue="1"/>
    <cfRule type="duplicateValues" dxfId="850" priority="20" stopIfTrue="1"/>
  </conditionalFormatting>
  <printOptions horizontalCentered="1"/>
  <pageMargins left="0.15748031496062992" right="0.15748031496062992" top="0.62" bottom="0.61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9"/>
  <sheetViews>
    <sheetView topLeftCell="A56" zoomScale="70" zoomScaleNormal="70" zoomScaleSheetLayoutView="70" workbookViewId="0">
      <selection activeCell="B35" sqref="B35"/>
    </sheetView>
  </sheetViews>
  <sheetFormatPr defaultRowHeight="14.5" x14ac:dyDescent="0.35"/>
  <cols>
    <col min="1" max="1" width="5.7265625" style="71" customWidth="1"/>
    <col min="2" max="2" width="69.1796875" customWidth="1"/>
    <col min="3" max="3" width="19.54296875" customWidth="1"/>
    <col min="4" max="4" width="17.26953125" customWidth="1"/>
    <col min="5" max="5" width="19.1796875" customWidth="1"/>
    <col min="6" max="6" width="17.453125" customWidth="1"/>
    <col min="7" max="7" width="14.1796875" style="29" customWidth="1"/>
    <col min="8" max="8" width="16.1796875" customWidth="1"/>
    <col min="9" max="9" width="16" customWidth="1"/>
    <col min="10" max="10" width="17.453125" customWidth="1"/>
    <col min="11" max="11" width="9.26953125" style="29" customWidth="1"/>
    <col min="12" max="12" width="8.26953125" customWidth="1"/>
    <col min="13" max="13" width="8.453125" customWidth="1"/>
    <col min="14" max="14" width="3.54296875" customWidth="1"/>
    <col min="15" max="15" width="13.54296875" bestFit="1" customWidth="1"/>
    <col min="257" max="257" width="5.7265625" customWidth="1"/>
    <col min="258" max="258" width="73.54296875" customWidth="1"/>
    <col min="259" max="259" width="19.54296875" customWidth="1"/>
    <col min="260" max="260" width="17.26953125" customWidth="1"/>
    <col min="261" max="261" width="14.81640625" customWidth="1"/>
    <col min="262" max="262" width="16.453125" customWidth="1"/>
    <col min="263" max="263" width="8.1796875" customWidth="1"/>
    <col min="264" max="264" width="16.1796875" customWidth="1"/>
    <col min="265" max="265" width="16" customWidth="1"/>
    <col min="266" max="266" width="16.453125" customWidth="1"/>
    <col min="267" max="267" width="6.54296875" customWidth="1"/>
    <col min="268" max="268" width="7.81640625" customWidth="1"/>
    <col min="269" max="269" width="8.453125" customWidth="1"/>
    <col min="270" max="270" width="3.54296875" customWidth="1"/>
    <col min="271" max="271" width="13.54296875" bestFit="1" customWidth="1"/>
    <col min="513" max="513" width="5.7265625" customWidth="1"/>
    <col min="514" max="514" width="73.54296875" customWidth="1"/>
    <col min="515" max="515" width="19.54296875" customWidth="1"/>
    <col min="516" max="516" width="17.26953125" customWidth="1"/>
    <col min="517" max="517" width="14.81640625" customWidth="1"/>
    <col min="518" max="518" width="16.453125" customWidth="1"/>
    <col min="519" max="519" width="8.1796875" customWidth="1"/>
    <col min="520" max="520" width="16.1796875" customWidth="1"/>
    <col min="521" max="521" width="16" customWidth="1"/>
    <col min="522" max="522" width="16.453125" customWidth="1"/>
    <col min="523" max="523" width="6.54296875" customWidth="1"/>
    <col min="524" max="524" width="7.81640625" customWidth="1"/>
    <col min="525" max="525" width="8.453125" customWidth="1"/>
    <col min="526" max="526" width="3.54296875" customWidth="1"/>
    <col min="527" max="527" width="13.54296875" bestFit="1" customWidth="1"/>
    <col min="769" max="769" width="5.7265625" customWidth="1"/>
    <col min="770" max="770" width="73.54296875" customWidth="1"/>
    <col min="771" max="771" width="19.54296875" customWidth="1"/>
    <col min="772" max="772" width="17.26953125" customWidth="1"/>
    <col min="773" max="773" width="14.81640625" customWidth="1"/>
    <col min="774" max="774" width="16.453125" customWidth="1"/>
    <col min="775" max="775" width="8.1796875" customWidth="1"/>
    <col min="776" max="776" width="16.1796875" customWidth="1"/>
    <col min="777" max="777" width="16" customWidth="1"/>
    <col min="778" max="778" width="16.453125" customWidth="1"/>
    <col min="779" max="779" width="6.54296875" customWidth="1"/>
    <col min="780" max="780" width="7.81640625" customWidth="1"/>
    <col min="781" max="781" width="8.453125" customWidth="1"/>
    <col min="782" max="782" width="3.54296875" customWidth="1"/>
    <col min="783" max="783" width="13.54296875" bestFit="1" customWidth="1"/>
    <col min="1025" max="1025" width="5.7265625" customWidth="1"/>
    <col min="1026" max="1026" width="73.54296875" customWidth="1"/>
    <col min="1027" max="1027" width="19.54296875" customWidth="1"/>
    <col min="1028" max="1028" width="17.26953125" customWidth="1"/>
    <col min="1029" max="1029" width="14.81640625" customWidth="1"/>
    <col min="1030" max="1030" width="16.453125" customWidth="1"/>
    <col min="1031" max="1031" width="8.1796875" customWidth="1"/>
    <col min="1032" max="1032" width="16.1796875" customWidth="1"/>
    <col min="1033" max="1033" width="16" customWidth="1"/>
    <col min="1034" max="1034" width="16.453125" customWidth="1"/>
    <col min="1035" max="1035" width="6.54296875" customWidth="1"/>
    <col min="1036" max="1036" width="7.81640625" customWidth="1"/>
    <col min="1037" max="1037" width="8.453125" customWidth="1"/>
    <col min="1038" max="1038" width="3.54296875" customWidth="1"/>
    <col min="1039" max="1039" width="13.54296875" bestFit="1" customWidth="1"/>
    <col min="1281" max="1281" width="5.7265625" customWidth="1"/>
    <col min="1282" max="1282" width="73.54296875" customWidth="1"/>
    <col min="1283" max="1283" width="19.54296875" customWidth="1"/>
    <col min="1284" max="1284" width="17.26953125" customWidth="1"/>
    <col min="1285" max="1285" width="14.81640625" customWidth="1"/>
    <col min="1286" max="1286" width="16.453125" customWidth="1"/>
    <col min="1287" max="1287" width="8.1796875" customWidth="1"/>
    <col min="1288" max="1288" width="16.1796875" customWidth="1"/>
    <col min="1289" max="1289" width="16" customWidth="1"/>
    <col min="1290" max="1290" width="16.453125" customWidth="1"/>
    <col min="1291" max="1291" width="6.54296875" customWidth="1"/>
    <col min="1292" max="1292" width="7.81640625" customWidth="1"/>
    <col min="1293" max="1293" width="8.453125" customWidth="1"/>
    <col min="1294" max="1294" width="3.54296875" customWidth="1"/>
    <col min="1295" max="1295" width="13.54296875" bestFit="1" customWidth="1"/>
    <col min="1537" max="1537" width="5.7265625" customWidth="1"/>
    <col min="1538" max="1538" width="73.54296875" customWidth="1"/>
    <col min="1539" max="1539" width="19.54296875" customWidth="1"/>
    <col min="1540" max="1540" width="17.26953125" customWidth="1"/>
    <col min="1541" max="1541" width="14.81640625" customWidth="1"/>
    <col min="1542" max="1542" width="16.453125" customWidth="1"/>
    <col min="1543" max="1543" width="8.1796875" customWidth="1"/>
    <col min="1544" max="1544" width="16.1796875" customWidth="1"/>
    <col min="1545" max="1545" width="16" customWidth="1"/>
    <col min="1546" max="1546" width="16.453125" customWidth="1"/>
    <col min="1547" max="1547" width="6.54296875" customWidth="1"/>
    <col min="1548" max="1548" width="7.81640625" customWidth="1"/>
    <col min="1549" max="1549" width="8.453125" customWidth="1"/>
    <col min="1550" max="1550" width="3.54296875" customWidth="1"/>
    <col min="1551" max="1551" width="13.54296875" bestFit="1" customWidth="1"/>
    <col min="1793" max="1793" width="5.7265625" customWidth="1"/>
    <col min="1794" max="1794" width="73.54296875" customWidth="1"/>
    <col min="1795" max="1795" width="19.54296875" customWidth="1"/>
    <col min="1796" max="1796" width="17.26953125" customWidth="1"/>
    <col min="1797" max="1797" width="14.81640625" customWidth="1"/>
    <col min="1798" max="1798" width="16.453125" customWidth="1"/>
    <col min="1799" max="1799" width="8.1796875" customWidth="1"/>
    <col min="1800" max="1800" width="16.1796875" customWidth="1"/>
    <col min="1801" max="1801" width="16" customWidth="1"/>
    <col min="1802" max="1802" width="16.453125" customWidth="1"/>
    <col min="1803" max="1803" width="6.54296875" customWidth="1"/>
    <col min="1804" max="1804" width="7.81640625" customWidth="1"/>
    <col min="1805" max="1805" width="8.453125" customWidth="1"/>
    <col min="1806" max="1806" width="3.54296875" customWidth="1"/>
    <col min="1807" max="1807" width="13.54296875" bestFit="1" customWidth="1"/>
    <col min="2049" max="2049" width="5.7265625" customWidth="1"/>
    <col min="2050" max="2050" width="73.54296875" customWidth="1"/>
    <col min="2051" max="2051" width="19.54296875" customWidth="1"/>
    <col min="2052" max="2052" width="17.26953125" customWidth="1"/>
    <col min="2053" max="2053" width="14.81640625" customWidth="1"/>
    <col min="2054" max="2054" width="16.453125" customWidth="1"/>
    <col min="2055" max="2055" width="8.1796875" customWidth="1"/>
    <col min="2056" max="2056" width="16.1796875" customWidth="1"/>
    <col min="2057" max="2057" width="16" customWidth="1"/>
    <col min="2058" max="2058" width="16.453125" customWidth="1"/>
    <col min="2059" max="2059" width="6.54296875" customWidth="1"/>
    <col min="2060" max="2060" width="7.81640625" customWidth="1"/>
    <col min="2061" max="2061" width="8.453125" customWidth="1"/>
    <col min="2062" max="2062" width="3.54296875" customWidth="1"/>
    <col min="2063" max="2063" width="13.54296875" bestFit="1" customWidth="1"/>
    <col min="2305" max="2305" width="5.7265625" customWidth="1"/>
    <col min="2306" max="2306" width="73.54296875" customWidth="1"/>
    <col min="2307" max="2307" width="19.54296875" customWidth="1"/>
    <col min="2308" max="2308" width="17.26953125" customWidth="1"/>
    <col min="2309" max="2309" width="14.81640625" customWidth="1"/>
    <col min="2310" max="2310" width="16.453125" customWidth="1"/>
    <col min="2311" max="2311" width="8.1796875" customWidth="1"/>
    <col min="2312" max="2312" width="16.1796875" customWidth="1"/>
    <col min="2313" max="2313" width="16" customWidth="1"/>
    <col min="2314" max="2314" width="16.453125" customWidth="1"/>
    <col min="2315" max="2315" width="6.54296875" customWidth="1"/>
    <col min="2316" max="2316" width="7.81640625" customWidth="1"/>
    <col min="2317" max="2317" width="8.453125" customWidth="1"/>
    <col min="2318" max="2318" width="3.54296875" customWidth="1"/>
    <col min="2319" max="2319" width="13.54296875" bestFit="1" customWidth="1"/>
    <col min="2561" max="2561" width="5.7265625" customWidth="1"/>
    <col min="2562" max="2562" width="73.54296875" customWidth="1"/>
    <col min="2563" max="2563" width="19.54296875" customWidth="1"/>
    <col min="2564" max="2564" width="17.26953125" customWidth="1"/>
    <col min="2565" max="2565" width="14.81640625" customWidth="1"/>
    <col min="2566" max="2566" width="16.453125" customWidth="1"/>
    <col min="2567" max="2567" width="8.1796875" customWidth="1"/>
    <col min="2568" max="2568" width="16.1796875" customWidth="1"/>
    <col min="2569" max="2569" width="16" customWidth="1"/>
    <col min="2570" max="2570" width="16.453125" customWidth="1"/>
    <col min="2571" max="2571" width="6.54296875" customWidth="1"/>
    <col min="2572" max="2572" width="7.81640625" customWidth="1"/>
    <col min="2573" max="2573" width="8.453125" customWidth="1"/>
    <col min="2574" max="2574" width="3.54296875" customWidth="1"/>
    <col min="2575" max="2575" width="13.54296875" bestFit="1" customWidth="1"/>
    <col min="2817" max="2817" width="5.7265625" customWidth="1"/>
    <col min="2818" max="2818" width="73.54296875" customWidth="1"/>
    <col min="2819" max="2819" width="19.54296875" customWidth="1"/>
    <col min="2820" max="2820" width="17.26953125" customWidth="1"/>
    <col min="2821" max="2821" width="14.81640625" customWidth="1"/>
    <col min="2822" max="2822" width="16.453125" customWidth="1"/>
    <col min="2823" max="2823" width="8.1796875" customWidth="1"/>
    <col min="2824" max="2824" width="16.1796875" customWidth="1"/>
    <col min="2825" max="2825" width="16" customWidth="1"/>
    <col min="2826" max="2826" width="16.453125" customWidth="1"/>
    <col min="2827" max="2827" width="6.54296875" customWidth="1"/>
    <col min="2828" max="2828" width="7.81640625" customWidth="1"/>
    <col min="2829" max="2829" width="8.453125" customWidth="1"/>
    <col min="2830" max="2830" width="3.54296875" customWidth="1"/>
    <col min="2831" max="2831" width="13.54296875" bestFit="1" customWidth="1"/>
    <col min="3073" max="3073" width="5.7265625" customWidth="1"/>
    <col min="3074" max="3074" width="73.54296875" customWidth="1"/>
    <col min="3075" max="3075" width="19.54296875" customWidth="1"/>
    <col min="3076" max="3076" width="17.26953125" customWidth="1"/>
    <col min="3077" max="3077" width="14.81640625" customWidth="1"/>
    <col min="3078" max="3078" width="16.453125" customWidth="1"/>
    <col min="3079" max="3079" width="8.1796875" customWidth="1"/>
    <col min="3080" max="3080" width="16.1796875" customWidth="1"/>
    <col min="3081" max="3081" width="16" customWidth="1"/>
    <col min="3082" max="3082" width="16.453125" customWidth="1"/>
    <col min="3083" max="3083" width="6.54296875" customWidth="1"/>
    <col min="3084" max="3084" width="7.81640625" customWidth="1"/>
    <col min="3085" max="3085" width="8.453125" customWidth="1"/>
    <col min="3086" max="3086" width="3.54296875" customWidth="1"/>
    <col min="3087" max="3087" width="13.54296875" bestFit="1" customWidth="1"/>
    <col min="3329" max="3329" width="5.7265625" customWidth="1"/>
    <col min="3330" max="3330" width="73.54296875" customWidth="1"/>
    <col min="3331" max="3331" width="19.54296875" customWidth="1"/>
    <col min="3332" max="3332" width="17.26953125" customWidth="1"/>
    <col min="3333" max="3333" width="14.81640625" customWidth="1"/>
    <col min="3334" max="3334" width="16.453125" customWidth="1"/>
    <col min="3335" max="3335" width="8.1796875" customWidth="1"/>
    <col min="3336" max="3336" width="16.1796875" customWidth="1"/>
    <col min="3337" max="3337" width="16" customWidth="1"/>
    <col min="3338" max="3338" width="16.453125" customWidth="1"/>
    <col min="3339" max="3339" width="6.54296875" customWidth="1"/>
    <col min="3340" max="3340" width="7.81640625" customWidth="1"/>
    <col min="3341" max="3341" width="8.453125" customWidth="1"/>
    <col min="3342" max="3342" width="3.54296875" customWidth="1"/>
    <col min="3343" max="3343" width="13.54296875" bestFit="1" customWidth="1"/>
    <col min="3585" max="3585" width="5.7265625" customWidth="1"/>
    <col min="3586" max="3586" width="73.54296875" customWidth="1"/>
    <col min="3587" max="3587" width="19.54296875" customWidth="1"/>
    <col min="3588" max="3588" width="17.26953125" customWidth="1"/>
    <col min="3589" max="3589" width="14.81640625" customWidth="1"/>
    <col min="3590" max="3590" width="16.453125" customWidth="1"/>
    <col min="3591" max="3591" width="8.1796875" customWidth="1"/>
    <col min="3592" max="3592" width="16.1796875" customWidth="1"/>
    <col min="3593" max="3593" width="16" customWidth="1"/>
    <col min="3594" max="3594" width="16.453125" customWidth="1"/>
    <col min="3595" max="3595" width="6.54296875" customWidth="1"/>
    <col min="3596" max="3596" width="7.81640625" customWidth="1"/>
    <col min="3597" max="3597" width="8.453125" customWidth="1"/>
    <col min="3598" max="3598" width="3.54296875" customWidth="1"/>
    <col min="3599" max="3599" width="13.54296875" bestFit="1" customWidth="1"/>
    <col min="3841" max="3841" width="5.7265625" customWidth="1"/>
    <col min="3842" max="3842" width="73.54296875" customWidth="1"/>
    <col min="3843" max="3843" width="19.54296875" customWidth="1"/>
    <col min="3844" max="3844" width="17.26953125" customWidth="1"/>
    <col min="3845" max="3845" width="14.81640625" customWidth="1"/>
    <col min="3846" max="3846" width="16.453125" customWidth="1"/>
    <col min="3847" max="3847" width="8.1796875" customWidth="1"/>
    <col min="3848" max="3848" width="16.1796875" customWidth="1"/>
    <col min="3849" max="3849" width="16" customWidth="1"/>
    <col min="3850" max="3850" width="16.453125" customWidth="1"/>
    <col min="3851" max="3851" width="6.54296875" customWidth="1"/>
    <col min="3852" max="3852" width="7.81640625" customWidth="1"/>
    <col min="3853" max="3853" width="8.453125" customWidth="1"/>
    <col min="3854" max="3854" width="3.54296875" customWidth="1"/>
    <col min="3855" max="3855" width="13.54296875" bestFit="1" customWidth="1"/>
    <col min="4097" max="4097" width="5.7265625" customWidth="1"/>
    <col min="4098" max="4098" width="73.54296875" customWidth="1"/>
    <col min="4099" max="4099" width="19.54296875" customWidth="1"/>
    <col min="4100" max="4100" width="17.26953125" customWidth="1"/>
    <col min="4101" max="4101" width="14.81640625" customWidth="1"/>
    <col min="4102" max="4102" width="16.453125" customWidth="1"/>
    <col min="4103" max="4103" width="8.1796875" customWidth="1"/>
    <col min="4104" max="4104" width="16.1796875" customWidth="1"/>
    <col min="4105" max="4105" width="16" customWidth="1"/>
    <col min="4106" max="4106" width="16.453125" customWidth="1"/>
    <col min="4107" max="4107" width="6.54296875" customWidth="1"/>
    <col min="4108" max="4108" width="7.81640625" customWidth="1"/>
    <col min="4109" max="4109" width="8.453125" customWidth="1"/>
    <col min="4110" max="4110" width="3.54296875" customWidth="1"/>
    <col min="4111" max="4111" width="13.54296875" bestFit="1" customWidth="1"/>
    <col min="4353" max="4353" width="5.7265625" customWidth="1"/>
    <col min="4354" max="4354" width="73.54296875" customWidth="1"/>
    <col min="4355" max="4355" width="19.54296875" customWidth="1"/>
    <col min="4356" max="4356" width="17.26953125" customWidth="1"/>
    <col min="4357" max="4357" width="14.81640625" customWidth="1"/>
    <col min="4358" max="4358" width="16.453125" customWidth="1"/>
    <col min="4359" max="4359" width="8.1796875" customWidth="1"/>
    <col min="4360" max="4360" width="16.1796875" customWidth="1"/>
    <col min="4361" max="4361" width="16" customWidth="1"/>
    <col min="4362" max="4362" width="16.453125" customWidth="1"/>
    <col min="4363" max="4363" width="6.54296875" customWidth="1"/>
    <col min="4364" max="4364" width="7.81640625" customWidth="1"/>
    <col min="4365" max="4365" width="8.453125" customWidth="1"/>
    <col min="4366" max="4366" width="3.54296875" customWidth="1"/>
    <col min="4367" max="4367" width="13.54296875" bestFit="1" customWidth="1"/>
    <col min="4609" max="4609" width="5.7265625" customWidth="1"/>
    <col min="4610" max="4610" width="73.54296875" customWidth="1"/>
    <col min="4611" max="4611" width="19.54296875" customWidth="1"/>
    <col min="4612" max="4612" width="17.26953125" customWidth="1"/>
    <col min="4613" max="4613" width="14.81640625" customWidth="1"/>
    <col min="4614" max="4614" width="16.453125" customWidth="1"/>
    <col min="4615" max="4615" width="8.1796875" customWidth="1"/>
    <col min="4616" max="4616" width="16.1796875" customWidth="1"/>
    <col min="4617" max="4617" width="16" customWidth="1"/>
    <col min="4618" max="4618" width="16.453125" customWidth="1"/>
    <col min="4619" max="4619" width="6.54296875" customWidth="1"/>
    <col min="4620" max="4620" width="7.81640625" customWidth="1"/>
    <col min="4621" max="4621" width="8.453125" customWidth="1"/>
    <col min="4622" max="4622" width="3.54296875" customWidth="1"/>
    <col min="4623" max="4623" width="13.54296875" bestFit="1" customWidth="1"/>
    <col min="4865" max="4865" width="5.7265625" customWidth="1"/>
    <col min="4866" max="4866" width="73.54296875" customWidth="1"/>
    <col min="4867" max="4867" width="19.54296875" customWidth="1"/>
    <col min="4868" max="4868" width="17.26953125" customWidth="1"/>
    <col min="4869" max="4869" width="14.81640625" customWidth="1"/>
    <col min="4870" max="4870" width="16.453125" customWidth="1"/>
    <col min="4871" max="4871" width="8.1796875" customWidth="1"/>
    <col min="4872" max="4872" width="16.1796875" customWidth="1"/>
    <col min="4873" max="4873" width="16" customWidth="1"/>
    <col min="4874" max="4874" width="16.453125" customWidth="1"/>
    <col min="4875" max="4875" width="6.54296875" customWidth="1"/>
    <col min="4876" max="4876" width="7.81640625" customWidth="1"/>
    <col min="4877" max="4877" width="8.453125" customWidth="1"/>
    <col min="4878" max="4878" width="3.54296875" customWidth="1"/>
    <col min="4879" max="4879" width="13.54296875" bestFit="1" customWidth="1"/>
    <col min="5121" max="5121" width="5.7265625" customWidth="1"/>
    <col min="5122" max="5122" width="73.54296875" customWidth="1"/>
    <col min="5123" max="5123" width="19.54296875" customWidth="1"/>
    <col min="5124" max="5124" width="17.26953125" customWidth="1"/>
    <col min="5125" max="5125" width="14.81640625" customWidth="1"/>
    <col min="5126" max="5126" width="16.453125" customWidth="1"/>
    <col min="5127" max="5127" width="8.1796875" customWidth="1"/>
    <col min="5128" max="5128" width="16.1796875" customWidth="1"/>
    <col min="5129" max="5129" width="16" customWidth="1"/>
    <col min="5130" max="5130" width="16.453125" customWidth="1"/>
    <col min="5131" max="5131" width="6.54296875" customWidth="1"/>
    <col min="5132" max="5132" width="7.81640625" customWidth="1"/>
    <col min="5133" max="5133" width="8.453125" customWidth="1"/>
    <col min="5134" max="5134" width="3.54296875" customWidth="1"/>
    <col min="5135" max="5135" width="13.54296875" bestFit="1" customWidth="1"/>
    <col min="5377" max="5377" width="5.7265625" customWidth="1"/>
    <col min="5378" max="5378" width="73.54296875" customWidth="1"/>
    <col min="5379" max="5379" width="19.54296875" customWidth="1"/>
    <col min="5380" max="5380" width="17.26953125" customWidth="1"/>
    <col min="5381" max="5381" width="14.81640625" customWidth="1"/>
    <col min="5382" max="5382" width="16.453125" customWidth="1"/>
    <col min="5383" max="5383" width="8.1796875" customWidth="1"/>
    <col min="5384" max="5384" width="16.1796875" customWidth="1"/>
    <col min="5385" max="5385" width="16" customWidth="1"/>
    <col min="5386" max="5386" width="16.453125" customWidth="1"/>
    <col min="5387" max="5387" width="6.54296875" customWidth="1"/>
    <col min="5388" max="5388" width="7.81640625" customWidth="1"/>
    <col min="5389" max="5389" width="8.453125" customWidth="1"/>
    <col min="5390" max="5390" width="3.54296875" customWidth="1"/>
    <col min="5391" max="5391" width="13.54296875" bestFit="1" customWidth="1"/>
    <col min="5633" max="5633" width="5.7265625" customWidth="1"/>
    <col min="5634" max="5634" width="73.54296875" customWidth="1"/>
    <col min="5635" max="5635" width="19.54296875" customWidth="1"/>
    <col min="5636" max="5636" width="17.26953125" customWidth="1"/>
    <col min="5637" max="5637" width="14.81640625" customWidth="1"/>
    <col min="5638" max="5638" width="16.453125" customWidth="1"/>
    <col min="5639" max="5639" width="8.1796875" customWidth="1"/>
    <col min="5640" max="5640" width="16.1796875" customWidth="1"/>
    <col min="5641" max="5641" width="16" customWidth="1"/>
    <col min="5642" max="5642" width="16.453125" customWidth="1"/>
    <col min="5643" max="5643" width="6.54296875" customWidth="1"/>
    <col min="5644" max="5644" width="7.81640625" customWidth="1"/>
    <col min="5645" max="5645" width="8.453125" customWidth="1"/>
    <col min="5646" max="5646" width="3.54296875" customWidth="1"/>
    <col min="5647" max="5647" width="13.54296875" bestFit="1" customWidth="1"/>
    <col min="5889" max="5889" width="5.7265625" customWidth="1"/>
    <col min="5890" max="5890" width="73.54296875" customWidth="1"/>
    <col min="5891" max="5891" width="19.54296875" customWidth="1"/>
    <col min="5892" max="5892" width="17.26953125" customWidth="1"/>
    <col min="5893" max="5893" width="14.81640625" customWidth="1"/>
    <col min="5894" max="5894" width="16.453125" customWidth="1"/>
    <col min="5895" max="5895" width="8.1796875" customWidth="1"/>
    <col min="5896" max="5896" width="16.1796875" customWidth="1"/>
    <col min="5897" max="5897" width="16" customWidth="1"/>
    <col min="5898" max="5898" width="16.453125" customWidth="1"/>
    <col min="5899" max="5899" width="6.54296875" customWidth="1"/>
    <col min="5900" max="5900" width="7.81640625" customWidth="1"/>
    <col min="5901" max="5901" width="8.453125" customWidth="1"/>
    <col min="5902" max="5902" width="3.54296875" customWidth="1"/>
    <col min="5903" max="5903" width="13.54296875" bestFit="1" customWidth="1"/>
    <col min="6145" max="6145" width="5.7265625" customWidth="1"/>
    <col min="6146" max="6146" width="73.54296875" customWidth="1"/>
    <col min="6147" max="6147" width="19.54296875" customWidth="1"/>
    <col min="6148" max="6148" width="17.26953125" customWidth="1"/>
    <col min="6149" max="6149" width="14.81640625" customWidth="1"/>
    <col min="6150" max="6150" width="16.453125" customWidth="1"/>
    <col min="6151" max="6151" width="8.1796875" customWidth="1"/>
    <col min="6152" max="6152" width="16.1796875" customWidth="1"/>
    <col min="6153" max="6153" width="16" customWidth="1"/>
    <col min="6154" max="6154" width="16.453125" customWidth="1"/>
    <col min="6155" max="6155" width="6.54296875" customWidth="1"/>
    <col min="6156" max="6156" width="7.81640625" customWidth="1"/>
    <col min="6157" max="6157" width="8.453125" customWidth="1"/>
    <col min="6158" max="6158" width="3.54296875" customWidth="1"/>
    <col min="6159" max="6159" width="13.54296875" bestFit="1" customWidth="1"/>
    <col min="6401" max="6401" width="5.7265625" customWidth="1"/>
    <col min="6402" max="6402" width="73.54296875" customWidth="1"/>
    <col min="6403" max="6403" width="19.54296875" customWidth="1"/>
    <col min="6404" max="6404" width="17.26953125" customWidth="1"/>
    <col min="6405" max="6405" width="14.81640625" customWidth="1"/>
    <col min="6406" max="6406" width="16.453125" customWidth="1"/>
    <col min="6407" max="6407" width="8.1796875" customWidth="1"/>
    <col min="6408" max="6408" width="16.1796875" customWidth="1"/>
    <col min="6409" max="6409" width="16" customWidth="1"/>
    <col min="6410" max="6410" width="16.453125" customWidth="1"/>
    <col min="6411" max="6411" width="6.54296875" customWidth="1"/>
    <col min="6412" max="6412" width="7.81640625" customWidth="1"/>
    <col min="6413" max="6413" width="8.453125" customWidth="1"/>
    <col min="6414" max="6414" width="3.54296875" customWidth="1"/>
    <col min="6415" max="6415" width="13.54296875" bestFit="1" customWidth="1"/>
    <col min="6657" max="6657" width="5.7265625" customWidth="1"/>
    <col min="6658" max="6658" width="73.54296875" customWidth="1"/>
    <col min="6659" max="6659" width="19.54296875" customWidth="1"/>
    <col min="6660" max="6660" width="17.26953125" customWidth="1"/>
    <col min="6661" max="6661" width="14.81640625" customWidth="1"/>
    <col min="6662" max="6662" width="16.453125" customWidth="1"/>
    <col min="6663" max="6663" width="8.1796875" customWidth="1"/>
    <col min="6664" max="6664" width="16.1796875" customWidth="1"/>
    <col min="6665" max="6665" width="16" customWidth="1"/>
    <col min="6666" max="6666" width="16.453125" customWidth="1"/>
    <col min="6667" max="6667" width="6.54296875" customWidth="1"/>
    <col min="6668" max="6668" width="7.81640625" customWidth="1"/>
    <col min="6669" max="6669" width="8.453125" customWidth="1"/>
    <col min="6670" max="6670" width="3.54296875" customWidth="1"/>
    <col min="6671" max="6671" width="13.54296875" bestFit="1" customWidth="1"/>
    <col min="6913" max="6913" width="5.7265625" customWidth="1"/>
    <col min="6914" max="6914" width="73.54296875" customWidth="1"/>
    <col min="6915" max="6915" width="19.54296875" customWidth="1"/>
    <col min="6916" max="6916" width="17.26953125" customWidth="1"/>
    <col min="6917" max="6917" width="14.81640625" customWidth="1"/>
    <col min="6918" max="6918" width="16.453125" customWidth="1"/>
    <col min="6919" max="6919" width="8.1796875" customWidth="1"/>
    <col min="6920" max="6920" width="16.1796875" customWidth="1"/>
    <col min="6921" max="6921" width="16" customWidth="1"/>
    <col min="6922" max="6922" width="16.453125" customWidth="1"/>
    <col min="6923" max="6923" width="6.54296875" customWidth="1"/>
    <col min="6924" max="6924" width="7.81640625" customWidth="1"/>
    <col min="6925" max="6925" width="8.453125" customWidth="1"/>
    <col min="6926" max="6926" width="3.54296875" customWidth="1"/>
    <col min="6927" max="6927" width="13.54296875" bestFit="1" customWidth="1"/>
    <col min="7169" max="7169" width="5.7265625" customWidth="1"/>
    <col min="7170" max="7170" width="73.54296875" customWidth="1"/>
    <col min="7171" max="7171" width="19.54296875" customWidth="1"/>
    <col min="7172" max="7172" width="17.26953125" customWidth="1"/>
    <col min="7173" max="7173" width="14.81640625" customWidth="1"/>
    <col min="7174" max="7174" width="16.453125" customWidth="1"/>
    <col min="7175" max="7175" width="8.1796875" customWidth="1"/>
    <col min="7176" max="7176" width="16.1796875" customWidth="1"/>
    <col min="7177" max="7177" width="16" customWidth="1"/>
    <col min="7178" max="7178" width="16.453125" customWidth="1"/>
    <col min="7179" max="7179" width="6.54296875" customWidth="1"/>
    <col min="7180" max="7180" width="7.81640625" customWidth="1"/>
    <col min="7181" max="7181" width="8.453125" customWidth="1"/>
    <col min="7182" max="7182" width="3.54296875" customWidth="1"/>
    <col min="7183" max="7183" width="13.54296875" bestFit="1" customWidth="1"/>
    <col min="7425" max="7425" width="5.7265625" customWidth="1"/>
    <col min="7426" max="7426" width="73.54296875" customWidth="1"/>
    <col min="7427" max="7427" width="19.54296875" customWidth="1"/>
    <col min="7428" max="7428" width="17.26953125" customWidth="1"/>
    <col min="7429" max="7429" width="14.81640625" customWidth="1"/>
    <col min="7430" max="7430" width="16.453125" customWidth="1"/>
    <col min="7431" max="7431" width="8.1796875" customWidth="1"/>
    <col min="7432" max="7432" width="16.1796875" customWidth="1"/>
    <col min="7433" max="7433" width="16" customWidth="1"/>
    <col min="7434" max="7434" width="16.453125" customWidth="1"/>
    <col min="7435" max="7435" width="6.54296875" customWidth="1"/>
    <col min="7436" max="7436" width="7.81640625" customWidth="1"/>
    <col min="7437" max="7437" width="8.453125" customWidth="1"/>
    <col min="7438" max="7438" width="3.54296875" customWidth="1"/>
    <col min="7439" max="7439" width="13.54296875" bestFit="1" customWidth="1"/>
    <col min="7681" max="7681" width="5.7265625" customWidth="1"/>
    <col min="7682" max="7682" width="73.54296875" customWidth="1"/>
    <col min="7683" max="7683" width="19.54296875" customWidth="1"/>
    <col min="7684" max="7684" width="17.26953125" customWidth="1"/>
    <col min="7685" max="7685" width="14.81640625" customWidth="1"/>
    <col min="7686" max="7686" width="16.453125" customWidth="1"/>
    <col min="7687" max="7687" width="8.1796875" customWidth="1"/>
    <col min="7688" max="7688" width="16.1796875" customWidth="1"/>
    <col min="7689" max="7689" width="16" customWidth="1"/>
    <col min="7690" max="7690" width="16.453125" customWidth="1"/>
    <col min="7691" max="7691" width="6.54296875" customWidth="1"/>
    <col min="7692" max="7692" width="7.81640625" customWidth="1"/>
    <col min="7693" max="7693" width="8.453125" customWidth="1"/>
    <col min="7694" max="7694" width="3.54296875" customWidth="1"/>
    <col min="7695" max="7695" width="13.54296875" bestFit="1" customWidth="1"/>
    <col min="7937" max="7937" width="5.7265625" customWidth="1"/>
    <col min="7938" max="7938" width="73.54296875" customWidth="1"/>
    <col min="7939" max="7939" width="19.54296875" customWidth="1"/>
    <col min="7940" max="7940" width="17.26953125" customWidth="1"/>
    <col min="7941" max="7941" width="14.81640625" customWidth="1"/>
    <col min="7942" max="7942" width="16.453125" customWidth="1"/>
    <col min="7943" max="7943" width="8.1796875" customWidth="1"/>
    <col min="7944" max="7944" width="16.1796875" customWidth="1"/>
    <col min="7945" max="7945" width="16" customWidth="1"/>
    <col min="7946" max="7946" width="16.453125" customWidth="1"/>
    <col min="7947" max="7947" width="6.54296875" customWidth="1"/>
    <col min="7948" max="7948" width="7.81640625" customWidth="1"/>
    <col min="7949" max="7949" width="8.453125" customWidth="1"/>
    <col min="7950" max="7950" width="3.54296875" customWidth="1"/>
    <col min="7951" max="7951" width="13.54296875" bestFit="1" customWidth="1"/>
    <col min="8193" max="8193" width="5.7265625" customWidth="1"/>
    <col min="8194" max="8194" width="73.54296875" customWidth="1"/>
    <col min="8195" max="8195" width="19.54296875" customWidth="1"/>
    <col min="8196" max="8196" width="17.26953125" customWidth="1"/>
    <col min="8197" max="8197" width="14.81640625" customWidth="1"/>
    <col min="8198" max="8198" width="16.453125" customWidth="1"/>
    <col min="8199" max="8199" width="8.1796875" customWidth="1"/>
    <col min="8200" max="8200" width="16.1796875" customWidth="1"/>
    <col min="8201" max="8201" width="16" customWidth="1"/>
    <col min="8202" max="8202" width="16.453125" customWidth="1"/>
    <col min="8203" max="8203" width="6.54296875" customWidth="1"/>
    <col min="8204" max="8204" width="7.81640625" customWidth="1"/>
    <col min="8205" max="8205" width="8.453125" customWidth="1"/>
    <col min="8206" max="8206" width="3.54296875" customWidth="1"/>
    <col min="8207" max="8207" width="13.54296875" bestFit="1" customWidth="1"/>
    <col min="8449" max="8449" width="5.7265625" customWidth="1"/>
    <col min="8450" max="8450" width="73.54296875" customWidth="1"/>
    <col min="8451" max="8451" width="19.54296875" customWidth="1"/>
    <col min="8452" max="8452" width="17.26953125" customWidth="1"/>
    <col min="8453" max="8453" width="14.81640625" customWidth="1"/>
    <col min="8454" max="8454" width="16.453125" customWidth="1"/>
    <col min="8455" max="8455" width="8.1796875" customWidth="1"/>
    <col min="8456" max="8456" width="16.1796875" customWidth="1"/>
    <col min="8457" max="8457" width="16" customWidth="1"/>
    <col min="8458" max="8458" width="16.453125" customWidth="1"/>
    <col min="8459" max="8459" width="6.54296875" customWidth="1"/>
    <col min="8460" max="8460" width="7.81640625" customWidth="1"/>
    <col min="8461" max="8461" width="8.453125" customWidth="1"/>
    <col min="8462" max="8462" width="3.54296875" customWidth="1"/>
    <col min="8463" max="8463" width="13.54296875" bestFit="1" customWidth="1"/>
    <col min="8705" max="8705" width="5.7265625" customWidth="1"/>
    <col min="8706" max="8706" width="73.54296875" customWidth="1"/>
    <col min="8707" max="8707" width="19.54296875" customWidth="1"/>
    <col min="8708" max="8708" width="17.26953125" customWidth="1"/>
    <col min="8709" max="8709" width="14.81640625" customWidth="1"/>
    <col min="8710" max="8710" width="16.453125" customWidth="1"/>
    <col min="8711" max="8711" width="8.1796875" customWidth="1"/>
    <col min="8712" max="8712" width="16.1796875" customWidth="1"/>
    <col min="8713" max="8713" width="16" customWidth="1"/>
    <col min="8714" max="8714" width="16.453125" customWidth="1"/>
    <col min="8715" max="8715" width="6.54296875" customWidth="1"/>
    <col min="8716" max="8716" width="7.81640625" customWidth="1"/>
    <col min="8717" max="8717" width="8.453125" customWidth="1"/>
    <col min="8718" max="8718" width="3.54296875" customWidth="1"/>
    <col min="8719" max="8719" width="13.54296875" bestFit="1" customWidth="1"/>
    <col min="8961" max="8961" width="5.7265625" customWidth="1"/>
    <col min="8962" max="8962" width="73.54296875" customWidth="1"/>
    <col min="8963" max="8963" width="19.54296875" customWidth="1"/>
    <col min="8964" max="8964" width="17.26953125" customWidth="1"/>
    <col min="8965" max="8965" width="14.81640625" customWidth="1"/>
    <col min="8966" max="8966" width="16.453125" customWidth="1"/>
    <col min="8967" max="8967" width="8.1796875" customWidth="1"/>
    <col min="8968" max="8968" width="16.1796875" customWidth="1"/>
    <col min="8969" max="8969" width="16" customWidth="1"/>
    <col min="8970" max="8970" width="16.453125" customWidth="1"/>
    <col min="8971" max="8971" width="6.54296875" customWidth="1"/>
    <col min="8972" max="8972" width="7.81640625" customWidth="1"/>
    <col min="8973" max="8973" width="8.453125" customWidth="1"/>
    <col min="8974" max="8974" width="3.54296875" customWidth="1"/>
    <col min="8975" max="8975" width="13.54296875" bestFit="1" customWidth="1"/>
    <col min="9217" max="9217" width="5.7265625" customWidth="1"/>
    <col min="9218" max="9218" width="73.54296875" customWidth="1"/>
    <col min="9219" max="9219" width="19.54296875" customWidth="1"/>
    <col min="9220" max="9220" width="17.26953125" customWidth="1"/>
    <col min="9221" max="9221" width="14.81640625" customWidth="1"/>
    <col min="9222" max="9222" width="16.453125" customWidth="1"/>
    <col min="9223" max="9223" width="8.1796875" customWidth="1"/>
    <col min="9224" max="9224" width="16.1796875" customWidth="1"/>
    <col min="9225" max="9225" width="16" customWidth="1"/>
    <col min="9226" max="9226" width="16.453125" customWidth="1"/>
    <col min="9227" max="9227" width="6.54296875" customWidth="1"/>
    <col min="9228" max="9228" width="7.81640625" customWidth="1"/>
    <col min="9229" max="9229" width="8.453125" customWidth="1"/>
    <col min="9230" max="9230" width="3.54296875" customWidth="1"/>
    <col min="9231" max="9231" width="13.54296875" bestFit="1" customWidth="1"/>
    <col min="9473" max="9473" width="5.7265625" customWidth="1"/>
    <col min="9474" max="9474" width="73.54296875" customWidth="1"/>
    <col min="9475" max="9475" width="19.54296875" customWidth="1"/>
    <col min="9476" max="9476" width="17.26953125" customWidth="1"/>
    <col min="9477" max="9477" width="14.81640625" customWidth="1"/>
    <col min="9478" max="9478" width="16.453125" customWidth="1"/>
    <col min="9479" max="9479" width="8.1796875" customWidth="1"/>
    <col min="9480" max="9480" width="16.1796875" customWidth="1"/>
    <col min="9481" max="9481" width="16" customWidth="1"/>
    <col min="9482" max="9482" width="16.453125" customWidth="1"/>
    <col min="9483" max="9483" width="6.54296875" customWidth="1"/>
    <col min="9484" max="9484" width="7.81640625" customWidth="1"/>
    <col min="9485" max="9485" width="8.453125" customWidth="1"/>
    <col min="9486" max="9486" width="3.54296875" customWidth="1"/>
    <col min="9487" max="9487" width="13.54296875" bestFit="1" customWidth="1"/>
    <col min="9729" max="9729" width="5.7265625" customWidth="1"/>
    <col min="9730" max="9730" width="73.54296875" customWidth="1"/>
    <col min="9731" max="9731" width="19.54296875" customWidth="1"/>
    <col min="9732" max="9732" width="17.26953125" customWidth="1"/>
    <col min="9733" max="9733" width="14.81640625" customWidth="1"/>
    <col min="9734" max="9734" width="16.453125" customWidth="1"/>
    <col min="9735" max="9735" width="8.1796875" customWidth="1"/>
    <col min="9736" max="9736" width="16.1796875" customWidth="1"/>
    <col min="9737" max="9737" width="16" customWidth="1"/>
    <col min="9738" max="9738" width="16.453125" customWidth="1"/>
    <col min="9739" max="9739" width="6.54296875" customWidth="1"/>
    <col min="9740" max="9740" width="7.81640625" customWidth="1"/>
    <col min="9741" max="9741" width="8.453125" customWidth="1"/>
    <col min="9742" max="9742" width="3.54296875" customWidth="1"/>
    <col min="9743" max="9743" width="13.54296875" bestFit="1" customWidth="1"/>
    <col min="9985" max="9985" width="5.7265625" customWidth="1"/>
    <col min="9986" max="9986" width="73.54296875" customWidth="1"/>
    <col min="9987" max="9987" width="19.54296875" customWidth="1"/>
    <col min="9988" max="9988" width="17.26953125" customWidth="1"/>
    <col min="9989" max="9989" width="14.81640625" customWidth="1"/>
    <col min="9990" max="9990" width="16.453125" customWidth="1"/>
    <col min="9991" max="9991" width="8.1796875" customWidth="1"/>
    <col min="9992" max="9992" width="16.1796875" customWidth="1"/>
    <col min="9993" max="9993" width="16" customWidth="1"/>
    <col min="9994" max="9994" width="16.453125" customWidth="1"/>
    <col min="9995" max="9995" width="6.54296875" customWidth="1"/>
    <col min="9996" max="9996" width="7.81640625" customWidth="1"/>
    <col min="9997" max="9997" width="8.453125" customWidth="1"/>
    <col min="9998" max="9998" width="3.54296875" customWidth="1"/>
    <col min="9999" max="9999" width="13.54296875" bestFit="1" customWidth="1"/>
    <col min="10241" max="10241" width="5.7265625" customWidth="1"/>
    <col min="10242" max="10242" width="73.54296875" customWidth="1"/>
    <col min="10243" max="10243" width="19.54296875" customWidth="1"/>
    <col min="10244" max="10244" width="17.26953125" customWidth="1"/>
    <col min="10245" max="10245" width="14.81640625" customWidth="1"/>
    <col min="10246" max="10246" width="16.453125" customWidth="1"/>
    <col min="10247" max="10247" width="8.1796875" customWidth="1"/>
    <col min="10248" max="10248" width="16.1796875" customWidth="1"/>
    <col min="10249" max="10249" width="16" customWidth="1"/>
    <col min="10250" max="10250" width="16.453125" customWidth="1"/>
    <col min="10251" max="10251" width="6.54296875" customWidth="1"/>
    <col min="10252" max="10252" width="7.81640625" customWidth="1"/>
    <col min="10253" max="10253" width="8.453125" customWidth="1"/>
    <col min="10254" max="10254" width="3.54296875" customWidth="1"/>
    <col min="10255" max="10255" width="13.54296875" bestFit="1" customWidth="1"/>
    <col min="10497" max="10497" width="5.7265625" customWidth="1"/>
    <col min="10498" max="10498" width="73.54296875" customWidth="1"/>
    <col min="10499" max="10499" width="19.54296875" customWidth="1"/>
    <col min="10500" max="10500" width="17.26953125" customWidth="1"/>
    <col min="10501" max="10501" width="14.81640625" customWidth="1"/>
    <col min="10502" max="10502" width="16.453125" customWidth="1"/>
    <col min="10503" max="10503" width="8.1796875" customWidth="1"/>
    <col min="10504" max="10504" width="16.1796875" customWidth="1"/>
    <col min="10505" max="10505" width="16" customWidth="1"/>
    <col min="10506" max="10506" width="16.453125" customWidth="1"/>
    <col min="10507" max="10507" width="6.54296875" customWidth="1"/>
    <col min="10508" max="10508" width="7.81640625" customWidth="1"/>
    <col min="10509" max="10509" width="8.453125" customWidth="1"/>
    <col min="10510" max="10510" width="3.54296875" customWidth="1"/>
    <col min="10511" max="10511" width="13.54296875" bestFit="1" customWidth="1"/>
    <col min="10753" max="10753" width="5.7265625" customWidth="1"/>
    <col min="10754" max="10754" width="73.54296875" customWidth="1"/>
    <col min="10755" max="10755" width="19.54296875" customWidth="1"/>
    <col min="10756" max="10756" width="17.26953125" customWidth="1"/>
    <col min="10757" max="10757" width="14.81640625" customWidth="1"/>
    <col min="10758" max="10758" width="16.453125" customWidth="1"/>
    <col min="10759" max="10759" width="8.1796875" customWidth="1"/>
    <col min="10760" max="10760" width="16.1796875" customWidth="1"/>
    <col min="10761" max="10761" width="16" customWidth="1"/>
    <col min="10762" max="10762" width="16.453125" customWidth="1"/>
    <col min="10763" max="10763" width="6.54296875" customWidth="1"/>
    <col min="10764" max="10764" width="7.81640625" customWidth="1"/>
    <col min="10765" max="10765" width="8.453125" customWidth="1"/>
    <col min="10766" max="10766" width="3.54296875" customWidth="1"/>
    <col min="10767" max="10767" width="13.54296875" bestFit="1" customWidth="1"/>
    <col min="11009" max="11009" width="5.7265625" customWidth="1"/>
    <col min="11010" max="11010" width="73.54296875" customWidth="1"/>
    <col min="11011" max="11011" width="19.54296875" customWidth="1"/>
    <col min="11012" max="11012" width="17.26953125" customWidth="1"/>
    <col min="11013" max="11013" width="14.81640625" customWidth="1"/>
    <col min="11014" max="11014" width="16.453125" customWidth="1"/>
    <col min="11015" max="11015" width="8.1796875" customWidth="1"/>
    <col min="11016" max="11016" width="16.1796875" customWidth="1"/>
    <col min="11017" max="11017" width="16" customWidth="1"/>
    <col min="11018" max="11018" width="16.453125" customWidth="1"/>
    <col min="11019" max="11019" width="6.54296875" customWidth="1"/>
    <col min="11020" max="11020" width="7.81640625" customWidth="1"/>
    <col min="11021" max="11021" width="8.453125" customWidth="1"/>
    <col min="11022" max="11022" width="3.54296875" customWidth="1"/>
    <col min="11023" max="11023" width="13.54296875" bestFit="1" customWidth="1"/>
    <col min="11265" max="11265" width="5.7265625" customWidth="1"/>
    <col min="11266" max="11266" width="73.54296875" customWidth="1"/>
    <col min="11267" max="11267" width="19.54296875" customWidth="1"/>
    <col min="11268" max="11268" width="17.26953125" customWidth="1"/>
    <col min="11269" max="11269" width="14.81640625" customWidth="1"/>
    <col min="11270" max="11270" width="16.453125" customWidth="1"/>
    <col min="11271" max="11271" width="8.1796875" customWidth="1"/>
    <col min="11272" max="11272" width="16.1796875" customWidth="1"/>
    <col min="11273" max="11273" width="16" customWidth="1"/>
    <col min="11274" max="11274" width="16.453125" customWidth="1"/>
    <col min="11275" max="11275" width="6.54296875" customWidth="1"/>
    <col min="11276" max="11276" width="7.81640625" customWidth="1"/>
    <col min="11277" max="11277" width="8.453125" customWidth="1"/>
    <col min="11278" max="11278" width="3.54296875" customWidth="1"/>
    <col min="11279" max="11279" width="13.54296875" bestFit="1" customWidth="1"/>
    <col min="11521" max="11521" width="5.7265625" customWidth="1"/>
    <col min="11522" max="11522" width="73.54296875" customWidth="1"/>
    <col min="11523" max="11523" width="19.54296875" customWidth="1"/>
    <col min="11524" max="11524" width="17.26953125" customWidth="1"/>
    <col min="11525" max="11525" width="14.81640625" customWidth="1"/>
    <col min="11526" max="11526" width="16.453125" customWidth="1"/>
    <col min="11527" max="11527" width="8.1796875" customWidth="1"/>
    <col min="11528" max="11528" width="16.1796875" customWidth="1"/>
    <col min="11529" max="11529" width="16" customWidth="1"/>
    <col min="11530" max="11530" width="16.453125" customWidth="1"/>
    <col min="11531" max="11531" width="6.54296875" customWidth="1"/>
    <col min="11532" max="11532" width="7.81640625" customWidth="1"/>
    <col min="11533" max="11533" width="8.453125" customWidth="1"/>
    <col min="11534" max="11534" width="3.54296875" customWidth="1"/>
    <col min="11535" max="11535" width="13.54296875" bestFit="1" customWidth="1"/>
    <col min="11777" max="11777" width="5.7265625" customWidth="1"/>
    <col min="11778" max="11778" width="73.54296875" customWidth="1"/>
    <col min="11779" max="11779" width="19.54296875" customWidth="1"/>
    <col min="11780" max="11780" width="17.26953125" customWidth="1"/>
    <col min="11781" max="11781" width="14.81640625" customWidth="1"/>
    <col min="11782" max="11782" width="16.453125" customWidth="1"/>
    <col min="11783" max="11783" width="8.1796875" customWidth="1"/>
    <col min="11784" max="11784" width="16.1796875" customWidth="1"/>
    <col min="11785" max="11785" width="16" customWidth="1"/>
    <col min="11786" max="11786" width="16.453125" customWidth="1"/>
    <col min="11787" max="11787" width="6.54296875" customWidth="1"/>
    <col min="11788" max="11788" width="7.81640625" customWidth="1"/>
    <col min="11789" max="11789" width="8.453125" customWidth="1"/>
    <col min="11790" max="11790" width="3.54296875" customWidth="1"/>
    <col min="11791" max="11791" width="13.54296875" bestFit="1" customWidth="1"/>
    <col min="12033" max="12033" width="5.7265625" customWidth="1"/>
    <col min="12034" max="12034" width="73.54296875" customWidth="1"/>
    <col min="12035" max="12035" width="19.54296875" customWidth="1"/>
    <col min="12036" max="12036" width="17.26953125" customWidth="1"/>
    <col min="12037" max="12037" width="14.81640625" customWidth="1"/>
    <col min="12038" max="12038" width="16.453125" customWidth="1"/>
    <col min="12039" max="12039" width="8.1796875" customWidth="1"/>
    <col min="12040" max="12040" width="16.1796875" customWidth="1"/>
    <col min="12041" max="12041" width="16" customWidth="1"/>
    <col min="12042" max="12042" width="16.453125" customWidth="1"/>
    <col min="12043" max="12043" width="6.54296875" customWidth="1"/>
    <col min="12044" max="12044" width="7.81640625" customWidth="1"/>
    <col min="12045" max="12045" width="8.453125" customWidth="1"/>
    <col min="12046" max="12046" width="3.54296875" customWidth="1"/>
    <col min="12047" max="12047" width="13.54296875" bestFit="1" customWidth="1"/>
    <col min="12289" max="12289" width="5.7265625" customWidth="1"/>
    <col min="12290" max="12290" width="73.54296875" customWidth="1"/>
    <col min="12291" max="12291" width="19.54296875" customWidth="1"/>
    <col min="12292" max="12292" width="17.26953125" customWidth="1"/>
    <col min="12293" max="12293" width="14.81640625" customWidth="1"/>
    <col min="12294" max="12294" width="16.453125" customWidth="1"/>
    <col min="12295" max="12295" width="8.1796875" customWidth="1"/>
    <col min="12296" max="12296" width="16.1796875" customWidth="1"/>
    <col min="12297" max="12297" width="16" customWidth="1"/>
    <col min="12298" max="12298" width="16.453125" customWidth="1"/>
    <col min="12299" max="12299" width="6.54296875" customWidth="1"/>
    <col min="12300" max="12300" width="7.81640625" customWidth="1"/>
    <col min="12301" max="12301" width="8.453125" customWidth="1"/>
    <col min="12302" max="12302" width="3.54296875" customWidth="1"/>
    <col min="12303" max="12303" width="13.54296875" bestFit="1" customWidth="1"/>
    <col min="12545" max="12545" width="5.7265625" customWidth="1"/>
    <col min="12546" max="12546" width="73.54296875" customWidth="1"/>
    <col min="12547" max="12547" width="19.54296875" customWidth="1"/>
    <col min="12548" max="12548" width="17.26953125" customWidth="1"/>
    <col min="12549" max="12549" width="14.81640625" customWidth="1"/>
    <col min="12550" max="12550" width="16.453125" customWidth="1"/>
    <col min="12551" max="12551" width="8.1796875" customWidth="1"/>
    <col min="12552" max="12552" width="16.1796875" customWidth="1"/>
    <col min="12553" max="12553" width="16" customWidth="1"/>
    <col min="12554" max="12554" width="16.453125" customWidth="1"/>
    <col min="12555" max="12555" width="6.54296875" customWidth="1"/>
    <col min="12556" max="12556" width="7.81640625" customWidth="1"/>
    <col min="12557" max="12557" width="8.453125" customWidth="1"/>
    <col min="12558" max="12558" width="3.54296875" customWidth="1"/>
    <col min="12559" max="12559" width="13.54296875" bestFit="1" customWidth="1"/>
    <col min="12801" max="12801" width="5.7265625" customWidth="1"/>
    <col min="12802" max="12802" width="73.54296875" customWidth="1"/>
    <col min="12803" max="12803" width="19.54296875" customWidth="1"/>
    <col min="12804" max="12804" width="17.26953125" customWidth="1"/>
    <col min="12805" max="12805" width="14.81640625" customWidth="1"/>
    <col min="12806" max="12806" width="16.453125" customWidth="1"/>
    <col min="12807" max="12807" width="8.1796875" customWidth="1"/>
    <col min="12808" max="12808" width="16.1796875" customWidth="1"/>
    <col min="12809" max="12809" width="16" customWidth="1"/>
    <col min="12810" max="12810" width="16.453125" customWidth="1"/>
    <col min="12811" max="12811" width="6.54296875" customWidth="1"/>
    <col min="12812" max="12812" width="7.81640625" customWidth="1"/>
    <col min="12813" max="12813" width="8.453125" customWidth="1"/>
    <col min="12814" max="12814" width="3.54296875" customWidth="1"/>
    <col min="12815" max="12815" width="13.54296875" bestFit="1" customWidth="1"/>
    <col min="13057" max="13057" width="5.7265625" customWidth="1"/>
    <col min="13058" max="13058" width="73.54296875" customWidth="1"/>
    <col min="13059" max="13059" width="19.54296875" customWidth="1"/>
    <col min="13060" max="13060" width="17.26953125" customWidth="1"/>
    <col min="13061" max="13061" width="14.81640625" customWidth="1"/>
    <col min="13062" max="13062" width="16.453125" customWidth="1"/>
    <col min="13063" max="13063" width="8.1796875" customWidth="1"/>
    <col min="13064" max="13064" width="16.1796875" customWidth="1"/>
    <col min="13065" max="13065" width="16" customWidth="1"/>
    <col min="13066" max="13066" width="16.453125" customWidth="1"/>
    <col min="13067" max="13067" width="6.54296875" customWidth="1"/>
    <col min="13068" max="13068" width="7.81640625" customWidth="1"/>
    <col min="13069" max="13069" width="8.453125" customWidth="1"/>
    <col min="13070" max="13070" width="3.54296875" customWidth="1"/>
    <col min="13071" max="13071" width="13.54296875" bestFit="1" customWidth="1"/>
    <col min="13313" max="13313" width="5.7265625" customWidth="1"/>
    <col min="13314" max="13314" width="73.54296875" customWidth="1"/>
    <col min="13315" max="13315" width="19.54296875" customWidth="1"/>
    <col min="13316" max="13316" width="17.26953125" customWidth="1"/>
    <col min="13317" max="13317" width="14.81640625" customWidth="1"/>
    <col min="13318" max="13318" width="16.453125" customWidth="1"/>
    <col min="13319" max="13319" width="8.1796875" customWidth="1"/>
    <col min="13320" max="13320" width="16.1796875" customWidth="1"/>
    <col min="13321" max="13321" width="16" customWidth="1"/>
    <col min="13322" max="13322" width="16.453125" customWidth="1"/>
    <col min="13323" max="13323" width="6.54296875" customWidth="1"/>
    <col min="13324" max="13324" width="7.81640625" customWidth="1"/>
    <col min="13325" max="13325" width="8.453125" customWidth="1"/>
    <col min="13326" max="13326" width="3.54296875" customWidth="1"/>
    <col min="13327" max="13327" width="13.54296875" bestFit="1" customWidth="1"/>
    <col min="13569" max="13569" width="5.7265625" customWidth="1"/>
    <col min="13570" max="13570" width="73.54296875" customWidth="1"/>
    <col min="13571" max="13571" width="19.54296875" customWidth="1"/>
    <col min="13572" max="13572" width="17.26953125" customWidth="1"/>
    <col min="13573" max="13573" width="14.81640625" customWidth="1"/>
    <col min="13574" max="13574" width="16.453125" customWidth="1"/>
    <col min="13575" max="13575" width="8.1796875" customWidth="1"/>
    <col min="13576" max="13576" width="16.1796875" customWidth="1"/>
    <col min="13577" max="13577" width="16" customWidth="1"/>
    <col min="13578" max="13578" width="16.453125" customWidth="1"/>
    <col min="13579" max="13579" width="6.54296875" customWidth="1"/>
    <col min="13580" max="13580" width="7.81640625" customWidth="1"/>
    <col min="13581" max="13581" width="8.453125" customWidth="1"/>
    <col min="13582" max="13582" width="3.54296875" customWidth="1"/>
    <col min="13583" max="13583" width="13.54296875" bestFit="1" customWidth="1"/>
    <col min="13825" max="13825" width="5.7265625" customWidth="1"/>
    <col min="13826" max="13826" width="73.54296875" customWidth="1"/>
    <col min="13827" max="13827" width="19.54296875" customWidth="1"/>
    <col min="13828" max="13828" width="17.26953125" customWidth="1"/>
    <col min="13829" max="13829" width="14.81640625" customWidth="1"/>
    <col min="13830" max="13830" width="16.453125" customWidth="1"/>
    <col min="13831" max="13831" width="8.1796875" customWidth="1"/>
    <col min="13832" max="13832" width="16.1796875" customWidth="1"/>
    <col min="13833" max="13833" width="16" customWidth="1"/>
    <col min="13834" max="13834" width="16.453125" customWidth="1"/>
    <col min="13835" max="13835" width="6.54296875" customWidth="1"/>
    <col min="13836" max="13836" width="7.81640625" customWidth="1"/>
    <col min="13837" max="13837" width="8.453125" customWidth="1"/>
    <col min="13838" max="13838" width="3.54296875" customWidth="1"/>
    <col min="13839" max="13839" width="13.54296875" bestFit="1" customWidth="1"/>
    <col min="14081" max="14081" width="5.7265625" customWidth="1"/>
    <col min="14082" max="14082" width="73.54296875" customWidth="1"/>
    <col min="14083" max="14083" width="19.54296875" customWidth="1"/>
    <col min="14084" max="14084" width="17.26953125" customWidth="1"/>
    <col min="14085" max="14085" width="14.81640625" customWidth="1"/>
    <col min="14086" max="14086" width="16.453125" customWidth="1"/>
    <col min="14087" max="14087" width="8.1796875" customWidth="1"/>
    <col min="14088" max="14088" width="16.1796875" customWidth="1"/>
    <col min="14089" max="14089" width="16" customWidth="1"/>
    <col min="14090" max="14090" width="16.453125" customWidth="1"/>
    <col min="14091" max="14091" width="6.54296875" customWidth="1"/>
    <col min="14092" max="14092" width="7.81640625" customWidth="1"/>
    <col min="14093" max="14093" width="8.453125" customWidth="1"/>
    <col min="14094" max="14094" width="3.54296875" customWidth="1"/>
    <col min="14095" max="14095" width="13.54296875" bestFit="1" customWidth="1"/>
    <col min="14337" max="14337" width="5.7265625" customWidth="1"/>
    <col min="14338" max="14338" width="73.54296875" customWidth="1"/>
    <col min="14339" max="14339" width="19.54296875" customWidth="1"/>
    <col min="14340" max="14340" width="17.26953125" customWidth="1"/>
    <col min="14341" max="14341" width="14.81640625" customWidth="1"/>
    <col min="14342" max="14342" width="16.453125" customWidth="1"/>
    <col min="14343" max="14343" width="8.1796875" customWidth="1"/>
    <col min="14344" max="14344" width="16.1796875" customWidth="1"/>
    <col min="14345" max="14345" width="16" customWidth="1"/>
    <col min="14346" max="14346" width="16.453125" customWidth="1"/>
    <col min="14347" max="14347" width="6.54296875" customWidth="1"/>
    <col min="14348" max="14348" width="7.81640625" customWidth="1"/>
    <col min="14349" max="14349" width="8.453125" customWidth="1"/>
    <col min="14350" max="14350" width="3.54296875" customWidth="1"/>
    <col min="14351" max="14351" width="13.54296875" bestFit="1" customWidth="1"/>
    <col min="14593" max="14593" width="5.7265625" customWidth="1"/>
    <col min="14594" max="14594" width="73.54296875" customWidth="1"/>
    <col min="14595" max="14595" width="19.54296875" customWidth="1"/>
    <col min="14596" max="14596" width="17.26953125" customWidth="1"/>
    <col min="14597" max="14597" width="14.81640625" customWidth="1"/>
    <col min="14598" max="14598" width="16.453125" customWidth="1"/>
    <col min="14599" max="14599" width="8.1796875" customWidth="1"/>
    <col min="14600" max="14600" width="16.1796875" customWidth="1"/>
    <col min="14601" max="14601" width="16" customWidth="1"/>
    <col min="14602" max="14602" width="16.453125" customWidth="1"/>
    <col min="14603" max="14603" width="6.54296875" customWidth="1"/>
    <col min="14604" max="14604" width="7.81640625" customWidth="1"/>
    <col min="14605" max="14605" width="8.453125" customWidth="1"/>
    <col min="14606" max="14606" width="3.54296875" customWidth="1"/>
    <col min="14607" max="14607" width="13.54296875" bestFit="1" customWidth="1"/>
    <col min="14849" max="14849" width="5.7265625" customWidth="1"/>
    <col min="14850" max="14850" width="73.54296875" customWidth="1"/>
    <col min="14851" max="14851" width="19.54296875" customWidth="1"/>
    <col min="14852" max="14852" width="17.26953125" customWidth="1"/>
    <col min="14853" max="14853" width="14.81640625" customWidth="1"/>
    <col min="14854" max="14854" width="16.453125" customWidth="1"/>
    <col min="14855" max="14855" width="8.1796875" customWidth="1"/>
    <col min="14856" max="14856" width="16.1796875" customWidth="1"/>
    <col min="14857" max="14857" width="16" customWidth="1"/>
    <col min="14858" max="14858" width="16.453125" customWidth="1"/>
    <col min="14859" max="14859" width="6.54296875" customWidth="1"/>
    <col min="14860" max="14860" width="7.81640625" customWidth="1"/>
    <col min="14861" max="14861" width="8.453125" customWidth="1"/>
    <col min="14862" max="14862" width="3.54296875" customWidth="1"/>
    <col min="14863" max="14863" width="13.54296875" bestFit="1" customWidth="1"/>
    <col min="15105" max="15105" width="5.7265625" customWidth="1"/>
    <col min="15106" max="15106" width="73.54296875" customWidth="1"/>
    <col min="15107" max="15107" width="19.54296875" customWidth="1"/>
    <col min="15108" max="15108" width="17.26953125" customWidth="1"/>
    <col min="15109" max="15109" width="14.81640625" customWidth="1"/>
    <col min="15110" max="15110" width="16.453125" customWidth="1"/>
    <col min="15111" max="15111" width="8.1796875" customWidth="1"/>
    <col min="15112" max="15112" width="16.1796875" customWidth="1"/>
    <col min="15113" max="15113" width="16" customWidth="1"/>
    <col min="15114" max="15114" width="16.453125" customWidth="1"/>
    <col min="15115" max="15115" width="6.54296875" customWidth="1"/>
    <col min="15116" max="15116" width="7.81640625" customWidth="1"/>
    <col min="15117" max="15117" width="8.453125" customWidth="1"/>
    <col min="15118" max="15118" width="3.54296875" customWidth="1"/>
    <col min="15119" max="15119" width="13.54296875" bestFit="1" customWidth="1"/>
    <col min="15361" max="15361" width="5.7265625" customWidth="1"/>
    <col min="15362" max="15362" width="73.54296875" customWidth="1"/>
    <col min="15363" max="15363" width="19.54296875" customWidth="1"/>
    <col min="15364" max="15364" width="17.26953125" customWidth="1"/>
    <col min="15365" max="15365" width="14.81640625" customWidth="1"/>
    <col min="15366" max="15366" width="16.453125" customWidth="1"/>
    <col min="15367" max="15367" width="8.1796875" customWidth="1"/>
    <col min="15368" max="15368" width="16.1796875" customWidth="1"/>
    <col min="15369" max="15369" width="16" customWidth="1"/>
    <col min="15370" max="15370" width="16.453125" customWidth="1"/>
    <col min="15371" max="15371" width="6.54296875" customWidth="1"/>
    <col min="15372" max="15372" width="7.81640625" customWidth="1"/>
    <col min="15373" max="15373" width="8.453125" customWidth="1"/>
    <col min="15374" max="15374" width="3.54296875" customWidth="1"/>
    <col min="15375" max="15375" width="13.54296875" bestFit="1" customWidth="1"/>
    <col min="15617" max="15617" width="5.7265625" customWidth="1"/>
    <col min="15618" max="15618" width="73.54296875" customWidth="1"/>
    <col min="15619" max="15619" width="19.54296875" customWidth="1"/>
    <col min="15620" max="15620" width="17.26953125" customWidth="1"/>
    <col min="15621" max="15621" width="14.81640625" customWidth="1"/>
    <col min="15622" max="15622" width="16.453125" customWidth="1"/>
    <col min="15623" max="15623" width="8.1796875" customWidth="1"/>
    <col min="15624" max="15624" width="16.1796875" customWidth="1"/>
    <col min="15625" max="15625" width="16" customWidth="1"/>
    <col min="15626" max="15626" width="16.453125" customWidth="1"/>
    <col min="15627" max="15627" width="6.54296875" customWidth="1"/>
    <col min="15628" max="15628" width="7.81640625" customWidth="1"/>
    <col min="15629" max="15629" width="8.453125" customWidth="1"/>
    <col min="15630" max="15630" width="3.54296875" customWidth="1"/>
    <col min="15631" max="15631" width="13.54296875" bestFit="1" customWidth="1"/>
    <col min="15873" max="15873" width="5.7265625" customWidth="1"/>
    <col min="15874" max="15874" width="73.54296875" customWidth="1"/>
    <col min="15875" max="15875" width="19.54296875" customWidth="1"/>
    <col min="15876" max="15876" width="17.26953125" customWidth="1"/>
    <col min="15877" max="15877" width="14.81640625" customWidth="1"/>
    <col min="15878" max="15878" width="16.453125" customWidth="1"/>
    <col min="15879" max="15879" width="8.1796875" customWidth="1"/>
    <col min="15880" max="15880" width="16.1796875" customWidth="1"/>
    <col min="15881" max="15881" width="16" customWidth="1"/>
    <col min="15882" max="15882" width="16.453125" customWidth="1"/>
    <col min="15883" max="15883" width="6.54296875" customWidth="1"/>
    <col min="15884" max="15884" width="7.81640625" customWidth="1"/>
    <col min="15885" max="15885" width="8.453125" customWidth="1"/>
    <col min="15886" max="15886" width="3.54296875" customWidth="1"/>
    <col min="15887" max="15887" width="13.54296875" bestFit="1" customWidth="1"/>
    <col min="16129" max="16129" width="5.7265625" customWidth="1"/>
    <col min="16130" max="16130" width="73.54296875" customWidth="1"/>
    <col min="16131" max="16131" width="19.54296875" customWidth="1"/>
    <col min="16132" max="16132" width="17.26953125" customWidth="1"/>
    <col min="16133" max="16133" width="14.81640625" customWidth="1"/>
    <col min="16134" max="16134" width="16.453125" customWidth="1"/>
    <col min="16135" max="16135" width="8.1796875" customWidth="1"/>
    <col min="16136" max="16136" width="16.1796875" customWidth="1"/>
    <col min="16137" max="16137" width="16" customWidth="1"/>
    <col min="16138" max="16138" width="16.453125" customWidth="1"/>
    <col min="16139" max="16139" width="6.54296875" customWidth="1"/>
    <col min="16140" max="16140" width="7.81640625" customWidth="1"/>
    <col min="16141" max="16141" width="8.453125" customWidth="1"/>
    <col min="16142" max="16142" width="3.54296875" customWidth="1"/>
    <col min="16143" max="16143" width="13.54296875" bestFit="1" customWidth="1"/>
  </cols>
  <sheetData>
    <row r="1" spans="1:15" s="1" customFormat="1" ht="15.5" x14ac:dyDescent="0.35">
      <c r="A1" s="142" t="s">
        <v>98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5" s="1" customFormat="1" ht="15.5" x14ac:dyDescent="0.35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5" s="1" customFormat="1" ht="15.5" x14ac:dyDescent="0.35">
      <c r="A3" s="61"/>
      <c r="B3" s="21"/>
      <c r="C3" s="21"/>
      <c r="D3" s="21"/>
      <c r="E3" s="21"/>
      <c r="F3" s="21"/>
      <c r="G3" s="26"/>
      <c r="H3" s="21"/>
      <c r="I3" s="21"/>
      <c r="K3" s="30"/>
    </row>
    <row r="4" spans="1:15" s="3" customFormat="1" ht="15.5" x14ac:dyDescent="0.35">
      <c r="A4" s="56"/>
      <c r="B4" s="2"/>
      <c r="C4" s="2"/>
      <c r="D4" s="2" t="s">
        <v>1</v>
      </c>
      <c r="E4" s="2"/>
      <c r="F4" s="2" t="s">
        <v>65</v>
      </c>
      <c r="G4" s="27"/>
      <c r="H4" s="2"/>
      <c r="I4" s="2"/>
      <c r="J4" s="2"/>
      <c r="K4" s="27"/>
      <c r="L4" s="2"/>
      <c r="M4" s="2"/>
    </row>
    <row r="5" spans="1:15" s="3" customFormat="1" ht="15.5" x14ac:dyDescent="0.35">
      <c r="A5" s="56"/>
      <c r="B5" s="2"/>
      <c r="C5" s="2"/>
      <c r="D5" s="2" t="s">
        <v>2</v>
      </c>
      <c r="E5" s="2"/>
      <c r="F5" s="2" t="s">
        <v>3</v>
      </c>
      <c r="G5" s="27"/>
      <c r="H5" s="2"/>
      <c r="I5" s="2"/>
      <c r="J5" s="2"/>
      <c r="K5" s="27"/>
      <c r="L5" s="2"/>
      <c r="M5" s="2"/>
    </row>
    <row r="6" spans="1:15" s="3" customFormat="1" ht="15.5" x14ac:dyDescent="0.35">
      <c r="A6" s="56"/>
      <c r="B6" s="2"/>
      <c r="C6" s="2"/>
      <c r="D6" s="2" t="s">
        <v>4</v>
      </c>
      <c r="E6" s="2"/>
      <c r="F6" s="2" t="s">
        <v>99</v>
      </c>
      <c r="G6" s="27"/>
      <c r="H6" s="2"/>
      <c r="I6" s="2"/>
      <c r="J6" s="2"/>
      <c r="K6" s="27"/>
      <c r="L6" s="2"/>
      <c r="M6" s="2"/>
    </row>
    <row r="7" spans="1:15" s="3" customFormat="1" ht="15.5" x14ac:dyDescent="0.35">
      <c r="A7" s="56"/>
      <c r="B7" s="2"/>
      <c r="C7" s="2"/>
      <c r="D7" s="2" t="s">
        <v>5</v>
      </c>
      <c r="E7" s="2"/>
      <c r="F7" s="2" t="s">
        <v>64</v>
      </c>
      <c r="G7" s="27"/>
      <c r="H7" s="2"/>
      <c r="I7" s="2"/>
      <c r="J7" s="2"/>
      <c r="K7" s="27"/>
      <c r="L7" s="2"/>
      <c r="M7" s="2"/>
    </row>
    <row r="8" spans="1:15" ht="16" thickBot="1" x14ac:dyDescent="0.4">
      <c r="A8" s="56"/>
      <c r="B8" s="2"/>
      <c r="C8" s="2"/>
      <c r="D8" s="2"/>
      <c r="E8" s="2"/>
      <c r="F8" s="2"/>
      <c r="G8" s="27"/>
      <c r="H8" s="2"/>
      <c r="I8" s="2"/>
      <c r="J8" s="2"/>
      <c r="K8" s="27"/>
      <c r="L8" s="2"/>
      <c r="M8" s="4" t="s">
        <v>6</v>
      </c>
    </row>
    <row r="9" spans="1:15" s="3" customFormat="1" ht="15.5" x14ac:dyDescent="0.35">
      <c r="A9" s="143" t="s">
        <v>7</v>
      </c>
      <c r="B9" s="146" t="s">
        <v>24</v>
      </c>
      <c r="C9" s="5" t="s">
        <v>8</v>
      </c>
      <c r="D9" s="147" t="s">
        <v>9</v>
      </c>
      <c r="E9" s="148"/>
      <c r="F9" s="148"/>
      <c r="G9" s="149"/>
      <c r="H9" s="147" t="s">
        <v>10</v>
      </c>
      <c r="I9" s="148"/>
      <c r="J9" s="148"/>
      <c r="K9" s="149"/>
      <c r="L9" s="146" t="s">
        <v>11</v>
      </c>
      <c r="M9" s="150" t="s">
        <v>12</v>
      </c>
    </row>
    <row r="10" spans="1:15" s="3" customFormat="1" ht="15.5" x14ac:dyDescent="0.35">
      <c r="A10" s="144"/>
      <c r="B10" s="135"/>
      <c r="C10" s="6" t="s">
        <v>13</v>
      </c>
      <c r="D10" s="135" t="s">
        <v>14</v>
      </c>
      <c r="E10" s="135" t="s">
        <v>15</v>
      </c>
      <c r="F10" s="135" t="s">
        <v>16</v>
      </c>
      <c r="G10" s="131" t="s">
        <v>17</v>
      </c>
      <c r="H10" s="135" t="s">
        <v>14</v>
      </c>
      <c r="I10" s="135" t="s">
        <v>15</v>
      </c>
      <c r="J10" s="135" t="s">
        <v>16</v>
      </c>
      <c r="K10" s="131" t="s">
        <v>17</v>
      </c>
      <c r="L10" s="135"/>
      <c r="M10" s="151"/>
    </row>
    <row r="11" spans="1:15" s="3" customFormat="1" ht="15.5" x14ac:dyDescent="0.35">
      <c r="A11" s="145"/>
      <c r="B11" s="112"/>
      <c r="C11" s="6" t="s">
        <v>18</v>
      </c>
      <c r="D11" s="112"/>
      <c r="E11" s="112"/>
      <c r="F11" s="112"/>
      <c r="G11" s="108"/>
      <c r="H11" s="112"/>
      <c r="I11" s="112"/>
      <c r="J11" s="112"/>
      <c r="K11" s="108"/>
      <c r="L11" s="112"/>
      <c r="M11" s="152"/>
    </row>
    <row r="12" spans="1:15" s="3" customFormat="1" ht="7.5" customHeight="1" x14ac:dyDescent="0.35">
      <c r="A12" s="62"/>
      <c r="B12" s="7"/>
      <c r="C12" s="8"/>
      <c r="D12" s="8"/>
      <c r="E12" s="8"/>
      <c r="F12" s="9"/>
      <c r="G12" s="28"/>
      <c r="H12" s="8"/>
      <c r="I12" s="8"/>
      <c r="J12" s="9"/>
      <c r="K12" s="28"/>
      <c r="L12" s="10"/>
      <c r="M12" s="11"/>
    </row>
    <row r="13" spans="1:15" s="3" customFormat="1" ht="27.75" customHeight="1" x14ac:dyDescent="0.3">
      <c r="A13" s="55">
        <v>1</v>
      </c>
      <c r="B13" s="23" t="s">
        <v>25</v>
      </c>
      <c r="C13" s="136">
        <v>1220000</v>
      </c>
      <c r="D13" s="116">
        <f>FEBRUARI!J13</f>
        <v>0</v>
      </c>
      <c r="E13" s="118">
        <v>0</v>
      </c>
      <c r="F13" s="105">
        <f>D13+E13</f>
        <v>0</v>
      </c>
      <c r="G13" s="107">
        <f>SUM(F13/C13)*100</f>
        <v>0</v>
      </c>
      <c r="H13" s="103">
        <f>D13</f>
        <v>0</v>
      </c>
      <c r="I13" s="103">
        <f>E13</f>
        <v>0</v>
      </c>
      <c r="J13" s="105">
        <f>F13</f>
        <v>0</v>
      </c>
      <c r="K13" s="107">
        <f>G13</f>
        <v>0</v>
      </c>
      <c r="L13" s="109" t="s">
        <v>19</v>
      </c>
      <c r="M13" s="138" t="s">
        <v>19</v>
      </c>
    </row>
    <row r="14" spans="1:15" s="3" customFormat="1" ht="27.75" customHeight="1" x14ac:dyDescent="0.3">
      <c r="A14" s="57"/>
      <c r="B14" s="22" t="s">
        <v>20</v>
      </c>
      <c r="C14" s="134"/>
      <c r="D14" s="128"/>
      <c r="E14" s="128"/>
      <c r="F14" s="123"/>
      <c r="G14" s="124"/>
      <c r="H14" s="122"/>
      <c r="I14" s="122"/>
      <c r="J14" s="123"/>
      <c r="K14" s="124"/>
      <c r="L14" s="125"/>
      <c r="M14" s="139"/>
      <c r="O14" s="12"/>
    </row>
    <row r="15" spans="1:15" s="3" customFormat="1" ht="27.75" customHeight="1" x14ac:dyDescent="0.3">
      <c r="A15" s="58">
        <v>2</v>
      </c>
      <c r="B15" s="23" t="s">
        <v>26</v>
      </c>
      <c r="C15" s="140">
        <v>1563200</v>
      </c>
      <c r="D15" s="116">
        <f>FEBRUARI!F15</f>
        <v>1563200</v>
      </c>
      <c r="E15" s="118">
        <v>0</v>
      </c>
      <c r="F15" s="105">
        <f t="shared" ref="F15" si="0">D15+E15</f>
        <v>1563200</v>
      </c>
      <c r="G15" s="107">
        <f>SUM(F15/C15)*100</f>
        <v>100</v>
      </c>
      <c r="H15" s="103">
        <f t="shared" ref="H15:J15" si="1">D15</f>
        <v>1563200</v>
      </c>
      <c r="I15" s="103">
        <f t="shared" si="1"/>
        <v>0</v>
      </c>
      <c r="J15" s="105">
        <f t="shared" si="1"/>
        <v>1563200</v>
      </c>
      <c r="K15" s="107">
        <f>G15</f>
        <v>100</v>
      </c>
      <c r="L15" s="109" t="s">
        <v>19</v>
      </c>
      <c r="M15" s="138" t="s">
        <v>19</v>
      </c>
      <c r="O15" s="12"/>
    </row>
    <row r="16" spans="1:15" s="3" customFormat="1" ht="31.5" customHeight="1" x14ac:dyDescent="0.3">
      <c r="A16" s="58"/>
      <c r="B16" s="20" t="s">
        <v>27</v>
      </c>
      <c r="C16" s="141"/>
      <c r="D16" s="128"/>
      <c r="E16" s="128"/>
      <c r="F16" s="123"/>
      <c r="G16" s="124"/>
      <c r="H16" s="122"/>
      <c r="I16" s="122"/>
      <c r="J16" s="123"/>
      <c r="K16" s="124"/>
      <c r="L16" s="125"/>
      <c r="M16" s="139"/>
      <c r="O16" s="12"/>
    </row>
    <row r="17" spans="1:15" s="3" customFormat="1" ht="27.75" customHeight="1" x14ac:dyDescent="0.3">
      <c r="A17" s="55">
        <v>3</v>
      </c>
      <c r="B17" s="23" t="s">
        <v>28</v>
      </c>
      <c r="C17" s="136">
        <v>4862721430</v>
      </c>
      <c r="D17" s="116">
        <f>FEBRUARI!F17</f>
        <v>405853855</v>
      </c>
      <c r="E17" s="118">
        <v>756969922</v>
      </c>
      <c r="F17" s="105">
        <f t="shared" ref="F17" si="2">D17+E17</f>
        <v>1162823777</v>
      </c>
      <c r="G17" s="107">
        <f t="shared" ref="G17" si="3">SUM(F17/C17)*100</f>
        <v>23.913024707236826</v>
      </c>
      <c r="H17" s="103">
        <f t="shared" ref="H17:K17" si="4">D17</f>
        <v>405853855</v>
      </c>
      <c r="I17" s="103">
        <f t="shared" si="4"/>
        <v>756969922</v>
      </c>
      <c r="J17" s="105">
        <f t="shared" si="4"/>
        <v>1162823777</v>
      </c>
      <c r="K17" s="107">
        <f t="shared" si="4"/>
        <v>23.913024707236826</v>
      </c>
      <c r="L17" s="109" t="s">
        <v>19</v>
      </c>
      <c r="M17" s="138" t="s">
        <v>19</v>
      </c>
      <c r="O17" s="12"/>
    </row>
    <row r="18" spans="1:15" s="3" customFormat="1" ht="27.75" customHeight="1" x14ac:dyDescent="0.3">
      <c r="A18" s="57"/>
      <c r="B18" s="22" t="s">
        <v>23</v>
      </c>
      <c r="C18" s="134"/>
      <c r="D18" s="128"/>
      <c r="E18" s="128"/>
      <c r="F18" s="123"/>
      <c r="G18" s="124"/>
      <c r="H18" s="122"/>
      <c r="I18" s="122"/>
      <c r="J18" s="123"/>
      <c r="K18" s="124"/>
      <c r="L18" s="125"/>
      <c r="M18" s="139"/>
      <c r="O18" s="12"/>
    </row>
    <row r="19" spans="1:15" s="3" customFormat="1" ht="27.75" customHeight="1" x14ac:dyDescent="0.3">
      <c r="A19" s="55">
        <v>4</v>
      </c>
      <c r="B19" s="23" t="s">
        <v>29</v>
      </c>
      <c r="C19" s="140">
        <v>103922000</v>
      </c>
      <c r="D19" s="116">
        <f>FEBRUARI!F19</f>
        <v>1554600</v>
      </c>
      <c r="E19" s="118">
        <v>99748400</v>
      </c>
      <c r="F19" s="105">
        <f t="shared" ref="F19" si="5">D19+E19</f>
        <v>101303000</v>
      </c>
      <c r="G19" s="107">
        <f t="shared" ref="G19" si="6">SUM(F19/C19)*100</f>
        <v>97.479840649718057</v>
      </c>
      <c r="H19" s="103">
        <f t="shared" ref="H19:K19" si="7">D19</f>
        <v>1554600</v>
      </c>
      <c r="I19" s="103">
        <f t="shared" si="7"/>
        <v>99748400</v>
      </c>
      <c r="J19" s="118">
        <f t="shared" si="7"/>
        <v>101303000</v>
      </c>
      <c r="K19" s="107">
        <f t="shared" si="7"/>
        <v>97.479840649718057</v>
      </c>
      <c r="L19" s="109" t="s">
        <v>19</v>
      </c>
      <c r="M19" s="138" t="s">
        <v>19</v>
      </c>
    </row>
    <row r="20" spans="1:15" s="3" customFormat="1" ht="27.75" customHeight="1" x14ac:dyDescent="0.3">
      <c r="A20" s="57"/>
      <c r="B20" s="22" t="s">
        <v>30</v>
      </c>
      <c r="C20" s="141"/>
      <c r="D20" s="128"/>
      <c r="E20" s="128"/>
      <c r="F20" s="123"/>
      <c r="G20" s="124"/>
      <c r="H20" s="122"/>
      <c r="I20" s="122"/>
      <c r="J20" s="128"/>
      <c r="K20" s="124"/>
      <c r="L20" s="125"/>
      <c r="M20" s="139"/>
    </row>
    <row r="21" spans="1:15" s="3" customFormat="1" ht="27.75" customHeight="1" x14ac:dyDescent="0.3">
      <c r="A21" s="58">
        <v>5</v>
      </c>
      <c r="B21" s="23" t="s">
        <v>31</v>
      </c>
      <c r="C21" s="136">
        <v>14880000</v>
      </c>
      <c r="D21" s="116">
        <f>FEBRUARI!F21</f>
        <v>3810800</v>
      </c>
      <c r="E21" s="118">
        <v>0</v>
      </c>
      <c r="F21" s="105">
        <f t="shared" ref="F21" si="8">D21+E21</f>
        <v>3810800</v>
      </c>
      <c r="G21" s="107">
        <f t="shared" ref="G21" si="9">SUM(F21/C21)*100</f>
        <v>25.61021505376344</v>
      </c>
      <c r="H21" s="103">
        <f t="shared" ref="H21:K21" si="10">D21</f>
        <v>3810800</v>
      </c>
      <c r="I21" s="103">
        <f t="shared" si="10"/>
        <v>0</v>
      </c>
      <c r="J21" s="105">
        <f t="shared" si="10"/>
        <v>3810800</v>
      </c>
      <c r="K21" s="107">
        <f t="shared" si="10"/>
        <v>25.61021505376344</v>
      </c>
      <c r="L21" s="109" t="s">
        <v>19</v>
      </c>
      <c r="M21" s="138" t="s">
        <v>19</v>
      </c>
    </row>
    <row r="22" spans="1:15" s="3" customFormat="1" ht="27.75" customHeight="1" x14ac:dyDescent="0.3">
      <c r="A22" s="58"/>
      <c r="B22" s="22" t="s">
        <v>32</v>
      </c>
      <c r="C22" s="134"/>
      <c r="D22" s="128"/>
      <c r="E22" s="128"/>
      <c r="F22" s="123"/>
      <c r="G22" s="124"/>
      <c r="H22" s="122"/>
      <c r="I22" s="122"/>
      <c r="J22" s="123"/>
      <c r="K22" s="124"/>
      <c r="L22" s="125"/>
      <c r="M22" s="139"/>
    </row>
    <row r="23" spans="1:15" s="3" customFormat="1" ht="27.75" customHeight="1" x14ac:dyDescent="0.3">
      <c r="A23" s="55">
        <v>6</v>
      </c>
      <c r="B23" s="23" t="s">
        <v>33</v>
      </c>
      <c r="C23" s="136">
        <v>6000000</v>
      </c>
      <c r="D23" s="116">
        <f>FEBRUARI!F23</f>
        <v>1975000</v>
      </c>
      <c r="E23" s="118">
        <v>0</v>
      </c>
      <c r="F23" s="105">
        <f t="shared" ref="F23" si="11">D23+E23</f>
        <v>1975000</v>
      </c>
      <c r="G23" s="107">
        <f t="shared" ref="G23" si="12">SUM(F23/C23)*100</f>
        <v>32.916666666666664</v>
      </c>
      <c r="H23" s="103">
        <f t="shared" ref="H23:K23" si="13">D23</f>
        <v>1975000</v>
      </c>
      <c r="I23" s="103">
        <f t="shared" si="13"/>
        <v>0</v>
      </c>
      <c r="J23" s="105">
        <f t="shared" si="13"/>
        <v>1975000</v>
      </c>
      <c r="K23" s="107">
        <f t="shared" si="13"/>
        <v>32.916666666666664</v>
      </c>
      <c r="L23" s="109" t="s">
        <v>19</v>
      </c>
      <c r="M23" s="138" t="s">
        <v>19</v>
      </c>
    </row>
    <row r="24" spans="1:15" s="3" customFormat="1" ht="31.5" customHeight="1" x14ac:dyDescent="0.3">
      <c r="A24" s="57"/>
      <c r="B24" s="22" t="s">
        <v>76</v>
      </c>
      <c r="C24" s="134"/>
      <c r="D24" s="128"/>
      <c r="E24" s="128"/>
      <c r="F24" s="123"/>
      <c r="G24" s="124"/>
      <c r="H24" s="122"/>
      <c r="I24" s="122"/>
      <c r="J24" s="123"/>
      <c r="K24" s="124"/>
      <c r="L24" s="125"/>
      <c r="M24" s="139"/>
    </row>
    <row r="25" spans="1:15" s="3" customFormat="1" ht="27.75" customHeight="1" x14ac:dyDescent="0.3">
      <c r="A25" s="55">
        <v>7</v>
      </c>
      <c r="B25" s="23" t="s">
        <v>34</v>
      </c>
      <c r="C25" s="136">
        <v>9000000</v>
      </c>
      <c r="D25" s="116">
        <f>FEBRUARI!F25</f>
        <v>0</v>
      </c>
      <c r="E25" s="118">
        <v>0</v>
      </c>
      <c r="F25" s="105">
        <f t="shared" ref="F25" si="14">D25+E25</f>
        <v>0</v>
      </c>
      <c r="G25" s="107">
        <f t="shared" ref="G25" si="15">SUM(F25/C25)*100</f>
        <v>0</v>
      </c>
      <c r="H25" s="103">
        <f t="shared" ref="H25:K25" si="16">D25</f>
        <v>0</v>
      </c>
      <c r="I25" s="103">
        <f t="shared" si="16"/>
        <v>0</v>
      </c>
      <c r="J25" s="105">
        <f t="shared" si="16"/>
        <v>0</v>
      </c>
      <c r="K25" s="107">
        <f t="shared" si="16"/>
        <v>0</v>
      </c>
      <c r="L25" s="109" t="s">
        <v>19</v>
      </c>
      <c r="M25" s="138" t="s">
        <v>19</v>
      </c>
    </row>
    <row r="26" spans="1:15" s="3" customFormat="1" ht="27.75" customHeight="1" x14ac:dyDescent="0.3">
      <c r="A26" s="57"/>
      <c r="B26" s="24" t="s">
        <v>35</v>
      </c>
      <c r="C26" s="134"/>
      <c r="D26" s="128"/>
      <c r="E26" s="128"/>
      <c r="F26" s="123"/>
      <c r="G26" s="124"/>
      <c r="H26" s="122"/>
      <c r="I26" s="122"/>
      <c r="J26" s="123"/>
      <c r="K26" s="124"/>
      <c r="L26" s="125"/>
      <c r="M26" s="139"/>
    </row>
    <row r="27" spans="1:15" s="3" customFormat="1" ht="27.75" customHeight="1" x14ac:dyDescent="0.3">
      <c r="A27" s="58">
        <v>8</v>
      </c>
      <c r="B27" s="23" t="s">
        <v>36</v>
      </c>
      <c r="C27" s="136">
        <v>11969000</v>
      </c>
      <c r="D27" s="116">
        <f>FEBRUARI!F27</f>
        <v>1923000</v>
      </c>
      <c r="E27" s="118">
        <v>1000000</v>
      </c>
      <c r="F27" s="105">
        <f t="shared" ref="F27" si="17">D27+E27</f>
        <v>2923000</v>
      </c>
      <c r="G27" s="107">
        <f t="shared" ref="G27" si="18">SUM(F27/C27)*100</f>
        <v>24.421422006851031</v>
      </c>
      <c r="H27" s="103">
        <f t="shared" ref="H27:K27" si="19">D27</f>
        <v>1923000</v>
      </c>
      <c r="I27" s="103">
        <f t="shared" si="19"/>
        <v>1000000</v>
      </c>
      <c r="J27" s="105">
        <f t="shared" si="19"/>
        <v>2923000</v>
      </c>
      <c r="K27" s="107">
        <f t="shared" si="19"/>
        <v>24.421422006851031</v>
      </c>
      <c r="L27" s="109" t="s">
        <v>19</v>
      </c>
      <c r="M27" s="138" t="s">
        <v>19</v>
      </c>
    </row>
    <row r="28" spans="1:15" s="3" customFormat="1" ht="27.75" customHeight="1" x14ac:dyDescent="0.3">
      <c r="A28" s="58"/>
      <c r="B28" s="22" t="s">
        <v>37</v>
      </c>
      <c r="C28" s="134"/>
      <c r="D28" s="128"/>
      <c r="E28" s="128"/>
      <c r="F28" s="123"/>
      <c r="G28" s="124"/>
      <c r="H28" s="122"/>
      <c r="I28" s="122"/>
      <c r="J28" s="123"/>
      <c r="K28" s="124"/>
      <c r="L28" s="125"/>
      <c r="M28" s="139"/>
    </row>
    <row r="29" spans="1:15" s="3" customFormat="1" ht="27.75" customHeight="1" x14ac:dyDescent="0.3">
      <c r="A29" s="55">
        <v>9</v>
      </c>
      <c r="B29" s="23" t="s">
        <v>38</v>
      </c>
      <c r="C29" s="136">
        <v>15924800</v>
      </c>
      <c r="D29" s="116">
        <f>FEBRUARI!F29</f>
        <v>0</v>
      </c>
      <c r="E29" s="118">
        <v>0</v>
      </c>
      <c r="F29" s="105">
        <f t="shared" ref="F29" si="20">D29+E29</f>
        <v>0</v>
      </c>
      <c r="G29" s="107">
        <f t="shared" ref="G29" si="21">SUM(F29/C29)*100</f>
        <v>0</v>
      </c>
      <c r="H29" s="103">
        <f t="shared" ref="H29:K29" si="22">D29</f>
        <v>0</v>
      </c>
      <c r="I29" s="103">
        <f t="shared" si="22"/>
        <v>0</v>
      </c>
      <c r="J29" s="105">
        <f t="shared" si="22"/>
        <v>0</v>
      </c>
      <c r="K29" s="107">
        <f t="shared" si="22"/>
        <v>0</v>
      </c>
      <c r="L29" s="109" t="s">
        <v>19</v>
      </c>
      <c r="M29" s="138" t="s">
        <v>19</v>
      </c>
      <c r="N29" s="13"/>
    </row>
    <row r="30" spans="1:15" s="3" customFormat="1" ht="27.75" customHeight="1" x14ac:dyDescent="0.3">
      <c r="A30" s="57"/>
      <c r="B30" s="32" t="s">
        <v>74</v>
      </c>
      <c r="C30" s="134"/>
      <c r="D30" s="128"/>
      <c r="E30" s="128"/>
      <c r="F30" s="123"/>
      <c r="G30" s="124"/>
      <c r="H30" s="122"/>
      <c r="I30" s="122"/>
      <c r="J30" s="123"/>
      <c r="K30" s="124"/>
      <c r="L30" s="125"/>
      <c r="M30" s="139"/>
      <c r="N30" s="13"/>
    </row>
    <row r="31" spans="1:15" s="3" customFormat="1" ht="27.75" customHeight="1" x14ac:dyDescent="0.3">
      <c r="A31" s="55">
        <v>10</v>
      </c>
      <c r="B31" s="54" t="s">
        <v>39</v>
      </c>
      <c r="C31" s="136">
        <v>4945000</v>
      </c>
      <c r="D31" s="116">
        <f>FEBRUARI!F31</f>
        <v>0</v>
      </c>
      <c r="E31" s="118">
        <v>920000</v>
      </c>
      <c r="F31" s="105">
        <f t="shared" ref="F31" si="23">D31+E31</f>
        <v>920000</v>
      </c>
      <c r="G31" s="107">
        <f t="shared" ref="G31" si="24">SUM(F31/C31)*100</f>
        <v>18.604651162790699</v>
      </c>
      <c r="H31" s="103">
        <f t="shared" ref="H31:K31" si="25">D31</f>
        <v>0</v>
      </c>
      <c r="I31" s="103">
        <f t="shared" si="25"/>
        <v>920000</v>
      </c>
      <c r="J31" s="105">
        <f t="shared" si="25"/>
        <v>920000</v>
      </c>
      <c r="K31" s="107">
        <f t="shared" si="25"/>
        <v>18.604651162790699</v>
      </c>
      <c r="L31" s="109" t="s">
        <v>19</v>
      </c>
      <c r="M31" s="138" t="s">
        <v>19</v>
      </c>
      <c r="N31" s="13"/>
    </row>
    <row r="32" spans="1:15" s="3" customFormat="1" ht="27.75" customHeight="1" x14ac:dyDescent="0.3">
      <c r="A32" s="58"/>
      <c r="B32" s="22" t="s">
        <v>75</v>
      </c>
      <c r="C32" s="117"/>
      <c r="D32" s="128"/>
      <c r="E32" s="128"/>
      <c r="F32" s="123"/>
      <c r="G32" s="124"/>
      <c r="H32" s="122"/>
      <c r="I32" s="122"/>
      <c r="J32" s="123"/>
      <c r="K32" s="124"/>
      <c r="L32" s="125"/>
      <c r="M32" s="139"/>
      <c r="N32" s="13"/>
    </row>
    <row r="33" spans="1:37" s="3" customFormat="1" ht="27.75" customHeight="1" x14ac:dyDescent="0.3">
      <c r="A33" s="84">
        <v>11</v>
      </c>
      <c r="B33" s="23" t="s">
        <v>40</v>
      </c>
      <c r="C33" s="140">
        <v>112393000</v>
      </c>
      <c r="D33" s="116">
        <f>FEBRUARI!F33</f>
        <v>0</v>
      </c>
      <c r="E33" s="118">
        <v>2984660</v>
      </c>
      <c r="F33" s="105">
        <f t="shared" ref="F33" si="26">D33+E33</f>
        <v>2984660</v>
      </c>
      <c r="G33" s="107">
        <f t="shared" ref="G33" si="27">SUM(F33/C33)*100</f>
        <v>2.6555568407285151</v>
      </c>
      <c r="H33" s="103">
        <f t="shared" ref="H33:K33" si="28">D33</f>
        <v>0</v>
      </c>
      <c r="I33" s="103">
        <f t="shared" si="28"/>
        <v>2984660</v>
      </c>
      <c r="J33" s="105">
        <f t="shared" si="28"/>
        <v>2984660</v>
      </c>
      <c r="K33" s="107">
        <f t="shared" si="28"/>
        <v>2.6555568407285151</v>
      </c>
      <c r="L33" s="109" t="s">
        <v>19</v>
      </c>
      <c r="M33" s="138" t="s">
        <v>19</v>
      </c>
      <c r="N33" s="13"/>
    </row>
    <row r="34" spans="1:37" s="3" customFormat="1" ht="27.75" customHeight="1" x14ac:dyDescent="0.3">
      <c r="A34" s="88"/>
      <c r="B34" s="89" t="s">
        <v>77</v>
      </c>
      <c r="C34" s="122"/>
      <c r="D34" s="128"/>
      <c r="E34" s="128"/>
      <c r="F34" s="123"/>
      <c r="G34" s="124"/>
      <c r="H34" s="122"/>
      <c r="I34" s="122"/>
      <c r="J34" s="123"/>
      <c r="K34" s="124"/>
      <c r="L34" s="125"/>
      <c r="M34" s="139"/>
      <c r="N34" s="13"/>
    </row>
    <row r="35" spans="1:37" s="3" customFormat="1" ht="27.75" customHeight="1" x14ac:dyDescent="0.3">
      <c r="A35" s="66"/>
      <c r="B35" s="40"/>
      <c r="C35" s="41"/>
      <c r="D35" s="42"/>
      <c r="E35" s="42"/>
      <c r="F35" s="43"/>
      <c r="G35" s="44"/>
      <c r="H35" s="41"/>
      <c r="I35" s="41"/>
      <c r="J35" s="43"/>
      <c r="K35" s="44"/>
      <c r="L35" s="45"/>
      <c r="M35" s="46"/>
      <c r="N35" s="13"/>
    </row>
    <row r="36" spans="1:37" s="3" customFormat="1" ht="27.75" customHeight="1" x14ac:dyDescent="0.3">
      <c r="A36" s="76"/>
      <c r="B36" s="77"/>
      <c r="C36" s="81"/>
      <c r="D36" s="78"/>
      <c r="E36" s="78"/>
      <c r="F36" s="79"/>
      <c r="G36" s="80"/>
      <c r="H36" s="81"/>
      <c r="I36" s="81"/>
      <c r="J36" s="79"/>
      <c r="K36" s="80"/>
      <c r="L36" s="82"/>
      <c r="M36" s="83"/>
      <c r="N36" s="13"/>
    </row>
    <row r="37" spans="1:37" s="3" customFormat="1" ht="27.75" customHeight="1" x14ac:dyDescent="0.3">
      <c r="A37" s="75">
        <v>12</v>
      </c>
      <c r="B37" s="59" t="s">
        <v>41</v>
      </c>
      <c r="C37" s="117">
        <v>4002000</v>
      </c>
      <c r="D37" s="137">
        <f>FEBRUARI!F37</f>
        <v>862500</v>
      </c>
      <c r="E37" s="117">
        <v>525000</v>
      </c>
      <c r="F37" s="130">
        <f t="shared" ref="F37:F65" si="29">D37+E37</f>
        <v>1387500</v>
      </c>
      <c r="G37" s="131">
        <f t="shared" ref="G37" si="30">SUM(F37/C37)*100</f>
        <v>34.670164917541229</v>
      </c>
      <c r="H37" s="129">
        <f t="shared" ref="H37:K37" si="31">D37</f>
        <v>862500</v>
      </c>
      <c r="I37" s="129">
        <f t="shared" si="31"/>
        <v>525000</v>
      </c>
      <c r="J37" s="130">
        <f t="shared" si="31"/>
        <v>1387500</v>
      </c>
      <c r="K37" s="131">
        <f t="shared" si="31"/>
        <v>34.670164917541229</v>
      </c>
      <c r="L37" s="132" t="s">
        <v>19</v>
      </c>
      <c r="M37" s="133" t="s">
        <v>19</v>
      </c>
      <c r="N37" s="13"/>
    </row>
    <row r="38" spans="1:37" s="3" customFormat="1" ht="27.75" customHeight="1" x14ac:dyDescent="0.3">
      <c r="A38" s="57"/>
      <c r="B38" s="22" t="s">
        <v>42</v>
      </c>
      <c r="C38" s="134"/>
      <c r="D38" s="128"/>
      <c r="E38" s="128"/>
      <c r="F38" s="123"/>
      <c r="G38" s="124"/>
      <c r="H38" s="122"/>
      <c r="I38" s="122"/>
      <c r="J38" s="123"/>
      <c r="K38" s="124"/>
      <c r="L38" s="125"/>
      <c r="M38" s="126"/>
      <c r="N38" s="13"/>
    </row>
    <row r="39" spans="1:37" s="3" customFormat="1" ht="27.75" customHeight="1" x14ac:dyDescent="0.3">
      <c r="A39" s="55">
        <v>13</v>
      </c>
      <c r="B39" s="23" t="s">
        <v>43</v>
      </c>
      <c r="C39" s="136">
        <v>9920000</v>
      </c>
      <c r="D39" s="116">
        <f>FEBRUARI!F39</f>
        <v>0</v>
      </c>
      <c r="E39" s="118">
        <v>1910000</v>
      </c>
      <c r="F39" s="105">
        <f t="shared" si="29"/>
        <v>1910000</v>
      </c>
      <c r="G39" s="107">
        <f t="shared" ref="G39" si="32">SUM(F39/C39)*100</f>
        <v>19.254032258064516</v>
      </c>
      <c r="H39" s="103">
        <f t="shared" ref="H39:K39" si="33">D39</f>
        <v>0</v>
      </c>
      <c r="I39" s="103">
        <f t="shared" si="33"/>
        <v>1910000</v>
      </c>
      <c r="J39" s="105">
        <f t="shared" si="33"/>
        <v>1910000</v>
      </c>
      <c r="K39" s="107">
        <f t="shared" si="33"/>
        <v>19.254032258064516</v>
      </c>
      <c r="L39" s="109" t="s">
        <v>19</v>
      </c>
      <c r="M39" s="111" t="s">
        <v>19</v>
      </c>
    </row>
    <row r="40" spans="1:37" s="2" customFormat="1" ht="27.75" customHeight="1" x14ac:dyDescent="0.35">
      <c r="A40" s="57"/>
      <c r="B40" s="22" t="s">
        <v>78</v>
      </c>
      <c r="C40" s="134"/>
      <c r="D40" s="128"/>
      <c r="E40" s="128"/>
      <c r="F40" s="123"/>
      <c r="G40" s="124"/>
      <c r="H40" s="122"/>
      <c r="I40" s="122"/>
      <c r="J40" s="123"/>
      <c r="K40" s="124"/>
      <c r="L40" s="125"/>
      <c r="M40" s="126"/>
      <c r="N40" s="3"/>
      <c r="O40" s="3"/>
      <c r="P40" s="3"/>
      <c r="Q40" s="14"/>
      <c r="R40" s="14"/>
      <c r="S40" s="14"/>
      <c r="T40" s="3"/>
      <c r="U40" s="3"/>
      <c r="AC40" s="3"/>
      <c r="AK40" s="3"/>
    </row>
    <row r="41" spans="1:37" s="3" customFormat="1" ht="27.75" customHeight="1" x14ac:dyDescent="0.35">
      <c r="A41" s="58">
        <v>14</v>
      </c>
      <c r="B41" s="2" t="s">
        <v>79</v>
      </c>
      <c r="C41" s="136">
        <v>280535600</v>
      </c>
      <c r="D41" s="116">
        <f>FEBRUARI!F41</f>
        <v>18318570</v>
      </c>
      <c r="E41" s="118">
        <v>26768570</v>
      </c>
      <c r="F41" s="105">
        <f t="shared" si="29"/>
        <v>45087140</v>
      </c>
      <c r="G41" s="107">
        <f t="shared" ref="G41" si="34">SUM(F41/C41)*100</f>
        <v>16.071806929316637</v>
      </c>
      <c r="H41" s="103">
        <f t="shared" ref="H41:K41" si="35">D41</f>
        <v>18318570</v>
      </c>
      <c r="I41" s="103">
        <f t="shared" si="35"/>
        <v>26768570</v>
      </c>
      <c r="J41" s="105">
        <f t="shared" si="35"/>
        <v>45087140</v>
      </c>
      <c r="K41" s="107">
        <f t="shared" si="35"/>
        <v>16.071806929316637</v>
      </c>
      <c r="L41" s="109" t="s">
        <v>19</v>
      </c>
      <c r="M41" s="111" t="s">
        <v>19</v>
      </c>
      <c r="N41" s="13"/>
      <c r="S41" s="13"/>
      <c r="T41" s="13"/>
      <c r="U41" s="13"/>
    </row>
    <row r="42" spans="1:37" s="3" customFormat="1" ht="27.75" customHeight="1" x14ac:dyDescent="0.3">
      <c r="A42" s="58"/>
      <c r="B42" s="56" t="s">
        <v>80</v>
      </c>
      <c r="C42" s="134"/>
      <c r="D42" s="128"/>
      <c r="E42" s="128"/>
      <c r="F42" s="123"/>
      <c r="G42" s="124"/>
      <c r="H42" s="122"/>
      <c r="I42" s="122"/>
      <c r="J42" s="123"/>
      <c r="K42" s="124"/>
      <c r="L42" s="125"/>
      <c r="M42" s="126"/>
      <c r="N42" s="13"/>
      <c r="S42" s="13"/>
      <c r="T42" s="13"/>
      <c r="U42" s="13"/>
    </row>
    <row r="43" spans="1:37" s="15" customFormat="1" ht="27.75" customHeight="1" x14ac:dyDescent="0.25">
      <c r="A43" s="55">
        <v>15</v>
      </c>
      <c r="B43" s="23" t="s">
        <v>44</v>
      </c>
      <c r="C43" s="136">
        <v>142164000</v>
      </c>
      <c r="D43" s="116">
        <f>FEBRUARI!F43</f>
        <v>7486500</v>
      </c>
      <c r="E43" s="118">
        <v>33799000</v>
      </c>
      <c r="F43" s="105">
        <f t="shared" si="29"/>
        <v>41285500</v>
      </c>
      <c r="G43" s="107">
        <f t="shared" ref="G43" si="36">SUM(F43/C43)*100</f>
        <v>29.040755746883878</v>
      </c>
      <c r="H43" s="103">
        <f t="shared" ref="H43:K43" si="37">D43</f>
        <v>7486500</v>
      </c>
      <c r="I43" s="103">
        <f t="shared" si="37"/>
        <v>33799000</v>
      </c>
      <c r="J43" s="105">
        <f t="shared" si="37"/>
        <v>41285500</v>
      </c>
      <c r="K43" s="107">
        <f t="shared" si="37"/>
        <v>29.040755746883878</v>
      </c>
      <c r="L43" s="109" t="s">
        <v>19</v>
      </c>
      <c r="M43" s="111" t="s">
        <v>19</v>
      </c>
      <c r="P43" s="15" t="s">
        <v>21</v>
      </c>
    </row>
    <row r="44" spans="1:37" s="15" customFormat="1" ht="27.75" customHeight="1" x14ac:dyDescent="0.25">
      <c r="A44" s="57"/>
      <c r="B44" s="20" t="s">
        <v>45</v>
      </c>
      <c r="C44" s="134"/>
      <c r="D44" s="128"/>
      <c r="E44" s="128"/>
      <c r="F44" s="123"/>
      <c r="G44" s="124"/>
      <c r="H44" s="122"/>
      <c r="I44" s="122"/>
      <c r="J44" s="123"/>
      <c r="K44" s="124"/>
      <c r="L44" s="125"/>
      <c r="M44" s="126"/>
    </row>
    <row r="45" spans="1:37" s="15" customFormat="1" ht="27.75" customHeight="1" x14ac:dyDescent="0.25">
      <c r="A45" s="58">
        <v>16</v>
      </c>
      <c r="B45" s="23" t="s">
        <v>81</v>
      </c>
      <c r="C45" s="136">
        <v>995000</v>
      </c>
      <c r="D45" s="116">
        <f>FEBRUARI!F45</f>
        <v>0</v>
      </c>
      <c r="E45" s="118">
        <v>0</v>
      </c>
      <c r="F45" s="105">
        <f t="shared" si="29"/>
        <v>0</v>
      </c>
      <c r="G45" s="107">
        <f t="shared" ref="G45" si="38">SUM(F45/C45)*100</f>
        <v>0</v>
      </c>
      <c r="H45" s="103">
        <f t="shared" ref="H45:K45" si="39">D45</f>
        <v>0</v>
      </c>
      <c r="I45" s="103">
        <f t="shared" si="39"/>
        <v>0</v>
      </c>
      <c r="J45" s="105">
        <f t="shared" si="39"/>
        <v>0</v>
      </c>
      <c r="K45" s="107">
        <f t="shared" si="39"/>
        <v>0</v>
      </c>
      <c r="L45" s="109" t="s">
        <v>19</v>
      </c>
      <c r="M45" s="111" t="s">
        <v>19</v>
      </c>
      <c r="O45" s="16"/>
    </row>
    <row r="46" spans="1:37" s="15" customFormat="1" ht="27.75" customHeight="1" x14ac:dyDescent="0.25">
      <c r="A46" s="58"/>
      <c r="B46" s="20" t="s">
        <v>82</v>
      </c>
      <c r="C46" s="134"/>
      <c r="D46" s="128"/>
      <c r="E46" s="128"/>
      <c r="F46" s="123"/>
      <c r="G46" s="124"/>
      <c r="H46" s="122"/>
      <c r="I46" s="122"/>
      <c r="J46" s="123"/>
      <c r="K46" s="124"/>
      <c r="L46" s="125"/>
      <c r="M46" s="126"/>
    </row>
    <row r="47" spans="1:37" s="15" customFormat="1" ht="15.5" x14ac:dyDescent="0.25">
      <c r="A47" s="55">
        <v>17</v>
      </c>
      <c r="B47" s="23" t="s">
        <v>46</v>
      </c>
      <c r="C47" s="136">
        <v>200000000</v>
      </c>
      <c r="D47" s="116">
        <f>FEBRUARI!F47</f>
        <v>0</v>
      </c>
      <c r="E47" s="118">
        <v>0</v>
      </c>
      <c r="F47" s="105">
        <f t="shared" si="29"/>
        <v>0</v>
      </c>
      <c r="G47" s="107">
        <f t="shared" ref="G47" si="40">SUM(F47/C47)*100</f>
        <v>0</v>
      </c>
      <c r="H47" s="103">
        <f t="shared" ref="H47:K47" si="41">D47</f>
        <v>0</v>
      </c>
      <c r="I47" s="103">
        <f t="shared" si="41"/>
        <v>0</v>
      </c>
      <c r="J47" s="105">
        <f t="shared" si="41"/>
        <v>0</v>
      </c>
      <c r="K47" s="107">
        <f t="shared" si="41"/>
        <v>0</v>
      </c>
      <c r="L47" s="109" t="s">
        <v>19</v>
      </c>
      <c r="M47" s="111" t="s">
        <v>19</v>
      </c>
    </row>
    <row r="48" spans="1:37" s="15" customFormat="1" ht="31.5" customHeight="1" x14ac:dyDescent="0.25">
      <c r="A48" s="57"/>
      <c r="B48" s="20" t="s">
        <v>47</v>
      </c>
      <c r="C48" s="117"/>
      <c r="D48" s="128"/>
      <c r="E48" s="128"/>
      <c r="F48" s="123"/>
      <c r="G48" s="124"/>
      <c r="H48" s="122"/>
      <c r="I48" s="122"/>
      <c r="J48" s="123"/>
      <c r="K48" s="124"/>
      <c r="L48" s="125"/>
      <c r="M48" s="126"/>
    </row>
    <row r="49" spans="1:15" s="15" customFormat="1" ht="23.25" customHeight="1" x14ac:dyDescent="0.25">
      <c r="A49" s="58">
        <v>18</v>
      </c>
      <c r="B49" s="23" t="s">
        <v>48</v>
      </c>
      <c r="C49" s="136">
        <v>3060500</v>
      </c>
      <c r="D49" s="116">
        <f>FEBRUARI!F49</f>
        <v>260500</v>
      </c>
      <c r="E49" s="118">
        <v>0</v>
      </c>
      <c r="F49" s="105">
        <f t="shared" si="29"/>
        <v>260500</v>
      </c>
      <c r="G49" s="107">
        <f t="shared" ref="G49" si="42">SUM(F49/C49)*100</f>
        <v>8.5116810978598281</v>
      </c>
      <c r="H49" s="103">
        <f t="shared" ref="H49:K49" si="43">D49</f>
        <v>260500</v>
      </c>
      <c r="I49" s="103">
        <f t="shared" si="43"/>
        <v>0</v>
      </c>
      <c r="J49" s="105">
        <f t="shared" si="43"/>
        <v>260500</v>
      </c>
      <c r="K49" s="107">
        <f t="shared" si="43"/>
        <v>8.5116810978598281</v>
      </c>
      <c r="L49" s="109" t="s">
        <v>19</v>
      </c>
      <c r="M49" s="111" t="s">
        <v>19</v>
      </c>
    </row>
    <row r="50" spans="1:15" s="15" customFormat="1" ht="30.75" customHeight="1" x14ac:dyDescent="0.25">
      <c r="A50" s="58"/>
      <c r="B50" s="20" t="s">
        <v>49</v>
      </c>
      <c r="C50" s="134"/>
      <c r="D50" s="128"/>
      <c r="E50" s="128"/>
      <c r="F50" s="123"/>
      <c r="G50" s="124"/>
      <c r="H50" s="122"/>
      <c r="I50" s="122"/>
      <c r="J50" s="123"/>
      <c r="K50" s="124"/>
      <c r="L50" s="125"/>
      <c r="M50" s="126"/>
    </row>
    <row r="51" spans="1:15" ht="15.5" x14ac:dyDescent="0.35">
      <c r="A51" s="55">
        <v>19</v>
      </c>
      <c r="B51" s="23" t="s">
        <v>50</v>
      </c>
      <c r="C51" s="140">
        <v>4552800</v>
      </c>
      <c r="D51" s="116">
        <f>FEBRUARI!F51</f>
        <v>0</v>
      </c>
      <c r="E51" s="118">
        <v>0</v>
      </c>
      <c r="F51" s="105">
        <f t="shared" si="29"/>
        <v>0</v>
      </c>
      <c r="G51" s="107">
        <f t="shared" ref="G51" si="44">SUM(F51/C51)*100</f>
        <v>0</v>
      </c>
      <c r="H51" s="103">
        <f t="shared" ref="H51:K51" si="45">D51</f>
        <v>0</v>
      </c>
      <c r="I51" s="103">
        <f t="shared" si="45"/>
        <v>0</v>
      </c>
      <c r="J51" s="105">
        <f t="shared" si="45"/>
        <v>0</v>
      </c>
      <c r="K51" s="107">
        <f t="shared" si="45"/>
        <v>0</v>
      </c>
      <c r="L51" s="109" t="s">
        <v>19</v>
      </c>
      <c r="M51" s="111" t="s">
        <v>19</v>
      </c>
    </row>
    <row r="52" spans="1:15" ht="27.75" customHeight="1" x14ac:dyDescent="0.35">
      <c r="A52" s="57"/>
      <c r="B52" s="20" t="s">
        <v>51</v>
      </c>
      <c r="C52" s="141"/>
      <c r="D52" s="128"/>
      <c r="E52" s="128"/>
      <c r="F52" s="123"/>
      <c r="G52" s="124"/>
      <c r="H52" s="122"/>
      <c r="I52" s="122"/>
      <c r="J52" s="123"/>
      <c r="K52" s="124"/>
      <c r="L52" s="125"/>
      <c r="M52" s="126"/>
      <c r="O52" t="s">
        <v>21</v>
      </c>
    </row>
    <row r="53" spans="1:15" s="15" customFormat="1" ht="19.5" customHeight="1" x14ac:dyDescent="0.25">
      <c r="A53" s="58">
        <v>20</v>
      </c>
      <c r="B53" s="23" t="s">
        <v>52</v>
      </c>
      <c r="C53" s="117">
        <v>102289550</v>
      </c>
      <c r="D53" s="116">
        <f>FEBRUARI!F53</f>
        <v>2951050</v>
      </c>
      <c r="E53" s="118">
        <v>5528050</v>
      </c>
      <c r="F53" s="105">
        <f t="shared" si="29"/>
        <v>8479100</v>
      </c>
      <c r="G53" s="107">
        <f t="shared" ref="G53" si="46">SUM(F53/C53)*100</f>
        <v>8.2893120558258406</v>
      </c>
      <c r="H53" s="103">
        <f t="shared" ref="H53:K53" si="47">D53</f>
        <v>2951050</v>
      </c>
      <c r="I53" s="103">
        <f t="shared" si="47"/>
        <v>5528050</v>
      </c>
      <c r="J53" s="105">
        <f t="shared" si="47"/>
        <v>8479100</v>
      </c>
      <c r="K53" s="107">
        <f t="shared" si="47"/>
        <v>8.2893120558258406</v>
      </c>
      <c r="L53" s="109" t="s">
        <v>19</v>
      </c>
      <c r="M53" s="111" t="s">
        <v>19</v>
      </c>
    </row>
    <row r="54" spans="1:15" s="15" customFormat="1" ht="32.25" customHeight="1" x14ac:dyDescent="0.25">
      <c r="A54" s="58"/>
      <c r="B54" s="22" t="s">
        <v>53</v>
      </c>
      <c r="C54" s="134"/>
      <c r="D54" s="128"/>
      <c r="E54" s="128"/>
      <c r="F54" s="123"/>
      <c r="G54" s="124"/>
      <c r="H54" s="122"/>
      <c r="I54" s="122"/>
      <c r="J54" s="123"/>
      <c r="K54" s="124"/>
      <c r="L54" s="125"/>
      <c r="M54" s="126"/>
    </row>
    <row r="55" spans="1:15" s="15" customFormat="1" ht="20.25" customHeight="1" x14ac:dyDescent="0.25">
      <c r="A55" s="55">
        <v>21</v>
      </c>
      <c r="B55" s="23" t="s">
        <v>54</v>
      </c>
      <c r="C55" s="136">
        <v>415328700</v>
      </c>
      <c r="D55" s="116">
        <f>FEBRUARI!F55</f>
        <v>1330700</v>
      </c>
      <c r="E55" s="118">
        <v>55922000</v>
      </c>
      <c r="F55" s="105">
        <f t="shared" si="29"/>
        <v>57252700</v>
      </c>
      <c r="G55" s="107">
        <f t="shared" ref="G55" si="48">SUM(F55/C55)*100</f>
        <v>13.784913009864235</v>
      </c>
      <c r="H55" s="103">
        <f t="shared" ref="H55:K55" si="49">D55</f>
        <v>1330700</v>
      </c>
      <c r="I55" s="103">
        <f t="shared" si="49"/>
        <v>55922000</v>
      </c>
      <c r="J55" s="105">
        <f t="shared" si="49"/>
        <v>57252700</v>
      </c>
      <c r="K55" s="107">
        <f t="shared" si="49"/>
        <v>13.784913009864235</v>
      </c>
      <c r="L55" s="109" t="s">
        <v>19</v>
      </c>
      <c r="M55" s="111" t="s">
        <v>19</v>
      </c>
    </row>
    <row r="56" spans="1:15" s="15" customFormat="1" ht="24" customHeight="1" x14ac:dyDescent="0.25">
      <c r="A56" s="57"/>
      <c r="B56" s="22" t="s">
        <v>55</v>
      </c>
      <c r="C56" s="134"/>
      <c r="D56" s="128"/>
      <c r="E56" s="128"/>
      <c r="F56" s="123"/>
      <c r="G56" s="124"/>
      <c r="H56" s="122"/>
      <c r="I56" s="122"/>
      <c r="J56" s="123"/>
      <c r="K56" s="124"/>
      <c r="L56" s="125"/>
      <c r="M56" s="126"/>
    </row>
    <row r="57" spans="1:15" s="15" customFormat="1" ht="18" customHeight="1" x14ac:dyDescent="0.25">
      <c r="A57" s="58">
        <v>22</v>
      </c>
      <c r="B57" s="23" t="s">
        <v>56</v>
      </c>
      <c r="C57" s="136">
        <v>94715550</v>
      </c>
      <c r="D57" s="116">
        <f>FEBRUARI!F57</f>
        <v>12195550</v>
      </c>
      <c r="E57" s="118">
        <v>6460000</v>
      </c>
      <c r="F57" s="105">
        <f t="shared" si="29"/>
        <v>18655550</v>
      </c>
      <c r="G57" s="107">
        <f t="shared" ref="G57" si="50">SUM(F57/C57)*100</f>
        <v>19.696396209492526</v>
      </c>
      <c r="H57" s="103">
        <f t="shared" ref="H57:K57" si="51">D57</f>
        <v>12195550</v>
      </c>
      <c r="I57" s="103">
        <f t="shared" si="51"/>
        <v>6460000</v>
      </c>
      <c r="J57" s="105">
        <f t="shared" si="51"/>
        <v>18655550</v>
      </c>
      <c r="K57" s="107">
        <f t="shared" si="51"/>
        <v>19.696396209492526</v>
      </c>
      <c r="L57" s="109" t="s">
        <v>19</v>
      </c>
      <c r="M57" s="111" t="s">
        <v>19</v>
      </c>
    </row>
    <row r="58" spans="1:15" s="15" customFormat="1" ht="24.75" customHeight="1" x14ac:dyDescent="0.25">
      <c r="A58" s="58"/>
      <c r="B58" s="20" t="s">
        <v>57</v>
      </c>
      <c r="C58" s="134"/>
      <c r="D58" s="128"/>
      <c r="E58" s="128"/>
      <c r="F58" s="123"/>
      <c r="G58" s="124"/>
      <c r="H58" s="122"/>
      <c r="I58" s="122"/>
      <c r="J58" s="123"/>
      <c r="K58" s="124"/>
      <c r="L58" s="125"/>
      <c r="M58" s="126"/>
    </row>
    <row r="59" spans="1:15" s="15" customFormat="1" ht="15.5" x14ac:dyDescent="0.25">
      <c r="A59" s="55">
        <v>23</v>
      </c>
      <c r="B59" s="23" t="s">
        <v>58</v>
      </c>
      <c r="C59" s="114">
        <v>1407800</v>
      </c>
      <c r="D59" s="116">
        <f>FEBRUARI!F59</f>
        <v>444800</v>
      </c>
      <c r="E59" s="118">
        <v>0</v>
      </c>
      <c r="F59" s="105">
        <f t="shared" si="29"/>
        <v>444800</v>
      </c>
      <c r="G59" s="107">
        <f t="shared" ref="G59" si="52">SUM(F59/C59)*100</f>
        <v>31.595397073447934</v>
      </c>
      <c r="H59" s="103">
        <f t="shared" ref="H59:K59" si="53">D59</f>
        <v>444800</v>
      </c>
      <c r="I59" s="103">
        <f t="shared" si="53"/>
        <v>0</v>
      </c>
      <c r="J59" s="105">
        <f t="shared" si="53"/>
        <v>444800</v>
      </c>
      <c r="K59" s="107">
        <f t="shared" si="53"/>
        <v>31.595397073447934</v>
      </c>
      <c r="L59" s="109" t="s">
        <v>19</v>
      </c>
      <c r="M59" s="111" t="s">
        <v>19</v>
      </c>
    </row>
    <row r="60" spans="1:15" s="15" customFormat="1" ht="33.75" customHeight="1" x14ac:dyDescent="0.25">
      <c r="A60" s="57"/>
      <c r="B60" s="22" t="s">
        <v>83</v>
      </c>
      <c r="C60" s="115"/>
      <c r="D60" s="128"/>
      <c r="E60" s="128"/>
      <c r="F60" s="123"/>
      <c r="G60" s="124"/>
      <c r="H60" s="122"/>
      <c r="I60" s="122"/>
      <c r="J60" s="123"/>
      <c r="K60" s="124"/>
      <c r="L60" s="125"/>
      <c r="M60" s="126"/>
    </row>
    <row r="61" spans="1:15" ht="25.5" customHeight="1" x14ac:dyDescent="0.35">
      <c r="A61" s="58">
        <v>24</v>
      </c>
      <c r="B61" s="56" t="s">
        <v>84</v>
      </c>
      <c r="C61" s="114">
        <v>8001200</v>
      </c>
      <c r="D61" s="116">
        <f>FEBRUARI!F61</f>
        <v>0</v>
      </c>
      <c r="E61" s="118">
        <v>0</v>
      </c>
      <c r="F61" s="105">
        <f t="shared" si="29"/>
        <v>0</v>
      </c>
      <c r="G61" s="107">
        <f t="shared" ref="G61" si="54">SUM(F61/C61)*100</f>
        <v>0</v>
      </c>
      <c r="H61" s="103">
        <f t="shared" ref="H61:K61" si="55">D61</f>
        <v>0</v>
      </c>
      <c r="I61" s="103">
        <f t="shared" si="55"/>
        <v>0</v>
      </c>
      <c r="J61" s="105">
        <f t="shared" si="55"/>
        <v>0</v>
      </c>
      <c r="K61" s="107">
        <f t="shared" si="55"/>
        <v>0</v>
      </c>
      <c r="L61" s="109" t="s">
        <v>19</v>
      </c>
      <c r="M61" s="111" t="s">
        <v>19</v>
      </c>
    </row>
    <row r="62" spans="1:15" ht="30" customHeight="1" x14ac:dyDescent="0.35">
      <c r="A62" s="58"/>
      <c r="B62" s="56" t="s">
        <v>85</v>
      </c>
      <c r="C62" s="153"/>
      <c r="D62" s="128"/>
      <c r="E62" s="128"/>
      <c r="F62" s="123"/>
      <c r="G62" s="124"/>
      <c r="H62" s="122"/>
      <c r="I62" s="122"/>
      <c r="J62" s="123"/>
      <c r="K62" s="124"/>
      <c r="L62" s="125"/>
      <c r="M62" s="126"/>
    </row>
    <row r="63" spans="1:15" s="15" customFormat="1" ht="23.25" customHeight="1" x14ac:dyDescent="0.25">
      <c r="A63" s="68">
        <v>25</v>
      </c>
      <c r="B63" s="23" t="s">
        <v>59</v>
      </c>
      <c r="C63" s="136">
        <v>60000000</v>
      </c>
      <c r="D63" s="116">
        <f>FEBRUARI!F63</f>
        <v>10000000</v>
      </c>
      <c r="E63" s="103">
        <v>5000000</v>
      </c>
      <c r="F63" s="105">
        <f t="shared" si="29"/>
        <v>15000000</v>
      </c>
      <c r="G63" s="107">
        <f t="shared" ref="G63" si="56">SUM(F63/C63)*100</f>
        <v>25</v>
      </c>
      <c r="H63" s="103">
        <f t="shared" ref="H63:K63" si="57">D63</f>
        <v>10000000</v>
      </c>
      <c r="I63" s="103">
        <f t="shared" si="57"/>
        <v>5000000</v>
      </c>
      <c r="J63" s="105">
        <f t="shared" si="57"/>
        <v>15000000</v>
      </c>
      <c r="K63" s="107">
        <f t="shared" si="57"/>
        <v>25</v>
      </c>
      <c r="L63" s="109" t="s">
        <v>19</v>
      </c>
      <c r="M63" s="111" t="s">
        <v>19</v>
      </c>
    </row>
    <row r="64" spans="1:15" s="15" customFormat="1" ht="26.25" customHeight="1" x14ac:dyDescent="0.25">
      <c r="A64" s="69"/>
      <c r="B64" s="22" t="s">
        <v>86</v>
      </c>
      <c r="C64" s="134"/>
      <c r="D64" s="128"/>
      <c r="E64" s="122"/>
      <c r="F64" s="123"/>
      <c r="G64" s="124"/>
      <c r="H64" s="122"/>
      <c r="I64" s="122"/>
      <c r="J64" s="123"/>
      <c r="K64" s="124"/>
      <c r="L64" s="125"/>
      <c r="M64" s="126"/>
    </row>
    <row r="65" spans="1:15" ht="15.5" x14ac:dyDescent="0.35">
      <c r="A65" s="58">
        <v>26</v>
      </c>
      <c r="B65" s="59" t="s">
        <v>60</v>
      </c>
      <c r="C65" s="117">
        <v>1473290000</v>
      </c>
      <c r="D65" s="116">
        <f>FEBRUARI!F65</f>
        <v>8000000</v>
      </c>
      <c r="E65" s="118">
        <v>32660000</v>
      </c>
      <c r="F65" s="105">
        <f t="shared" si="29"/>
        <v>40660000</v>
      </c>
      <c r="G65" s="107">
        <f t="shared" ref="G65" si="58">SUM(F65/C65)*100</f>
        <v>2.7598096776602028</v>
      </c>
      <c r="H65" s="103">
        <f t="shared" ref="H65:K65" si="59">D65</f>
        <v>8000000</v>
      </c>
      <c r="I65" s="103">
        <f t="shared" si="59"/>
        <v>32660000</v>
      </c>
      <c r="J65" s="105">
        <f t="shared" si="59"/>
        <v>40660000</v>
      </c>
      <c r="K65" s="107">
        <f t="shared" si="59"/>
        <v>2.7598096776602028</v>
      </c>
      <c r="L65" s="109" t="s">
        <v>19</v>
      </c>
      <c r="M65" s="111" t="s">
        <v>19</v>
      </c>
    </row>
    <row r="66" spans="1:15" ht="24.75" customHeight="1" x14ac:dyDescent="0.35">
      <c r="A66" s="58"/>
      <c r="B66" s="20" t="s">
        <v>87</v>
      </c>
      <c r="C66" s="117"/>
      <c r="D66" s="117"/>
      <c r="E66" s="117"/>
      <c r="F66" s="130"/>
      <c r="G66" s="131"/>
      <c r="H66" s="129"/>
      <c r="I66" s="129"/>
      <c r="J66" s="130"/>
      <c r="K66" s="131"/>
      <c r="L66" s="132"/>
      <c r="M66" s="135"/>
      <c r="O66" t="s">
        <v>21</v>
      </c>
    </row>
    <row r="67" spans="1:15" ht="24.75" customHeight="1" x14ac:dyDescent="0.35">
      <c r="A67" s="93"/>
      <c r="B67" s="94"/>
      <c r="C67" s="96"/>
      <c r="D67" s="96"/>
      <c r="E67" s="96"/>
      <c r="F67" s="97"/>
      <c r="G67" s="98"/>
      <c r="H67" s="95"/>
      <c r="I67" s="95"/>
      <c r="J67" s="97"/>
      <c r="K67" s="98"/>
      <c r="L67" s="99"/>
      <c r="M67" s="100"/>
    </row>
    <row r="68" spans="1:15" ht="24.75" customHeight="1" x14ac:dyDescent="0.35">
      <c r="A68" s="66"/>
      <c r="B68" s="40"/>
      <c r="C68" s="42"/>
      <c r="D68" s="42"/>
      <c r="E68" s="42"/>
      <c r="F68" s="43"/>
      <c r="G68" s="44"/>
      <c r="H68" s="41"/>
      <c r="I68" s="41"/>
      <c r="J68" s="43"/>
      <c r="K68" s="44"/>
      <c r="L68" s="45"/>
      <c r="M68" s="46"/>
    </row>
    <row r="69" spans="1:15" ht="24.75" customHeight="1" x14ac:dyDescent="0.35">
      <c r="A69" s="66"/>
      <c r="B69" s="40"/>
      <c r="C69" s="42"/>
      <c r="D69" s="42"/>
      <c r="E69" s="42"/>
      <c r="F69" s="43"/>
      <c r="G69" s="44"/>
      <c r="H69" s="41"/>
      <c r="I69" s="41"/>
      <c r="J69" s="43"/>
      <c r="K69" s="44"/>
      <c r="L69" s="45"/>
      <c r="M69" s="46"/>
    </row>
    <row r="70" spans="1:15" ht="24.75" customHeight="1" x14ac:dyDescent="0.35">
      <c r="A70" s="66"/>
      <c r="B70" s="40"/>
      <c r="C70" s="42"/>
      <c r="D70" s="42"/>
      <c r="E70" s="78"/>
      <c r="F70" s="79"/>
      <c r="G70" s="80"/>
      <c r="H70" s="81"/>
      <c r="I70" s="81"/>
      <c r="J70" s="79"/>
      <c r="K70" s="80"/>
      <c r="L70" s="82"/>
      <c r="M70" s="83"/>
    </row>
    <row r="71" spans="1:15" s="15" customFormat="1" ht="19.5" customHeight="1" x14ac:dyDescent="0.25">
      <c r="A71" s="84">
        <v>27</v>
      </c>
      <c r="B71" s="90" t="s">
        <v>88</v>
      </c>
      <c r="C71" s="118">
        <v>9350000</v>
      </c>
      <c r="D71" s="116">
        <f>FEBRUARI!F71</f>
        <v>0</v>
      </c>
      <c r="E71" s="117">
        <v>0</v>
      </c>
      <c r="F71" s="130">
        <f t="shared" ref="F71:F79" si="60">D71+E71</f>
        <v>0</v>
      </c>
      <c r="G71" s="131">
        <f t="shared" ref="G71" si="61">SUM(F71/C71)*100</f>
        <v>0</v>
      </c>
      <c r="H71" s="129">
        <f t="shared" ref="H71:K71" si="62">D71</f>
        <v>0</v>
      </c>
      <c r="I71" s="129">
        <f t="shared" si="62"/>
        <v>0</v>
      </c>
      <c r="J71" s="130">
        <f t="shared" si="62"/>
        <v>0</v>
      </c>
      <c r="K71" s="131">
        <f t="shared" si="62"/>
        <v>0</v>
      </c>
      <c r="L71" s="132" t="s">
        <v>19</v>
      </c>
      <c r="M71" s="133" t="s">
        <v>19</v>
      </c>
    </row>
    <row r="72" spans="1:15" s="15" customFormat="1" ht="49.5" customHeight="1" x14ac:dyDescent="0.25">
      <c r="A72" s="57"/>
      <c r="B72" s="60" t="s">
        <v>89</v>
      </c>
      <c r="C72" s="134"/>
      <c r="D72" s="128"/>
      <c r="E72" s="128"/>
      <c r="F72" s="123"/>
      <c r="G72" s="124"/>
      <c r="H72" s="122"/>
      <c r="I72" s="122"/>
      <c r="J72" s="123"/>
      <c r="K72" s="124"/>
      <c r="L72" s="125"/>
      <c r="M72" s="126"/>
    </row>
    <row r="73" spans="1:15" s="15" customFormat="1" ht="22.5" customHeight="1" x14ac:dyDescent="0.25">
      <c r="A73" s="58">
        <v>28</v>
      </c>
      <c r="B73" s="56" t="s">
        <v>90</v>
      </c>
      <c r="C73" s="117">
        <v>120000000</v>
      </c>
      <c r="D73" s="116">
        <f>FEBRUARI!F73</f>
        <v>20000000</v>
      </c>
      <c r="E73" s="118">
        <v>10000000</v>
      </c>
      <c r="F73" s="105">
        <f t="shared" si="60"/>
        <v>30000000</v>
      </c>
      <c r="G73" s="107">
        <f t="shared" ref="G73" si="63">SUM(F73/C73)*100</f>
        <v>25</v>
      </c>
      <c r="H73" s="103">
        <f t="shared" ref="H73:K73" si="64">D73</f>
        <v>20000000</v>
      </c>
      <c r="I73" s="103">
        <f t="shared" si="64"/>
        <v>10000000</v>
      </c>
      <c r="J73" s="105">
        <f t="shared" si="64"/>
        <v>30000000</v>
      </c>
      <c r="K73" s="107">
        <f t="shared" si="64"/>
        <v>25</v>
      </c>
      <c r="L73" s="109" t="s">
        <v>19</v>
      </c>
      <c r="M73" s="111" t="s">
        <v>19</v>
      </c>
    </row>
    <row r="74" spans="1:15" s="15" customFormat="1" ht="39" customHeight="1" x14ac:dyDescent="0.25">
      <c r="A74" s="58"/>
      <c r="B74" s="22" t="s">
        <v>91</v>
      </c>
      <c r="C74" s="134"/>
      <c r="D74" s="128"/>
      <c r="E74" s="128"/>
      <c r="F74" s="123"/>
      <c r="G74" s="124"/>
      <c r="H74" s="122"/>
      <c r="I74" s="122"/>
      <c r="J74" s="123"/>
      <c r="K74" s="124"/>
      <c r="L74" s="125"/>
      <c r="M74" s="126"/>
    </row>
    <row r="75" spans="1:15" s="15" customFormat="1" ht="23.25" customHeight="1" x14ac:dyDescent="0.25">
      <c r="A75" s="70">
        <v>29</v>
      </c>
      <c r="B75" s="23" t="s">
        <v>92</v>
      </c>
      <c r="C75" s="114">
        <v>8902000</v>
      </c>
      <c r="D75" s="116">
        <f>FEBRUARI!F75</f>
        <v>4198150</v>
      </c>
      <c r="E75" s="118">
        <v>1189000</v>
      </c>
      <c r="F75" s="105">
        <f t="shared" si="60"/>
        <v>5387150</v>
      </c>
      <c r="G75" s="107">
        <f t="shared" ref="G75" si="65">SUM(F75/C75)*100</f>
        <v>60.51617614019321</v>
      </c>
      <c r="H75" s="103">
        <f t="shared" ref="H75:K75" si="66">D75</f>
        <v>4198150</v>
      </c>
      <c r="I75" s="103">
        <f t="shared" si="66"/>
        <v>1189000</v>
      </c>
      <c r="J75" s="105">
        <f t="shared" si="66"/>
        <v>5387150</v>
      </c>
      <c r="K75" s="107">
        <f t="shared" si="66"/>
        <v>60.51617614019321</v>
      </c>
      <c r="L75" s="109" t="s">
        <v>19</v>
      </c>
      <c r="M75" s="111" t="s">
        <v>19</v>
      </c>
    </row>
    <row r="76" spans="1:15" s="15" customFormat="1" ht="31" x14ac:dyDescent="0.25">
      <c r="A76" s="58"/>
      <c r="B76" s="22" t="s">
        <v>93</v>
      </c>
      <c r="C76" s="127"/>
      <c r="D76" s="128"/>
      <c r="E76" s="128"/>
      <c r="F76" s="123"/>
      <c r="G76" s="124"/>
      <c r="H76" s="122"/>
      <c r="I76" s="122"/>
      <c r="J76" s="123"/>
      <c r="K76" s="124"/>
      <c r="L76" s="125"/>
      <c r="M76" s="126"/>
    </row>
    <row r="77" spans="1:15" s="15" customFormat="1" ht="32.25" customHeight="1" x14ac:dyDescent="0.25">
      <c r="A77" s="70">
        <v>30</v>
      </c>
      <c r="B77" s="23" t="s">
        <v>94</v>
      </c>
      <c r="C77" s="114">
        <v>71000000</v>
      </c>
      <c r="D77" s="116">
        <f>FEBRUARI!F77</f>
        <v>0</v>
      </c>
      <c r="E77" s="118">
        <v>0</v>
      </c>
      <c r="F77" s="105">
        <f t="shared" si="60"/>
        <v>0</v>
      </c>
      <c r="G77" s="107">
        <f t="shared" ref="G77" si="67">SUM(F77/C77)*100</f>
        <v>0</v>
      </c>
      <c r="H77" s="103">
        <f t="shared" ref="H77:K77" si="68">D77</f>
        <v>0</v>
      </c>
      <c r="I77" s="103">
        <f t="shared" si="68"/>
        <v>0</v>
      </c>
      <c r="J77" s="105">
        <f t="shared" si="68"/>
        <v>0</v>
      </c>
      <c r="K77" s="107">
        <f t="shared" si="68"/>
        <v>0</v>
      </c>
      <c r="L77" s="109" t="s">
        <v>19</v>
      </c>
      <c r="M77" s="111" t="s">
        <v>19</v>
      </c>
    </row>
    <row r="78" spans="1:15" s="15" customFormat="1" ht="39" customHeight="1" x14ac:dyDescent="0.25">
      <c r="A78" s="57"/>
      <c r="B78" s="22" t="s">
        <v>95</v>
      </c>
      <c r="C78" s="127"/>
      <c r="D78" s="128"/>
      <c r="E78" s="128"/>
      <c r="F78" s="123"/>
      <c r="G78" s="124"/>
      <c r="H78" s="122"/>
      <c r="I78" s="122"/>
      <c r="J78" s="123"/>
      <c r="K78" s="124"/>
      <c r="L78" s="125"/>
      <c r="M78" s="126"/>
    </row>
    <row r="79" spans="1:15" ht="30.75" customHeight="1" x14ac:dyDescent="0.35">
      <c r="A79" s="58">
        <v>31</v>
      </c>
      <c r="B79" s="23" t="s">
        <v>96</v>
      </c>
      <c r="C79" s="114">
        <v>50000000</v>
      </c>
      <c r="D79" s="116">
        <f>FEBRUARI!F79</f>
        <v>0</v>
      </c>
      <c r="E79" s="118">
        <v>0</v>
      </c>
      <c r="F79" s="105">
        <f t="shared" si="60"/>
        <v>0</v>
      </c>
      <c r="G79" s="120">
        <f t="shared" ref="G79" si="69">SUM(F79/C79)*100</f>
        <v>0</v>
      </c>
      <c r="H79" s="103">
        <f t="shared" ref="H79:K79" si="70">D79</f>
        <v>0</v>
      </c>
      <c r="I79" s="103">
        <f t="shared" si="70"/>
        <v>0</v>
      </c>
      <c r="J79" s="105">
        <f t="shared" si="70"/>
        <v>0</v>
      </c>
      <c r="K79" s="107">
        <f t="shared" si="70"/>
        <v>0</v>
      </c>
      <c r="L79" s="109" t="s">
        <v>19</v>
      </c>
      <c r="M79" s="111" t="s">
        <v>19</v>
      </c>
    </row>
    <row r="80" spans="1:15" ht="39" customHeight="1" x14ac:dyDescent="0.35">
      <c r="A80" s="58"/>
      <c r="B80" s="20" t="s">
        <v>97</v>
      </c>
      <c r="C80" s="115"/>
      <c r="D80" s="117"/>
      <c r="E80" s="119"/>
      <c r="F80" s="106"/>
      <c r="G80" s="121"/>
      <c r="H80" s="104"/>
      <c r="I80" s="104"/>
      <c r="J80" s="106"/>
      <c r="K80" s="108"/>
      <c r="L80" s="110"/>
      <c r="M80" s="112"/>
    </row>
    <row r="81" spans="1:13" ht="15.5" x14ac:dyDescent="0.35">
      <c r="A81" s="74"/>
      <c r="B81" s="73"/>
      <c r="C81" s="72"/>
      <c r="D81" s="73"/>
      <c r="E81" s="2"/>
      <c r="F81" s="2"/>
      <c r="G81" s="27"/>
      <c r="H81" s="2"/>
      <c r="I81" s="2"/>
      <c r="J81" s="2"/>
      <c r="K81" s="27"/>
      <c r="L81" s="2"/>
      <c r="M81" s="2"/>
    </row>
    <row r="82" spans="1:13" ht="15.75" customHeight="1" x14ac:dyDescent="0.35">
      <c r="C82" s="17" t="s">
        <v>21</v>
      </c>
      <c r="I82" s="113" t="s">
        <v>103</v>
      </c>
      <c r="J82" s="113"/>
      <c r="K82" s="113"/>
      <c r="L82" s="2"/>
    </row>
    <row r="83" spans="1:13" ht="15.5" x14ac:dyDescent="0.35">
      <c r="I83" s="101" t="s">
        <v>61</v>
      </c>
      <c r="J83" s="101"/>
      <c r="K83" s="101"/>
      <c r="L83" s="2"/>
    </row>
    <row r="84" spans="1:13" ht="15.5" x14ac:dyDescent="0.35">
      <c r="E84" t="s">
        <v>21</v>
      </c>
      <c r="F84" t="s">
        <v>21</v>
      </c>
      <c r="I84" s="101" t="s">
        <v>22</v>
      </c>
      <c r="J84" s="101"/>
      <c r="K84" s="101"/>
      <c r="L84" s="2"/>
    </row>
    <row r="85" spans="1:13" ht="15.5" x14ac:dyDescent="0.35">
      <c r="E85" t="s">
        <v>21</v>
      </c>
      <c r="I85" s="25"/>
      <c r="J85" s="25"/>
      <c r="K85" s="31"/>
      <c r="L85" s="2"/>
    </row>
    <row r="86" spans="1:13" ht="15.5" x14ac:dyDescent="0.35">
      <c r="I86" s="25"/>
      <c r="J86" s="25"/>
      <c r="K86" s="31"/>
      <c r="L86" s="18"/>
    </row>
    <row r="87" spans="1:13" ht="15.5" x14ac:dyDescent="0.35">
      <c r="I87" s="25"/>
      <c r="J87" s="25"/>
      <c r="K87" s="31"/>
      <c r="L87" s="2"/>
    </row>
    <row r="88" spans="1:13" ht="15.5" x14ac:dyDescent="0.35">
      <c r="I88" s="102" t="s">
        <v>62</v>
      </c>
      <c r="J88" s="102"/>
      <c r="K88" s="102"/>
    </row>
    <row r="89" spans="1:13" ht="15.5" x14ac:dyDescent="0.35">
      <c r="I89" s="101" t="s">
        <v>63</v>
      </c>
      <c r="J89" s="101"/>
      <c r="K89" s="101"/>
    </row>
  </sheetData>
  <mergeCells count="362">
    <mergeCell ref="L61:L62"/>
    <mergeCell ref="M61:M62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57:L58"/>
    <mergeCell ref="M57:M58"/>
    <mergeCell ref="L59:L60"/>
    <mergeCell ref="M59:M60"/>
    <mergeCell ref="C57:C58"/>
    <mergeCell ref="D57:D58"/>
    <mergeCell ref="E57:E58"/>
    <mergeCell ref="F57:F58"/>
    <mergeCell ref="G57:G58"/>
    <mergeCell ref="H57:H58"/>
    <mergeCell ref="I57:I58"/>
    <mergeCell ref="J57:J58"/>
    <mergeCell ref="K57:K58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3:L54"/>
    <mergeCell ref="M53:M54"/>
    <mergeCell ref="C55:C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49:L50"/>
    <mergeCell ref="M49:M50"/>
    <mergeCell ref="C51:C52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F10:F11"/>
    <mergeCell ref="G10:G11"/>
    <mergeCell ref="H10:H11"/>
    <mergeCell ref="I10:I11"/>
    <mergeCell ref="J10:J11"/>
    <mergeCell ref="K10:K11"/>
    <mergeCell ref="A1:M1"/>
    <mergeCell ref="A2:M2"/>
    <mergeCell ref="A9:A11"/>
    <mergeCell ref="B9:B11"/>
    <mergeCell ref="D9:G9"/>
    <mergeCell ref="H9:K9"/>
    <mergeCell ref="L9:L11"/>
    <mergeCell ref="M9:M11"/>
    <mergeCell ref="D10:D11"/>
    <mergeCell ref="E10:E11"/>
    <mergeCell ref="C17:C18"/>
    <mergeCell ref="D17:D18"/>
    <mergeCell ref="E17:E18"/>
    <mergeCell ref="F17:F18"/>
    <mergeCell ref="G17:G18"/>
    <mergeCell ref="C13:C14"/>
    <mergeCell ref="D13:D14"/>
    <mergeCell ref="E13:E14"/>
    <mergeCell ref="F13:F14"/>
    <mergeCell ref="G13:G14"/>
    <mergeCell ref="H17:H18"/>
    <mergeCell ref="I17:I18"/>
    <mergeCell ref="J17:J18"/>
    <mergeCell ref="K17:K18"/>
    <mergeCell ref="L17:L18"/>
    <mergeCell ref="M17:M18"/>
    <mergeCell ref="I13:I14"/>
    <mergeCell ref="J13:J14"/>
    <mergeCell ref="K13:K14"/>
    <mergeCell ref="L13:L14"/>
    <mergeCell ref="M13:M14"/>
    <mergeCell ref="H13:H14"/>
    <mergeCell ref="C21:C22"/>
    <mergeCell ref="D21:D22"/>
    <mergeCell ref="E21:E22"/>
    <mergeCell ref="F21:F22"/>
    <mergeCell ref="G21:G22"/>
    <mergeCell ref="C19:C20"/>
    <mergeCell ref="D19:D20"/>
    <mergeCell ref="E19:E20"/>
    <mergeCell ref="F19:F20"/>
    <mergeCell ref="G19:G20"/>
    <mergeCell ref="H21:H22"/>
    <mergeCell ref="I21:I22"/>
    <mergeCell ref="J21:J22"/>
    <mergeCell ref="K21:K22"/>
    <mergeCell ref="L21:L22"/>
    <mergeCell ref="M21:M22"/>
    <mergeCell ref="I19:I20"/>
    <mergeCell ref="J19:J20"/>
    <mergeCell ref="K19:K20"/>
    <mergeCell ref="L19:L20"/>
    <mergeCell ref="M19:M20"/>
    <mergeCell ref="H19:H20"/>
    <mergeCell ref="C25:C26"/>
    <mergeCell ref="D25:D26"/>
    <mergeCell ref="E25:E26"/>
    <mergeCell ref="F25:F26"/>
    <mergeCell ref="G25:G26"/>
    <mergeCell ref="C23:C24"/>
    <mergeCell ref="D23:D24"/>
    <mergeCell ref="E23:E24"/>
    <mergeCell ref="F23:F24"/>
    <mergeCell ref="G23:G24"/>
    <mergeCell ref="H25:H26"/>
    <mergeCell ref="I25:I26"/>
    <mergeCell ref="J25:J26"/>
    <mergeCell ref="K25:K26"/>
    <mergeCell ref="L25:L26"/>
    <mergeCell ref="M25:M26"/>
    <mergeCell ref="I23:I24"/>
    <mergeCell ref="J23:J24"/>
    <mergeCell ref="K23:K24"/>
    <mergeCell ref="L23:L24"/>
    <mergeCell ref="M23:M24"/>
    <mergeCell ref="H23:H24"/>
    <mergeCell ref="C29:C30"/>
    <mergeCell ref="D29:D30"/>
    <mergeCell ref="E29:E30"/>
    <mergeCell ref="F29:F30"/>
    <mergeCell ref="G29:G30"/>
    <mergeCell ref="C27:C28"/>
    <mergeCell ref="D27:D28"/>
    <mergeCell ref="E27:E28"/>
    <mergeCell ref="F27:F28"/>
    <mergeCell ref="G27:G28"/>
    <mergeCell ref="H29:H30"/>
    <mergeCell ref="I29:I30"/>
    <mergeCell ref="J29:J30"/>
    <mergeCell ref="K29:K30"/>
    <mergeCell ref="L29:L30"/>
    <mergeCell ref="M29:M30"/>
    <mergeCell ref="I27:I28"/>
    <mergeCell ref="J27:J28"/>
    <mergeCell ref="K27:K28"/>
    <mergeCell ref="L27:L28"/>
    <mergeCell ref="M27:M28"/>
    <mergeCell ref="H27:H28"/>
    <mergeCell ref="C33:C34"/>
    <mergeCell ref="D33:D34"/>
    <mergeCell ref="E33:E34"/>
    <mergeCell ref="F33:F34"/>
    <mergeCell ref="G33:G34"/>
    <mergeCell ref="C31:C32"/>
    <mergeCell ref="D31:D32"/>
    <mergeCell ref="E31:E32"/>
    <mergeCell ref="F31:F32"/>
    <mergeCell ref="G31:G32"/>
    <mergeCell ref="H33:H34"/>
    <mergeCell ref="I33:I34"/>
    <mergeCell ref="J33:J34"/>
    <mergeCell ref="K33:K34"/>
    <mergeCell ref="L33:L34"/>
    <mergeCell ref="M33:M34"/>
    <mergeCell ref="I31:I32"/>
    <mergeCell ref="J31:J32"/>
    <mergeCell ref="K31:K32"/>
    <mergeCell ref="L31:L32"/>
    <mergeCell ref="M31:M32"/>
    <mergeCell ref="H31:H32"/>
    <mergeCell ref="C39:C40"/>
    <mergeCell ref="D39:D40"/>
    <mergeCell ref="E39:E40"/>
    <mergeCell ref="F39:F40"/>
    <mergeCell ref="G39:G40"/>
    <mergeCell ref="C37:C38"/>
    <mergeCell ref="D37:D38"/>
    <mergeCell ref="E37:E38"/>
    <mergeCell ref="F37:F38"/>
    <mergeCell ref="G37:G38"/>
    <mergeCell ref="H39:H40"/>
    <mergeCell ref="I39:I40"/>
    <mergeCell ref="J39:J40"/>
    <mergeCell ref="K39:K40"/>
    <mergeCell ref="L39:L40"/>
    <mergeCell ref="M39:M40"/>
    <mergeCell ref="I37:I38"/>
    <mergeCell ref="J37:J38"/>
    <mergeCell ref="K37:K38"/>
    <mergeCell ref="L37:L38"/>
    <mergeCell ref="M37:M38"/>
    <mergeCell ref="H37:H38"/>
    <mergeCell ref="C43:C44"/>
    <mergeCell ref="D43:D44"/>
    <mergeCell ref="E43:E44"/>
    <mergeCell ref="F43:F44"/>
    <mergeCell ref="G43:G44"/>
    <mergeCell ref="C41:C42"/>
    <mergeCell ref="D41:D42"/>
    <mergeCell ref="E41:E42"/>
    <mergeCell ref="F41:F42"/>
    <mergeCell ref="G41:G42"/>
    <mergeCell ref="H43:H44"/>
    <mergeCell ref="I43:I44"/>
    <mergeCell ref="J43:J44"/>
    <mergeCell ref="K43:K44"/>
    <mergeCell ref="L43:L44"/>
    <mergeCell ref="M43:M44"/>
    <mergeCell ref="I41:I42"/>
    <mergeCell ref="J41:J42"/>
    <mergeCell ref="K41:K42"/>
    <mergeCell ref="L41:L42"/>
    <mergeCell ref="M41:M42"/>
    <mergeCell ref="H41:H42"/>
    <mergeCell ref="C47:C48"/>
    <mergeCell ref="D47:D48"/>
    <mergeCell ref="E47:E48"/>
    <mergeCell ref="F47:F48"/>
    <mergeCell ref="G47:G48"/>
    <mergeCell ref="C45:C46"/>
    <mergeCell ref="D45:D46"/>
    <mergeCell ref="E45:E46"/>
    <mergeCell ref="F45:F46"/>
    <mergeCell ref="G45:G46"/>
    <mergeCell ref="H47:H48"/>
    <mergeCell ref="I47:I48"/>
    <mergeCell ref="J47:J48"/>
    <mergeCell ref="K47:K48"/>
    <mergeCell ref="L47:L48"/>
    <mergeCell ref="M47:M48"/>
    <mergeCell ref="I45:I46"/>
    <mergeCell ref="J45:J46"/>
    <mergeCell ref="K45:K46"/>
    <mergeCell ref="L45:L46"/>
    <mergeCell ref="M45:M46"/>
    <mergeCell ref="H45:H46"/>
    <mergeCell ref="C65:C66"/>
    <mergeCell ref="D65:D66"/>
    <mergeCell ref="E65:E66"/>
    <mergeCell ref="F65:F66"/>
    <mergeCell ref="G65:G66"/>
    <mergeCell ref="C63:C64"/>
    <mergeCell ref="D63:D64"/>
    <mergeCell ref="E63:E64"/>
    <mergeCell ref="F63:F64"/>
    <mergeCell ref="G63:G64"/>
    <mergeCell ref="H65:H66"/>
    <mergeCell ref="I65:I66"/>
    <mergeCell ref="J65:J66"/>
    <mergeCell ref="K65:K66"/>
    <mergeCell ref="L65:L66"/>
    <mergeCell ref="M65:M66"/>
    <mergeCell ref="I63:I64"/>
    <mergeCell ref="J63:J64"/>
    <mergeCell ref="K63:K64"/>
    <mergeCell ref="L63:L64"/>
    <mergeCell ref="M63:M64"/>
    <mergeCell ref="H63:H64"/>
    <mergeCell ref="C73:C74"/>
    <mergeCell ref="D73:D74"/>
    <mergeCell ref="E73:E74"/>
    <mergeCell ref="F73:F74"/>
    <mergeCell ref="G73:G74"/>
    <mergeCell ref="C71:C72"/>
    <mergeCell ref="D71:D72"/>
    <mergeCell ref="E71:E72"/>
    <mergeCell ref="F71:F72"/>
    <mergeCell ref="G71:G72"/>
    <mergeCell ref="H73:H74"/>
    <mergeCell ref="I73:I74"/>
    <mergeCell ref="J73:J74"/>
    <mergeCell ref="K73:K74"/>
    <mergeCell ref="L73:L74"/>
    <mergeCell ref="M73:M74"/>
    <mergeCell ref="I71:I72"/>
    <mergeCell ref="J71:J72"/>
    <mergeCell ref="K71:K72"/>
    <mergeCell ref="L71:L72"/>
    <mergeCell ref="M71:M72"/>
    <mergeCell ref="H71:H72"/>
    <mergeCell ref="K77:K78"/>
    <mergeCell ref="L77:L78"/>
    <mergeCell ref="M77:M78"/>
    <mergeCell ref="I75:I76"/>
    <mergeCell ref="J75:J76"/>
    <mergeCell ref="K75:K76"/>
    <mergeCell ref="L75:L76"/>
    <mergeCell ref="M75:M76"/>
    <mergeCell ref="C77:C78"/>
    <mergeCell ref="D77:D78"/>
    <mergeCell ref="E77:E78"/>
    <mergeCell ref="F77:F78"/>
    <mergeCell ref="G77:G78"/>
    <mergeCell ref="C75:C76"/>
    <mergeCell ref="D75:D76"/>
    <mergeCell ref="E75:E76"/>
    <mergeCell ref="F75:F76"/>
    <mergeCell ref="G75:G76"/>
    <mergeCell ref="H75:H76"/>
    <mergeCell ref="C79:C80"/>
    <mergeCell ref="D79:D80"/>
    <mergeCell ref="E79:E80"/>
    <mergeCell ref="F79:F80"/>
    <mergeCell ref="G79:G80"/>
    <mergeCell ref="H79:H80"/>
    <mergeCell ref="H77:H78"/>
    <mergeCell ref="I77:I78"/>
    <mergeCell ref="J77:J78"/>
    <mergeCell ref="I83:K83"/>
    <mergeCell ref="I84:K84"/>
    <mergeCell ref="I88:K88"/>
    <mergeCell ref="I89:K89"/>
    <mergeCell ref="I79:I80"/>
    <mergeCell ref="J79:J80"/>
    <mergeCell ref="K79:K80"/>
    <mergeCell ref="L79:L80"/>
    <mergeCell ref="M79:M80"/>
    <mergeCell ref="I82:K82"/>
  </mergeCells>
  <conditionalFormatting sqref="B13:B17 B19:B32">
    <cfRule type="duplicateValues" dxfId="849" priority="82" stopIfTrue="1"/>
    <cfRule type="duplicateValues" dxfId="848" priority="81" stopIfTrue="1"/>
  </conditionalFormatting>
  <conditionalFormatting sqref="B18">
    <cfRule type="duplicateValues" dxfId="847" priority="80" stopIfTrue="1"/>
  </conditionalFormatting>
  <conditionalFormatting sqref="B33:B34">
    <cfRule type="duplicateValues" dxfId="846" priority="79" stopIfTrue="1"/>
    <cfRule type="duplicateValues" dxfId="845" priority="78" stopIfTrue="1"/>
  </conditionalFormatting>
  <conditionalFormatting sqref="B35:B36">
    <cfRule type="duplicateValues" dxfId="844" priority="188" stopIfTrue="1"/>
  </conditionalFormatting>
  <conditionalFormatting sqref="B37:B40 B43:B53 B55:B60">
    <cfRule type="duplicateValues" dxfId="843" priority="75" stopIfTrue="1"/>
  </conditionalFormatting>
  <conditionalFormatting sqref="B37:B40 B43:B60">
    <cfRule type="duplicateValues" dxfId="842" priority="77" stopIfTrue="1"/>
  </conditionalFormatting>
  <conditionalFormatting sqref="B53:B54">
    <cfRule type="duplicateValues" dxfId="841" priority="73" stopIfTrue="1"/>
  </conditionalFormatting>
  <conditionalFormatting sqref="B55">
    <cfRule type="duplicateValues" dxfId="840" priority="74" stopIfTrue="1"/>
    <cfRule type="duplicateValues" dxfId="839" priority="72" stopIfTrue="1"/>
  </conditionalFormatting>
  <conditionalFormatting sqref="B57">
    <cfRule type="duplicateValues" dxfId="838" priority="71" stopIfTrue="1"/>
    <cfRule type="duplicateValues" dxfId="837" priority="70" stopIfTrue="1"/>
  </conditionalFormatting>
  <conditionalFormatting sqref="B59">
    <cfRule type="duplicateValues" dxfId="836" priority="69" stopIfTrue="1"/>
    <cfRule type="duplicateValues" dxfId="835" priority="68" stopIfTrue="1"/>
  </conditionalFormatting>
  <conditionalFormatting sqref="B59:B60">
    <cfRule type="duplicateValues" dxfId="834" priority="76" stopIfTrue="1"/>
  </conditionalFormatting>
  <conditionalFormatting sqref="B63">
    <cfRule type="duplicateValues" dxfId="833" priority="65" stopIfTrue="1"/>
    <cfRule type="duplicateValues" dxfId="832" priority="64" stopIfTrue="1"/>
    <cfRule type="duplicateValues" dxfId="831" priority="63" stopIfTrue="1"/>
    <cfRule type="duplicateValues" dxfId="830" priority="62" stopIfTrue="1"/>
    <cfRule type="duplicateValues" dxfId="829" priority="61" stopIfTrue="1"/>
    <cfRule type="duplicateValues" dxfId="828" priority="60" stopIfTrue="1"/>
    <cfRule type="duplicateValues" dxfId="827" priority="59" stopIfTrue="1"/>
  </conditionalFormatting>
  <conditionalFormatting sqref="B63:B66">
    <cfRule type="duplicateValues" dxfId="826" priority="66" stopIfTrue="1"/>
    <cfRule type="duplicateValues" dxfId="825" priority="67" stopIfTrue="1"/>
  </conditionalFormatting>
  <conditionalFormatting sqref="B65">
    <cfRule type="duplicateValues" dxfId="824" priority="58" stopIfTrue="1"/>
    <cfRule type="duplicateValues" dxfId="823" priority="57" stopIfTrue="1"/>
    <cfRule type="duplicateValues" dxfId="822" priority="56" stopIfTrue="1"/>
    <cfRule type="duplicateValues" dxfId="821" priority="55" stopIfTrue="1"/>
    <cfRule type="duplicateValues" dxfId="820" priority="54" stopIfTrue="1"/>
    <cfRule type="duplicateValues" dxfId="819" priority="53" stopIfTrue="1"/>
    <cfRule type="duplicateValues" dxfId="818" priority="52" stopIfTrue="1"/>
    <cfRule type="duplicateValues" dxfId="817" priority="51" stopIfTrue="1"/>
    <cfRule type="duplicateValues" dxfId="816" priority="50" stopIfTrue="1"/>
  </conditionalFormatting>
  <conditionalFormatting sqref="B67:B70 B35:B36">
    <cfRule type="duplicateValues" dxfId="815" priority="84" stopIfTrue="1"/>
  </conditionalFormatting>
  <conditionalFormatting sqref="B67:B70">
    <cfRule type="duplicateValues" dxfId="814" priority="85" stopIfTrue="1"/>
  </conditionalFormatting>
  <conditionalFormatting sqref="B71 B74:B75">
    <cfRule type="duplicateValues" dxfId="813" priority="48" stopIfTrue="1"/>
  </conditionalFormatting>
  <conditionalFormatting sqref="B71">
    <cfRule type="duplicateValues" dxfId="812" priority="38" stopIfTrue="1"/>
    <cfRule type="duplicateValues" dxfId="811" priority="39" stopIfTrue="1"/>
    <cfRule type="duplicateValues" dxfId="810" priority="40" stopIfTrue="1"/>
    <cfRule type="duplicateValues" dxfId="809" priority="41" stopIfTrue="1"/>
    <cfRule type="duplicateValues" dxfId="808" priority="42" stopIfTrue="1"/>
    <cfRule type="duplicateValues" dxfId="807" priority="43" stopIfTrue="1"/>
    <cfRule type="duplicateValues" dxfId="806" priority="44" stopIfTrue="1"/>
    <cfRule type="duplicateValues" dxfId="805" priority="45" stopIfTrue="1"/>
  </conditionalFormatting>
  <conditionalFormatting sqref="B74:B77 B71">
    <cfRule type="duplicateValues" dxfId="804" priority="49" stopIfTrue="1"/>
  </conditionalFormatting>
  <conditionalFormatting sqref="B75">
    <cfRule type="duplicateValues" dxfId="803" priority="37" stopIfTrue="1"/>
    <cfRule type="duplicateValues" dxfId="802" priority="36" stopIfTrue="1"/>
    <cfRule type="duplicateValues" dxfId="801" priority="35" stopIfTrue="1"/>
    <cfRule type="duplicateValues" dxfId="800" priority="34" stopIfTrue="1"/>
    <cfRule type="duplicateValues" dxfId="799" priority="33" stopIfTrue="1"/>
    <cfRule type="duplicateValues" dxfId="798" priority="32" stopIfTrue="1"/>
    <cfRule type="duplicateValues" dxfId="797" priority="31" stopIfTrue="1"/>
    <cfRule type="duplicateValues" dxfId="796" priority="30" stopIfTrue="1"/>
  </conditionalFormatting>
  <conditionalFormatting sqref="B75:B80 B71">
    <cfRule type="duplicateValues" dxfId="795" priority="47" stopIfTrue="1"/>
  </conditionalFormatting>
  <conditionalFormatting sqref="B77">
    <cfRule type="duplicateValues" dxfId="794" priority="21" stopIfTrue="1"/>
    <cfRule type="duplicateValues" dxfId="793" priority="29" stopIfTrue="1"/>
    <cfRule type="duplicateValues" dxfId="792" priority="28" stopIfTrue="1"/>
    <cfRule type="duplicateValues" dxfId="791" priority="27" stopIfTrue="1"/>
    <cfRule type="duplicateValues" dxfId="790" priority="26" stopIfTrue="1"/>
    <cfRule type="duplicateValues" dxfId="789" priority="25" stopIfTrue="1"/>
    <cfRule type="duplicateValues" dxfId="788" priority="24" stopIfTrue="1"/>
    <cfRule type="duplicateValues" dxfId="787" priority="23" stopIfTrue="1"/>
    <cfRule type="duplicateValues" dxfId="786" priority="22" stopIfTrue="1"/>
  </conditionalFormatting>
  <conditionalFormatting sqref="B77:B80">
    <cfRule type="duplicateValues" dxfId="785" priority="46" stopIfTrue="1"/>
  </conditionalFormatting>
  <conditionalFormatting sqref="B79">
    <cfRule type="duplicateValues" dxfId="784" priority="11" stopIfTrue="1"/>
    <cfRule type="duplicateValues" dxfId="783" priority="19" stopIfTrue="1"/>
    <cfRule type="duplicateValues" dxfId="782" priority="18" stopIfTrue="1"/>
    <cfRule type="duplicateValues" dxfId="781" priority="17" stopIfTrue="1"/>
    <cfRule type="duplicateValues" dxfId="780" priority="16" stopIfTrue="1"/>
    <cfRule type="duplicateValues" dxfId="779" priority="15" stopIfTrue="1"/>
    <cfRule type="duplicateValues" dxfId="778" priority="14" stopIfTrue="1"/>
    <cfRule type="duplicateValues" dxfId="777" priority="13" stopIfTrue="1"/>
    <cfRule type="duplicateValues" dxfId="776" priority="12" stopIfTrue="1"/>
    <cfRule type="duplicateValues" dxfId="775" priority="1" stopIfTrue="1"/>
    <cfRule type="duplicateValues" dxfId="774" priority="10" stopIfTrue="1"/>
    <cfRule type="duplicateValues" dxfId="773" priority="9" stopIfTrue="1"/>
    <cfRule type="duplicateValues" dxfId="772" priority="8" stopIfTrue="1"/>
    <cfRule type="duplicateValues" dxfId="771" priority="7" stopIfTrue="1"/>
    <cfRule type="duplicateValues" dxfId="770" priority="6" stopIfTrue="1"/>
    <cfRule type="duplicateValues" dxfId="769" priority="5" stopIfTrue="1"/>
    <cfRule type="duplicateValues" dxfId="768" priority="4" stopIfTrue="1"/>
    <cfRule type="duplicateValues" dxfId="767" priority="3" stopIfTrue="1"/>
    <cfRule type="duplicateValues" dxfId="766" priority="2" stopIfTrue="1"/>
    <cfRule type="duplicateValues" dxfId="765" priority="20" stopIfTrue="1"/>
  </conditionalFormatting>
  <printOptions horizontalCentered="1"/>
  <pageMargins left="0.27" right="0.17" top="0.56000000000000005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30E41-49B9-437D-A5C3-AF7BF47DAB8C}">
  <dimension ref="A1:AK90"/>
  <sheetViews>
    <sheetView tabSelected="1" topLeftCell="A75" zoomScale="70" zoomScaleNormal="70" zoomScaleSheetLayoutView="70" workbookViewId="0">
      <selection activeCell="G76" sqref="G76:G77"/>
    </sheetView>
  </sheetViews>
  <sheetFormatPr defaultRowHeight="14.5" x14ac:dyDescent="0.35"/>
  <cols>
    <col min="1" max="1" width="5.7265625" style="71" customWidth="1"/>
    <col min="2" max="2" width="71.1796875" customWidth="1"/>
    <col min="3" max="3" width="19.54296875" customWidth="1"/>
    <col min="4" max="4" width="17.26953125" customWidth="1"/>
    <col min="5" max="5" width="19.1796875" customWidth="1"/>
    <col min="6" max="6" width="17.54296875" customWidth="1"/>
    <col min="7" max="7" width="14.1796875" style="29" customWidth="1"/>
    <col min="8" max="8" width="16.1796875" customWidth="1"/>
    <col min="9" max="9" width="16" customWidth="1"/>
    <col min="10" max="10" width="18" customWidth="1"/>
    <col min="11" max="11" width="9.26953125" style="29" customWidth="1"/>
    <col min="12" max="12" width="8.26953125" customWidth="1"/>
    <col min="13" max="13" width="8.453125" customWidth="1"/>
    <col min="14" max="14" width="3.54296875" customWidth="1"/>
    <col min="15" max="15" width="13.54296875" bestFit="1" customWidth="1"/>
    <col min="257" max="257" width="5.7265625" customWidth="1"/>
    <col min="258" max="258" width="73.54296875" customWidth="1"/>
    <col min="259" max="259" width="19.54296875" customWidth="1"/>
    <col min="260" max="260" width="17.26953125" customWidth="1"/>
    <col min="261" max="261" width="14.81640625" customWidth="1"/>
    <col min="262" max="262" width="16.453125" customWidth="1"/>
    <col min="263" max="263" width="8.1796875" customWidth="1"/>
    <col min="264" max="264" width="16.1796875" customWidth="1"/>
    <col min="265" max="265" width="16" customWidth="1"/>
    <col min="266" max="266" width="16.453125" customWidth="1"/>
    <col min="267" max="267" width="6.54296875" customWidth="1"/>
    <col min="268" max="268" width="7.81640625" customWidth="1"/>
    <col min="269" max="269" width="8.453125" customWidth="1"/>
    <col min="270" max="270" width="3.54296875" customWidth="1"/>
    <col min="271" max="271" width="13.54296875" bestFit="1" customWidth="1"/>
    <col min="513" max="513" width="5.7265625" customWidth="1"/>
    <col min="514" max="514" width="73.54296875" customWidth="1"/>
    <col min="515" max="515" width="19.54296875" customWidth="1"/>
    <col min="516" max="516" width="17.26953125" customWidth="1"/>
    <col min="517" max="517" width="14.81640625" customWidth="1"/>
    <col min="518" max="518" width="16.453125" customWidth="1"/>
    <col min="519" max="519" width="8.1796875" customWidth="1"/>
    <col min="520" max="520" width="16.1796875" customWidth="1"/>
    <col min="521" max="521" width="16" customWidth="1"/>
    <col min="522" max="522" width="16.453125" customWidth="1"/>
    <col min="523" max="523" width="6.54296875" customWidth="1"/>
    <col min="524" max="524" width="7.81640625" customWidth="1"/>
    <col min="525" max="525" width="8.453125" customWidth="1"/>
    <col min="526" max="526" width="3.54296875" customWidth="1"/>
    <col min="527" max="527" width="13.54296875" bestFit="1" customWidth="1"/>
    <col min="769" max="769" width="5.7265625" customWidth="1"/>
    <col min="770" max="770" width="73.54296875" customWidth="1"/>
    <col min="771" max="771" width="19.54296875" customWidth="1"/>
    <col min="772" max="772" width="17.26953125" customWidth="1"/>
    <col min="773" max="773" width="14.81640625" customWidth="1"/>
    <col min="774" max="774" width="16.453125" customWidth="1"/>
    <col min="775" max="775" width="8.1796875" customWidth="1"/>
    <col min="776" max="776" width="16.1796875" customWidth="1"/>
    <col min="777" max="777" width="16" customWidth="1"/>
    <col min="778" max="778" width="16.453125" customWidth="1"/>
    <col min="779" max="779" width="6.54296875" customWidth="1"/>
    <col min="780" max="780" width="7.81640625" customWidth="1"/>
    <col min="781" max="781" width="8.453125" customWidth="1"/>
    <col min="782" max="782" width="3.54296875" customWidth="1"/>
    <col min="783" max="783" width="13.54296875" bestFit="1" customWidth="1"/>
    <col min="1025" max="1025" width="5.7265625" customWidth="1"/>
    <col min="1026" max="1026" width="73.54296875" customWidth="1"/>
    <col min="1027" max="1027" width="19.54296875" customWidth="1"/>
    <col min="1028" max="1028" width="17.26953125" customWidth="1"/>
    <col min="1029" max="1029" width="14.81640625" customWidth="1"/>
    <col min="1030" max="1030" width="16.453125" customWidth="1"/>
    <col min="1031" max="1031" width="8.1796875" customWidth="1"/>
    <col min="1032" max="1032" width="16.1796875" customWidth="1"/>
    <col min="1033" max="1033" width="16" customWidth="1"/>
    <col min="1034" max="1034" width="16.453125" customWidth="1"/>
    <col min="1035" max="1035" width="6.54296875" customWidth="1"/>
    <col min="1036" max="1036" width="7.81640625" customWidth="1"/>
    <col min="1037" max="1037" width="8.453125" customWidth="1"/>
    <col min="1038" max="1038" width="3.54296875" customWidth="1"/>
    <col min="1039" max="1039" width="13.54296875" bestFit="1" customWidth="1"/>
    <col min="1281" max="1281" width="5.7265625" customWidth="1"/>
    <col min="1282" max="1282" width="73.54296875" customWidth="1"/>
    <col min="1283" max="1283" width="19.54296875" customWidth="1"/>
    <col min="1284" max="1284" width="17.26953125" customWidth="1"/>
    <col min="1285" max="1285" width="14.81640625" customWidth="1"/>
    <col min="1286" max="1286" width="16.453125" customWidth="1"/>
    <col min="1287" max="1287" width="8.1796875" customWidth="1"/>
    <col min="1288" max="1288" width="16.1796875" customWidth="1"/>
    <col min="1289" max="1289" width="16" customWidth="1"/>
    <col min="1290" max="1290" width="16.453125" customWidth="1"/>
    <col min="1291" max="1291" width="6.54296875" customWidth="1"/>
    <col min="1292" max="1292" width="7.81640625" customWidth="1"/>
    <col min="1293" max="1293" width="8.453125" customWidth="1"/>
    <col min="1294" max="1294" width="3.54296875" customWidth="1"/>
    <col min="1295" max="1295" width="13.54296875" bestFit="1" customWidth="1"/>
    <col min="1537" max="1537" width="5.7265625" customWidth="1"/>
    <col min="1538" max="1538" width="73.54296875" customWidth="1"/>
    <col min="1539" max="1539" width="19.54296875" customWidth="1"/>
    <col min="1540" max="1540" width="17.26953125" customWidth="1"/>
    <col min="1541" max="1541" width="14.81640625" customWidth="1"/>
    <col min="1542" max="1542" width="16.453125" customWidth="1"/>
    <col min="1543" max="1543" width="8.1796875" customWidth="1"/>
    <col min="1544" max="1544" width="16.1796875" customWidth="1"/>
    <col min="1545" max="1545" width="16" customWidth="1"/>
    <col min="1546" max="1546" width="16.453125" customWidth="1"/>
    <col min="1547" max="1547" width="6.54296875" customWidth="1"/>
    <col min="1548" max="1548" width="7.81640625" customWidth="1"/>
    <col min="1549" max="1549" width="8.453125" customWidth="1"/>
    <col min="1550" max="1550" width="3.54296875" customWidth="1"/>
    <col min="1551" max="1551" width="13.54296875" bestFit="1" customWidth="1"/>
    <col min="1793" max="1793" width="5.7265625" customWidth="1"/>
    <col min="1794" max="1794" width="73.54296875" customWidth="1"/>
    <col min="1795" max="1795" width="19.54296875" customWidth="1"/>
    <col min="1796" max="1796" width="17.26953125" customWidth="1"/>
    <col min="1797" max="1797" width="14.81640625" customWidth="1"/>
    <col min="1798" max="1798" width="16.453125" customWidth="1"/>
    <col min="1799" max="1799" width="8.1796875" customWidth="1"/>
    <col min="1800" max="1800" width="16.1796875" customWidth="1"/>
    <col min="1801" max="1801" width="16" customWidth="1"/>
    <col min="1802" max="1802" width="16.453125" customWidth="1"/>
    <col min="1803" max="1803" width="6.54296875" customWidth="1"/>
    <col min="1804" max="1804" width="7.81640625" customWidth="1"/>
    <col min="1805" max="1805" width="8.453125" customWidth="1"/>
    <col min="1806" max="1806" width="3.54296875" customWidth="1"/>
    <col min="1807" max="1807" width="13.54296875" bestFit="1" customWidth="1"/>
    <col min="2049" max="2049" width="5.7265625" customWidth="1"/>
    <col min="2050" max="2050" width="73.54296875" customWidth="1"/>
    <col min="2051" max="2051" width="19.54296875" customWidth="1"/>
    <col min="2052" max="2052" width="17.26953125" customWidth="1"/>
    <col min="2053" max="2053" width="14.81640625" customWidth="1"/>
    <col min="2054" max="2054" width="16.453125" customWidth="1"/>
    <col min="2055" max="2055" width="8.1796875" customWidth="1"/>
    <col min="2056" max="2056" width="16.1796875" customWidth="1"/>
    <col min="2057" max="2057" width="16" customWidth="1"/>
    <col min="2058" max="2058" width="16.453125" customWidth="1"/>
    <col min="2059" max="2059" width="6.54296875" customWidth="1"/>
    <col min="2060" max="2060" width="7.81640625" customWidth="1"/>
    <col min="2061" max="2061" width="8.453125" customWidth="1"/>
    <col min="2062" max="2062" width="3.54296875" customWidth="1"/>
    <col min="2063" max="2063" width="13.54296875" bestFit="1" customWidth="1"/>
    <col min="2305" max="2305" width="5.7265625" customWidth="1"/>
    <col min="2306" max="2306" width="73.54296875" customWidth="1"/>
    <col min="2307" max="2307" width="19.54296875" customWidth="1"/>
    <col min="2308" max="2308" width="17.26953125" customWidth="1"/>
    <col min="2309" max="2309" width="14.81640625" customWidth="1"/>
    <col min="2310" max="2310" width="16.453125" customWidth="1"/>
    <col min="2311" max="2311" width="8.1796875" customWidth="1"/>
    <col min="2312" max="2312" width="16.1796875" customWidth="1"/>
    <col min="2313" max="2313" width="16" customWidth="1"/>
    <col min="2314" max="2314" width="16.453125" customWidth="1"/>
    <col min="2315" max="2315" width="6.54296875" customWidth="1"/>
    <col min="2316" max="2316" width="7.81640625" customWidth="1"/>
    <col min="2317" max="2317" width="8.453125" customWidth="1"/>
    <col min="2318" max="2318" width="3.54296875" customWidth="1"/>
    <col min="2319" max="2319" width="13.54296875" bestFit="1" customWidth="1"/>
    <col min="2561" max="2561" width="5.7265625" customWidth="1"/>
    <col min="2562" max="2562" width="73.54296875" customWidth="1"/>
    <col min="2563" max="2563" width="19.54296875" customWidth="1"/>
    <col min="2564" max="2564" width="17.26953125" customWidth="1"/>
    <col min="2565" max="2565" width="14.81640625" customWidth="1"/>
    <col min="2566" max="2566" width="16.453125" customWidth="1"/>
    <col min="2567" max="2567" width="8.1796875" customWidth="1"/>
    <col min="2568" max="2568" width="16.1796875" customWidth="1"/>
    <col min="2569" max="2569" width="16" customWidth="1"/>
    <col min="2570" max="2570" width="16.453125" customWidth="1"/>
    <col min="2571" max="2571" width="6.54296875" customWidth="1"/>
    <col min="2572" max="2572" width="7.81640625" customWidth="1"/>
    <col min="2573" max="2573" width="8.453125" customWidth="1"/>
    <col min="2574" max="2574" width="3.54296875" customWidth="1"/>
    <col min="2575" max="2575" width="13.54296875" bestFit="1" customWidth="1"/>
    <col min="2817" max="2817" width="5.7265625" customWidth="1"/>
    <col min="2818" max="2818" width="73.54296875" customWidth="1"/>
    <col min="2819" max="2819" width="19.54296875" customWidth="1"/>
    <col min="2820" max="2820" width="17.26953125" customWidth="1"/>
    <col min="2821" max="2821" width="14.81640625" customWidth="1"/>
    <col min="2822" max="2822" width="16.453125" customWidth="1"/>
    <col min="2823" max="2823" width="8.1796875" customWidth="1"/>
    <col min="2824" max="2824" width="16.1796875" customWidth="1"/>
    <col min="2825" max="2825" width="16" customWidth="1"/>
    <col min="2826" max="2826" width="16.453125" customWidth="1"/>
    <col min="2827" max="2827" width="6.54296875" customWidth="1"/>
    <col min="2828" max="2828" width="7.81640625" customWidth="1"/>
    <col min="2829" max="2829" width="8.453125" customWidth="1"/>
    <col min="2830" max="2830" width="3.54296875" customWidth="1"/>
    <col min="2831" max="2831" width="13.54296875" bestFit="1" customWidth="1"/>
    <col min="3073" max="3073" width="5.7265625" customWidth="1"/>
    <col min="3074" max="3074" width="73.54296875" customWidth="1"/>
    <col min="3075" max="3075" width="19.54296875" customWidth="1"/>
    <col min="3076" max="3076" width="17.26953125" customWidth="1"/>
    <col min="3077" max="3077" width="14.81640625" customWidth="1"/>
    <col min="3078" max="3078" width="16.453125" customWidth="1"/>
    <col min="3079" max="3079" width="8.1796875" customWidth="1"/>
    <col min="3080" max="3080" width="16.1796875" customWidth="1"/>
    <col min="3081" max="3081" width="16" customWidth="1"/>
    <col min="3082" max="3082" width="16.453125" customWidth="1"/>
    <col min="3083" max="3083" width="6.54296875" customWidth="1"/>
    <col min="3084" max="3084" width="7.81640625" customWidth="1"/>
    <col min="3085" max="3085" width="8.453125" customWidth="1"/>
    <col min="3086" max="3086" width="3.54296875" customWidth="1"/>
    <col min="3087" max="3087" width="13.54296875" bestFit="1" customWidth="1"/>
    <col min="3329" max="3329" width="5.7265625" customWidth="1"/>
    <col min="3330" max="3330" width="73.54296875" customWidth="1"/>
    <col min="3331" max="3331" width="19.54296875" customWidth="1"/>
    <col min="3332" max="3332" width="17.26953125" customWidth="1"/>
    <col min="3333" max="3333" width="14.81640625" customWidth="1"/>
    <col min="3334" max="3334" width="16.453125" customWidth="1"/>
    <col min="3335" max="3335" width="8.1796875" customWidth="1"/>
    <col min="3336" max="3336" width="16.1796875" customWidth="1"/>
    <col min="3337" max="3337" width="16" customWidth="1"/>
    <col min="3338" max="3338" width="16.453125" customWidth="1"/>
    <col min="3339" max="3339" width="6.54296875" customWidth="1"/>
    <col min="3340" max="3340" width="7.81640625" customWidth="1"/>
    <col min="3341" max="3341" width="8.453125" customWidth="1"/>
    <col min="3342" max="3342" width="3.54296875" customWidth="1"/>
    <col min="3343" max="3343" width="13.54296875" bestFit="1" customWidth="1"/>
    <col min="3585" max="3585" width="5.7265625" customWidth="1"/>
    <col min="3586" max="3586" width="73.54296875" customWidth="1"/>
    <col min="3587" max="3587" width="19.54296875" customWidth="1"/>
    <col min="3588" max="3588" width="17.26953125" customWidth="1"/>
    <col min="3589" max="3589" width="14.81640625" customWidth="1"/>
    <col min="3590" max="3590" width="16.453125" customWidth="1"/>
    <col min="3591" max="3591" width="8.1796875" customWidth="1"/>
    <col min="3592" max="3592" width="16.1796875" customWidth="1"/>
    <col min="3593" max="3593" width="16" customWidth="1"/>
    <col min="3594" max="3594" width="16.453125" customWidth="1"/>
    <col min="3595" max="3595" width="6.54296875" customWidth="1"/>
    <col min="3596" max="3596" width="7.81640625" customWidth="1"/>
    <col min="3597" max="3597" width="8.453125" customWidth="1"/>
    <col min="3598" max="3598" width="3.54296875" customWidth="1"/>
    <col min="3599" max="3599" width="13.54296875" bestFit="1" customWidth="1"/>
    <col min="3841" max="3841" width="5.7265625" customWidth="1"/>
    <col min="3842" max="3842" width="73.54296875" customWidth="1"/>
    <col min="3843" max="3843" width="19.54296875" customWidth="1"/>
    <col min="3844" max="3844" width="17.26953125" customWidth="1"/>
    <col min="3845" max="3845" width="14.81640625" customWidth="1"/>
    <col min="3846" max="3846" width="16.453125" customWidth="1"/>
    <col min="3847" max="3847" width="8.1796875" customWidth="1"/>
    <col min="3848" max="3848" width="16.1796875" customWidth="1"/>
    <col min="3849" max="3849" width="16" customWidth="1"/>
    <col min="3850" max="3850" width="16.453125" customWidth="1"/>
    <col min="3851" max="3851" width="6.54296875" customWidth="1"/>
    <col min="3852" max="3852" width="7.81640625" customWidth="1"/>
    <col min="3853" max="3853" width="8.453125" customWidth="1"/>
    <col min="3854" max="3854" width="3.54296875" customWidth="1"/>
    <col min="3855" max="3855" width="13.54296875" bestFit="1" customWidth="1"/>
    <col min="4097" max="4097" width="5.7265625" customWidth="1"/>
    <col min="4098" max="4098" width="73.54296875" customWidth="1"/>
    <col min="4099" max="4099" width="19.54296875" customWidth="1"/>
    <col min="4100" max="4100" width="17.26953125" customWidth="1"/>
    <col min="4101" max="4101" width="14.81640625" customWidth="1"/>
    <col min="4102" max="4102" width="16.453125" customWidth="1"/>
    <col min="4103" max="4103" width="8.1796875" customWidth="1"/>
    <col min="4104" max="4104" width="16.1796875" customWidth="1"/>
    <col min="4105" max="4105" width="16" customWidth="1"/>
    <col min="4106" max="4106" width="16.453125" customWidth="1"/>
    <col min="4107" max="4107" width="6.54296875" customWidth="1"/>
    <col min="4108" max="4108" width="7.81640625" customWidth="1"/>
    <col min="4109" max="4109" width="8.453125" customWidth="1"/>
    <col min="4110" max="4110" width="3.54296875" customWidth="1"/>
    <col min="4111" max="4111" width="13.54296875" bestFit="1" customWidth="1"/>
    <col min="4353" max="4353" width="5.7265625" customWidth="1"/>
    <col min="4354" max="4354" width="73.54296875" customWidth="1"/>
    <col min="4355" max="4355" width="19.54296875" customWidth="1"/>
    <col min="4356" max="4356" width="17.26953125" customWidth="1"/>
    <col min="4357" max="4357" width="14.81640625" customWidth="1"/>
    <col min="4358" max="4358" width="16.453125" customWidth="1"/>
    <col min="4359" max="4359" width="8.1796875" customWidth="1"/>
    <col min="4360" max="4360" width="16.1796875" customWidth="1"/>
    <col min="4361" max="4361" width="16" customWidth="1"/>
    <col min="4362" max="4362" width="16.453125" customWidth="1"/>
    <col min="4363" max="4363" width="6.54296875" customWidth="1"/>
    <col min="4364" max="4364" width="7.81640625" customWidth="1"/>
    <col min="4365" max="4365" width="8.453125" customWidth="1"/>
    <col min="4366" max="4366" width="3.54296875" customWidth="1"/>
    <col min="4367" max="4367" width="13.54296875" bestFit="1" customWidth="1"/>
    <col min="4609" max="4609" width="5.7265625" customWidth="1"/>
    <col min="4610" max="4610" width="73.54296875" customWidth="1"/>
    <col min="4611" max="4611" width="19.54296875" customWidth="1"/>
    <col min="4612" max="4612" width="17.26953125" customWidth="1"/>
    <col min="4613" max="4613" width="14.81640625" customWidth="1"/>
    <col min="4614" max="4614" width="16.453125" customWidth="1"/>
    <col min="4615" max="4615" width="8.1796875" customWidth="1"/>
    <col min="4616" max="4616" width="16.1796875" customWidth="1"/>
    <col min="4617" max="4617" width="16" customWidth="1"/>
    <col min="4618" max="4618" width="16.453125" customWidth="1"/>
    <col min="4619" max="4619" width="6.54296875" customWidth="1"/>
    <col min="4620" max="4620" width="7.81640625" customWidth="1"/>
    <col min="4621" max="4621" width="8.453125" customWidth="1"/>
    <col min="4622" max="4622" width="3.54296875" customWidth="1"/>
    <col min="4623" max="4623" width="13.54296875" bestFit="1" customWidth="1"/>
    <col min="4865" max="4865" width="5.7265625" customWidth="1"/>
    <col min="4866" max="4866" width="73.54296875" customWidth="1"/>
    <col min="4867" max="4867" width="19.54296875" customWidth="1"/>
    <col min="4868" max="4868" width="17.26953125" customWidth="1"/>
    <col min="4869" max="4869" width="14.81640625" customWidth="1"/>
    <col min="4870" max="4870" width="16.453125" customWidth="1"/>
    <col min="4871" max="4871" width="8.1796875" customWidth="1"/>
    <col min="4872" max="4872" width="16.1796875" customWidth="1"/>
    <col min="4873" max="4873" width="16" customWidth="1"/>
    <col min="4874" max="4874" width="16.453125" customWidth="1"/>
    <col min="4875" max="4875" width="6.54296875" customWidth="1"/>
    <col min="4876" max="4876" width="7.81640625" customWidth="1"/>
    <col min="4877" max="4877" width="8.453125" customWidth="1"/>
    <col min="4878" max="4878" width="3.54296875" customWidth="1"/>
    <col min="4879" max="4879" width="13.54296875" bestFit="1" customWidth="1"/>
    <col min="5121" max="5121" width="5.7265625" customWidth="1"/>
    <col min="5122" max="5122" width="73.54296875" customWidth="1"/>
    <col min="5123" max="5123" width="19.54296875" customWidth="1"/>
    <col min="5124" max="5124" width="17.26953125" customWidth="1"/>
    <col min="5125" max="5125" width="14.81640625" customWidth="1"/>
    <col min="5126" max="5126" width="16.453125" customWidth="1"/>
    <col min="5127" max="5127" width="8.1796875" customWidth="1"/>
    <col min="5128" max="5128" width="16.1796875" customWidth="1"/>
    <col min="5129" max="5129" width="16" customWidth="1"/>
    <col min="5130" max="5130" width="16.453125" customWidth="1"/>
    <col min="5131" max="5131" width="6.54296875" customWidth="1"/>
    <col min="5132" max="5132" width="7.81640625" customWidth="1"/>
    <col min="5133" max="5133" width="8.453125" customWidth="1"/>
    <col min="5134" max="5134" width="3.54296875" customWidth="1"/>
    <col min="5135" max="5135" width="13.54296875" bestFit="1" customWidth="1"/>
    <col min="5377" max="5377" width="5.7265625" customWidth="1"/>
    <col min="5378" max="5378" width="73.54296875" customWidth="1"/>
    <col min="5379" max="5379" width="19.54296875" customWidth="1"/>
    <col min="5380" max="5380" width="17.26953125" customWidth="1"/>
    <col min="5381" max="5381" width="14.81640625" customWidth="1"/>
    <col min="5382" max="5382" width="16.453125" customWidth="1"/>
    <col min="5383" max="5383" width="8.1796875" customWidth="1"/>
    <col min="5384" max="5384" width="16.1796875" customWidth="1"/>
    <col min="5385" max="5385" width="16" customWidth="1"/>
    <col min="5386" max="5386" width="16.453125" customWidth="1"/>
    <col min="5387" max="5387" width="6.54296875" customWidth="1"/>
    <col min="5388" max="5388" width="7.81640625" customWidth="1"/>
    <col min="5389" max="5389" width="8.453125" customWidth="1"/>
    <col min="5390" max="5390" width="3.54296875" customWidth="1"/>
    <col min="5391" max="5391" width="13.54296875" bestFit="1" customWidth="1"/>
    <col min="5633" max="5633" width="5.7265625" customWidth="1"/>
    <col min="5634" max="5634" width="73.54296875" customWidth="1"/>
    <col min="5635" max="5635" width="19.54296875" customWidth="1"/>
    <col min="5636" max="5636" width="17.26953125" customWidth="1"/>
    <col min="5637" max="5637" width="14.81640625" customWidth="1"/>
    <col min="5638" max="5638" width="16.453125" customWidth="1"/>
    <col min="5639" max="5639" width="8.1796875" customWidth="1"/>
    <col min="5640" max="5640" width="16.1796875" customWidth="1"/>
    <col min="5641" max="5641" width="16" customWidth="1"/>
    <col min="5642" max="5642" width="16.453125" customWidth="1"/>
    <col min="5643" max="5643" width="6.54296875" customWidth="1"/>
    <col min="5644" max="5644" width="7.81640625" customWidth="1"/>
    <col min="5645" max="5645" width="8.453125" customWidth="1"/>
    <col min="5646" max="5646" width="3.54296875" customWidth="1"/>
    <col min="5647" max="5647" width="13.54296875" bestFit="1" customWidth="1"/>
    <col min="5889" max="5889" width="5.7265625" customWidth="1"/>
    <col min="5890" max="5890" width="73.54296875" customWidth="1"/>
    <col min="5891" max="5891" width="19.54296875" customWidth="1"/>
    <col min="5892" max="5892" width="17.26953125" customWidth="1"/>
    <col min="5893" max="5893" width="14.81640625" customWidth="1"/>
    <col min="5894" max="5894" width="16.453125" customWidth="1"/>
    <col min="5895" max="5895" width="8.1796875" customWidth="1"/>
    <col min="5896" max="5896" width="16.1796875" customWidth="1"/>
    <col min="5897" max="5897" width="16" customWidth="1"/>
    <col min="5898" max="5898" width="16.453125" customWidth="1"/>
    <col min="5899" max="5899" width="6.54296875" customWidth="1"/>
    <col min="5900" max="5900" width="7.81640625" customWidth="1"/>
    <col min="5901" max="5901" width="8.453125" customWidth="1"/>
    <col min="5902" max="5902" width="3.54296875" customWidth="1"/>
    <col min="5903" max="5903" width="13.54296875" bestFit="1" customWidth="1"/>
    <col min="6145" max="6145" width="5.7265625" customWidth="1"/>
    <col min="6146" max="6146" width="73.54296875" customWidth="1"/>
    <col min="6147" max="6147" width="19.54296875" customWidth="1"/>
    <col min="6148" max="6148" width="17.26953125" customWidth="1"/>
    <col min="6149" max="6149" width="14.81640625" customWidth="1"/>
    <col min="6150" max="6150" width="16.453125" customWidth="1"/>
    <col min="6151" max="6151" width="8.1796875" customWidth="1"/>
    <col min="6152" max="6152" width="16.1796875" customWidth="1"/>
    <col min="6153" max="6153" width="16" customWidth="1"/>
    <col min="6154" max="6154" width="16.453125" customWidth="1"/>
    <col min="6155" max="6155" width="6.54296875" customWidth="1"/>
    <col min="6156" max="6156" width="7.81640625" customWidth="1"/>
    <col min="6157" max="6157" width="8.453125" customWidth="1"/>
    <col min="6158" max="6158" width="3.54296875" customWidth="1"/>
    <col min="6159" max="6159" width="13.54296875" bestFit="1" customWidth="1"/>
    <col min="6401" max="6401" width="5.7265625" customWidth="1"/>
    <col min="6402" max="6402" width="73.54296875" customWidth="1"/>
    <col min="6403" max="6403" width="19.54296875" customWidth="1"/>
    <col min="6404" max="6404" width="17.26953125" customWidth="1"/>
    <col min="6405" max="6405" width="14.81640625" customWidth="1"/>
    <col min="6406" max="6406" width="16.453125" customWidth="1"/>
    <col min="6407" max="6407" width="8.1796875" customWidth="1"/>
    <col min="6408" max="6408" width="16.1796875" customWidth="1"/>
    <col min="6409" max="6409" width="16" customWidth="1"/>
    <col min="6410" max="6410" width="16.453125" customWidth="1"/>
    <col min="6411" max="6411" width="6.54296875" customWidth="1"/>
    <col min="6412" max="6412" width="7.81640625" customWidth="1"/>
    <col min="6413" max="6413" width="8.453125" customWidth="1"/>
    <col min="6414" max="6414" width="3.54296875" customWidth="1"/>
    <col min="6415" max="6415" width="13.54296875" bestFit="1" customWidth="1"/>
    <col min="6657" max="6657" width="5.7265625" customWidth="1"/>
    <col min="6658" max="6658" width="73.54296875" customWidth="1"/>
    <col min="6659" max="6659" width="19.54296875" customWidth="1"/>
    <col min="6660" max="6660" width="17.26953125" customWidth="1"/>
    <col min="6661" max="6661" width="14.81640625" customWidth="1"/>
    <col min="6662" max="6662" width="16.453125" customWidth="1"/>
    <col min="6663" max="6663" width="8.1796875" customWidth="1"/>
    <col min="6664" max="6664" width="16.1796875" customWidth="1"/>
    <col min="6665" max="6665" width="16" customWidth="1"/>
    <col min="6666" max="6666" width="16.453125" customWidth="1"/>
    <col min="6667" max="6667" width="6.54296875" customWidth="1"/>
    <col min="6668" max="6668" width="7.81640625" customWidth="1"/>
    <col min="6669" max="6669" width="8.453125" customWidth="1"/>
    <col min="6670" max="6670" width="3.54296875" customWidth="1"/>
    <col min="6671" max="6671" width="13.54296875" bestFit="1" customWidth="1"/>
    <col min="6913" max="6913" width="5.7265625" customWidth="1"/>
    <col min="6914" max="6914" width="73.54296875" customWidth="1"/>
    <col min="6915" max="6915" width="19.54296875" customWidth="1"/>
    <col min="6916" max="6916" width="17.26953125" customWidth="1"/>
    <col min="6917" max="6917" width="14.81640625" customWidth="1"/>
    <col min="6918" max="6918" width="16.453125" customWidth="1"/>
    <col min="6919" max="6919" width="8.1796875" customWidth="1"/>
    <col min="6920" max="6920" width="16.1796875" customWidth="1"/>
    <col min="6921" max="6921" width="16" customWidth="1"/>
    <col min="6922" max="6922" width="16.453125" customWidth="1"/>
    <col min="6923" max="6923" width="6.54296875" customWidth="1"/>
    <col min="6924" max="6924" width="7.81640625" customWidth="1"/>
    <col min="6925" max="6925" width="8.453125" customWidth="1"/>
    <col min="6926" max="6926" width="3.54296875" customWidth="1"/>
    <col min="6927" max="6927" width="13.54296875" bestFit="1" customWidth="1"/>
    <col min="7169" max="7169" width="5.7265625" customWidth="1"/>
    <col min="7170" max="7170" width="73.54296875" customWidth="1"/>
    <col min="7171" max="7171" width="19.54296875" customWidth="1"/>
    <col min="7172" max="7172" width="17.26953125" customWidth="1"/>
    <col min="7173" max="7173" width="14.81640625" customWidth="1"/>
    <col min="7174" max="7174" width="16.453125" customWidth="1"/>
    <col min="7175" max="7175" width="8.1796875" customWidth="1"/>
    <col min="7176" max="7176" width="16.1796875" customWidth="1"/>
    <col min="7177" max="7177" width="16" customWidth="1"/>
    <col min="7178" max="7178" width="16.453125" customWidth="1"/>
    <col min="7179" max="7179" width="6.54296875" customWidth="1"/>
    <col min="7180" max="7180" width="7.81640625" customWidth="1"/>
    <col min="7181" max="7181" width="8.453125" customWidth="1"/>
    <col min="7182" max="7182" width="3.54296875" customWidth="1"/>
    <col min="7183" max="7183" width="13.54296875" bestFit="1" customWidth="1"/>
    <col min="7425" max="7425" width="5.7265625" customWidth="1"/>
    <col min="7426" max="7426" width="73.54296875" customWidth="1"/>
    <col min="7427" max="7427" width="19.54296875" customWidth="1"/>
    <col min="7428" max="7428" width="17.26953125" customWidth="1"/>
    <col min="7429" max="7429" width="14.81640625" customWidth="1"/>
    <col min="7430" max="7430" width="16.453125" customWidth="1"/>
    <col min="7431" max="7431" width="8.1796875" customWidth="1"/>
    <col min="7432" max="7432" width="16.1796875" customWidth="1"/>
    <col min="7433" max="7433" width="16" customWidth="1"/>
    <col min="7434" max="7434" width="16.453125" customWidth="1"/>
    <col min="7435" max="7435" width="6.54296875" customWidth="1"/>
    <col min="7436" max="7436" width="7.81640625" customWidth="1"/>
    <col min="7437" max="7437" width="8.453125" customWidth="1"/>
    <col min="7438" max="7438" width="3.54296875" customWidth="1"/>
    <col min="7439" max="7439" width="13.54296875" bestFit="1" customWidth="1"/>
    <col min="7681" max="7681" width="5.7265625" customWidth="1"/>
    <col min="7682" max="7682" width="73.54296875" customWidth="1"/>
    <col min="7683" max="7683" width="19.54296875" customWidth="1"/>
    <col min="7684" max="7684" width="17.26953125" customWidth="1"/>
    <col min="7685" max="7685" width="14.81640625" customWidth="1"/>
    <col min="7686" max="7686" width="16.453125" customWidth="1"/>
    <col min="7687" max="7687" width="8.1796875" customWidth="1"/>
    <col min="7688" max="7688" width="16.1796875" customWidth="1"/>
    <col min="7689" max="7689" width="16" customWidth="1"/>
    <col min="7690" max="7690" width="16.453125" customWidth="1"/>
    <col min="7691" max="7691" width="6.54296875" customWidth="1"/>
    <col min="7692" max="7692" width="7.81640625" customWidth="1"/>
    <col min="7693" max="7693" width="8.453125" customWidth="1"/>
    <col min="7694" max="7694" width="3.54296875" customWidth="1"/>
    <col min="7695" max="7695" width="13.54296875" bestFit="1" customWidth="1"/>
    <col min="7937" max="7937" width="5.7265625" customWidth="1"/>
    <col min="7938" max="7938" width="73.54296875" customWidth="1"/>
    <col min="7939" max="7939" width="19.54296875" customWidth="1"/>
    <col min="7940" max="7940" width="17.26953125" customWidth="1"/>
    <col min="7941" max="7941" width="14.81640625" customWidth="1"/>
    <col min="7942" max="7942" width="16.453125" customWidth="1"/>
    <col min="7943" max="7943" width="8.1796875" customWidth="1"/>
    <col min="7944" max="7944" width="16.1796875" customWidth="1"/>
    <col min="7945" max="7945" width="16" customWidth="1"/>
    <col min="7946" max="7946" width="16.453125" customWidth="1"/>
    <col min="7947" max="7947" width="6.54296875" customWidth="1"/>
    <col min="7948" max="7948" width="7.81640625" customWidth="1"/>
    <col min="7949" max="7949" width="8.453125" customWidth="1"/>
    <col min="7950" max="7950" width="3.54296875" customWidth="1"/>
    <col min="7951" max="7951" width="13.54296875" bestFit="1" customWidth="1"/>
    <col min="8193" max="8193" width="5.7265625" customWidth="1"/>
    <col min="8194" max="8194" width="73.54296875" customWidth="1"/>
    <col min="8195" max="8195" width="19.54296875" customWidth="1"/>
    <col min="8196" max="8196" width="17.26953125" customWidth="1"/>
    <col min="8197" max="8197" width="14.81640625" customWidth="1"/>
    <col min="8198" max="8198" width="16.453125" customWidth="1"/>
    <col min="8199" max="8199" width="8.1796875" customWidth="1"/>
    <col min="8200" max="8200" width="16.1796875" customWidth="1"/>
    <col min="8201" max="8201" width="16" customWidth="1"/>
    <col min="8202" max="8202" width="16.453125" customWidth="1"/>
    <col min="8203" max="8203" width="6.54296875" customWidth="1"/>
    <col min="8204" max="8204" width="7.81640625" customWidth="1"/>
    <col min="8205" max="8205" width="8.453125" customWidth="1"/>
    <col min="8206" max="8206" width="3.54296875" customWidth="1"/>
    <col min="8207" max="8207" width="13.54296875" bestFit="1" customWidth="1"/>
    <col min="8449" max="8449" width="5.7265625" customWidth="1"/>
    <col min="8450" max="8450" width="73.54296875" customWidth="1"/>
    <col min="8451" max="8451" width="19.54296875" customWidth="1"/>
    <col min="8452" max="8452" width="17.26953125" customWidth="1"/>
    <col min="8453" max="8453" width="14.81640625" customWidth="1"/>
    <col min="8454" max="8454" width="16.453125" customWidth="1"/>
    <col min="8455" max="8455" width="8.1796875" customWidth="1"/>
    <col min="8456" max="8456" width="16.1796875" customWidth="1"/>
    <col min="8457" max="8457" width="16" customWidth="1"/>
    <col min="8458" max="8458" width="16.453125" customWidth="1"/>
    <col min="8459" max="8459" width="6.54296875" customWidth="1"/>
    <col min="8460" max="8460" width="7.81640625" customWidth="1"/>
    <col min="8461" max="8461" width="8.453125" customWidth="1"/>
    <col min="8462" max="8462" width="3.54296875" customWidth="1"/>
    <col min="8463" max="8463" width="13.54296875" bestFit="1" customWidth="1"/>
    <col min="8705" max="8705" width="5.7265625" customWidth="1"/>
    <col min="8706" max="8706" width="73.54296875" customWidth="1"/>
    <col min="8707" max="8707" width="19.54296875" customWidth="1"/>
    <col min="8708" max="8708" width="17.26953125" customWidth="1"/>
    <col min="8709" max="8709" width="14.81640625" customWidth="1"/>
    <col min="8710" max="8710" width="16.453125" customWidth="1"/>
    <col min="8711" max="8711" width="8.1796875" customWidth="1"/>
    <col min="8712" max="8712" width="16.1796875" customWidth="1"/>
    <col min="8713" max="8713" width="16" customWidth="1"/>
    <col min="8714" max="8714" width="16.453125" customWidth="1"/>
    <col min="8715" max="8715" width="6.54296875" customWidth="1"/>
    <col min="8716" max="8716" width="7.81640625" customWidth="1"/>
    <col min="8717" max="8717" width="8.453125" customWidth="1"/>
    <col min="8718" max="8718" width="3.54296875" customWidth="1"/>
    <col min="8719" max="8719" width="13.54296875" bestFit="1" customWidth="1"/>
    <col min="8961" max="8961" width="5.7265625" customWidth="1"/>
    <col min="8962" max="8962" width="73.54296875" customWidth="1"/>
    <col min="8963" max="8963" width="19.54296875" customWidth="1"/>
    <col min="8964" max="8964" width="17.26953125" customWidth="1"/>
    <col min="8965" max="8965" width="14.81640625" customWidth="1"/>
    <col min="8966" max="8966" width="16.453125" customWidth="1"/>
    <col min="8967" max="8967" width="8.1796875" customWidth="1"/>
    <col min="8968" max="8968" width="16.1796875" customWidth="1"/>
    <col min="8969" max="8969" width="16" customWidth="1"/>
    <col min="8970" max="8970" width="16.453125" customWidth="1"/>
    <col min="8971" max="8971" width="6.54296875" customWidth="1"/>
    <col min="8972" max="8972" width="7.81640625" customWidth="1"/>
    <col min="8973" max="8973" width="8.453125" customWidth="1"/>
    <col min="8974" max="8974" width="3.54296875" customWidth="1"/>
    <col min="8975" max="8975" width="13.54296875" bestFit="1" customWidth="1"/>
    <col min="9217" max="9217" width="5.7265625" customWidth="1"/>
    <col min="9218" max="9218" width="73.54296875" customWidth="1"/>
    <col min="9219" max="9219" width="19.54296875" customWidth="1"/>
    <col min="9220" max="9220" width="17.26953125" customWidth="1"/>
    <col min="9221" max="9221" width="14.81640625" customWidth="1"/>
    <col min="9222" max="9222" width="16.453125" customWidth="1"/>
    <col min="9223" max="9223" width="8.1796875" customWidth="1"/>
    <col min="9224" max="9224" width="16.1796875" customWidth="1"/>
    <col min="9225" max="9225" width="16" customWidth="1"/>
    <col min="9226" max="9226" width="16.453125" customWidth="1"/>
    <col min="9227" max="9227" width="6.54296875" customWidth="1"/>
    <col min="9228" max="9228" width="7.81640625" customWidth="1"/>
    <col min="9229" max="9229" width="8.453125" customWidth="1"/>
    <col min="9230" max="9230" width="3.54296875" customWidth="1"/>
    <col min="9231" max="9231" width="13.54296875" bestFit="1" customWidth="1"/>
    <col min="9473" max="9473" width="5.7265625" customWidth="1"/>
    <col min="9474" max="9474" width="73.54296875" customWidth="1"/>
    <col min="9475" max="9475" width="19.54296875" customWidth="1"/>
    <col min="9476" max="9476" width="17.26953125" customWidth="1"/>
    <col min="9477" max="9477" width="14.81640625" customWidth="1"/>
    <col min="9478" max="9478" width="16.453125" customWidth="1"/>
    <col min="9479" max="9479" width="8.1796875" customWidth="1"/>
    <col min="9480" max="9480" width="16.1796875" customWidth="1"/>
    <col min="9481" max="9481" width="16" customWidth="1"/>
    <col min="9482" max="9482" width="16.453125" customWidth="1"/>
    <col min="9483" max="9483" width="6.54296875" customWidth="1"/>
    <col min="9484" max="9484" width="7.81640625" customWidth="1"/>
    <col min="9485" max="9485" width="8.453125" customWidth="1"/>
    <col min="9486" max="9486" width="3.54296875" customWidth="1"/>
    <col min="9487" max="9487" width="13.54296875" bestFit="1" customWidth="1"/>
    <col min="9729" max="9729" width="5.7265625" customWidth="1"/>
    <col min="9730" max="9730" width="73.54296875" customWidth="1"/>
    <col min="9731" max="9731" width="19.54296875" customWidth="1"/>
    <col min="9732" max="9732" width="17.26953125" customWidth="1"/>
    <col min="9733" max="9733" width="14.81640625" customWidth="1"/>
    <col min="9734" max="9734" width="16.453125" customWidth="1"/>
    <col min="9735" max="9735" width="8.1796875" customWidth="1"/>
    <col min="9736" max="9736" width="16.1796875" customWidth="1"/>
    <col min="9737" max="9737" width="16" customWidth="1"/>
    <col min="9738" max="9738" width="16.453125" customWidth="1"/>
    <col min="9739" max="9739" width="6.54296875" customWidth="1"/>
    <col min="9740" max="9740" width="7.81640625" customWidth="1"/>
    <col min="9741" max="9741" width="8.453125" customWidth="1"/>
    <col min="9742" max="9742" width="3.54296875" customWidth="1"/>
    <col min="9743" max="9743" width="13.54296875" bestFit="1" customWidth="1"/>
    <col min="9985" max="9985" width="5.7265625" customWidth="1"/>
    <col min="9986" max="9986" width="73.54296875" customWidth="1"/>
    <col min="9987" max="9987" width="19.54296875" customWidth="1"/>
    <col min="9988" max="9988" width="17.26953125" customWidth="1"/>
    <col min="9989" max="9989" width="14.81640625" customWidth="1"/>
    <col min="9990" max="9990" width="16.453125" customWidth="1"/>
    <col min="9991" max="9991" width="8.1796875" customWidth="1"/>
    <col min="9992" max="9992" width="16.1796875" customWidth="1"/>
    <col min="9993" max="9993" width="16" customWidth="1"/>
    <col min="9994" max="9994" width="16.453125" customWidth="1"/>
    <col min="9995" max="9995" width="6.54296875" customWidth="1"/>
    <col min="9996" max="9996" width="7.81640625" customWidth="1"/>
    <col min="9997" max="9997" width="8.453125" customWidth="1"/>
    <col min="9998" max="9998" width="3.54296875" customWidth="1"/>
    <col min="9999" max="9999" width="13.54296875" bestFit="1" customWidth="1"/>
    <col min="10241" max="10241" width="5.7265625" customWidth="1"/>
    <col min="10242" max="10242" width="73.54296875" customWidth="1"/>
    <col min="10243" max="10243" width="19.54296875" customWidth="1"/>
    <col min="10244" max="10244" width="17.26953125" customWidth="1"/>
    <col min="10245" max="10245" width="14.81640625" customWidth="1"/>
    <col min="10246" max="10246" width="16.453125" customWidth="1"/>
    <col min="10247" max="10247" width="8.1796875" customWidth="1"/>
    <col min="10248" max="10248" width="16.1796875" customWidth="1"/>
    <col min="10249" max="10249" width="16" customWidth="1"/>
    <col min="10250" max="10250" width="16.453125" customWidth="1"/>
    <col min="10251" max="10251" width="6.54296875" customWidth="1"/>
    <col min="10252" max="10252" width="7.81640625" customWidth="1"/>
    <col min="10253" max="10253" width="8.453125" customWidth="1"/>
    <col min="10254" max="10254" width="3.54296875" customWidth="1"/>
    <col min="10255" max="10255" width="13.54296875" bestFit="1" customWidth="1"/>
    <col min="10497" max="10497" width="5.7265625" customWidth="1"/>
    <col min="10498" max="10498" width="73.54296875" customWidth="1"/>
    <col min="10499" max="10499" width="19.54296875" customWidth="1"/>
    <col min="10500" max="10500" width="17.26953125" customWidth="1"/>
    <col min="10501" max="10501" width="14.81640625" customWidth="1"/>
    <col min="10502" max="10502" width="16.453125" customWidth="1"/>
    <col min="10503" max="10503" width="8.1796875" customWidth="1"/>
    <col min="10504" max="10504" width="16.1796875" customWidth="1"/>
    <col min="10505" max="10505" width="16" customWidth="1"/>
    <col min="10506" max="10506" width="16.453125" customWidth="1"/>
    <col min="10507" max="10507" width="6.54296875" customWidth="1"/>
    <col min="10508" max="10508" width="7.81640625" customWidth="1"/>
    <col min="10509" max="10509" width="8.453125" customWidth="1"/>
    <col min="10510" max="10510" width="3.54296875" customWidth="1"/>
    <col min="10511" max="10511" width="13.54296875" bestFit="1" customWidth="1"/>
    <col min="10753" max="10753" width="5.7265625" customWidth="1"/>
    <col min="10754" max="10754" width="73.54296875" customWidth="1"/>
    <col min="10755" max="10755" width="19.54296875" customWidth="1"/>
    <col min="10756" max="10756" width="17.26953125" customWidth="1"/>
    <col min="10757" max="10757" width="14.81640625" customWidth="1"/>
    <col min="10758" max="10758" width="16.453125" customWidth="1"/>
    <col min="10759" max="10759" width="8.1796875" customWidth="1"/>
    <col min="10760" max="10760" width="16.1796875" customWidth="1"/>
    <col min="10761" max="10761" width="16" customWidth="1"/>
    <col min="10762" max="10762" width="16.453125" customWidth="1"/>
    <col min="10763" max="10763" width="6.54296875" customWidth="1"/>
    <col min="10764" max="10764" width="7.81640625" customWidth="1"/>
    <col min="10765" max="10765" width="8.453125" customWidth="1"/>
    <col min="10766" max="10766" width="3.54296875" customWidth="1"/>
    <col min="10767" max="10767" width="13.54296875" bestFit="1" customWidth="1"/>
    <col min="11009" max="11009" width="5.7265625" customWidth="1"/>
    <col min="11010" max="11010" width="73.54296875" customWidth="1"/>
    <col min="11011" max="11011" width="19.54296875" customWidth="1"/>
    <col min="11012" max="11012" width="17.26953125" customWidth="1"/>
    <col min="11013" max="11013" width="14.81640625" customWidth="1"/>
    <col min="11014" max="11014" width="16.453125" customWidth="1"/>
    <col min="11015" max="11015" width="8.1796875" customWidth="1"/>
    <col min="11016" max="11016" width="16.1796875" customWidth="1"/>
    <col min="11017" max="11017" width="16" customWidth="1"/>
    <col min="11018" max="11018" width="16.453125" customWidth="1"/>
    <col min="11019" max="11019" width="6.54296875" customWidth="1"/>
    <col min="11020" max="11020" width="7.81640625" customWidth="1"/>
    <col min="11021" max="11021" width="8.453125" customWidth="1"/>
    <col min="11022" max="11022" width="3.54296875" customWidth="1"/>
    <col min="11023" max="11023" width="13.54296875" bestFit="1" customWidth="1"/>
    <col min="11265" max="11265" width="5.7265625" customWidth="1"/>
    <col min="11266" max="11266" width="73.54296875" customWidth="1"/>
    <col min="11267" max="11267" width="19.54296875" customWidth="1"/>
    <col min="11268" max="11268" width="17.26953125" customWidth="1"/>
    <col min="11269" max="11269" width="14.81640625" customWidth="1"/>
    <col min="11270" max="11270" width="16.453125" customWidth="1"/>
    <col min="11271" max="11271" width="8.1796875" customWidth="1"/>
    <col min="11272" max="11272" width="16.1796875" customWidth="1"/>
    <col min="11273" max="11273" width="16" customWidth="1"/>
    <col min="11274" max="11274" width="16.453125" customWidth="1"/>
    <col min="11275" max="11275" width="6.54296875" customWidth="1"/>
    <col min="11276" max="11276" width="7.81640625" customWidth="1"/>
    <col min="11277" max="11277" width="8.453125" customWidth="1"/>
    <col min="11278" max="11278" width="3.54296875" customWidth="1"/>
    <col min="11279" max="11279" width="13.54296875" bestFit="1" customWidth="1"/>
    <col min="11521" max="11521" width="5.7265625" customWidth="1"/>
    <col min="11522" max="11522" width="73.54296875" customWidth="1"/>
    <col min="11523" max="11523" width="19.54296875" customWidth="1"/>
    <col min="11524" max="11524" width="17.26953125" customWidth="1"/>
    <col min="11525" max="11525" width="14.81640625" customWidth="1"/>
    <col min="11526" max="11526" width="16.453125" customWidth="1"/>
    <col min="11527" max="11527" width="8.1796875" customWidth="1"/>
    <col min="11528" max="11528" width="16.1796875" customWidth="1"/>
    <col min="11529" max="11529" width="16" customWidth="1"/>
    <col min="11530" max="11530" width="16.453125" customWidth="1"/>
    <col min="11531" max="11531" width="6.54296875" customWidth="1"/>
    <col min="11532" max="11532" width="7.81640625" customWidth="1"/>
    <col min="11533" max="11533" width="8.453125" customWidth="1"/>
    <col min="11534" max="11534" width="3.54296875" customWidth="1"/>
    <col min="11535" max="11535" width="13.54296875" bestFit="1" customWidth="1"/>
    <col min="11777" max="11777" width="5.7265625" customWidth="1"/>
    <col min="11778" max="11778" width="73.54296875" customWidth="1"/>
    <col min="11779" max="11779" width="19.54296875" customWidth="1"/>
    <col min="11780" max="11780" width="17.26953125" customWidth="1"/>
    <col min="11781" max="11781" width="14.81640625" customWidth="1"/>
    <col min="11782" max="11782" width="16.453125" customWidth="1"/>
    <col min="11783" max="11783" width="8.1796875" customWidth="1"/>
    <col min="11784" max="11784" width="16.1796875" customWidth="1"/>
    <col min="11785" max="11785" width="16" customWidth="1"/>
    <col min="11786" max="11786" width="16.453125" customWidth="1"/>
    <col min="11787" max="11787" width="6.54296875" customWidth="1"/>
    <col min="11788" max="11788" width="7.81640625" customWidth="1"/>
    <col min="11789" max="11789" width="8.453125" customWidth="1"/>
    <col min="11790" max="11790" width="3.54296875" customWidth="1"/>
    <col min="11791" max="11791" width="13.54296875" bestFit="1" customWidth="1"/>
    <col min="12033" max="12033" width="5.7265625" customWidth="1"/>
    <col min="12034" max="12034" width="73.54296875" customWidth="1"/>
    <col min="12035" max="12035" width="19.54296875" customWidth="1"/>
    <col min="12036" max="12036" width="17.26953125" customWidth="1"/>
    <col min="12037" max="12037" width="14.81640625" customWidth="1"/>
    <col min="12038" max="12038" width="16.453125" customWidth="1"/>
    <col min="12039" max="12039" width="8.1796875" customWidth="1"/>
    <col min="12040" max="12040" width="16.1796875" customWidth="1"/>
    <col min="12041" max="12041" width="16" customWidth="1"/>
    <col min="12042" max="12042" width="16.453125" customWidth="1"/>
    <col min="12043" max="12043" width="6.54296875" customWidth="1"/>
    <col min="12044" max="12044" width="7.81640625" customWidth="1"/>
    <col min="12045" max="12045" width="8.453125" customWidth="1"/>
    <col min="12046" max="12046" width="3.54296875" customWidth="1"/>
    <col min="12047" max="12047" width="13.54296875" bestFit="1" customWidth="1"/>
    <col min="12289" max="12289" width="5.7265625" customWidth="1"/>
    <col min="12290" max="12290" width="73.54296875" customWidth="1"/>
    <col min="12291" max="12291" width="19.54296875" customWidth="1"/>
    <col min="12292" max="12292" width="17.26953125" customWidth="1"/>
    <col min="12293" max="12293" width="14.81640625" customWidth="1"/>
    <col min="12294" max="12294" width="16.453125" customWidth="1"/>
    <col min="12295" max="12295" width="8.1796875" customWidth="1"/>
    <col min="12296" max="12296" width="16.1796875" customWidth="1"/>
    <col min="12297" max="12297" width="16" customWidth="1"/>
    <col min="12298" max="12298" width="16.453125" customWidth="1"/>
    <col min="12299" max="12299" width="6.54296875" customWidth="1"/>
    <col min="12300" max="12300" width="7.81640625" customWidth="1"/>
    <col min="12301" max="12301" width="8.453125" customWidth="1"/>
    <col min="12302" max="12302" width="3.54296875" customWidth="1"/>
    <col min="12303" max="12303" width="13.54296875" bestFit="1" customWidth="1"/>
    <col min="12545" max="12545" width="5.7265625" customWidth="1"/>
    <col min="12546" max="12546" width="73.54296875" customWidth="1"/>
    <col min="12547" max="12547" width="19.54296875" customWidth="1"/>
    <col min="12548" max="12548" width="17.26953125" customWidth="1"/>
    <col min="12549" max="12549" width="14.81640625" customWidth="1"/>
    <col min="12550" max="12550" width="16.453125" customWidth="1"/>
    <col min="12551" max="12551" width="8.1796875" customWidth="1"/>
    <col min="12552" max="12552" width="16.1796875" customWidth="1"/>
    <col min="12553" max="12553" width="16" customWidth="1"/>
    <col min="12554" max="12554" width="16.453125" customWidth="1"/>
    <col min="12555" max="12555" width="6.54296875" customWidth="1"/>
    <col min="12556" max="12556" width="7.81640625" customWidth="1"/>
    <col min="12557" max="12557" width="8.453125" customWidth="1"/>
    <col min="12558" max="12558" width="3.54296875" customWidth="1"/>
    <col min="12559" max="12559" width="13.54296875" bestFit="1" customWidth="1"/>
    <col min="12801" max="12801" width="5.7265625" customWidth="1"/>
    <col min="12802" max="12802" width="73.54296875" customWidth="1"/>
    <col min="12803" max="12803" width="19.54296875" customWidth="1"/>
    <col min="12804" max="12804" width="17.26953125" customWidth="1"/>
    <col min="12805" max="12805" width="14.81640625" customWidth="1"/>
    <col min="12806" max="12806" width="16.453125" customWidth="1"/>
    <col min="12807" max="12807" width="8.1796875" customWidth="1"/>
    <col min="12808" max="12808" width="16.1796875" customWidth="1"/>
    <col min="12809" max="12809" width="16" customWidth="1"/>
    <col min="12810" max="12810" width="16.453125" customWidth="1"/>
    <col min="12811" max="12811" width="6.54296875" customWidth="1"/>
    <col min="12812" max="12812" width="7.81640625" customWidth="1"/>
    <col min="12813" max="12813" width="8.453125" customWidth="1"/>
    <col min="12814" max="12814" width="3.54296875" customWidth="1"/>
    <col min="12815" max="12815" width="13.54296875" bestFit="1" customWidth="1"/>
    <col min="13057" max="13057" width="5.7265625" customWidth="1"/>
    <col min="13058" max="13058" width="73.54296875" customWidth="1"/>
    <col min="13059" max="13059" width="19.54296875" customWidth="1"/>
    <col min="13060" max="13060" width="17.26953125" customWidth="1"/>
    <col min="13061" max="13061" width="14.81640625" customWidth="1"/>
    <col min="13062" max="13062" width="16.453125" customWidth="1"/>
    <col min="13063" max="13063" width="8.1796875" customWidth="1"/>
    <col min="13064" max="13064" width="16.1796875" customWidth="1"/>
    <col min="13065" max="13065" width="16" customWidth="1"/>
    <col min="13066" max="13066" width="16.453125" customWidth="1"/>
    <col min="13067" max="13067" width="6.54296875" customWidth="1"/>
    <col min="13068" max="13068" width="7.81640625" customWidth="1"/>
    <col min="13069" max="13069" width="8.453125" customWidth="1"/>
    <col min="13070" max="13070" width="3.54296875" customWidth="1"/>
    <col min="13071" max="13071" width="13.54296875" bestFit="1" customWidth="1"/>
    <col min="13313" max="13313" width="5.7265625" customWidth="1"/>
    <col min="13314" max="13314" width="73.54296875" customWidth="1"/>
    <col min="13315" max="13315" width="19.54296875" customWidth="1"/>
    <col min="13316" max="13316" width="17.26953125" customWidth="1"/>
    <col min="13317" max="13317" width="14.81640625" customWidth="1"/>
    <col min="13318" max="13318" width="16.453125" customWidth="1"/>
    <col min="13319" max="13319" width="8.1796875" customWidth="1"/>
    <col min="13320" max="13320" width="16.1796875" customWidth="1"/>
    <col min="13321" max="13321" width="16" customWidth="1"/>
    <col min="13322" max="13322" width="16.453125" customWidth="1"/>
    <col min="13323" max="13323" width="6.54296875" customWidth="1"/>
    <col min="13324" max="13324" width="7.81640625" customWidth="1"/>
    <col min="13325" max="13325" width="8.453125" customWidth="1"/>
    <col min="13326" max="13326" width="3.54296875" customWidth="1"/>
    <col min="13327" max="13327" width="13.54296875" bestFit="1" customWidth="1"/>
    <col min="13569" max="13569" width="5.7265625" customWidth="1"/>
    <col min="13570" max="13570" width="73.54296875" customWidth="1"/>
    <col min="13571" max="13571" width="19.54296875" customWidth="1"/>
    <col min="13572" max="13572" width="17.26953125" customWidth="1"/>
    <col min="13573" max="13573" width="14.81640625" customWidth="1"/>
    <col min="13574" max="13574" width="16.453125" customWidth="1"/>
    <col min="13575" max="13575" width="8.1796875" customWidth="1"/>
    <col min="13576" max="13576" width="16.1796875" customWidth="1"/>
    <col min="13577" max="13577" width="16" customWidth="1"/>
    <col min="13578" max="13578" width="16.453125" customWidth="1"/>
    <col min="13579" max="13579" width="6.54296875" customWidth="1"/>
    <col min="13580" max="13580" width="7.81640625" customWidth="1"/>
    <col min="13581" max="13581" width="8.453125" customWidth="1"/>
    <col min="13582" max="13582" width="3.54296875" customWidth="1"/>
    <col min="13583" max="13583" width="13.54296875" bestFit="1" customWidth="1"/>
    <col min="13825" max="13825" width="5.7265625" customWidth="1"/>
    <col min="13826" max="13826" width="73.54296875" customWidth="1"/>
    <col min="13827" max="13827" width="19.54296875" customWidth="1"/>
    <col min="13828" max="13828" width="17.26953125" customWidth="1"/>
    <col min="13829" max="13829" width="14.81640625" customWidth="1"/>
    <col min="13830" max="13830" width="16.453125" customWidth="1"/>
    <col min="13831" max="13831" width="8.1796875" customWidth="1"/>
    <col min="13832" max="13832" width="16.1796875" customWidth="1"/>
    <col min="13833" max="13833" width="16" customWidth="1"/>
    <col min="13834" max="13834" width="16.453125" customWidth="1"/>
    <col min="13835" max="13835" width="6.54296875" customWidth="1"/>
    <col min="13836" max="13836" width="7.81640625" customWidth="1"/>
    <col min="13837" max="13837" width="8.453125" customWidth="1"/>
    <col min="13838" max="13838" width="3.54296875" customWidth="1"/>
    <col min="13839" max="13839" width="13.54296875" bestFit="1" customWidth="1"/>
    <col min="14081" max="14081" width="5.7265625" customWidth="1"/>
    <col min="14082" max="14082" width="73.54296875" customWidth="1"/>
    <col min="14083" max="14083" width="19.54296875" customWidth="1"/>
    <col min="14084" max="14084" width="17.26953125" customWidth="1"/>
    <col min="14085" max="14085" width="14.81640625" customWidth="1"/>
    <col min="14086" max="14086" width="16.453125" customWidth="1"/>
    <col min="14087" max="14087" width="8.1796875" customWidth="1"/>
    <col min="14088" max="14088" width="16.1796875" customWidth="1"/>
    <col min="14089" max="14089" width="16" customWidth="1"/>
    <col min="14090" max="14090" width="16.453125" customWidth="1"/>
    <col min="14091" max="14091" width="6.54296875" customWidth="1"/>
    <col min="14092" max="14092" width="7.81640625" customWidth="1"/>
    <col min="14093" max="14093" width="8.453125" customWidth="1"/>
    <col min="14094" max="14094" width="3.54296875" customWidth="1"/>
    <col min="14095" max="14095" width="13.54296875" bestFit="1" customWidth="1"/>
    <col min="14337" max="14337" width="5.7265625" customWidth="1"/>
    <col min="14338" max="14338" width="73.54296875" customWidth="1"/>
    <col min="14339" max="14339" width="19.54296875" customWidth="1"/>
    <col min="14340" max="14340" width="17.26953125" customWidth="1"/>
    <col min="14341" max="14341" width="14.81640625" customWidth="1"/>
    <col min="14342" max="14342" width="16.453125" customWidth="1"/>
    <col min="14343" max="14343" width="8.1796875" customWidth="1"/>
    <col min="14344" max="14344" width="16.1796875" customWidth="1"/>
    <col min="14345" max="14345" width="16" customWidth="1"/>
    <col min="14346" max="14346" width="16.453125" customWidth="1"/>
    <col min="14347" max="14347" width="6.54296875" customWidth="1"/>
    <col min="14348" max="14348" width="7.81640625" customWidth="1"/>
    <col min="14349" max="14349" width="8.453125" customWidth="1"/>
    <col min="14350" max="14350" width="3.54296875" customWidth="1"/>
    <col min="14351" max="14351" width="13.54296875" bestFit="1" customWidth="1"/>
    <col min="14593" max="14593" width="5.7265625" customWidth="1"/>
    <col min="14594" max="14594" width="73.54296875" customWidth="1"/>
    <col min="14595" max="14595" width="19.54296875" customWidth="1"/>
    <col min="14596" max="14596" width="17.26953125" customWidth="1"/>
    <col min="14597" max="14597" width="14.81640625" customWidth="1"/>
    <col min="14598" max="14598" width="16.453125" customWidth="1"/>
    <col min="14599" max="14599" width="8.1796875" customWidth="1"/>
    <col min="14600" max="14600" width="16.1796875" customWidth="1"/>
    <col min="14601" max="14601" width="16" customWidth="1"/>
    <col min="14602" max="14602" width="16.453125" customWidth="1"/>
    <col min="14603" max="14603" width="6.54296875" customWidth="1"/>
    <col min="14604" max="14604" width="7.81640625" customWidth="1"/>
    <col min="14605" max="14605" width="8.453125" customWidth="1"/>
    <col min="14606" max="14606" width="3.54296875" customWidth="1"/>
    <col min="14607" max="14607" width="13.54296875" bestFit="1" customWidth="1"/>
    <col min="14849" max="14849" width="5.7265625" customWidth="1"/>
    <col min="14850" max="14850" width="73.54296875" customWidth="1"/>
    <col min="14851" max="14851" width="19.54296875" customWidth="1"/>
    <col min="14852" max="14852" width="17.26953125" customWidth="1"/>
    <col min="14853" max="14853" width="14.81640625" customWidth="1"/>
    <col min="14854" max="14854" width="16.453125" customWidth="1"/>
    <col min="14855" max="14855" width="8.1796875" customWidth="1"/>
    <col min="14856" max="14856" width="16.1796875" customWidth="1"/>
    <col min="14857" max="14857" width="16" customWidth="1"/>
    <col min="14858" max="14858" width="16.453125" customWidth="1"/>
    <col min="14859" max="14859" width="6.54296875" customWidth="1"/>
    <col min="14860" max="14860" width="7.81640625" customWidth="1"/>
    <col min="14861" max="14861" width="8.453125" customWidth="1"/>
    <col min="14862" max="14862" width="3.54296875" customWidth="1"/>
    <col min="14863" max="14863" width="13.54296875" bestFit="1" customWidth="1"/>
    <col min="15105" max="15105" width="5.7265625" customWidth="1"/>
    <col min="15106" max="15106" width="73.54296875" customWidth="1"/>
    <col min="15107" max="15107" width="19.54296875" customWidth="1"/>
    <col min="15108" max="15108" width="17.26953125" customWidth="1"/>
    <col min="15109" max="15109" width="14.81640625" customWidth="1"/>
    <col min="15110" max="15110" width="16.453125" customWidth="1"/>
    <col min="15111" max="15111" width="8.1796875" customWidth="1"/>
    <col min="15112" max="15112" width="16.1796875" customWidth="1"/>
    <col min="15113" max="15113" width="16" customWidth="1"/>
    <col min="15114" max="15114" width="16.453125" customWidth="1"/>
    <col min="15115" max="15115" width="6.54296875" customWidth="1"/>
    <col min="15116" max="15116" width="7.81640625" customWidth="1"/>
    <col min="15117" max="15117" width="8.453125" customWidth="1"/>
    <col min="15118" max="15118" width="3.54296875" customWidth="1"/>
    <col min="15119" max="15119" width="13.54296875" bestFit="1" customWidth="1"/>
    <col min="15361" max="15361" width="5.7265625" customWidth="1"/>
    <col min="15362" max="15362" width="73.54296875" customWidth="1"/>
    <col min="15363" max="15363" width="19.54296875" customWidth="1"/>
    <col min="15364" max="15364" width="17.26953125" customWidth="1"/>
    <col min="15365" max="15365" width="14.81640625" customWidth="1"/>
    <col min="15366" max="15366" width="16.453125" customWidth="1"/>
    <col min="15367" max="15367" width="8.1796875" customWidth="1"/>
    <col min="15368" max="15368" width="16.1796875" customWidth="1"/>
    <col min="15369" max="15369" width="16" customWidth="1"/>
    <col min="15370" max="15370" width="16.453125" customWidth="1"/>
    <col min="15371" max="15371" width="6.54296875" customWidth="1"/>
    <col min="15372" max="15372" width="7.81640625" customWidth="1"/>
    <col min="15373" max="15373" width="8.453125" customWidth="1"/>
    <col min="15374" max="15374" width="3.54296875" customWidth="1"/>
    <col min="15375" max="15375" width="13.54296875" bestFit="1" customWidth="1"/>
    <col min="15617" max="15617" width="5.7265625" customWidth="1"/>
    <col min="15618" max="15618" width="73.54296875" customWidth="1"/>
    <col min="15619" max="15619" width="19.54296875" customWidth="1"/>
    <col min="15620" max="15620" width="17.26953125" customWidth="1"/>
    <col min="15621" max="15621" width="14.81640625" customWidth="1"/>
    <col min="15622" max="15622" width="16.453125" customWidth="1"/>
    <col min="15623" max="15623" width="8.1796875" customWidth="1"/>
    <col min="15624" max="15624" width="16.1796875" customWidth="1"/>
    <col min="15625" max="15625" width="16" customWidth="1"/>
    <col min="15626" max="15626" width="16.453125" customWidth="1"/>
    <col min="15627" max="15627" width="6.54296875" customWidth="1"/>
    <col min="15628" max="15628" width="7.81640625" customWidth="1"/>
    <col min="15629" max="15629" width="8.453125" customWidth="1"/>
    <col min="15630" max="15630" width="3.54296875" customWidth="1"/>
    <col min="15631" max="15631" width="13.54296875" bestFit="1" customWidth="1"/>
    <col min="15873" max="15873" width="5.7265625" customWidth="1"/>
    <col min="15874" max="15874" width="73.54296875" customWidth="1"/>
    <col min="15875" max="15875" width="19.54296875" customWidth="1"/>
    <col min="15876" max="15876" width="17.26953125" customWidth="1"/>
    <col min="15877" max="15877" width="14.81640625" customWidth="1"/>
    <col min="15878" max="15878" width="16.453125" customWidth="1"/>
    <col min="15879" max="15879" width="8.1796875" customWidth="1"/>
    <col min="15880" max="15880" width="16.1796875" customWidth="1"/>
    <col min="15881" max="15881" width="16" customWidth="1"/>
    <col min="15882" max="15882" width="16.453125" customWidth="1"/>
    <col min="15883" max="15883" width="6.54296875" customWidth="1"/>
    <col min="15884" max="15884" width="7.81640625" customWidth="1"/>
    <col min="15885" max="15885" width="8.453125" customWidth="1"/>
    <col min="15886" max="15886" width="3.54296875" customWidth="1"/>
    <col min="15887" max="15887" width="13.54296875" bestFit="1" customWidth="1"/>
    <col min="16129" max="16129" width="5.7265625" customWidth="1"/>
    <col min="16130" max="16130" width="73.54296875" customWidth="1"/>
    <col min="16131" max="16131" width="19.54296875" customWidth="1"/>
    <col min="16132" max="16132" width="17.26953125" customWidth="1"/>
    <col min="16133" max="16133" width="14.81640625" customWidth="1"/>
    <col min="16134" max="16134" width="16.453125" customWidth="1"/>
    <col min="16135" max="16135" width="8.1796875" customWidth="1"/>
    <col min="16136" max="16136" width="16.1796875" customWidth="1"/>
    <col min="16137" max="16137" width="16" customWidth="1"/>
    <col min="16138" max="16138" width="16.453125" customWidth="1"/>
    <col min="16139" max="16139" width="6.54296875" customWidth="1"/>
    <col min="16140" max="16140" width="7.81640625" customWidth="1"/>
    <col min="16141" max="16141" width="8.453125" customWidth="1"/>
    <col min="16142" max="16142" width="3.54296875" customWidth="1"/>
    <col min="16143" max="16143" width="13.54296875" bestFit="1" customWidth="1"/>
  </cols>
  <sheetData>
    <row r="1" spans="1:15" s="1" customFormat="1" ht="15.5" x14ac:dyDescent="0.35">
      <c r="A1" s="142" t="s">
        <v>98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5" s="1" customFormat="1" ht="15.5" x14ac:dyDescent="0.35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5" s="1" customFormat="1" ht="15.5" x14ac:dyDescent="0.35">
      <c r="A3" s="61"/>
      <c r="B3" s="21"/>
      <c r="C3" s="21"/>
      <c r="D3" s="21"/>
      <c r="E3" s="21"/>
      <c r="F3" s="21"/>
      <c r="G3" s="26"/>
      <c r="H3" s="21"/>
      <c r="I3" s="21"/>
      <c r="K3" s="30"/>
    </row>
    <row r="4" spans="1:15" s="3" customFormat="1" ht="15.5" x14ac:dyDescent="0.35">
      <c r="A4" s="56"/>
      <c r="B4" s="2"/>
      <c r="C4" s="2"/>
      <c r="D4" s="2" t="s">
        <v>1</v>
      </c>
      <c r="E4" s="2"/>
      <c r="F4" s="2" t="s">
        <v>65</v>
      </c>
      <c r="G4" s="27"/>
      <c r="H4" s="2"/>
      <c r="I4" s="2"/>
      <c r="J4" s="2"/>
      <c r="K4" s="27"/>
      <c r="L4" s="2"/>
      <c r="M4" s="2"/>
    </row>
    <row r="5" spans="1:15" s="3" customFormat="1" ht="15.5" x14ac:dyDescent="0.35">
      <c r="A5" s="56"/>
      <c r="B5" s="2"/>
      <c r="C5" s="2"/>
      <c r="D5" s="2" t="s">
        <v>2</v>
      </c>
      <c r="E5" s="2"/>
      <c r="F5" s="2" t="s">
        <v>3</v>
      </c>
      <c r="G5" s="27"/>
      <c r="H5" s="2"/>
      <c r="I5" s="2"/>
      <c r="J5" s="2"/>
      <c r="K5" s="27"/>
      <c r="L5" s="2"/>
      <c r="M5" s="2"/>
    </row>
    <row r="6" spans="1:15" s="3" customFormat="1" ht="15.5" x14ac:dyDescent="0.35">
      <c r="A6" s="56"/>
      <c r="B6" s="2"/>
      <c r="C6" s="2"/>
      <c r="D6" s="2" t="s">
        <v>4</v>
      </c>
      <c r="E6" s="2"/>
      <c r="F6" s="2" t="s">
        <v>99</v>
      </c>
      <c r="G6" s="27"/>
      <c r="H6" s="2"/>
      <c r="I6" s="2"/>
      <c r="J6" s="2"/>
      <c r="K6" s="27"/>
      <c r="L6" s="2"/>
      <c r="M6" s="2"/>
    </row>
    <row r="7" spans="1:15" s="3" customFormat="1" ht="15.5" x14ac:dyDescent="0.35">
      <c r="A7" s="56"/>
      <c r="B7" s="2"/>
      <c r="C7" s="2"/>
      <c r="D7" s="2" t="s">
        <v>5</v>
      </c>
      <c r="E7" s="2"/>
      <c r="F7" s="2" t="s">
        <v>67</v>
      </c>
      <c r="G7" s="27"/>
      <c r="H7" s="2"/>
      <c r="I7" s="2"/>
      <c r="J7" s="2"/>
      <c r="K7" s="27"/>
      <c r="L7" s="2"/>
      <c r="M7" s="2"/>
    </row>
    <row r="8" spans="1:15" ht="16" thickBot="1" x14ac:dyDescent="0.4">
      <c r="A8" s="56"/>
      <c r="B8" s="2"/>
      <c r="C8" s="2"/>
      <c r="D8" s="2"/>
      <c r="E8" s="2"/>
      <c r="F8" s="2"/>
      <c r="G8" s="27"/>
      <c r="H8" s="2"/>
      <c r="I8" s="2"/>
      <c r="J8" s="2"/>
      <c r="K8" s="27"/>
      <c r="L8" s="2"/>
      <c r="M8" s="4" t="s">
        <v>6</v>
      </c>
    </row>
    <row r="9" spans="1:15" s="3" customFormat="1" ht="15.5" x14ac:dyDescent="0.35">
      <c r="A9" s="143" t="s">
        <v>7</v>
      </c>
      <c r="B9" s="146" t="s">
        <v>24</v>
      </c>
      <c r="C9" s="5" t="s">
        <v>8</v>
      </c>
      <c r="D9" s="147" t="s">
        <v>9</v>
      </c>
      <c r="E9" s="148"/>
      <c r="F9" s="148"/>
      <c r="G9" s="149"/>
      <c r="H9" s="147" t="s">
        <v>10</v>
      </c>
      <c r="I9" s="148"/>
      <c r="J9" s="148"/>
      <c r="K9" s="149"/>
      <c r="L9" s="146" t="s">
        <v>11</v>
      </c>
      <c r="M9" s="150" t="s">
        <v>12</v>
      </c>
    </row>
    <row r="10" spans="1:15" s="3" customFormat="1" ht="15.5" x14ac:dyDescent="0.35">
      <c r="A10" s="144"/>
      <c r="B10" s="135"/>
      <c r="C10" s="6" t="s">
        <v>13</v>
      </c>
      <c r="D10" s="135" t="s">
        <v>14</v>
      </c>
      <c r="E10" s="135" t="s">
        <v>15</v>
      </c>
      <c r="F10" s="135" t="s">
        <v>16</v>
      </c>
      <c r="G10" s="131" t="s">
        <v>17</v>
      </c>
      <c r="H10" s="135" t="s">
        <v>14</v>
      </c>
      <c r="I10" s="135" t="s">
        <v>15</v>
      </c>
      <c r="J10" s="135" t="s">
        <v>16</v>
      </c>
      <c r="K10" s="131" t="s">
        <v>17</v>
      </c>
      <c r="L10" s="135"/>
      <c r="M10" s="151"/>
    </row>
    <row r="11" spans="1:15" s="3" customFormat="1" ht="15.5" x14ac:dyDescent="0.35">
      <c r="A11" s="145"/>
      <c r="B11" s="112"/>
      <c r="C11" s="6" t="s">
        <v>18</v>
      </c>
      <c r="D11" s="112"/>
      <c r="E11" s="112"/>
      <c r="F11" s="112"/>
      <c r="G11" s="108"/>
      <c r="H11" s="112"/>
      <c r="I11" s="112"/>
      <c r="J11" s="112"/>
      <c r="K11" s="108"/>
      <c r="L11" s="112"/>
      <c r="M11" s="152"/>
    </row>
    <row r="12" spans="1:15" s="3" customFormat="1" ht="7.5" customHeight="1" x14ac:dyDescent="0.35">
      <c r="A12" s="62"/>
      <c r="B12" s="7"/>
      <c r="C12" s="8"/>
      <c r="D12" s="8"/>
      <c r="E12" s="8"/>
      <c r="F12" s="9"/>
      <c r="G12" s="28"/>
      <c r="H12" s="8"/>
      <c r="I12" s="8"/>
      <c r="J12" s="9"/>
      <c r="K12" s="28"/>
      <c r="L12" s="10"/>
      <c r="M12" s="11"/>
    </row>
    <row r="13" spans="1:15" s="3" customFormat="1" ht="27.75" customHeight="1" x14ac:dyDescent="0.3">
      <c r="A13" s="55">
        <v>1</v>
      </c>
      <c r="B13" s="23" t="s">
        <v>25</v>
      </c>
      <c r="C13" s="136">
        <v>1220000</v>
      </c>
      <c r="D13" s="116">
        <f>MARET!J13</f>
        <v>0</v>
      </c>
      <c r="E13" s="118">
        <v>0</v>
      </c>
      <c r="F13" s="105">
        <f>D13+E13</f>
        <v>0</v>
      </c>
      <c r="G13" s="107">
        <f>SUM(F13/C13)*100</f>
        <v>0</v>
      </c>
      <c r="H13" s="103">
        <f>D13</f>
        <v>0</v>
      </c>
      <c r="I13" s="103">
        <f>E13</f>
        <v>0</v>
      </c>
      <c r="J13" s="105">
        <f>F13</f>
        <v>0</v>
      </c>
      <c r="K13" s="107">
        <f>G13</f>
        <v>0</v>
      </c>
      <c r="L13" s="109" t="s">
        <v>19</v>
      </c>
      <c r="M13" s="138" t="s">
        <v>19</v>
      </c>
    </row>
    <row r="14" spans="1:15" s="3" customFormat="1" ht="27.75" customHeight="1" x14ac:dyDescent="0.3">
      <c r="A14" s="57"/>
      <c r="B14" s="22" t="s">
        <v>20</v>
      </c>
      <c r="C14" s="134"/>
      <c r="D14" s="128"/>
      <c r="E14" s="128"/>
      <c r="F14" s="123"/>
      <c r="G14" s="124"/>
      <c r="H14" s="122"/>
      <c r="I14" s="122"/>
      <c r="J14" s="123"/>
      <c r="K14" s="124"/>
      <c r="L14" s="125"/>
      <c r="M14" s="139"/>
      <c r="O14" s="12"/>
    </row>
    <row r="15" spans="1:15" s="3" customFormat="1" ht="27.75" customHeight="1" x14ac:dyDescent="0.3">
      <c r="A15" s="58">
        <v>2</v>
      </c>
      <c r="B15" s="23" t="s">
        <v>26</v>
      </c>
      <c r="C15" s="140">
        <v>1563200</v>
      </c>
      <c r="D15" s="116">
        <f>MARET!J15</f>
        <v>1563200</v>
      </c>
      <c r="E15" s="118">
        <v>0</v>
      </c>
      <c r="F15" s="105">
        <f t="shared" ref="F15" si="0">D15+E15</f>
        <v>1563200</v>
      </c>
      <c r="G15" s="107">
        <f t="shared" ref="G15" si="1">SUM(F15/C15)*100</f>
        <v>100</v>
      </c>
      <c r="H15" s="103">
        <f t="shared" ref="H15:K15" si="2">D15</f>
        <v>1563200</v>
      </c>
      <c r="I15" s="103">
        <f t="shared" si="2"/>
        <v>0</v>
      </c>
      <c r="J15" s="105">
        <f t="shared" si="2"/>
        <v>1563200</v>
      </c>
      <c r="K15" s="107">
        <f t="shared" si="2"/>
        <v>100</v>
      </c>
      <c r="L15" s="109" t="s">
        <v>19</v>
      </c>
      <c r="M15" s="138" t="s">
        <v>19</v>
      </c>
      <c r="O15" s="12"/>
    </row>
    <row r="16" spans="1:15" s="3" customFormat="1" ht="31.5" customHeight="1" x14ac:dyDescent="0.3">
      <c r="A16" s="58"/>
      <c r="B16" s="20" t="s">
        <v>27</v>
      </c>
      <c r="C16" s="141"/>
      <c r="D16" s="128"/>
      <c r="E16" s="128"/>
      <c r="F16" s="123"/>
      <c r="G16" s="124"/>
      <c r="H16" s="122"/>
      <c r="I16" s="122"/>
      <c r="J16" s="123"/>
      <c r="K16" s="124"/>
      <c r="L16" s="125"/>
      <c r="M16" s="139"/>
      <c r="O16" s="12"/>
    </row>
    <row r="17" spans="1:15" s="3" customFormat="1" ht="27.75" customHeight="1" x14ac:dyDescent="0.3">
      <c r="A17" s="55">
        <v>3</v>
      </c>
      <c r="B17" s="23" t="s">
        <v>28</v>
      </c>
      <c r="C17" s="136">
        <v>4862721430</v>
      </c>
      <c r="D17" s="116">
        <f>MARET!J17</f>
        <v>1162823777</v>
      </c>
      <c r="E17" s="118">
        <v>337159939</v>
      </c>
      <c r="F17" s="105">
        <f t="shared" ref="F17" si="3">D17+E17</f>
        <v>1499983716</v>
      </c>
      <c r="G17" s="107">
        <f t="shared" ref="G17" si="4">SUM(F17/C17)*100</f>
        <v>30.846589458035229</v>
      </c>
      <c r="H17" s="103">
        <f t="shared" ref="H17:K17" si="5">D17</f>
        <v>1162823777</v>
      </c>
      <c r="I17" s="103">
        <f t="shared" si="5"/>
        <v>337159939</v>
      </c>
      <c r="J17" s="105">
        <f t="shared" si="5"/>
        <v>1499983716</v>
      </c>
      <c r="K17" s="107">
        <f t="shared" si="5"/>
        <v>30.846589458035229</v>
      </c>
      <c r="L17" s="109" t="s">
        <v>19</v>
      </c>
      <c r="M17" s="138" t="s">
        <v>19</v>
      </c>
      <c r="O17" s="12"/>
    </row>
    <row r="18" spans="1:15" s="3" customFormat="1" ht="27.75" customHeight="1" x14ac:dyDescent="0.3">
      <c r="A18" s="57"/>
      <c r="B18" s="22" t="s">
        <v>23</v>
      </c>
      <c r="C18" s="134"/>
      <c r="D18" s="128"/>
      <c r="E18" s="128"/>
      <c r="F18" s="123"/>
      <c r="G18" s="124"/>
      <c r="H18" s="122"/>
      <c r="I18" s="122"/>
      <c r="J18" s="123"/>
      <c r="K18" s="124"/>
      <c r="L18" s="125"/>
      <c r="M18" s="139"/>
      <c r="O18" s="12"/>
    </row>
    <row r="19" spans="1:15" s="3" customFormat="1" ht="27.75" customHeight="1" x14ac:dyDescent="0.3">
      <c r="A19" s="55">
        <v>4</v>
      </c>
      <c r="B19" s="23" t="s">
        <v>29</v>
      </c>
      <c r="C19" s="140">
        <v>103922000</v>
      </c>
      <c r="D19" s="116">
        <f>MARET!J19</f>
        <v>101303000</v>
      </c>
      <c r="E19" s="118">
        <v>0</v>
      </c>
      <c r="F19" s="105">
        <f t="shared" ref="F19" si="6">D19+E19</f>
        <v>101303000</v>
      </c>
      <c r="G19" s="107">
        <f t="shared" ref="G19" si="7">SUM(F19/C19)*100</f>
        <v>97.479840649718057</v>
      </c>
      <c r="H19" s="103">
        <f t="shared" ref="H19:K19" si="8">D19</f>
        <v>101303000</v>
      </c>
      <c r="I19" s="103">
        <f t="shared" si="8"/>
        <v>0</v>
      </c>
      <c r="J19" s="118">
        <f>F19</f>
        <v>101303000</v>
      </c>
      <c r="K19" s="107">
        <f t="shared" si="8"/>
        <v>97.479840649718057</v>
      </c>
      <c r="L19" s="109" t="s">
        <v>19</v>
      </c>
      <c r="M19" s="138" t="s">
        <v>19</v>
      </c>
    </row>
    <row r="20" spans="1:15" s="3" customFormat="1" ht="27.75" customHeight="1" x14ac:dyDescent="0.3">
      <c r="A20" s="57"/>
      <c r="B20" s="22" t="s">
        <v>30</v>
      </c>
      <c r="C20" s="141"/>
      <c r="D20" s="128"/>
      <c r="E20" s="128"/>
      <c r="F20" s="123"/>
      <c r="G20" s="124"/>
      <c r="H20" s="122"/>
      <c r="I20" s="122"/>
      <c r="J20" s="128"/>
      <c r="K20" s="124"/>
      <c r="L20" s="125"/>
      <c r="M20" s="139"/>
    </row>
    <row r="21" spans="1:15" s="3" customFormat="1" ht="27.75" customHeight="1" x14ac:dyDescent="0.3">
      <c r="A21" s="58">
        <v>5</v>
      </c>
      <c r="B21" s="23" t="s">
        <v>31</v>
      </c>
      <c r="C21" s="136">
        <v>14880000</v>
      </c>
      <c r="D21" s="116">
        <f>MARET!J21</f>
        <v>3810800</v>
      </c>
      <c r="E21" s="118">
        <v>0</v>
      </c>
      <c r="F21" s="105">
        <f t="shared" ref="F21" si="9">D21+E21</f>
        <v>3810800</v>
      </c>
      <c r="G21" s="107">
        <f t="shared" ref="G21" si="10">SUM(F21/C21)*100</f>
        <v>25.61021505376344</v>
      </c>
      <c r="H21" s="103">
        <f t="shared" ref="H21:K21" si="11">D21</f>
        <v>3810800</v>
      </c>
      <c r="I21" s="103">
        <f t="shared" si="11"/>
        <v>0</v>
      </c>
      <c r="J21" s="105">
        <f t="shared" si="11"/>
        <v>3810800</v>
      </c>
      <c r="K21" s="107">
        <f t="shared" si="11"/>
        <v>25.61021505376344</v>
      </c>
      <c r="L21" s="109" t="s">
        <v>19</v>
      </c>
      <c r="M21" s="138" t="s">
        <v>19</v>
      </c>
    </row>
    <row r="22" spans="1:15" s="3" customFormat="1" ht="27.75" customHeight="1" x14ac:dyDescent="0.3">
      <c r="A22" s="58"/>
      <c r="B22" s="22" t="s">
        <v>32</v>
      </c>
      <c r="C22" s="134"/>
      <c r="D22" s="128"/>
      <c r="E22" s="128"/>
      <c r="F22" s="123"/>
      <c r="G22" s="124"/>
      <c r="H22" s="122"/>
      <c r="I22" s="122"/>
      <c r="J22" s="123"/>
      <c r="K22" s="124"/>
      <c r="L22" s="125"/>
      <c r="M22" s="139"/>
    </row>
    <row r="23" spans="1:15" s="3" customFormat="1" ht="27.75" customHeight="1" x14ac:dyDescent="0.3">
      <c r="A23" s="55">
        <v>6</v>
      </c>
      <c r="B23" s="23" t="s">
        <v>33</v>
      </c>
      <c r="C23" s="136">
        <v>6000000</v>
      </c>
      <c r="D23" s="116">
        <f>MARET!J23</f>
        <v>1975000</v>
      </c>
      <c r="E23" s="118">
        <v>0</v>
      </c>
      <c r="F23" s="105">
        <f t="shared" ref="F23:F33" si="12">D23+E23</f>
        <v>1975000</v>
      </c>
      <c r="G23" s="107">
        <f t="shared" ref="G23" si="13">SUM(F23/C23)*100</f>
        <v>32.916666666666664</v>
      </c>
      <c r="H23" s="103">
        <f t="shared" ref="H23:K23" si="14">D23</f>
        <v>1975000</v>
      </c>
      <c r="I23" s="103">
        <f t="shared" si="14"/>
        <v>0</v>
      </c>
      <c r="J23" s="105">
        <f t="shared" si="14"/>
        <v>1975000</v>
      </c>
      <c r="K23" s="107">
        <f t="shared" si="14"/>
        <v>32.916666666666664</v>
      </c>
      <c r="L23" s="109" t="s">
        <v>19</v>
      </c>
      <c r="M23" s="138" t="s">
        <v>19</v>
      </c>
    </row>
    <row r="24" spans="1:15" s="3" customFormat="1" ht="31.5" customHeight="1" x14ac:dyDescent="0.3">
      <c r="A24" s="57"/>
      <c r="B24" s="22" t="s">
        <v>76</v>
      </c>
      <c r="C24" s="134"/>
      <c r="D24" s="128"/>
      <c r="E24" s="128"/>
      <c r="F24" s="123"/>
      <c r="G24" s="124"/>
      <c r="H24" s="122"/>
      <c r="I24" s="122"/>
      <c r="J24" s="123"/>
      <c r="K24" s="124"/>
      <c r="L24" s="125"/>
      <c r="M24" s="139"/>
    </row>
    <row r="25" spans="1:15" s="3" customFormat="1" ht="27.75" customHeight="1" x14ac:dyDescent="0.3">
      <c r="A25" s="55">
        <v>7</v>
      </c>
      <c r="B25" s="23" t="s">
        <v>34</v>
      </c>
      <c r="C25" s="136">
        <v>9000000</v>
      </c>
      <c r="D25" s="116">
        <f>MARET!J25</f>
        <v>0</v>
      </c>
      <c r="E25" s="118">
        <v>0</v>
      </c>
      <c r="F25" s="105">
        <f t="shared" si="12"/>
        <v>0</v>
      </c>
      <c r="G25" s="107">
        <f t="shared" ref="G25" si="15">SUM(F25/C25)*100</f>
        <v>0</v>
      </c>
      <c r="H25" s="103">
        <f t="shared" ref="H25:K25" si="16">D25</f>
        <v>0</v>
      </c>
      <c r="I25" s="103">
        <f t="shared" si="16"/>
        <v>0</v>
      </c>
      <c r="J25" s="105">
        <f t="shared" si="16"/>
        <v>0</v>
      </c>
      <c r="K25" s="107">
        <f t="shared" si="16"/>
        <v>0</v>
      </c>
      <c r="L25" s="109" t="s">
        <v>19</v>
      </c>
      <c r="M25" s="138" t="s">
        <v>19</v>
      </c>
    </row>
    <row r="26" spans="1:15" s="3" customFormat="1" ht="27.75" customHeight="1" x14ac:dyDescent="0.3">
      <c r="A26" s="57"/>
      <c r="B26" s="24" t="s">
        <v>35</v>
      </c>
      <c r="C26" s="134"/>
      <c r="D26" s="128"/>
      <c r="E26" s="128"/>
      <c r="F26" s="123"/>
      <c r="G26" s="124"/>
      <c r="H26" s="122"/>
      <c r="I26" s="122"/>
      <c r="J26" s="123"/>
      <c r="K26" s="124"/>
      <c r="L26" s="125"/>
      <c r="M26" s="139"/>
    </row>
    <row r="27" spans="1:15" s="3" customFormat="1" ht="27.75" customHeight="1" x14ac:dyDescent="0.3">
      <c r="A27" s="58">
        <v>8</v>
      </c>
      <c r="B27" s="23" t="s">
        <v>36</v>
      </c>
      <c r="C27" s="136">
        <v>11969000</v>
      </c>
      <c r="D27" s="116">
        <f>MARET!J27</f>
        <v>2923000</v>
      </c>
      <c r="E27" s="118">
        <v>0</v>
      </c>
      <c r="F27" s="105">
        <f t="shared" si="12"/>
        <v>2923000</v>
      </c>
      <c r="G27" s="107">
        <f t="shared" ref="G27" si="17">SUM(F27/C27)*100</f>
        <v>24.421422006851031</v>
      </c>
      <c r="H27" s="103">
        <f t="shared" ref="H27:K27" si="18">D27</f>
        <v>2923000</v>
      </c>
      <c r="I27" s="103">
        <f t="shared" si="18"/>
        <v>0</v>
      </c>
      <c r="J27" s="105">
        <f t="shared" si="18"/>
        <v>2923000</v>
      </c>
      <c r="K27" s="107">
        <f t="shared" si="18"/>
        <v>24.421422006851031</v>
      </c>
      <c r="L27" s="109" t="s">
        <v>19</v>
      </c>
      <c r="M27" s="138" t="s">
        <v>19</v>
      </c>
    </row>
    <row r="28" spans="1:15" s="3" customFormat="1" ht="27.75" customHeight="1" x14ac:dyDescent="0.3">
      <c r="A28" s="58"/>
      <c r="B28" s="22" t="s">
        <v>37</v>
      </c>
      <c r="C28" s="134"/>
      <c r="D28" s="128"/>
      <c r="E28" s="128"/>
      <c r="F28" s="123"/>
      <c r="G28" s="124"/>
      <c r="H28" s="122"/>
      <c r="I28" s="122"/>
      <c r="J28" s="123"/>
      <c r="K28" s="124"/>
      <c r="L28" s="125"/>
      <c r="M28" s="139"/>
    </row>
    <row r="29" spans="1:15" s="3" customFormat="1" ht="27.75" customHeight="1" x14ac:dyDescent="0.3">
      <c r="A29" s="55">
        <v>9</v>
      </c>
      <c r="B29" s="23" t="s">
        <v>38</v>
      </c>
      <c r="C29" s="136">
        <v>15924800</v>
      </c>
      <c r="D29" s="116">
        <f>MARET!J29</f>
        <v>0</v>
      </c>
      <c r="E29" s="118">
        <v>910000</v>
      </c>
      <c r="F29" s="105">
        <f t="shared" si="12"/>
        <v>910000</v>
      </c>
      <c r="G29" s="107">
        <f t="shared" ref="G29" si="19">SUM(F29/C29)*100</f>
        <v>5.7143574801567363</v>
      </c>
      <c r="H29" s="103">
        <f t="shared" ref="H29:K29" si="20">D29</f>
        <v>0</v>
      </c>
      <c r="I29" s="103">
        <f t="shared" si="20"/>
        <v>910000</v>
      </c>
      <c r="J29" s="105">
        <f t="shared" si="20"/>
        <v>910000</v>
      </c>
      <c r="K29" s="107">
        <f t="shared" si="20"/>
        <v>5.7143574801567363</v>
      </c>
      <c r="L29" s="109" t="s">
        <v>19</v>
      </c>
      <c r="M29" s="138" t="s">
        <v>19</v>
      </c>
      <c r="N29" s="13"/>
    </row>
    <row r="30" spans="1:15" s="3" customFormat="1" ht="27.75" customHeight="1" x14ac:dyDescent="0.3">
      <c r="A30" s="57"/>
      <c r="B30" s="32" t="s">
        <v>74</v>
      </c>
      <c r="C30" s="134"/>
      <c r="D30" s="128"/>
      <c r="E30" s="128"/>
      <c r="F30" s="123"/>
      <c r="G30" s="124"/>
      <c r="H30" s="122"/>
      <c r="I30" s="122"/>
      <c r="J30" s="123"/>
      <c r="K30" s="124"/>
      <c r="L30" s="125"/>
      <c r="M30" s="139"/>
      <c r="N30" s="13"/>
    </row>
    <row r="31" spans="1:15" s="3" customFormat="1" ht="27.75" customHeight="1" x14ac:dyDescent="0.3">
      <c r="A31" s="55">
        <v>10</v>
      </c>
      <c r="B31" s="54" t="s">
        <v>39</v>
      </c>
      <c r="C31" s="136">
        <v>4945000</v>
      </c>
      <c r="D31" s="116">
        <f>MARET!J31</f>
        <v>920000</v>
      </c>
      <c r="E31" s="118">
        <v>460000</v>
      </c>
      <c r="F31" s="105">
        <f t="shared" si="12"/>
        <v>1380000</v>
      </c>
      <c r="G31" s="107">
        <f t="shared" ref="G31" si="21">SUM(F31/C31)*100</f>
        <v>27.906976744186046</v>
      </c>
      <c r="H31" s="103">
        <f t="shared" ref="H31:K31" si="22">D31</f>
        <v>920000</v>
      </c>
      <c r="I31" s="103">
        <f t="shared" si="22"/>
        <v>460000</v>
      </c>
      <c r="J31" s="105">
        <f t="shared" si="22"/>
        <v>1380000</v>
      </c>
      <c r="K31" s="107">
        <f t="shared" si="22"/>
        <v>27.906976744186046</v>
      </c>
      <c r="L31" s="109" t="s">
        <v>19</v>
      </c>
      <c r="M31" s="138" t="s">
        <v>19</v>
      </c>
      <c r="N31" s="13"/>
    </row>
    <row r="32" spans="1:15" s="3" customFormat="1" ht="27.75" customHeight="1" x14ac:dyDescent="0.3">
      <c r="A32" s="63"/>
      <c r="B32" s="22" t="s">
        <v>75</v>
      </c>
      <c r="C32" s="117"/>
      <c r="D32" s="128"/>
      <c r="E32" s="128"/>
      <c r="F32" s="123"/>
      <c r="G32" s="124"/>
      <c r="H32" s="122"/>
      <c r="I32" s="122"/>
      <c r="J32" s="123"/>
      <c r="K32" s="124"/>
      <c r="L32" s="125"/>
      <c r="M32" s="139"/>
      <c r="N32" s="13"/>
    </row>
    <row r="33" spans="1:37" s="3" customFormat="1" ht="27.75" customHeight="1" x14ac:dyDescent="0.3">
      <c r="A33" s="64">
        <v>11</v>
      </c>
      <c r="B33" s="23" t="s">
        <v>40</v>
      </c>
      <c r="C33" s="140">
        <v>112393000</v>
      </c>
      <c r="D33" s="116">
        <f>MARET!J33</f>
        <v>2984660</v>
      </c>
      <c r="E33" s="118">
        <v>9645500</v>
      </c>
      <c r="F33" s="105">
        <f t="shared" si="12"/>
        <v>12630160</v>
      </c>
      <c r="G33" s="107">
        <f t="shared" ref="G33" si="23">SUM(F33/C33)*100</f>
        <v>11.23749699714395</v>
      </c>
      <c r="H33" s="103">
        <f t="shared" ref="H33:K33" si="24">D33</f>
        <v>2984660</v>
      </c>
      <c r="I33" s="103">
        <f t="shared" si="24"/>
        <v>9645500</v>
      </c>
      <c r="J33" s="105">
        <f t="shared" si="24"/>
        <v>12630160</v>
      </c>
      <c r="K33" s="107">
        <f t="shared" si="24"/>
        <v>11.23749699714395</v>
      </c>
      <c r="L33" s="109" t="s">
        <v>19</v>
      </c>
      <c r="M33" s="138" t="s">
        <v>19</v>
      </c>
      <c r="N33" s="13"/>
    </row>
    <row r="34" spans="1:37" s="3" customFormat="1" ht="27.75" customHeight="1" x14ac:dyDescent="0.3">
      <c r="A34" s="58"/>
      <c r="B34" s="22" t="s">
        <v>77</v>
      </c>
      <c r="C34" s="104"/>
      <c r="D34" s="128"/>
      <c r="E34" s="128"/>
      <c r="F34" s="123"/>
      <c r="G34" s="131"/>
      <c r="H34" s="129"/>
      <c r="I34" s="129"/>
      <c r="J34" s="130"/>
      <c r="K34" s="131"/>
      <c r="L34" s="132"/>
      <c r="M34" s="151"/>
      <c r="N34" s="13"/>
    </row>
    <row r="35" spans="1:37" s="3" customFormat="1" ht="27.75" customHeight="1" x14ac:dyDescent="0.3">
      <c r="A35" s="65"/>
      <c r="B35" s="33"/>
      <c r="C35" s="34"/>
      <c r="D35" s="35"/>
      <c r="E35" s="35"/>
      <c r="F35" s="36"/>
      <c r="G35" s="37"/>
      <c r="H35" s="34"/>
      <c r="I35" s="34"/>
      <c r="J35" s="36"/>
      <c r="K35" s="37"/>
      <c r="L35" s="38"/>
      <c r="M35" s="39"/>
      <c r="N35" s="13"/>
    </row>
    <row r="36" spans="1:37" s="3" customFormat="1" ht="27.75" customHeight="1" x14ac:dyDescent="0.3">
      <c r="A36" s="66"/>
      <c r="B36" s="40"/>
      <c r="C36" s="41"/>
      <c r="D36" s="42"/>
      <c r="E36" s="42"/>
      <c r="F36" s="43"/>
      <c r="G36" s="44"/>
      <c r="H36" s="41"/>
      <c r="I36" s="41"/>
      <c r="J36" s="43"/>
      <c r="K36" s="44"/>
      <c r="L36" s="45"/>
      <c r="M36" s="46"/>
      <c r="N36" s="13"/>
    </row>
    <row r="37" spans="1:37" s="3" customFormat="1" ht="27.75" customHeight="1" x14ac:dyDescent="0.3">
      <c r="A37" s="67"/>
      <c r="B37" s="47"/>
      <c r="C37" s="48"/>
      <c r="D37" s="49"/>
      <c r="E37" s="49"/>
      <c r="F37" s="50"/>
      <c r="G37" s="51"/>
      <c r="H37" s="48"/>
      <c r="I37" s="48"/>
      <c r="J37" s="50"/>
      <c r="K37" s="51"/>
      <c r="L37" s="52"/>
      <c r="M37" s="53"/>
      <c r="N37" s="13"/>
    </row>
    <row r="38" spans="1:37" s="3" customFormat="1" ht="27.75" customHeight="1" x14ac:dyDescent="0.3">
      <c r="A38" s="55">
        <v>12</v>
      </c>
      <c r="B38" s="23" t="s">
        <v>41</v>
      </c>
      <c r="C38" s="136">
        <v>4002000</v>
      </c>
      <c r="D38" s="116">
        <f>MARET!J37</f>
        <v>1387500</v>
      </c>
      <c r="E38" s="118">
        <v>0</v>
      </c>
      <c r="F38" s="105">
        <f t="shared" ref="F38:F66" si="25">D38+E38</f>
        <v>1387500</v>
      </c>
      <c r="G38" s="158">
        <f t="shared" ref="G38" si="26">SUM(F38/C38)*100</f>
        <v>34.670164917541229</v>
      </c>
      <c r="H38" s="156">
        <f t="shared" ref="H38:K38" si="27">D38</f>
        <v>1387500</v>
      </c>
      <c r="I38" s="156">
        <f t="shared" si="27"/>
        <v>0</v>
      </c>
      <c r="J38" s="157">
        <f t="shared" si="27"/>
        <v>1387500</v>
      </c>
      <c r="K38" s="158">
        <f t="shared" si="27"/>
        <v>34.670164917541229</v>
      </c>
      <c r="L38" s="159" t="s">
        <v>19</v>
      </c>
      <c r="M38" s="160" t="s">
        <v>19</v>
      </c>
      <c r="N38" s="13"/>
    </row>
    <row r="39" spans="1:37" s="3" customFormat="1" ht="27.75" customHeight="1" x14ac:dyDescent="0.3">
      <c r="A39" s="57"/>
      <c r="B39" s="22" t="s">
        <v>42</v>
      </c>
      <c r="C39" s="134"/>
      <c r="D39" s="128"/>
      <c r="E39" s="128"/>
      <c r="F39" s="123"/>
      <c r="G39" s="124"/>
      <c r="H39" s="122"/>
      <c r="I39" s="122"/>
      <c r="J39" s="123"/>
      <c r="K39" s="124"/>
      <c r="L39" s="125"/>
      <c r="M39" s="126"/>
      <c r="N39" s="13"/>
    </row>
    <row r="40" spans="1:37" s="3" customFormat="1" ht="27.75" customHeight="1" x14ac:dyDescent="0.3">
      <c r="A40" s="55">
        <v>13</v>
      </c>
      <c r="B40" s="23" t="s">
        <v>43</v>
      </c>
      <c r="C40" s="136">
        <v>9920000</v>
      </c>
      <c r="D40" s="116">
        <f>MARET!J39</f>
        <v>1910000</v>
      </c>
      <c r="E40" s="118">
        <v>3050000</v>
      </c>
      <c r="F40" s="105">
        <f t="shared" si="25"/>
        <v>4960000</v>
      </c>
      <c r="G40" s="107">
        <f t="shared" ref="G40" si="28">SUM(F40/C40)*100</f>
        <v>50</v>
      </c>
      <c r="H40" s="103">
        <f t="shared" ref="H40:K40" si="29">D40</f>
        <v>1910000</v>
      </c>
      <c r="I40" s="103">
        <f t="shared" si="29"/>
        <v>3050000</v>
      </c>
      <c r="J40" s="105">
        <f t="shared" si="29"/>
        <v>4960000</v>
      </c>
      <c r="K40" s="107">
        <f t="shared" si="29"/>
        <v>50</v>
      </c>
      <c r="L40" s="109" t="s">
        <v>19</v>
      </c>
      <c r="M40" s="111" t="s">
        <v>19</v>
      </c>
    </row>
    <row r="41" spans="1:37" s="2" customFormat="1" ht="27.75" customHeight="1" x14ac:dyDescent="0.35">
      <c r="A41" s="57"/>
      <c r="B41" s="22" t="s">
        <v>78</v>
      </c>
      <c r="C41" s="134"/>
      <c r="D41" s="128"/>
      <c r="E41" s="128"/>
      <c r="F41" s="123"/>
      <c r="G41" s="124"/>
      <c r="H41" s="122"/>
      <c r="I41" s="122"/>
      <c r="J41" s="123"/>
      <c r="K41" s="124"/>
      <c r="L41" s="125"/>
      <c r="M41" s="126"/>
      <c r="N41" s="3"/>
      <c r="O41" s="3"/>
      <c r="P41" s="3"/>
      <c r="Q41" s="14"/>
      <c r="R41" s="14"/>
      <c r="S41" s="14"/>
      <c r="T41" s="3"/>
      <c r="U41" s="3"/>
      <c r="AC41" s="3"/>
      <c r="AK41" s="3"/>
    </row>
    <row r="42" spans="1:37" s="3" customFormat="1" ht="27.75" customHeight="1" x14ac:dyDescent="0.35">
      <c r="A42" s="58">
        <v>14</v>
      </c>
      <c r="B42" s="2" t="s">
        <v>79</v>
      </c>
      <c r="C42" s="136">
        <v>280535600</v>
      </c>
      <c r="D42" s="116">
        <f>MARET!J41</f>
        <v>45087140</v>
      </c>
      <c r="E42" s="118">
        <v>5700000</v>
      </c>
      <c r="F42" s="105">
        <f t="shared" si="25"/>
        <v>50787140</v>
      </c>
      <c r="G42" s="107">
        <f t="shared" ref="G42" si="30">SUM(F42/C42)*100</f>
        <v>18.103634618921806</v>
      </c>
      <c r="H42" s="103">
        <f t="shared" ref="H42:K42" si="31">D42</f>
        <v>45087140</v>
      </c>
      <c r="I42" s="103">
        <f t="shared" si="31"/>
        <v>5700000</v>
      </c>
      <c r="J42" s="105">
        <f t="shared" si="31"/>
        <v>50787140</v>
      </c>
      <c r="K42" s="107">
        <f t="shared" si="31"/>
        <v>18.103634618921806</v>
      </c>
      <c r="L42" s="109" t="s">
        <v>19</v>
      </c>
      <c r="M42" s="111" t="s">
        <v>19</v>
      </c>
      <c r="N42" s="13"/>
      <c r="S42" s="13"/>
      <c r="T42" s="13"/>
      <c r="U42" s="13"/>
    </row>
    <row r="43" spans="1:37" s="3" customFormat="1" ht="27.75" customHeight="1" x14ac:dyDescent="0.3">
      <c r="A43" s="58"/>
      <c r="B43" s="56" t="s">
        <v>80</v>
      </c>
      <c r="C43" s="134"/>
      <c r="D43" s="128"/>
      <c r="E43" s="128"/>
      <c r="F43" s="123"/>
      <c r="G43" s="124"/>
      <c r="H43" s="122"/>
      <c r="I43" s="122"/>
      <c r="J43" s="123"/>
      <c r="K43" s="124"/>
      <c r="L43" s="125"/>
      <c r="M43" s="126"/>
      <c r="N43" s="13"/>
      <c r="S43" s="13"/>
      <c r="T43" s="13"/>
      <c r="U43" s="13"/>
    </row>
    <row r="44" spans="1:37" s="15" customFormat="1" ht="27.75" customHeight="1" x14ac:dyDescent="0.25">
      <c r="A44" s="55">
        <v>15</v>
      </c>
      <c r="B44" s="23" t="s">
        <v>44</v>
      </c>
      <c r="C44" s="136">
        <v>142164000</v>
      </c>
      <c r="D44" s="116">
        <f>MARET!J43</f>
        <v>41285500</v>
      </c>
      <c r="E44" s="118">
        <v>0</v>
      </c>
      <c r="F44" s="105">
        <f t="shared" si="25"/>
        <v>41285500</v>
      </c>
      <c r="G44" s="107">
        <f t="shared" ref="G44" si="32">SUM(F44/C44)*100</f>
        <v>29.040755746883878</v>
      </c>
      <c r="H44" s="103">
        <f t="shared" ref="H44:K44" si="33">D44</f>
        <v>41285500</v>
      </c>
      <c r="I44" s="103">
        <f t="shared" si="33"/>
        <v>0</v>
      </c>
      <c r="J44" s="105">
        <f t="shared" si="33"/>
        <v>41285500</v>
      </c>
      <c r="K44" s="107">
        <f t="shared" si="33"/>
        <v>29.040755746883878</v>
      </c>
      <c r="L44" s="109" t="s">
        <v>19</v>
      </c>
      <c r="M44" s="111" t="s">
        <v>19</v>
      </c>
      <c r="P44" s="15" t="s">
        <v>21</v>
      </c>
    </row>
    <row r="45" spans="1:37" s="15" customFormat="1" ht="27.75" customHeight="1" x14ac:dyDescent="0.25">
      <c r="A45" s="57"/>
      <c r="B45" s="20" t="s">
        <v>45</v>
      </c>
      <c r="C45" s="134"/>
      <c r="D45" s="128"/>
      <c r="E45" s="128"/>
      <c r="F45" s="123"/>
      <c r="G45" s="124"/>
      <c r="H45" s="122"/>
      <c r="I45" s="122"/>
      <c r="J45" s="123"/>
      <c r="K45" s="124"/>
      <c r="L45" s="125"/>
      <c r="M45" s="126"/>
    </row>
    <row r="46" spans="1:37" s="15" customFormat="1" ht="27.75" customHeight="1" x14ac:dyDescent="0.25">
      <c r="A46" s="58">
        <v>16</v>
      </c>
      <c r="B46" s="23" t="s">
        <v>81</v>
      </c>
      <c r="C46" s="136">
        <v>995000</v>
      </c>
      <c r="D46" s="116">
        <f>MARET!J45</f>
        <v>0</v>
      </c>
      <c r="E46" s="118">
        <v>0</v>
      </c>
      <c r="F46" s="105">
        <f t="shared" si="25"/>
        <v>0</v>
      </c>
      <c r="G46" s="107">
        <f t="shared" ref="G46" si="34">SUM(F46/C46)*100</f>
        <v>0</v>
      </c>
      <c r="H46" s="103">
        <f t="shared" ref="H46:K46" si="35">D46</f>
        <v>0</v>
      </c>
      <c r="I46" s="103">
        <f t="shared" si="35"/>
        <v>0</v>
      </c>
      <c r="J46" s="105">
        <f t="shared" si="35"/>
        <v>0</v>
      </c>
      <c r="K46" s="107">
        <f t="shared" si="35"/>
        <v>0</v>
      </c>
      <c r="L46" s="109" t="s">
        <v>19</v>
      </c>
      <c r="M46" s="111" t="s">
        <v>19</v>
      </c>
      <c r="O46" s="16"/>
    </row>
    <row r="47" spans="1:37" s="15" customFormat="1" ht="27.75" customHeight="1" x14ac:dyDescent="0.25">
      <c r="A47" s="58"/>
      <c r="B47" s="20" t="s">
        <v>82</v>
      </c>
      <c r="C47" s="134"/>
      <c r="D47" s="128"/>
      <c r="E47" s="128"/>
      <c r="F47" s="123"/>
      <c r="G47" s="124"/>
      <c r="H47" s="122"/>
      <c r="I47" s="122"/>
      <c r="J47" s="123"/>
      <c r="K47" s="124"/>
      <c r="L47" s="125"/>
      <c r="M47" s="126"/>
    </row>
    <row r="48" spans="1:37" s="15" customFormat="1" ht="15.5" x14ac:dyDescent="0.25">
      <c r="A48" s="55">
        <v>17</v>
      </c>
      <c r="B48" s="23" t="s">
        <v>46</v>
      </c>
      <c r="C48" s="136">
        <v>200000000</v>
      </c>
      <c r="D48" s="116">
        <f>MARET!J47</f>
        <v>0</v>
      </c>
      <c r="E48" s="118">
        <v>0</v>
      </c>
      <c r="F48" s="105">
        <f t="shared" si="25"/>
        <v>0</v>
      </c>
      <c r="G48" s="107">
        <f t="shared" ref="G48" si="36">SUM(F48/C48)*100</f>
        <v>0</v>
      </c>
      <c r="H48" s="103">
        <f t="shared" ref="H48:K48" si="37">D48</f>
        <v>0</v>
      </c>
      <c r="I48" s="103">
        <f t="shared" si="37"/>
        <v>0</v>
      </c>
      <c r="J48" s="105">
        <f t="shared" si="37"/>
        <v>0</v>
      </c>
      <c r="K48" s="107">
        <f t="shared" si="37"/>
        <v>0</v>
      </c>
      <c r="L48" s="109" t="s">
        <v>19</v>
      </c>
      <c r="M48" s="111" t="s">
        <v>19</v>
      </c>
    </row>
    <row r="49" spans="1:15" s="15" customFormat="1" ht="31.5" customHeight="1" x14ac:dyDescent="0.25">
      <c r="A49" s="57"/>
      <c r="B49" s="20" t="s">
        <v>47</v>
      </c>
      <c r="C49" s="117"/>
      <c r="D49" s="128"/>
      <c r="E49" s="128"/>
      <c r="F49" s="123"/>
      <c r="G49" s="124"/>
      <c r="H49" s="122"/>
      <c r="I49" s="122"/>
      <c r="J49" s="123"/>
      <c r="K49" s="124"/>
      <c r="L49" s="125"/>
      <c r="M49" s="126"/>
    </row>
    <row r="50" spans="1:15" s="15" customFormat="1" ht="23.25" customHeight="1" x14ac:dyDescent="0.25">
      <c r="A50" s="58">
        <v>18</v>
      </c>
      <c r="B50" s="23" t="s">
        <v>48</v>
      </c>
      <c r="C50" s="136">
        <v>3060500</v>
      </c>
      <c r="D50" s="116">
        <f>MARET!J49</f>
        <v>260500</v>
      </c>
      <c r="E50" s="118">
        <v>0</v>
      </c>
      <c r="F50" s="105">
        <f t="shared" si="25"/>
        <v>260500</v>
      </c>
      <c r="G50" s="107">
        <f t="shared" ref="G50" si="38">SUM(F50/C50)*100</f>
        <v>8.5116810978598281</v>
      </c>
      <c r="H50" s="103">
        <f t="shared" ref="H50:K50" si="39">D50</f>
        <v>260500</v>
      </c>
      <c r="I50" s="103">
        <f t="shared" si="39"/>
        <v>0</v>
      </c>
      <c r="J50" s="105">
        <f t="shared" si="39"/>
        <v>260500</v>
      </c>
      <c r="K50" s="107">
        <f t="shared" si="39"/>
        <v>8.5116810978598281</v>
      </c>
      <c r="L50" s="109" t="s">
        <v>19</v>
      </c>
      <c r="M50" s="111" t="s">
        <v>19</v>
      </c>
    </row>
    <row r="51" spans="1:15" s="15" customFormat="1" ht="30.75" customHeight="1" x14ac:dyDescent="0.25">
      <c r="A51" s="58"/>
      <c r="B51" s="20" t="s">
        <v>49</v>
      </c>
      <c r="C51" s="134"/>
      <c r="D51" s="128"/>
      <c r="E51" s="128"/>
      <c r="F51" s="123"/>
      <c r="G51" s="124"/>
      <c r="H51" s="122"/>
      <c r="I51" s="122"/>
      <c r="J51" s="123"/>
      <c r="K51" s="124"/>
      <c r="L51" s="125"/>
      <c r="M51" s="126"/>
    </row>
    <row r="52" spans="1:15" ht="15.5" x14ac:dyDescent="0.35">
      <c r="A52" s="55">
        <v>19</v>
      </c>
      <c r="B52" s="23" t="s">
        <v>50</v>
      </c>
      <c r="C52" s="140">
        <v>4552800</v>
      </c>
      <c r="D52" s="116">
        <f>MARET!J51</f>
        <v>0</v>
      </c>
      <c r="E52" s="118">
        <v>0</v>
      </c>
      <c r="F52" s="105">
        <f t="shared" si="25"/>
        <v>0</v>
      </c>
      <c r="G52" s="107">
        <f t="shared" ref="G52" si="40">SUM(F52/C52)*100</f>
        <v>0</v>
      </c>
      <c r="H52" s="103">
        <f t="shared" ref="H52:K52" si="41">D52</f>
        <v>0</v>
      </c>
      <c r="I52" s="103">
        <f t="shared" si="41"/>
        <v>0</v>
      </c>
      <c r="J52" s="105">
        <f t="shared" si="41"/>
        <v>0</v>
      </c>
      <c r="K52" s="107">
        <f t="shared" si="41"/>
        <v>0</v>
      </c>
      <c r="L52" s="109" t="s">
        <v>19</v>
      </c>
      <c r="M52" s="111" t="s">
        <v>19</v>
      </c>
    </row>
    <row r="53" spans="1:15" ht="27.75" customHeight="1" x14ac:dyDescent="0.35">
      <c r="A53" s="57"/>
      <c r="B53" s="20" t="s">
        <v>51</v>
      </c>
      <c r="C53" s="141"/>
      <c r="D53" s="128"/>
      <c r="E53" s="128"/>
      <c r="F53" s="123"/>
      <c r="G53" s="124"/>
      <c r="H53" s="122"/>
      <c r="I53" s="122"/>
      <c r="J53" s="123"/>
      <c r="K53" s="124"/>
      <c r="L53" s="125"/>
      <c r="M53" s="126"/>
      <c r="O53" t="s">
        <v>21</v>
      </c>
    </row>
    <row r="54" spans="1:15" s="15" customFormat="1" ht="19.5" customHeight="1" x14ac:dyDescent="0.25">
      <c r="A54" s="58">
        <v>20</v>
      </c>
      <c r="B54" s="23" t="s">
        <v>52</v>
      </c>
      <c r="C54" s="117">
        <v>102289550</v>
      </c>
      <c r="D54" s="116">
        <f>MARET!J53</f>
        <v>8479100</v>
      </c>
      <c r="E54" s="118">
        <v>8816382</v>
      </c>
      <c r="F54" s="105">
        <f t="shared" si="25"/>
        <v>17295482</v>
      </c>
      <c r="G54" s="107">
        <f t="shared" ref="G54" si="42">SUM(F54/C54)*100</f>
        <v>16.908356718745949</v>
      </c>
      <c r="H54" s="103">
        <f t="shared" ref="H54:K54" si="43">D54</f>
        <v>8479100</v>
      </c>
      <c r="I54" s="103">
        <f t="shared" si="43"/>
        <v>8816382</v>
      </c>
      <c r="J54" s="105">
        <f t="shared" si="43"/>
        <v>17295482</v>
      </c>
      <c r="K54" s="107">
        <f t="shared" si="43"/>
        <v>16.908356718745949</v>
      </c>
      <c r="L54" s="109" t="s">
        <v>19</v>
      </c>
      <c r="M54" s="111" t="s">
        <v>19</v>
      </c>
    </row>
    <row r="55" spans="1:15" s="15" customFormat="1" ht="32.25" customHeight="1" x14ac:dyDescent="0.25">
      <c r="A55" s="58"/>
      <c r="B55" s="22" t="s">
        <v>53</v>
      </c>
      <c r="C55" s="134"/>
      <c r="D55" s="128"/>
      <c r="E55" s="128"/>
      <c r="F55" s="123"/>
      <c r="G55" s="124"/>
      <c r="H55" s="122"/>
      <c r="I55" s="122"/>
      <c r="J55" s="123"/>
      <c r="K55" s="124"/>
      <c r="L55" s="125"/>
      <c r="M55" s="126"/>
    </row>
    <row r="56" spans="1:15" s="15" customFormat="1" ht="20.25" customHeight="1" x14ac:dyDescent="0.25">
      <c r="A56" s="55">
        <v>21</v>
      </c>
      <c r="B56" s="23" t="s">
        <v>54</v>
      </c>
      <c r="C56" s="136">
        <v>415328700</v>
      </c>
      <c r="D56" s="116">
        <f>MARET!J55</f>
        <v>57252700</v>
      </c>
      <c r="E56" s="118">
        <v>10107500</v>
      </c>
      <c r="F56" s="105">
        <f t="shared" si="25"/>
        <v>67360200</v>
      </c>
      <c r="G56" s="107">
        <f t="shared" ref="G56" si="44">SUM(F56/C56)*100</f>
        <v>16.218527638470444</v>
      </c>
      <c r="H56" s="103">
        <f t="shared" ref="H56:K56" si="45">D56</f>
        <v>57252700</v>
      </c>
      <c r="I56" s="103">
        <f t="shared" si="45"/>
        <v>10107500</v>
      </c>
      <c r="J56" s="105">
        <f t="shared" si="45"/>
        <v>67360200</v>
      </c>
      <c r="K56" s="107">
        <f t="shared" si="45"/>
        <v>16.218527638470444</v>
      </c>
      <c r="L56" s="109" t="s">
        <v>19</v>
      </c>
      <c r="M56" s="111" t="s">
        <v>19</v>
      </c>
    </row>
    <row r="57" spans="1:15" s="15" customFormat="1" ht="24" customHeight="1" x14ac:dyDescent="0.25">
      <c r="A57" s="57"/>
      <c r="B57" s="22" t="s">
        <v>55</v>
      </c>
      <c r="C57" s="134"/>
      <c r="D57" s="128"/>
      <c r="E57" s="128"/>
      <c r="F57" s="123"/>
      <c r="G57" s="124"/>
      <c r="H57" s="122"/>
      <c r="I57" s="122"/>
      <c r="J57" s="123"/>
      <c r="K57" s="124"/>
      <c r="L57" s="125"/>
      <c r="M57" s="126"/>
    </row>
    <row r="58" spans="1:15" s="15" customFormat="1" ht="18" customHeight="1" x14ac:dyDescent="0.25">
      <c r="A58" s="58">
        <v>22</v>
      </c>
      <c r="B58" s="23" t="s">
        <v>56</v>
      </c>
      <c r="C58" s="136">
        <v>94715550</v>
      </c>
      <c r="D58" s="116">
        <f>MARET!J57</f>
        <v>18655550</v>
      </c>
      <c r="E58" s="118">
        <v>6400000</v>
      </c>
      <c r="F58" s="105">
        <f t="shared" si="25"/>
        <v>25055550</v>
      </c>
      <c r="G58" s="107">
        <f t="shared" ref="G58" si="46">SUM(F58/C58)*100</f>
        <v>26.453470417476328</v>
      </c>
      <c r="H58" s="103">
        <f t="shared" ref="H58:K58" si="47">D58</f>
        <v>18655550</v>
      </c>
      <c r="I58" s="103">
        <f t="shared" si="47"/>
        <v>6400000</v>
      </c>
      <c r="J58" s="105">
        <f t="shared" si="47"/>
        <v>25055550</v>
      </c>
      <c r="K58" s="107">
        <f t="shared" si="47"/>
        <v>26.453470417476328</v>
      </c>
      <c r="L58" s="109" t="s">
        <v>19</v>
      </c>
      <c r="M58" s="111" t="s">
        <v>19</v>
      </c>
    </row>
    <row r="59" spans="1:15" s="15" customFormat="1" ht="24.75" customHeight="1" x14ac:dyDescent="0.25">
      <c r="A59" s="58"/>
      <c r="B59" s="20" t="s">
        <v>57</v>
      </c>
      <c r="C59" s="134"/>
      <c r="D59" s="128"/>
      <c r="E59" s="128"/>
      <c r="F59" s="123"/>
      <c r="G59" s="124"/>
      <c r="H59" s="122"/>
      <c r="I59" s="122"/>
      <c r="J59" s="123"/>
      <c r="K59" s="124"/>
      <c r="L59" s="125"/>
      <c r="M59" s="126"/>
    </row>
    <row r="60" spans="1:15" s="15" customFormat="1" ht="15.5" x14ac:dyDescent="0.25">
      <c r="A60" s="55">
        <v>23</v>
      </c>
      <c r="B60" s="23" t="s">
        <v>58</v>
      </c>
      <c r="C60" s="114">
        <v>1407800</v>
      </c>
      <c r="D60" s="116">
        <f>MARET!J59</f>
        <v>444800</v>
      </c>
      <c r="E60" s="118">
        <v>0</v>
      </c>
      <c r="F60" s="105">
        <f t="shared" si="25"/>
        <v>444800</v>
      </c>
      <c r="G60" s="107">
        <f t="shared" ref="G60" si="48">SUM(F60/C60)*100</f>
        <v>31.595397073447934</v>
      </c>
      <c r="H60" s="103">
        <f t="shared" ref="H60:K60" si="49">D60</f>
        <v>444800</v>
      </c>
      <c r="I60" s="103">
        <f t="shared" si="49"/>
        <v>0</v>
      </c>
      <c r="J60" s="105">
        <f t="shared" si="49"/>
        <v>444800</v>
      </c>
      <c r="K60" s="107">
        <f t="shared" si="49"/>
        <v>31.595397073447934</v>
      </c>
      <c r="L60" s="109" t="s">
        <v>19</v>
      </c>
      <c r="M60" s="111" t="s">
        <v>19</v>
      </c>
    </row>
    <row r="61" spans="1:15" s="15" customFormat="1" ht="33.75" customHeight="1" x14ac:dyDescent="0.25">
      <c r="A61" s="57"/>
      <c r="B61" s="22" t="s">
        <v>83</v>
      </c>
      <c r="C61" s="115"/>
      <c r="D61" s="128"/>
      <c r="E61" s="128"/>
      <c r="F61" s="123"/>
      <c r="G61" s="124"/>
      <c r="H61" s="122"/>
      <c r="I61" s="122"/>
      <c r="J61" s="123"/>
      <c r="K61" s="124"/>
      <c r="L61" s="125"/>
      <c r="M61" s="126"/>
    </row>
    <row r="62" spans="1:15" ht="25.5" customHeight="1" x14ac:dyDescent="0.35">
      <c r="A62" s="58">
        <v>24</v>
      </c>
      <c r="B62" s="56" t="s">
        <v>84</v>
      </c>
      <c r="C62" s="114">
        <v>8001200</v>
      </c>
      <c r="D62" s="116">
        <f>MARET!J61</f>
        <v>0</v>
      </c>
      <c r="E62" s="118">
        <v>6400000</v>
      </c>
      <c r="F62" s="105">
        <f t="shared" si="25"/>
        <v>6400000</v>
      </c>
      <c r="G62" s="107">
        <f t="shared" ref="G62" si="50">SUM(F62/C62)*100</f>
        <v>79.988001799730029</v>
      </c>
      <c r="H62" s="103">
        <f t="shared" ref="H62:K62" si="51">D62</f>
        <v>0</v>
      </c>
      <c r="I62" s="103">
        <f t="shared" si="51"/>
        <v>6400000</v>
      </c>
      <c r="J62" s="105">
        <f t="shared" si="51"/>
        <v>6400000</v>
      </c>
      <c r="K62" s="107">
        <f t="shared" si="51"/>
        <v>79.988001799730029</v>
      </c>
      <c r="L62" s="109" t="s">
        <v>19</v>
      </c>
      <c r="M62" s="111" t="s">
        <v>19</v>
      </c>
    </row>
    <row r="63" spans="1:15" ht="30" customHeight="1" x14ac:dyDescent="0.35">
      <c r="A63" s="58"/>
      <c r="B63" s="56" t="s">
        <v>85</v>
      </c>
      <c r="C63" s="153"/>
      <c r="D63" s="128"/>
      <c r="E63" s="128"/>
      <c r="F63" s="123"/>
      <c r="G63" s="124"/>
      <c r="H63" s="122"/>
      <c r="I63" s="122"/>
      <c r="J63" s="123"/>
      <c r="K63" s="124"/>
      <c r="L63" s="125"/>
      <c r="M63" s="126"/>
    </row>
    <row r="64" spans="1:15" s="15" customFormat="1" ht="23.25" customHeight="1" x14ac:dyDescent="0.25">
      <c r="A64" s="68">
        <v>25</v>
      </c>
      <c r="B64" s="23" t="s">
        <v>59</v>
      </c>
      <c r="C64" s="136">
        <v>60000000</v>
      </c>
      <c r="D64" s="116">
        <f>MARET!J63</f>
        <v>15000000</v>
      </c>
      <c r="E64" s="103">
        <v>5000000</v>
      </c>
      <c r="F64" s="105">
        <f t="shared" si="25"/>
        <v>20000000</v>
      </c>
      <c r="G64" s="107">
        <f t="shared" ref="G64" si="52">SUM(F64/C64)*100</f>
        <v>33.333333333333329</v>
      </c>
      <c r="H64" s="103">
        <f t="shared" ref="H64:K64" si="53">D64</f>
        <v>15000000</v>
      </c>
      <c r="I64" s="103">
        <f t="shared" si="53"/>
        <v>5000000</v>
      </c>
      <c r="J64" s="105">
        <f t="shared" si="53"/>
        <v>20000000</v>
      </c>
      <c r="K64" s="107">
        <f t="shared" si="53"/>
        <v>33.333333333333329</v>
      </c>
      <c r="L64" s="109" t="s">
        <v>19</v>
      </c>
      <c r="M64" s="111" t="s">
        <v>19</v>
      </c>
    </row>
    <row r="65" spans="1:15" s="15" customFormat="1" ht="26.25" customHeight="1" x14ac:dyDescent="0.25">
      <c r="A65" s="69"/>
      <c r="B65" s="22" t="s">
        <v>86</v>
      </c>
      <c r="C65" s="134"/>
      <c r="D65" s="128"/>
      <c r="E65" s="122"/>
      <c r="F65" s="123"/>
      <c r="G65" s="124"/>
      <c r="H65" s="122"/>
      <c r="I65" s="122"/>
      <c r="J65" s="123"/>
      <c r="K65" s="124"/>
      <c r="L65" s="125"/>
      <c r="M65" s="126"/>
    </row>
    <row r="66" spans="1:15" ht="15.5" x14ac:dyDescent="0.35">
      <c r="A66" s="58">
        <v>26</v>
      </c>
      <c r="B66" s="59" t="s">
        <v>60</v>
      </c>
      <c r="C66" s="117">
        <v>1473290000</v>
      </c>
      <c r="D66" s="116">
        <f>MARET!J65</f>
        <v>40660000</v>
      </c>
      <c r="E66" s="118">
        <v>96998500</v>
      </c>
      <c r="F66" s="105">
        <f t="shared" si="25"/>
        <v>137658500</v>
      </c>
      <c r="G66" s="107">
        <f t="shared" ref="G66" si="54">SUM(F66/C66)*100</f>
        <v>9.3436119161875801</v>
      </c>
      <c r="H66" s="103">
        <f t="shared" ref="H66:K66" si="55">D66</f>
        <v>40660000</v>
      </c>
      <c r="I66" s="103">
        <f t="shared" si="55"/>
        <v>96998500</v>
      </c>
      <c r="J66" s="105">
        <f t="shared" si="55"/>
        <v>137658500</v>
      </c>
      <c r="K66" s="107">
        <f t="shared" si="55"/>
        <v>9.3436119161875801</v>
      </c>
      <c r="L66" s="109" t="s">
        <v>19</v>
      </c>
      <c r="M66" s="111" t="s">
        <v>19</v>
      </c>
    </row>
    <row r="67" spans="1:15" ht="24.75" customHeight="1" x14ac:dyDescent="0.35">
      <c r="A67" s="58"/>
      <c r="B67" s="22" t="s">
        <v>87</v>
      </c>
      <c r="C67" s="134"/>
      <c r="D67" s="128"/>
      <c r="E67" s="119"/>
      <c r="F67" s="123"/>
      <c r="G67" s="108"/>
      <c r="H67" s="104"/>
      <c r="I67" s="104"/>
      <c r="J67" s="106"/>
      <c r="K67" s="108"/>
      <c r="L67" s="110"/>
      <c r="M67" s="112"/>
      <c r="O67" t="s">
        <v>21</v>
      </c>
    </row>
    <row r="68" spans="1:15" ht="24.75" customHeight="1" x14ac:dyDescent="0.35">
      <c r="A68" s="65"/>
      <c r="B68" s="33"/>
      <c r="C68" s="35"/>
      <c r="D68" s="35"/>
      <c r="E68" s="35"/>
      <c r="F68" s="36"/>
      <c r="G68" s="37"/>
      <c r="H68" s="34"/>
      <c r="I68" s="34"/>
      <c r="J68" s="36"/>
      <c r="K68" s="37"/>
      <c r="L68" s="38"/>
      <c r="M68" s="39"/>
    </row>
    <row r="69" spans="1:15" ht="24.75" customHeight="1" x14ac:dyDescent="0.35">
      <c r="A69" s="66"/>
      <c r="B69" s="40"/>
      <c r="C69" s="42"/>
      <c r="D69" s="42"/>
      <c r="E69" s="42"/>
      <c r="F69" s="43"/>
      <c r="G69" s="44"/>
      <c r="H69" s="41"/>
      <c r="I69" s="41"/>
      <c r="J69" s="43"/>
      <c r="K69" s="44"/>
      <c r="L69" s="45"/>
      <c r="M69" s="46"/>
    </row>
    <row r="70" spans="1:15" ht="24.75" customHeight="1" x14ac:dyDescent="0.35">
      <c r="A70" s="66"/>
      <c r="B70" s="40"/>
      <c r="C70" s="42"/>
      <c r="D70" s="42"/>
      <c r="E70" s="42"/>
      <c r="F70" s="43"/>
      <c r="G70" s="44"/>
      <c r="H70" s="41"/>
      <c r="I70" s="41"/>
      <c r="J70" s="43"/>
      <c r="K70" s="44"/>
      <c r="L70" s="45"/>
      <c r="M70" s="46"/>
    </row>
    <row r="71" spans="1:15" ht="24.75" customHeight="1" x14ac:dyDescent="0.35">
      <c r="A71" s="67"/>
      <c r="B71" s="47"/>
      <c r="C71" s="49"/>
      <c r="D71" s="49"/>
      <c r="E71" s="49"/>
      <c r="F71" s="50"/>
      <c r="G71" s="51"/>
      <c r="H71" s="48"/>
      <c r="I71" s="48"/>
      <c r="J71" s="50"/>
      <c r="K71" s="51"/>
      <c r="L71" s="52"/>
      <c r="M71" s="53"/>
    </row>
    <row r="72" spans="1:15" s="15" customFormat="1" ht="19.5" customHeight="1" x14ac:dyDescent="0.25">
      <c r="A72" s="70">
        <v>27</v>
      </c>
      <c r="B72" s="23" t="s">
        <v>88</v>
      </c>
      <c r="C72" s="136">
        <v>9350000</v>
      </c>
      <c r="D72" s="116">
        <f>MARET!J71</f>
        <v>0</v>
      </c>
      <c r="E72" s="161">
        <v>0</v>
      </c>
      <c r="F72" s="105">
        <f t="shared" ref="F72:F80" si="56">D72+E72</f>
        <v>0</v>
      </c>
      <c r="G72" s="158">
        <f t="shared" ref="G72" si="57">SUM(F72/C72)*100</f>
        <v>0</v>
      </c>
      <c r="H72" s="156">
        <f t="shared" ref="H72:K72" si="58">D72</f>
        <v>0</v>
      </c>
      <c r="I72" s="156">
        <f t="shared" si="58"/>
        <v>0</v>
      </c>
      <c r="J72" s="157">
        <f t="shared" si="58"/>
        <v>0</v>
      </c>
      <c r="K72" s="158">
        <f t="shared" si="58"/>
        <v>0</v>
      </c>
      <c r="L72" s="159" t="s">
        <v>19</v>
      </c>
      <c r="M72" s="160" t="s">
        <v>19</v>
      </c>
    </row>
    <row r="73" spans="1:15" s="15" customFormat="1" ht="49.5" customHeight="1" x14ac:dyDescent="0.25">
      <c r="A73" s="57"/>
      <c r="B73" s="60" t="s">
        <v>89</v>
      </c>
      <c r="C73" s="134"/>
      <c r="D73" s="128"/>
      <c r="E73" s="128"/>
      <c r="F73" s="123"/>
      <c r="G73" s="124"/>
      <c r="H73" s="122"/>
      <c r="I73" s="122"/>
      <c r="J73" s="123"/>
      <c r="K73" s="124"/>
      <c r="L73" s="125"/>
      <c r="M73" s="126"/>
    </row>
    <row r="74" spans="1:15" s="15" customFormat="1" ht="22.5" customHeight="1" x14ac:dyDescent="0.25">
      <c r="A74" s="58">
        <v>28</v>
      </c>
      <c r="B74" s="56" t="s">
        <v>90</v>
      </c>
      <c r="C74" s="117">
        <v>120000000</v>
      </c>
      <c r="D74" s="116">
        <f>MARET!J73</f>
        <v>30000000</v>
      </c>
      <c r="E74" s="118">
        <v>10000000</v>
      </c>
      <c r="F74" s="105">
        <f t="shared" si="56"/>
        <v>40000000</v>
      </c>
      <c r="G74" s="107">
        <f>SUM(F74/C74)*100</f>
        <v>33.333333333333329</v>
      </c>
      <c r="H74" s="103">
        <f t="shared" ref="H74:K74" si="59">D74</f>
        <v>30000000</v>
      </c>
      <c r="I74" s="103">
        <f t="shared" si="59"/>
        <v>10000000</v>
      </c>
      <c r="J74" s="105">
        <f t="shared" si="59"/>
        <v>40000000</v>
      </c>
      <c r="K74" s="107">
        <f t="shared" si="59"/>
        <v>33.333333333333329</v>
      </c>
      <c r="L74" s="109" t="s">
        <v>19</v>
      </c>
      <c r="M74" s="111" t="s">
        <v>19</v>
      </c>
    </row>
    <row r="75" spans="1:15" s="15" customFormat="1" ht="39" customHeight="1" x14ac:dyDescent="0.25">
      <c r="A75" s="58"/>
      <c r="B75" s="22" t="s">
        <v>91</v>
      </c>
      <c r="C75" s="134"/>
      <c r="D75" s="128"/>
      <c r="E75" s="128"/>
      <c r="F75" s="123"/>
      <c r="G75" s="124"/>
      <c r="H75" s="122"/>
      <c r="I75" s="122"/>
      <c r="J75" s="123"/>
      <c r="K75" s="124"/>
      <c r="L75" s="125"/>
      <c r="M75" s="126"/>
    </row>
    <row r="76" spans="1:15" s="15" customFormat="1" ht="23.25" customHeight="1" x14ac:dyDescent="0.25">
      <c r="A76" s="70">
        <v>29</v>
      </c>
      <c r="B76" s="23" t="s">
        <v>92</v>
      </c>
      <c r="C76" s="114">
        <v>8902000</v>
      </c>
      <c r="D76" s="116">
        <f>MARET!J75</f>
        <v>5387150</v>
      </c>
      <c r="E76" s="118">
        <v>0</v>
      </c>
      <c r="F76" s="105">
        <f t="shared" si="56"/>
        <v>5387150</v>
      </c>
      <c r="G76" s="107">
        <f t="shared" ref="G76" si="60">SUM(F76/C76)*100</f>
        <v>60.51617614019321</v>
      </c>
      <c r="H76" s="103">
        <f t="shared" ref="H76:K76" si="61">D76</f>
        <v>5387150</v>
      </c>
      <c r="I76" s="103">
        <f t="shared" si="61"/>
        <v>0</v>
      </c>
      <c r="J76" s="105">
        <f t="shared" si="61"/>
        <v>5387150</v>
      </c>
      <c r="K76" s="107">
        <f t="shared" si="61"/>
        <v>60.51617614019321</v>
      </c>
      <c r="L76" s="109" t="s">
        <v>19</v>
      </c>
      <c r="M76" s="111" t="s">
        <v>19</v>
      </c>
    </row>
    <row r="77" spans="1:15" s="15" customFormat="1" ht="31" x14ac:dyDescent="0.25">
      <c r="A77" s="58"/>
      <c r="B77" s="22" t="s">
        <v>93</v>
      </c>
      <c r="C77" s="127"/>
      <c r="D77" s="128"/>
      <c r="E77" s="128"/>
      <c r="F77" s="123"/>
      <c r="G77" s="124"/>
      <c r="H77" s="122"/>
      <c r="I77" s="122"/>
      <c r="J77" s="123"/>
      <c r="K77" s="124"/>
      <c r="L77" s="125"/>
      <c r="M77" s="126"/>
    </row>
    <row r="78" spans="1:15" s="15" customFormat="1" ht="32.25" customHeight="1" x14ac:dyDescent="0.25">
      <c r="A78" s="70">
        <v>30</v>
      </c>
      <c r="B78" s="23" t="s">
        <v>94</v>
      </c>
      <c r="C78" s="114">
        <v>71000000</v>
      </c>
      <c r="D78" s="116">
        <f>MARET!J77</f>
        <v>0</v>
      </c>
      <c r="E78" s="118">
        <v>0</v>
      </c>
      <c r="F78" s="105">
        <f t="shared" si="56"/>
        <v>0</v>
      </c>
      <c r="G78" s="107">
        <f t="shared" ref="G78" si="62">SUM(F78/C78)*100</f>
        <v>0</v>
      </c>
      <c r="H78" s="103">
        <f t="shared" ref="H78:K78" si="63">D78</f>
        <v>0</v>
      </c>
      <c r="I78" s="103">
        <f t="shared" si="63"/>
        <v>0</v>
      </c>
      <c r="J78" s="105">
        <f t="shared" si="63"/>
        <v>0</v>
      </c>
      <c r="K78" s="107">
        <f t="shared" si="63"/>
        <v>0</v>
      </c>
      <c r="L78" s="109" t="s">
        <v>19</v>
      </c>
      <c r="M78" s="111" t="s">
        <v>19</v>
      </c>
    </row>
    <row r="79" spans="1:15" s="15" customFormat="1" ht="39" customHeight="1" x14ac:dyDescent="0.25">
      <c r="A79" s="57"/>
      <c r="B79" s="22" t="s">
        <v>95</v>
      </c>
      <c r="C79" s="127"/>
      <c r="D79" s="128"/>
      <c r="E79" s="128"/>
      <c r="F79" s="123"/>
      <c r="G79" s="124"/>
      <c r="H79" s="122"/>
      <c r="I79" s="122"/>
      <c r="J79" s="123"/>
      <c r="K79" s="124"/>
      <c r="L79" s="125"/>
      <c r="M79" s="126"/>
    </row>
    <row r="80" spans="1:15" ht="30.75" customHeight="1" x14ac:dyDescent="0.35">
      <c r="A80" s="58">
        <v>31</v>
      </c>
      <c r="B80" s="23" t="s">
        <v>96</v>
      </c>
      <c r="C80" s="136">
        <v>50000000</v>
      </c>
      <c r="D80" s="116">
        <f>MARET!J79</f>
        <v>0</v>
      </c>
      <c r="E80" s="118">
        <v>0</v>
      </c>
      <c r="F80" s="105">
        <f t="shared" si="56"/>
        <v>0</v>
      </c>
      <c r="G80" s="120">
        <f t="shared" ref="G80" si="64">SUM(F80/C80)*100</f>
        <v>0</v>
      </c>
      <c r="H80" s="103">
        <f t="shared" ref="H80:K80" si="65">D80</f>
        <v>0</v>
      </c>
      <c r="I80" s="103">
        <f t="shared" si="65"/>
        <v>0</v>
      </c>
      <c r="J80" s="105">
        <f t="shared" si="65"/>
        <v>0</v>
      </c>
      <c r="K80" s="107">
        <f t="shared" si="65"/>
        <v>0</v>
      </c>
      <c r="L80" s="109" t="s">
        <v>19</v>
      </c>
      <c r="M80" s="111" t="s">
        <v>19</v>
      </c>
    </row>
    <row r="81" spans="1:13" ht="39" customHeight="1" x14ac:dyDescent="0.35">
      <c r="A81" s="58"/>
      <c r="B81" s="32" t="s">
        <v>97</v>
      </c>
      <c r="C81" s="119"/>
      <c r="D81" s="117"/>
      <c r="E81" s="119"/>
      <c r="F81" s="130"/>
      <c r="G81" s="121"/>
      <c r="H81" s="104"/>
      <c r="I81" s="104"/>
      <c r="J81" s="106"/>
      <c r="K81" s="108"/>
      <c r="L81" s="110"/>
      <c r="M81" s="112"/>
    </row>
    <row r="82" spans="1:13" ht="15.5" x14ac:dyDescent="0.35">
      <c r="A82" s="74"/>
      <c r="B82" s="2"/>
      <c r="C82" s="19"/>
      <c r="D82" s="73"/>
      <c r="E82" s="2"/>
      <c r="F82" s="73"/>
      <c r="G82" s="27"/>
      <c r="H82" s="2"/>
      <c r="I82" s="2"/>
      <c r="J82" s="2"/>
      <c r="K82" s="27"/>
      <c r="L82" s="2"/>
      <c r="M82" s="2"/>
    </row>
    <row r="83" spans="1:13" ht="15.75" customHeight="1" x14ac:dyDescent="0.35">
      <c r="C83" s="17" t="s">
        <v>21</v>
      </c>
      <c r="I83" s="113" t="s">
        <v>104</v>
      </c>
      <c r="J83" s="113"/>
      <c r="K83" s="113"/>
      <c r="L83" s="2"/>
    </row>
    <row r="84" spans="1:13" ht="15.5" x14ac:dyDescent="0.35">
      <c r="I84" s="101" t="s">
        <v>61</v>
      </c>
      <c r="J84" s="101"/>
      <c r="K84" s="101"/>
      <c r="L84" s="2"/>
    </row>
    <row r="85" spans="1:13" ht="15.5" x14ac:dyDescent="0.35">
      <c r="E85" t="s">
        <v>21</v>
      </c>
      <c r="F85" t="s">
        <v>21</v>
      </c>
      <c r="I85" s="101" t="s">
        <v>22</v>
      </c>
      <c r="J85" s="101"/>
      <c r="K85" s="101"/>
      <c r="L85" s="2"/>
    </row>
    <row r="86" spans="1:13" ht="15.5" x14ac:dyDescent="0.35">
      <c r="E86" t="s">
        <v>21</v>
      </c>
      <c r="I86" s="25"/>
      <c r="J86" s="25"/>
      <c r="K86" s="31"/>
      <c r="L86" s="2"/>
    </row>
    <row r="87" spans="1:13" ht="15.5" x14ac:dyDescent="0.35">
      <c r="I87" s="25"/>
      <c r="J87" s="25"/>
      <c r="K87" s="31"/>
      <c r="L87" s="18"/>
    </row>
    <row r="88" spans="1:13" ht="15.5" x14ac:dyDescent="0.35">
      <c r="I88" s="25"/>
      <c r="J88" s="25"/>
      <c r="K88" s="31"/>
      <c r="L88" s="2"/>
    </row>
    <row r="89" spans="1:13" ht="15.5" x14ac:dyDescent="0.35">
      <c r="I89" s="102" t="s">
        <v>62</v>
      </c>
      <c r="J89" s="102"/>
      <c r="K89" s="102"/>
    </row>
    <row r="90" spans="1:13" ht="15.5" x14ac:dyDescent="0.35">
      <c r="I90" s="101" t="s">
        <v>63</v>
      </c>
      <c r="J90" s="101"/>
      <c r="K90" s="101"/>
    </row>
  </sheetData>
  <mergeCells count="362">
    <mergeCell ref="F10:F11"/>
    <mergeCell ref="G10:G11"/>
    <mergeCell ref="H10:H11"/>
    <mergeCell ref="I10:I11"/>
    <mergeCell ref="J10:J11"/>
    <mergeCell ref="K10:K11"/>
    <mergeCell ref="A1:M1"/>
    <mergeCell ref="A2:M2"/>
    <mergeCell ref="A9:A11"/>
    <mergeCell ref="B9:B11"/>
    <mergeCell ref="D9:G9"/>
    <mergeCell ref="H9:K9"/>
    <mergeCell ref="L9:L11"/>
    <mergeCell ref="M9:M11"/>
    <mergeCell ref="D10:D11"/>
    <mergeCell ref="E10:E11"/>
    <mergeCell ref="C15:C16"/>
    <mergeCell ref="D15:D16"/>
    <mergeCell ref="E15:E16"/>
    <mergeCell ref="F15:F16"/>
    <mergeCell ref="G15:G16"/>
    <mergeCell ref="C13:C14"/>
    <mergeCell ref="D13:D14"/>
    <mergeCell ref="E13:E14"/>
    <mergeCell ref="F13:F14"/>
    <mergeCell ref="G13:G14"/>
    <mergeCell ref="H15:H16"/>
    <mergeCell ref="I15:I16"/>
    <mergeCell ref="J15:J16"/>
    <mergeCell ref="K15:K16"/>
    <mergeCell ref="L15:L16"/>
    <mergeCell ref="M15:M16"/>
    <mergeCell ref="I13:I14"/>
    <mergeCell ref="J13:J14"/>
    <mergeCell ref="K13:K14"/>
    <mergeCell ref="L13:L14"/>
    <mergeCell ref="M13:M14"/>
    <mergeCell ref="H13:H14"/>
    <mergeCell ref="C19:C20"/>
    <mergeCell ref="D19:D20"/>
    <mergeCell ref="E19:E20"/>
    <mergeCell ref="F19:F20"/>
    <mergeCell ref="G19:G20"/>
    <mergeCell ref="C17:C18"/>
    <mergeCell ref="D17:D18"/>
    <mergeCell ref="E17:E18"/>
    <mergeCell ref="F17:F18"/>
    <mergeCell ref="G17:G18"/>
    <mergeCell ref="H19:H20"/>
    <mergeCell ref="I19:I20"/>
    <mergeCell ref="J19:J20"/>
    <mergeCell ref="K19:K20"/>
    <mergeCell ref="L19:L20"/>
    <mergeCell ref="M19:M20"/>
    <mergeCell ref="I17:I18"/>
    <mergeCell ref="J17:J18"/>
    <mergeCell ref="K17:K18"/>
    <mergeCell ref="L17:L18"/>
    <mergeCell ref="M17:M18"/>
    <mergeCell ref="H17:H18"/>
    <mergeCell ref="C23:C24"/>
    <mergeCell ref="D23:D24"/>
    <mergeCell ref="E23:E24"/>
    <mergeCell ref="F23:F24"/>
    <mergeCell ref="G23:G24"/>
    <mergeCell ref="C21:C22"/>
    <mergeCell ref="D21:D22"/>
    <mergeCell ref="E21:E22"/>
    <mergeCell ref="F21:F22"/>
    <mergeCell ref="G21:G22"/>
    <mergeCell ref="H23:H24"/>
    <mergeCell ref="I23:I24"/>
    <mergeCell ref="J23:J24"/>
    <mergeCell ref="K23:K24"/>
    <mergeCell ref="L23:L24"/>
    <mergeCell ref="M23:M24"/>
    <mergeCell ref="I21:I22"/>
    <mergeCell ref="J21:J22"/>
    <mergeCell ref="K21:K22"/>
    <mergeCell ref="L21:L22"/>
    <mergeCell ref="M21:M22"/>
    <mergeCell ref="H21:H22"/>
    <mergeCell ref="C27:C28"/>
    <mergeCell ref="D27:D28"/>
    <mergeCell ref="E27:E28"/>
    <mergeCell ref="F27:F28"/>
    <mergeCell ref="G27:G28"/>
    <mergeCell ref="C25:C26"/>
    <mergeCell ref="D25:D26"/>
    <mergeCell ref="E25:E26"/>
    <mergeCell ref="F25:F26"/>
    <mergeCell ref="G25:G26"/>
    <mergeCell ref="H27:H28"/>
    <mergeCell ref="I27:I28"/>
    <mergeCell ref="J27:J28"/>
    <mergeCell ref="K27:K28"/>
    <mergeCell ref="L27:L28"/>
    <mergeCell ref="M27:M28"/>
    <mergeCell ref="I25:I26"/>
    <mergeCell ref="J25:J26"/>
    <mergeCell ref="K25:K26"/>
    <mergeCell ref="L25:L26"/>
    <mergeCell ref="M25:M26"/>
    <mergeCell ref="H25:H26"/>
    <mergeCell ref="C31:C32"/>
    <mergeCell ref="D31:D32"/>
    <mergeCell ref="E31:E32"/>
    <mergeCell ref="F31:F32"/>
    <mergeCell ref="G31:G32"/>
    <mergeCell ref="C29:C30"/>
    <mergeCell ref="D29:D30"/>
    <mergeCell ref="E29:E30"/>
    <mergeCell ref="F29:F30"/>
    <mergeCell ref="G29:G30"/>
    <mergeCell ref="H31:H32"/>
    <mergeCell ref="I31:I32"/>
    <mergeCell ref="J31:J32"/>
    <mergeCell ref="K31:K32"/>
    <mergeCell ref="L31:L32"/>
    <mergeCell ref="M31:M32"/>
    <mergeCell ref="I29:I30"/>
    <mergeCell ref="J29:J30"/>
    <mergeCell ref="K29:K30"/>
    <mergeCell ref="L29:L30"/>
    <mergeCell ref="M29:M30"/>
    <mergeCell ref="H29:H30"/>
    <mergeCell ref="C38:C39"/>
    <mergeCell ref="D38:D39"/>
    <mergeCell ref="E38:E39"/>
    <mergeCell ref="F38:F39"/>
    <mergeCell ref="G38:G39"/>
    <mergeCell ref="C33:C34"/>
    <mergeCell ref="D33:D34"/>
    <mergeCell ref="E33:E34"/>
    <mergeCell ref="F33:F34"/>
    <mergeCell ref="G33:G34"/>
    <mergeCell ref="H38:H39"/>
    <mergeCell ref="I38:I39"/>
    <mergeCell ref="J38:J39"/>
    <mergeCell ref="K38:K39"/>
    <mergeCell ref="L38:L39"/>
    <mergeCell ref="M38:M39"/>
    <mergeCell ref="I33:I34"/>
    <mergeCell ref="J33:J34"/>
    <mergeCell ref="K33:K34"/>
    <mergeCell ref="L33:L34"/>
    <mergeCell ref="M33:M34"/>
    <mergeCell ref="H33:H34"/>
    <mergeCell ref="C42:C43"/>
    <mergeCell ref="D42:D43"/>
    <mergeCell ref="E42:E43"/>
    <mergeCell ref="F42:F43"/>
    <mergeCell ref="G42:G43"/>
    <mergeCell ref="C40:C41"/>
    <mergeCell ref="D40:D41"/>
    <mergeCell ref="E40:E41"/>
    <mergeCell ref="F40:F41"/>
    <mergeCell ref="G40:G41"/>
    <mergeCell ref="H42:H43"/>
    <mergeCell ref="I42:I43"/>
    <mergeCell ref="J42:J43"/>
    <mergeCell ref="K42:K43"/>
    <mergeCell ref="L42:L43"/>
    <mergeCell ref="M42:M43"/>
    <mergeCell ref="I40:I41"/>
    <mergeCell ref="J40:J41"/>
    <mergeCell ref="K40:K41"/>
    <mergeCell ref="L40:L41"/>
    <mergeCell ref="M40:M41"/>
    <mergeCell ref="H40:H41"/>
    <mergeCell ref="C46:C47"/>
    <mergeCell ref="D46:D47"/>
    <mergeCell ref="E46:E47"/>
    <mergeCell ref="F46:F47"/>
    <mergeCell ref="G46:G47"/>
    <mergeCell ref="C44:C45"/>
    <mergeCell ref="D44:D45"/>
    <mergeCell ref="E44:E45"/>
    <mergeCell ref="F44:F45"/>
    <mergeCell ref="G44:G45"/>
    <mergeCell ref="H46:H47"/>
    <mergeCell ref="I46:I47"/>
    <mergeCell ref="J46:J47"/>
    <mergeCell ref="K46:K47"/>
    <mergeCell ref="L46:L47"/>
    <mergeCell ref="M46:M47"/>
    <mergeCell ref="I44:I45"/>
    <mergeCell ref="J44:J45"/>
    <mergeCell ref="K44:K45"/>
    <mergeCell ref="L44:L45"/>
    <mergeCell ref="M44:M45"/>
    <mergeCell ref="H44:H45"/>
    <mergeCell ref="C50:C51"/>
    <mergeCell ref="D50:D51"/>
    <mergeCell ref="E50:E51"/>
    <mergeCell ref="F50:F51"/>
    <mergeCell ref="G50:G51"/>
    <mergeCell ref="C48:C49"/>
    <mergeCell ref="D48:D49"/>
    <mergeCell ref="E48:E49"/>
    <mergeCell ref="F48:F49"/>
    <mergeCell ref="G48:G49"/>
    <mergeCell ref="H50:H51"/>
    <mergeCell ref="I50:I51"/>
    <mergeCell ref="J50:J51"/>
    <mergeCell ref="K50:K51"/>
    <mergeCell ref="L50:L51"/>
    <mergeCell ref="M50:M51"/>
    <mergeCell ref="I48:I49"/>
    <mergeCell ref="J48:J49"/>
    <mergeCell ref="K48:K49"/>
    <mergeCell ref="L48:L49"/>
    <mergeCell ref="M48:M49"/>
    <mergeCell ref="H48:H49"/>
    <mergeCell ref="C54:C55"/>
    <mergeCell ref="D54:D55"/>
    <mergeCell ref="E54:E55"/>
    <mergeCell ref="F54:F55"/>
    <mergeCell ref="G54:G55"/>
    <mergeCell ref="C52:C53"/>
    <mergeCell ref="D52:D53"/>
    <mergeCell ref="E52:E53"/>
    <mergeCell ref="F52:F53"/>
    <mergeCell ref="G52:G53"/>
    <mergeCell ref="H54:H55"/>
    <mergeCell ref="I54:I55"/>
    <mergeCell ref="J54:J55"/>
    <mergeCell ref="K54:K55"/>
    <mergeCell ref="L54:L55"/>
    <mergeCell ref="M54:M55"/>
    <mergeCell ref="I52:I53"/>
    <mergeCell ref="J52:J53"/>
    <mergeCell ref="K52:K53"/>
    <mergeCell ref="L52:L53"/>
    <mergeCell ref="M52:M53"/>
    <mergeCell ref="H52:H53"/>
    <mergeCell ref="C58:C59"/>
    <mergeCell ref="D58:D59"/>
    <mergeCell ref="E58:E59"/>
    <mergeCell ref="F58:F59"/>
    <mergeCell ref="G58:G59"/>
    <mergeCell ref="C56:C57"/>
    <mergeCell ref="D56:D57"/>
    <mergeCell ref="E56:E57"/>
    <mergeCell ref="F56:F57"/>
    <mergeCell ref="G56:G57"/>
    <mergeCell ref="H58:H59"/>
    <mergeCell ref="I58:I59"/>
    <mergeCell ref="J58:J59"/>
    <mergeCell ref="K58:K59"/>
    <mergeCell ref="L58:L59"/>
    <mergeCell ref="M58:M59"/>
    <mergeCell ref="I56:I57"/>
    <mergeCell ref="J56:J57"/>
    <mergeCell ref="K56:K57"/>
    <mergeCell ref="L56:L57"/>
    <mergeCell ref="M56:M57"/>
    <mergeCell ref="H56:H57"/>
    <mergeCell ref="C62:C63"/>
    <mergeCell ref="D62:D63"/>
    <mergeCell ref="E62:E63"/>
    <mergeCell ref="F62:F63"/>
    <mergeCell ref="G62:G63"/>
    <mergeCell ref="C60:C61"/>
    <mergeCell ref="D60:D61"/>
    <mergeCell ref="E60:E61"/>
    <mergeCell ref="F60:F61"/>
    <mergeCell ref="G60:G61"/>
    <mergeCell ref="H62:H63"/>
    <mergeCell ref="I62:I63"/>
    <mergeCell ref="J62:J63"/>
    <mergeCell ref="K62:K63"/>
    <mergeCell ref="L62:L63"/>
    <mergeCell ref="M62:M63"/>
    <mergeCell ref="I60:I61"/>
    <mergeCell ref="J60:J61"/>
    <mergeCell ref="K60:K61"/>
    <mergeCell ref="L60:L61"/>
    <mergeCell ref="M60:M61"/>
    <mergeCell ref="H60:H61"/>
    <mergeCell ref="C66:C67"/>
    <mergeCell ref="D66:D67"/>
    <mergeCell ref="E66:E67"/>
    <mergeCell ref="F66:F67"/>
    <mergeCell ref="G66:G67"/>
    <mergeCell ref="C64:C65"/>
    <mergeCell ref="D64:D65"/>
    <mergeCell ref="E64:E65"/>
    <mergeCell ref="F64:F65"/>
    <mergeCell ref="G64:G65"/>
    <mergeCell ref="H66:H67"/>
    <mergeCell ref="I66:I67"/>
    <mergeCell ref="J66:J67"/>
    <mergeCell ref="K66:K67"/>
    <mergeCell ref="L66:L67"/>
    <mergeCell ref="M66:M67"/>
    <mergeCell ref="I64:I65"/>
    <mergeCell ref="J64:J65"/>
    <mergeCell ref="K64:K65"/>
    <mergeCell ref="L64:L65"/>
    <mergeCell ref="M64:M65"/>
    <mergeCell ref="H64:H65"/>
    <mergeCell ref="C74:C75"/>
    <mergeCell ref="D74:D75"/>
    <mergeCell ref="E74:E75"/>
    <mergeCell ref="F74:F75"/>
    <mergeCell ref="G74:G75"/>
    <mergeCell ref="C72:C73"/>
    <mergeCell ref="D72:D73"/>
    <mergeCell ref="E72:E73"/>
    <mergeCell ref="F72:F73"/>
    <mergeCell ref="G72:G73"/>
    <mergeCell ref="H74:H75"/>
    <mergeCell ref="I74:I75"/>
    <mergeCell ref="J74:J75"/>
    <mergeCell ref="K74:K75"/>
    <mergeCell ref="L74:L75"/>
    <mergeCell ref="M74:M75"/>
    <mergeCell ref="I72:I73"/>
    <mergeCell ref="J72:J73"/>
    <mergeCell ref="K72:K73"/>
    <mergeCell ref="L72:L73"/>
    <mergeCell ref="M72:M73"/>
    <mergeCell ref="H72:H73"/>
    <mergeCell ref="K78:K79"/>
    <mergeCell ref="L78:L79"/>
    <mergeCell ref="M78:M79"/>
    <mergeCell ref="I76:I77"/>
    <mergeCell ref="J76:J77"/>
    <mergeCell ref="K76:K77"/>
    <mergeCell ref="L76:L77"/>
    <mergeCell ref="M76:M77"/>
    <mergeCell ref="C78:C79"/>
    <mergeCell ref="D78:D79"/>
    <mergeCell ref="E78:E79"/>
    <mergeCell ref="F78:F79"/>
    <mergeCell ref="G78:G79"/>
    <mergeCell ref="C76:C77"/>
    <mergeCell ref="D76:D77"/>
    <mergeCell ref="E76:E77"/>
    <mergeCell ref="F76:F77"/>
    <mergeCell ref="G76:G77"/>
    <mergeCell ref="H76:H77"/>
    <mergeCell ref="C80:C81"/>
    <mergeCell ref="D80:D81"/>
    <mergeCell ref="E80:E81"/>
    <mergeCell ref="F80:F81"/>
    <mergeCell ref="G80:G81"/>
    <mergeCell ref="H80:H81"/>
    <mergeCell ref="H78:H79"/>
    <mergeCell ref="I78:I79"/>
    <mergeCell ref="J78:J79"/>
    <mergeCell ref="I84:K84"/>
    <mergeCell ref="I85:K85"/>
    <mergeCell ref="I89:K89"/>
    <mergeCell ref="I90:K90"/>
    <mergeCell ref="I80:I81"/>
    <mergeCell ref="J80:J81"/>
    <mergeCell ref="K80:K81"/>
    <mergeCell ref="L80:L81"/>
    <mergeCell ref="M80:M81"/>
    <mergeCell ref="I83:K83"/>
  </mergeCells>
  <conditionalFormatting sqref="B13:B17 B19:B32">
    <cfRule type="duplicateValues" dxfId="764" priority="82" stopIfTrue="1"/>
    <cfRule type="duplicateValues" dxfId="763" priority="81" stopIfTrue="1"/>
  </conditionalFormatting>
  <conditionalFormatting sqref="B18">
    <cfRule type="duplicateValues" dxfId="762" priority="80" stopIfTrue="1"/>
  </conditionalFormatting>
  <conditionalFormatting sqref="B33:B34">
    <cfRule type="duplicateValues" dxfId="761" priority="79" stopIfTrue="1"/>
    <cfRule type="duplicateValues" dxfId="760" priority="78" stopIfTrue="1"/>
  </conditionalFormatting>
  <conditionalFormatting sqref="B35:B37">
    <cfRule type="duplicateValues" dxfId="759" priority="83" stopIfTrue="1"/>
  </conditionalFormatting>
  <conditionalFormatting sqref="B38:B41 B44:B54 B56:B61">
    <cfRule type="duplicateValues" dxfId="758" priority="75" stopIfTrue="1"/>
  </conditionalFormatting>
  <conditionalFormatting sqref="B38:B41 B44:B61">
    <cfRule type="duplicateValues" dxfId="757" priority="77" stopIfTrue="1"/>
  </conditionalFormatting>
  <conditionalFormatting sqref="B54:B55">
    <cfRule type="duplicateValues" dxfId="756" priority="73" stopIfTrue="1"/>
  </conditionalFormatting>
  <conditionalFormatting sqref="B56">
    <cfRule type="duplicateValues" dxfId="755" priority="74" stopIfTrue="1"/>
    <cfRule type="duplicateValues" dxfId="754" priority="72" stopIfTrue="1"/>
  </conditionalFormatting>
  <conditionalFormatting sqref="B58">
    <cfRule type="duplicateValues" dxfId="753" priority="71" stopIfTrue="1"/>
    <cfRule type="duplicateValues" dxfId="752" priority="70" stopIfTrue="1"/>
  </conditionalFormatting>
  <conditionalFormatting sqref="B60">
    <cfRule type="duplicateValues" dxfId="751" priority="68" stopIfTrue="1"/>
    <cfRule type="duplicateValues" dxfId="750" priority="69" stopIfTrue="1"/>
  </conditionalFormatting>
  <conditionalFormatting sqref="B60:B61">
    <cfRule type="duplicateValues" dxfId="749" priority="76" stopIfTrue="1"/>
  </conditionalFormatting>
  <conditionalFormatting sqref="B64">
    <cfRule type="duplicateValues" dxfId="748" priority="65" stopIfTrue="1"/>
    <cfRule type="duplicateValues" dxfId="747" priority="64" stopIfTrue="1"/>
    <cfRule type="duplicateValues" dxfId="746" priority="63" stopIfTrue="1"/>
    <cfRule type="duplicateValues" dxfId="745" priority="62" stopIfTrue="1"/>
    <cfRule type="duplicateValues" dxfId="744" priority="61" stopIfTrue="1"/>
    <cfRule type="duplicateValues" dxfId="743" priority="60" stopIfTrue="1"/>
    <cfRule type="duplicateValues" dxfId="742" priority="59" stopIfTrue="1"/>
  </conditionalFormatting>
  <conditionalFormatting sqref="B64:B67">
    <cfRule type="duplicateValues" dxfId="741" priority="67" stopIfTrue="1"/>
    <cfRule type="duplicateValues" dxfId="740" priority="66" stopIfTrue="1"/>
  </conditionalFormatting>
  <conditionalFormatting sqref="B66">
    <cfRule type="duplicateValues" dxfId="739" priority="58" stopIfTrue="1"/>
    <cfRule type="duplicateValues" dxfId="738" priority="57" stopIfTrue="1"/>
    <cfRule type="duplicateValues" dxfId="737" priority="56" stopIfTrue="1"/>
    <cfRule type="duplicateValues" dxfId="736" priority="55" stopIfTrue="1"/>
    <cfRule type="duplicateValues" dxfId="735" priority="54" stopIfTrue="1"/>
    <cfRule type="duplicateValues" dxfId="734" priority="53" stopIfTrue="1"/>
    <cfRule type="duplicateValues" dxfId="733" priority="52" stopIfTrue="1"/>
    <cfRule type="duplicateValues" dxfId="732" priority="51" stopIfTrue="1"/>
    <cfRule type="duplicateValues" dxfId="731" priority="50" stopIfTrue="1"/>
  </conditionalFormatting>
  <conditionalFormatting sqref="B68:B71 B35:B37">
    <cfRule type="duplicateValues" dxfId="730" priority="84" stopIfTrue="1"/>
  </conditionalFormatting>
  <conditionalFormatting sqref="B68:B71">
    <cfRule type="duplicateValues" dxfId="729" priority="85" stopIfTrue="1"/>
  </conditionalFormatting>
  <conditionalFormatting sqref="B72 B75:B76">
    <cfRule type="duplicateValues" dxfId="728" priority="48" stopIfTrue="1"/>
  </conditionalFormatting>
  <conditionalFormatting sqref="B72">
    <cfRule type="duplicateValues" dxfId="727" priority="38" stopIfTrue="1"/>
    <cfRule type="duplicateValues" dxfId="726" priority="39" stopIfTrue="1"/>
    <cfRule type="duplicateValues" dxfId="725" priority="40" stopIfTrue="1"/>
    <cfRule type="duplicateValues" dxfId="724" priority="41" stopIfTrue="1"/>
    <cfRule type="duplicateValues" dxfId="723" priority="42" stopIfTrue="1"/>
    <cfRule type="duplicateValues" dxfId="722" priority="43" stopIfTrue="1"/>
    <cfRule type="duplicateValues" dxfId="721" priority="44" stopIfTrue="1"/>
    <cfRule type="duplicateValues" dxfId="720" priority="45" stopIfTrue="1"/>
  </conditionalFormatting>
  <conditionalFormatting sqref="B75:B78 B72">
    <cfRule type="duplicateValues" dxfId="719" priority="49" stopIfTrue="1"/>
  </conditionalFormatting>
  <conditionalFormatting sqref="B76">
    <cfRule type="duplicateValues" dxfId="718" priority="37" stopIfTrue="1"/>
    <cfRule type="duplicateValues" dxfId="717" priority="36" stopIfTrue="1"/>
    <cfRule type="duplicateValues" dxfId="716" priority="35" stopIfTrue="1"/>
    <cfRule type="duplicateValues" dxfId="715" priority="34" stopIfTrue="1"/>
    <cfRule type="duplicateValues" dxfId="714" priority="33" stopIfTrue="1"/>
    <cfRule type="duplicateValues" dxfId="713" priority="32" stopIfTrue="1"/>
    <cfRule type="duplicateValues" dxfId="712" priority="31" stopIfTrue="1"/>
    <cfRule type="duplicateValues" dxfId="711" priority="30" stopIfTrue="1"/>
  </conditionalFormatting>
  <conditionalFormatting sqref="B76:B81 B72">
    <cfRule type="duplicateValues" dxfId="710" priority="47" stopIfTrue="1"/>
  </conditionalFormatting>
  <conditionalFormatting sqref="B78">
    <cfRule type="duplicateValues" dxfId="709" priority="21" stopIfTrue="1"/>
    <cfRule type="duplicateValues" dxfId="708" priority="29" stopIfTrue="1"/>
    <cfRule type="duplicateValues" dxfId="707" priority="28" stopIfTrue="1"/>
    <cfRule type="duplicateValues" dxfId="706" priority="27" stopIfTrue="1"/>
    <cfRule type="duplicateValues" dxfId="705" priority="26" stopIfTrue="1"/>
    <cfRule type="duplicateValues" dxfId="704" priority="25" stopIfTrue="1"/>
    <cfRule type="duplicateValues" dxfId="703" priority="24" stopIfTrue="1"/>
    <cfRule type="duplicateValues" dxfId="702" priority="23" stopIfTrue="1"/>
    <cfRule type="duplicateValues" dxfId="701" priority="22" stopIfTrue="1"/>
  </conditionalFormatting>
  <conditionalFormatting sqref="B78:B81">
    <cfRule type="duplicateValues" dxfId="700" priority="46" stopIfTrue="1"/>
  </conditionalFormatting>
  <conditionalFormatting sqref="B80">
    <cfRule type="duplicateValues" dxfId="699" priority="11" stopIfTrue="1"/>
    <cfRule type="duplicateValues" dxfId="698" priority="19" stopIfTrue="1"/>
    <cfRule type="duplicateValues" dxfId="697" priority="18" stopIfTrue="1"/>
    <cfRule type="duplicateValues" dxfId="696" priority="17" stopIfTrue="1"/>
    <cfRule type="duplicateValues" dxfId="695" priority="16" stopIfTrue="1"/>
    <cfRule type="duplicateValues" dxfId="694" priority="15" stopIfTrue="1"/>
    <cfRule type="duplicateValues" dxfId="693" priority="14" stopIfTrue="1"/>
    <cfRule type="duplicateValues" dxfId="692" priority="13" stopIfTrue="1"/>
    <cfRule type="duplicateValues" dxfId="691" priority="12" stopIfTrue="1"/>
    <cfRule type="duplicateValues" dxfId="690" priority="1" stopIfTrue="1"/>
    <cfRule type="duplicateValues" dxfId="689" priority="10" stopIfTrue="1"/>
    <cfRule type="duplicateValues" dxfId="688" priority="9" stopIfTrue="1"/>
    <cfRule type="duplicateValues" dxfId="687" priority="8" stopIfTrue="1"/>
    <cfRule type="duplicateValues" dxfId="686" priority="7" stopIfTrue="1"/>
    <cfRule type="duplicateValues" dxfId="685" priority="6" stopIfTrue="1"/>
    <cfRule type="duplicateValues" dxfId="684" priority="5" stopIfTrue="1"/>
    <cfRule type="duplicateValues" dxfId="683" priority="4" stopIfTrue="1"/>
    <cfRule type="duplicateValues" dxfId="682" priority="3" stopIfTrue="1"/>
    <cfRule type="duplicateValues" dxfId="681" priority="2" stopIfTrue="1"/>
    <cfRule type="duplicateValues" dxfId="680" priority="20" stopIfTrue="1"/>
  </conditionalFormatting>
  <printOptions horizontalCentered="1"/>
  <pageMargins left="0" right="0" top="0.74803149606299213" bottom="0.54" header="0.31496062992125984" footer="0.48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5F5ED-5BC3-4B0C-9323-2CF792671E17}">
  <dimension ref="A1:AK90"/>
  <sheetViews>
    <sheetView zoomScale="80" zoomScaleNormal="80" zoomScaleSheetLayoutView="70" workbookViewId="0">
      <selection activeCell="F74" sqref="F74:F75"/>
    </sheetView>
  </sheetViews>
  <sheetFormatPr defaultRowHeight="14.5" x14ac:dyDescent="0.35"/>
  <cols>
    <col min="1" max="1" width="5.7265625" style="71" customWidth="1"/>
    <col min="2" max="2" width="70.81640625" customWidth="1"/>
    <col min="3" max="3" width="19.54296875" customWidth="1"/>
    <col min="4" max="4" width="17.26953125" customWidth="1"/>
    <col min="5" max="5" width="19.1796875" customWidth="1"/>
    <col min="6" max="6" width="17.7265625" customWidth="1"/>
    <col min="7" max="7" width="14.1796875" style="29" customWidth="1"/>
    <col min="8" max="8" width="16.1796875" customWidth="1"/>
    <col min="9" max="9" width="16" customWidth="1"/>
    <col min="10" max="10" width="18.453125" customWidth="1"/>
    <col min="11" max="11" width="9.26953125" style="29" customWidth="1"/>
    <col min="12" max="12" width="8.26953125" customWidth="1"/>
    <col min="13" max="13" width="8.453125" customWidth="1"/>
    <col min="14" max="14" width="3.54296875" customWidth="1"/>
    <col min="15" max="15" width="13.54296875" bestFit="1" customWidth="1"/>
    <col min="257" max="257" width="5.7265625" customWidth="1"/>
    <col min="258" max="258" width="73.54296875" customWidth="1"/>
    <col min="259" max="259" width="19.54296875" customWidth="1"/>
    <col min="260" max="260" width="17.26953125" customWidth="1"/>
    <col min="261" max="261" width="14.81640625" customWidth="1"/>
    <col min="262" max="262" width="16.453125" customWidth="1"/>
    <col min="263" max="263" width="8.1796875" customWidth="1"/>
    <col min="264" max="264" width="16.1796875" customWidth="1"/>
    <col min="265" max="265" width="16" customWidth="1"/>
    <col min="266" max="266" width="16.453125" customWidth="1"/>
    <col min="267" max="267" width="6.54296875" customWidth="1"/>
    <col min="268" max="268" width="7.81640625" customWidth="1"/>
    <col min="269" max="269" width="8.453125" customWidth="1"/>
    <col min="270" max="270" width="3.54296875" customWidth="1"/>
    <col min="271" max="271" width="13.54296875" bestFit="1" customWidth="1"/>
    <col min="513" max="513" width="5.7265625" customWidth="1"/>
    <col min="514" max="514" width="73.54296875" customWidth="1"/>
    <col min="515" max="515" width="19.54296875" customWidth="1"/>
    <col min="516" max="516" width="17.26953125" customWidth="1"/>
    <col min="517" max="517" width="14.81640625" customWidth="1"/>
    <col min="518" max="518" width="16.453125" customWidth="1"/>
    <col min="519" max="519" width="8.1796875" customWidth="1"/>
    <col min="520" max="520" width="16.1796875" customWidth="1"/>
    <col min="521" max="521" width="16" customWidth="1"/>
    <col min="522" max="522" width="16.453125" customWidth="1"/>
    <col min="523" max="523" width="6.54296875" customWidth="1"/>
    <col min="524" max="524" width="7.81640625" customWidth="1"/>
    <col min="525" max="525" width="8.453125" customWidth="1"/>
    <col min="526" max="526" width="3.54296875" customWidth="1"/>
    <col min="527" max="527" width="13.54296875" bestFit="1" customWidth="1"/>
    <col min="769" max="769" width="5.7265625" customWidth="1"/>
    <col min="770" max="770" width="73.54296875" customWidth="1"/>
    <col min="771" max="771" width="19.54296875" customWidth="1"/>
    <col min="772" max="772" width="17.26953125" customWidth="1"/>
    <col min="773" max="773" width="14.81640625" customWidth="1"/>
    <col min="774" max="774" width="16.453125" customWidth="1"/>
    <col min="775" max="775" width="8.1796875" customWidth="1"/>
    <col min="776" max="776" width="16.1796875" customWidth="1"/>
    <col min="777" max="777" width="16" customWidth="1"/>
    <col min="778" max="778" width="16.453125" customWidth="1"/>
    <col min="779" max="779" width="6.54296875" customWidth="1"/>
    <col min="780" max="780" width="7.81640625" customWidth="1"/>
    <col min="781" max="781" width="8.453125" customWidth="1"/>
    <col min="782" max="782" width="3.54296875" customWidth="1"/>
    <col min="783" max="783" width="13.54296875" bestFit="1" customWidth="1"/>
    <col min="1025" max="1025" width="5.7265625" customWidth="1"/>
    <col min="1026" max="1026" width="73.54296875" customWidth="1"/>
    <col min="1027" max="1027" width="19.54296875" customWidth="1"/>
    <col min="1028" max="1028" width="17.26953125" customWidth="1"/>
    <col min="1029" max="1029" width="14.81640625" customWidth="1"/>
    <col min="1030" max="1030" width="16.453125" customWidth="1"/>
    <col min="1031" max="1031" width="8.1796875" customWidth="1"/>
    <col min="1032" max="1032" width="16.1796875" customWidth="1"/>
    <col min="1033" max="1033" width="16" customWidth="1"/>
    <col min="1034" max="1034" width="16.453125" customWidth="1"/>
    <col min="1035" max="1035" width="6.54296875" customWidth="1"/>
    <col min="1036" max="1036" width="7.81640625" customWidth="1"/>
    <col min="1037" max="1037" width="8.453125" customWidth="1"/>
    <col min="1038" max="1038" width="3.54296875" customWidth="1"/>
    <col min="1039" max="1039" width="13.54296875" bestFit="1" customWidth="1"/>
    <col min="1281" max="1281" width="5.7265625" customWidth="1"/>
    <col min="1282" max="1282" width="73.54296875" customWidth="1"/>
    <col min="1283" max="1283" width="19.54296875" customWidth="1"/>
    <col min="1284" max="1284" width="17.26953125" customWidth="1"/>
    <col min="1285" max="1285" width="14.81640625" customWidth="1"/>
    <col min="1286" max="1286" width="16.453125" customWidth="1"/>
    <col min="1287" max="1287" width="8.1796875" customWidth="1"/>
    <col min="1288" max="1288" width="16.1796875" customWidth="1"/>
    <col min="1289" max="1289" width="16" customWidth="1"/>
    <col min="1290" max="1290" width="16.453125" customWidth="1"/>
    <col min="1291" max="1291" width="6.54296875" customWidth="1"/>
    <col min="1292" max="1292" width="7.81640625" customWidth="1"/>
    <col min="1293" max="1293" width="8.453125" customWidth="1"/>
    <col min="1294" max="1294" width="3.54296875" customWidth="1"/>
    <col min="1295" max="1295" width="13.54296875" bestFit="1" customWidth="1"/>
    <col min="1537" max="1537" width="5.7265625" customWidth="1"/>
    <col min="1538" max="1538" width="73.54296875" customWidth="1"/>
    <col min="1539" max="1539" width="19.54296875" customWidth="1"/>
    <col min="1540" max="1540" width="17.26953125" customWidth="1"/>
    <col min="1541" max="1541" width="14.81640625" customWidth="1"/>
    <col min="1542" max="1542" width="16.453125" customWidth="1"/>
    <col min="1543" max="1543" width="8.1796875" customWidth="1"/>
    <col min="1544" max="1544" width="16.1796875" customWidth="1"/>
    <col min="1545" max="1545" width="16" customWidth="1"/>
    <col min="1546" max="1546" width="16.453125" customWidth="1"/>
    <col min="1547" max="1547" width="6.54296875" customWidth="1"/>
    <col min="1548" max="1548" width="7.81640625" customWidth="1"/>
    <col min="1549" max="1549" width="8.453125" customWidth="1"/>
    <col min="1550" max="1550" width="3.54296875" customWidth="1"/>
    <col min="1551" max="1551" width="13.54296875" bestFit="1" customWidth="1"/>
    <col min="1793" max="1793" width="5.7265625" customWidth="1"/>
    <col min="1794" max="1794" width="73.54296875" customWidth="1"/>
    <col min="1795" max="1795" width="19.54296875" customWidth="1"/>
    <col min="1796" max="1796" width="17.26953125" customWidth="1"/>
    <col min="1797" max="1797" width="14.81640625" customWidth="1"/>
    <col min="1798" max="1798" width="16.453125" customWidth="1"/>
    <col min="1799" max="1799" width="8.1796875" customWidth="1"/>
    <col min="1800" max="1800" width="16.1796875" customWidth="1"/>
    <col min="1801" max="1801" width="16" customWidth="1"/>
    <col min="1802" max="1802" width="16.453125" customWidth="1"/>
    <col min="1803" max="1803" width="6.54296875" customWidth="1"/>
    <col min="1804" max="1804" width="7.81640625" customWidth="1"/>
    <col min="1805" max="1805" width="8.453125" customWidth="1"/>
    <col min="1806" max="1806" width="3.54296875" customWidth="1"/>
    <col min="1807" max="1807" width="13.54296875" bestFit="1" customWidth="1"/>
    <col min="2049" max="2049" width="5.7265625" customWidth="1"/>
    <col min="2050" max="2050" width="73.54296875" customWidth="1"/>
    <col min="2051" max="2051" width="19.54296875" customWidth="1"/>
    <col min="2052" max="2052" width="17.26953125" customWidth="1"/>
    <col min="2053" max="2053" width="14.81640625" customWidth="1"/>
    <col min="2054" max="2054" width="16.453125" customWidth="1"/>
    <col min="2055" max="2055" width="8.1796875" customWidth="1"/>
    <col min="2056" max="2056" width="16.1796875" customWidth="1"/>
    <col min="2057" max="2057" width="16" customWidth="1"/>
    <col min="2058" max="2058" width="16.453125" customWidth="1"/>
    <col min="2059" max="2059" width="6.54296875" customWidth="1"/>
    <col min="2060" max="2060" width="7.81640625" customWidth="1"/>
    <col min="2061" max="2061" width="8.453125" customWidth="1"/>
    <col min="2062" max="2062" width="3.54296875" customWidth="1"/>
    <col min="2063" max="2063" width="13.54296875" bestFit="1" customWidth="1"/>
    <col min="2305" max="2305" width="5.7265625" customWidth="1"/>
    <col min="2306" max="2306" width="73.54296875" customWidth="1"/>
    <col min="2307" max="2307" width="19.54296875" customWidth="1"/>
    <col min="2308" max="2308" width="17.26953125" customWidth="1"/>
    <col min="2309" max="2309" width="14.81640625" customWidth="1"/>
    <col min="2310" max="2310" width="16.453125" customWidth="1"/>
    <col min="2311" max="2311" width="8.1796875" customWidth="1"/>
    <col min="2312" max="2312" width="16.1796875" customWidth="1"/>
    <col min="2313" max="2313" width="16" customWidth="1"/>
    <col min="2314" max="2314" width="16.453125" customWidth="1"/>
    <col min="2315" max="2315" width="6.54296875" customWidth="1"/>
    <col min="2316" max="2316" width="7.81640625" customWidth="1"/>
    <col min="2317" max="2317" width="8.453125" customWidth="1"/>
    <col min="2318" max="2318" width="3.54296875" customWidth="1"/>
    <col min="2319" max="2319" width="13.54296875" bestFit="1" customWidth="1"/>
    <col min="2561" max="2561" width="5.7265625" customWidth="1"/>
    <col min="2562" max="2562" width="73.54296875" customWidth="1"/>
    <col min="2563" max="2563" width="19.54296875" customWidth="1"/>
    <col min="2564" max="2564" width="17.26953125" customWidth="1"/>
    <col min="2565" max="2565" width="14.81640625" customWidth="1"/>
    <col min="2566" max="2566" width="16.453125" customWidth="1"/>
    <col min="2567" max="2567" width="8.1796875" customWidth="1"/>
    <col min="2568" max="2568" width="16.1796875" customWidth="1"/>
    <col min="2569" max="2569" width="16" customWidth="1"/>
    <col min="2570" max="2570" width="16.453125" customWidth="1"/>
    <col min="2571" max="2571" width="6.54296875" customWidth="1"/>
    <col min="2572" max="2572" width="7.81640625" customWidth="1"/>
    <col min="2573" max="2573" width="8.453125" customWidth="1"/>
    <col min="2574" max="2574" width="3.54296875" customWidth="1"/>
    <col min="2575" max="2575" width="13.54296875" bestFit="1" customWidth="1"/>
    <col min="2817" max="2817" width="5.7265625" customWidth="1"/>
    <col min="2818" max="2818" width="73.54296875" customWidth="1"/>
    <col min="2819" max="2819" width="19.54296875" customWidth="1"/>
    <col min="2820" max="2820" width="17.26953125" customWidth="1"/>
    <col min="2821" max="2821" width="14.81640625" customWidth="1"/>
    <col min="2822" max="2822" width="16.453125" customWidth="1"/>
    <col min="2823" max="2823" width="8.1796875" customWidth="1"/>
    <col min="2824" max="2824" width="16.1796875" customWidth="1"/>
    <col min="2825" max="2825" width="16" customWidth="1"/>
    <col min="2826" max="2826" width="16.453125" customWidth="1"/>
    <col min="2827" max="2827" width="6.54296875" customWidth="1"/>
    <col min="2828" max="2828" width="7.81640625" customWidth="1"/>
    <col min="2829" max="2829" width="8.453125" customWidth="1"/>
    <col min="2830" max="2830" width="3.54296875" customWidth="1"/>
    <col min="2831" max="2831" width="13.54296875" bestFit="1" customWidth="1"/>
    <col min="3073" max="3073" width="5.7265625" customWidth="1"/>
    <col min="3074" max="3074" width="73.54296875" customWidth="1"/>
    <col min="3075" max="3075" width="19.54296875" customWidth="1"/>
    <col min="3076" max="3076" width="17.26953125" customWidth="1"/>
    <col min="3077" max="3077" width="14.81640625" customWidth="1"/>
    <col min="3078" max="3078" width="16.453125" customWidth="1"/>
    <col min="3079" max="3079" width="8.1796875" customWidth="1"/>
    <col min="3080" max="3080" width="16.1796875" customWidth="1"/>
    <col min="3081" max="3081" width="16" customWidth="1"/>
    <col min="3082" max="3082" width="16.453125" customWidth="1"/>
    <col min="3083" max="3083" width="6.54296875" customWidth="1"/>
    <col min="3084" max="3084" width="7.81640625" customWidth="1"/>
    <col min="3085" max="3085" width="8.453125" customWidth="1"/>
    <col min="3086" max="3086" width="3.54296875" customWidth="1"/>
    <col min="3087" max="3087" width="13.54296875" bestFit="1" customWidth="1"/>
    <col min="3329" max="3329" width="5.7265625" customWidth="1"/>
    <col min="3330" max="3330" width="73.54296875" customWidth="1"/>
    <col min="3331" max="3331" width="19.54296875" customWidth="1"/>
    <col min="3332" max="3332" width="17.26953125" customWidth="1"/>
    <col min="3333" max="3333" width="14.81640625" customWidth="1"/>
    <col min="3334" max="3334" width="16.453125" customWidth="1"/>
    <col min="3335" max="3335" width="8.1796875" customWidth="1"/>
    <col min="3336" max="3336" width="16.1796875" customWidth="1"/>
    <col min="3337" max="3337" width="16" customWidth="1"/>
    <col min="3338" max="3338" width="16.453125" customWidth="1"/>
    <col min="3339" max="3339" width="6.54296875" customWidth="1"/>
    <col min="3340" max="3340" width="7.81640625" customWidth="1"/>
    <col min="3341" max="3341" width="8.453125" customWidth="1"/>
    <col min="3342" max="3342" width="3.54296875" customWidth="1"/>
    <col min="3343" max="3343" width="13.54296875" bestFit="1" customWidth="1"/>
    <col min="3585" max="3585" width="5.7265625" customWidth="1"/>
    <col min="3586" max="3586" width="73.54296875" customWidth="1"/>
    <col min="3587" max="3587" width="19.54296875" customWidth="1"/>
    <col min="3588" max="3588" width="17.26953125" customWidth="1"/>
    <col min="3589" max="3589" width="14.81640625" customWidth="1"/>
    <col min="3590" max="3590" width="16.453125" customWidth="1"/>
    <col min="3591" max="3591" width="8.1796875" customWidth="1"/>
    <col min="3592" max="3592" width="16.1796875" customWidth="1"/>
    <col min="3593" max="3593" width="16" customWidth="1"/>
    <col min="3594" max="3594" width="16.453125" customWidth="1"/>
    <col min="3595" max="3595" width="6.54296875" customWidth="1"/>
    <col min="3596" max="3596" width="7.81640625" customWidth="1"/>
    <col min="3597" max="3597" width="8.453125" customWidth="1"/>
    <col min="3598" max="3598" width="3.54296875" customWidth="1"/>
    <col min="3599" max="3599" width="13.54296875" bestFit="1" customWidth="1"/>
    <col min="3841" max="3841" width="5.7265625" customWidth="1"/>
    <col min="3842" max="3842" width="73.54296875" customWidth="1"/>
    <col min="3843" max="3843" width="19.54296875" customWidth="1"/>
    <col min="3844" max="3844" width="17.26953125" customWidth="1"/>
    <col min="3845" max="3845" width="14.81640625" customWidth="1"/>
    <col min="3846" max="3846" width="16.453125" customWidth="1"/>
    <col min="3847" max="3847" width="8.1796875" customWidth="1"/>
    <col min="3848" max="3848" width="16.1796875" customWidth="1"/>
    <col min="3849" max="3849" width="16" customWidth="1"/>
    <col min="3850" max="3850" width="16.453125" customWidth="1"/>
    <col min="3851" max="3851" width="6.54296875" customWidth="1"/>
    <col min="3852" max="3852" width="7.81640625" customWidth="1"/>
    <col min="3853" max="3853" width="8.453125" customWidth="1"/>
    <col min="3854" max="3854" width="3.54296875" customWidth="1"/>
    <col min="3855" max="3855" width="13.54296875" bestFit="1" customWidth="1"/>
    <col min="4097" max="4097" width="5.7265625" customWidth="1"/>
    <col min="4098" max="4098" width="73.54296875" customWidth="1"/>
    <col min="4099" max="4099" width="19.54296875" customWidth="1"/>
    <col min="4100" max="4100" width="17.26953125" customWidth="1"/>
    <col min="4101" max="4101" width="14.81640625" customWidth="1"/>
    <col min="4102" max="4102" width="16.453125" customWidth="1"/>
    <col min="4103" max="4103" width="8.1796875" customWidth="1"/>
    <col min="4104" max="4104" width="16.1796875" customWidth="1"/>
    <col min="4105" max="4105" width="16" customWidth="1"/>
    <col min="4106" max="4106" width="16.453125" customWidth="1"/>
    <col min="4107" max="4107" width="6.54296875" customWidth="1"/>
    <col min="4108" max="4108" width="7.81640625" customWidth="1"/>
    <col min="4109" max="4109" width="8.453125" customWidth="1"/>
    <col min="4110" max="4110" width="3.54296875" customWidth="1"/>
    <col min="4111" max="4111" width="13.54296875" bestFit="1" customWidth="1"/>
    <col min="4353" max="4353" width="5.7265625" customWidth="1"/>
    <col min="4354" max="4354" width="73.54296875" customWidth="1"/>
    <col min="4355" max="4355" width="19.54296875" customWidth="1"/>
    <col min="4356" max="4356" width="17.26953125" customWidth="1"/>
    <col min="4357" max="4357" width="14.81640625" customWidth="1"/>
    <col min="4358" max="4358" width="16.453125" customWidth="1"/>
    <col min="4359" max="4359" width="8.1796875" customWidth="1"/>
    <col min="4360" max="4360" width="16.1796875" customWidth="1"/>
    <col min="4361" max="4361" width="16" customWidth="1"/>
    <col min="4362" max="4362" width="16.453125" customWidth="1"/>
    <col min="4363" max="4363" width="6.54296875" customWidth="1"/>
    <col min="4364" max="4364" width="7.81640625" customWidth="1"/>
    <col min="4365" max="4365" width="8.453125" customWidth="1"/>
    <col min="4366" max="4366" width="3.54296875" customWidth="1"/>
    <col min="4367" max="4367" width="13.54296875" bestFit="1" customWidth="1"/>
    <col min="4609" max="4609" width="5.7265625" customWidth="1"/>
    <col min="4610" max="4610" width="73.54296875" customWidth="1"/>
    <col min="4611" max="4611" width="19.54296875" customWidth="1"/>
    <col min="4612" max="4612" width="17.26953125" customWidth="1"/>
    <col min="4613" max="4613" width="14.81640625" customWidth="1"/>
    <col min="4614" max="4614" width="16.453125" customWidth="1"/>
    <col min="4615" max="4615" width="8.1796875" customWidth="1"/>
    <col min="4616" max="4616" width="16.1796875" customWidth="1"/>
    <col min="4617" max="4617" width="16" customWidth="1"/>
    <col min="4618" max="4618" width="16.453125" customWidth="1"/>
    <col min="4619" max="4619" width="6.54296875" customWidth="1"/>
    <col min="4620" max="4620" width="7.81640625" customWidth="1"/>
    <col min="4621" max="4621" width="8.453125" customWidth="1"/>
    <col min="4622" max="4622" width="3.54296875" customWidth="1"/>
    <col min="4623" max="4623" width="13.54296875" bestFit="1" customWidth="1"/>
    <col min="4865" max="4865" width="5.7265625" customWidth="1"/>
    <col min="4866" max="4866" width="73.54296875" customWidth="1"/>
    <col min="4867" max="4867" width="19.54296875" customWidth="1"/>
    <col min="4868" max="4868" width="17.26953125" customWidth="1"/>
    <col min="4869" max="4869" width="14.81640625" customWidth="1"/>
    <col min="4870" max="4870" width="16.453125" customWidth="1"/>
    <col min="4871" max="4871" width="8.1796875" customWidth="1"/>
    <col min="4872" max="4872" width="16.1796875" customWidth="1"/>
    <col min="4873" max="4873" width="16" customWidth="1"/>
    <col min="4874" max="4874" width="16.453125" customWidth="1"/>
    <col min="4875" max="4875" width="6.54296875" customWidth="1"/>
    <col min="4876" max="4876" width="7.81640625" customWidth="1"/>
    <col min="4877" max="4877" width="8.453125" customWidth="1"/>
    <col min="4878" max="4878" width="3.54296875" customWidth="1"/>
    <col min="4879" max="4879" width="13.54296875" bestFit="1" customWidth="1"/>
    <col min="5121" max="5121" width="5.7265625" customWidth="1"/>
    <col min="5122" max="5122" width="73.54296875" customWidth="1"/>
    <col min="5123" max="5123" width="19.54296875" customWidth="1"/>
    <col min="5124" max="5124" width="17.26953125" customWidth="1"/>
    <col min="5125" max="5125" width="14.81640625" customWidth="1"/>
    <col min="5126" max="5126" width="16.453125" customWidth="1"/>
    <col min="5127" max="5127" width="8.1796875" customWidth="1"/>
    <col min="5128" max="5128" width="16.1796875" customWidth="1"/>
    <col min="5129" max="5129" width="16" customWidth="1"/>
    <col min="5130" max="5130" width="16.453125" customWidth="1"/>
    <col min="5131" max="5131" width="6.54296875" customWidth="1"/>
    <col min="5132" max="5132" width="7.81640625" customWidth="1"/>
    <col min="5133" max="5133" width="8.453125" customWidth="1"/>
    <col min="5134" max="5134" width="3.54296875" customWidth="1"/>
    <col min="5135" max="5135" width="13.54296875" bestFit="1" customWidth="1"/>
    <col min="5377" max="5377" width="5.7265625" customWidth="1"/>
    <col min="5378" max="5378" width="73.54296875" customWidth="1"/>
    <col min="5379" max="5379" width="19.54296875" customWidth="1"/>
    <col min="5380" max="5380" width="17.26953125" customWidth="1"/>
    <col min="5381" max="5381" width="14.81640625" customWidth="1"/>
    <col min="5382" max="5382" width="16.453125" customWidth="1"/>
    <col min="5383" max="5383" width="8.1796875" customWidth="1"/>
    <col min="5384" max="5384" width="16.1796875" customWidth="1"/>
    <col min="5385" max="5385" width="16" customWidth="1"/>
    <col min="5386" max="5386" width="16.453125" customWidth="1"/>
    <col min="5387" max="5387" width="6.54296875" customWidth="1"/>
    <col min="5388" max="5388" width="7.81640625" customWidth="1"/>
    <col min="5389" max="5389" width="8.453125" customWidth="1"/>
    <col min="5390" max="5390" width="3.54296875" customWidth="1"/>
    <col min="5391" max="5391" width="13.54296875" bestFit="1" customWidth="1"/>
    <col min="5633" max="5633" width="5.7265625" customWidth="1"/>
    <col min="5634" max="5634" width="73.54296875" customWidth="1"/>
    <col min="5635" max="5635" width="19.54296875" customWidth="1"/>
    <col min="5636" max="5636" width="17.26953125" customWidth="1"/>
    <col min="5637" max="5637" width="14.81640625" customWidth="1"/>
    <col min="5638" max="5638" width="16.453125" customWidth="1"/>
    <col min="5639" max="5639" width="8.1796875" customWidth="1"/>
    <col min="5640" max="5640" width="16.1796875" customWidth="1"/>
    <col min="5641" max="5641" width="16" customWidth="1"/>
    <col min="5642" max="5642" width="16.453125" customWidth="1"/>
    <col min="5643" max="5643" width="6.54296875" customWidth="1"/>
    <col min="5644" max="5644" width="7.81640625" customWidth="1"/>
    <col min="5645" max="5645" width="8.453125" customWidth="1"/>
    <col min="5646" max="5646" width="3.54296875" customWidth="1"/>
    <col min="5647" max="5647" width="13.54296875" bestFit="1" customWidth="1"/>
    <col min="5889" max="5889" width="5.7265625" customWidth="1"/>
    <col min="5890" max="5890" width="73.54296875" customWidth="1"/>
    <col min="5891" max="5891" width="19.54296875" customWidth="1"/>
    <col min="5892" max="5892" width="17.26953125" customWidth="1"/>
    <col min="5893" max="5893" width="14.81640625" customWidth="1"/>
    <col min="5894" max="5894" width="16.453125" customWidth="1"/>
    <col min="5895" max="5895" width="8.1796875" customWidth="1"/>
    <col min="5896" max="5896" width="16.1796875" customWidth="1"/>
    <col min="5897" max="5897" width="16" customWidth="1"/>
    <col min="5898" max="5898" width="16.453125" customWidth="1"/>
    <col min="5899" max="5899" width="6.54296875" customWidth="1"/>
    <col min="5900" max="5900" width="7.81640625" customWidth="1"/>
    <col min="5901" max="5901" width="8.453125" customWidth="1"/>
    <col min="5902" max="5902" width="3.54296875" customWidth="1"/>
    <col min="5903" max="5903" width="13.54296875" bestFit="1" customWidth="1"/>
    <col min="6145" max="6145" width="5.7265625" customWidth="1"/>
    <col min="6146" max="6146" width="73.54296875" customWidth="1"/>
    <col min="6147" max="6147" width="19.54296875" customWidth="1"/>
    <col min="6148" max="6148" width="17.26953125" customWidth="1"/>
    <col min="6149" max="6149" width="14.81640625" customWidth="1"/>
    <col min="6150" max="6150" width="16.453125" customWidth="1"/>
    <col min="6151" max="6151" width="8.1796875" customWidth="1"/>
    <col min="6152" max="6152" width="16.1796875" customWidth="1"/>
    <col min="6153" max="6153" width="16" customWidth="1"/>
    <col min="6154" max="6154" width="16.453125" customWidth="1"/>
    <col min="6155" max="6155" width="6.54296875" customWidth="1"/>
    <col min="6156" max="6156" width="7.81640625" customWidth="1"/>
    <col min="6157" max="6157" width="8.453125" customWidth="1"/>
    <col min="6158" max="6158" width="3.54296875" customWidth="1"/>
    <col min="6159" max="6159" width="13.54296875" bestFit="1" customWidth="1"/>
    <col min="6401" max="6401" width="5.7265625" customWidth="1"/>
    <col min="6402" max="6402" width="73.54296875" customWidth="1"/>
    <col min="6403" max="6403" width="19.54296875" customWidth="1"/>
    <col min="6404" max="6404" width="17.26953125" customWidth="1"/>
    <col min="6405" max="6405" width="14.81640625" customWidth="1"/>
    <col min="6406" max="6406" width="16.453125" customWidth="1"/>
    <col min="6407" max="6407" width="8.1796875" customWidth="1"/>
    <col min="6408" max="6408" width="16.1796875" customWidth="1"/>
    <col min="6409" max="6409" width="16" customWidth="1"/>
    <col min="6410" max="6410" width="16.453125" customWidth="1"/>
    <col min="6411" max="6411" width="6.54296875" customWidth="1"/>
    <col min="6412" max="6412" width="7.81640625" customWidth="1"/>
    <col min="6413" max="6413" width="8.453125" customWidth="1"/>
    <col min="6414" max="6414" width="3.54296875" customWidth="1"/>
    <col min="6415" max="6415" width="13.54296875" bestFit="1" customWidth="1"/>
    <col min="6657" max="6657" width="5.7265625" customWidth="1"/>
    <col min="6658" max="6658" width="73.54296875" customWidth="1"/>
    <col min="6659" max="6659" width="19.54296875" customWidth="1"/>
    <col min="6660" max="6660" width="17.26953125" customWidth="1"/>
    <col min="6661" max="6661" width="14.81640625" customWidth="1"/>
    <col min="6662" max="6662" width="16.453125" customWidth="1"/>
    <col min="6663" max="6663" width="8.1796875" customWidth="1"/>
    <col min="6664" max="6664" width="16.1796875" customWidth="1"/>
    <col min="6665" max="6665" width="16" customWidth="1"/>
    <col min="6666" max="6666" width="16.453125" customWidth="1"/>
    <col min="6667" max="6667" width="6.54296875" customWidth="1"/>
    <col min="6668" max="6668" width="7.81640625" customWidth="1"/>
    <col min="6669" max="6669" width="8.453125" customWidth="1"/>
    <col min="6670" max="6670" width="3.54296875" customWidth="1"/>
    <col min="6671" max="6671" width="13.54296875" bestFit="1" customWidth="1"/>
    <col min="6913" max="6913" width="5.7265625" customWidth="1"/>
    <col min="6914" max="6914" width="73.54296875" customWidth="1"/>
    <col min="6915" max="6915" width="19.54296875" customWidth="1"/>
    <col min="6916" max="6916" width="17.26953125" customWidth="1"/>
    <col min="6917" max="6917" width="14.81640625" customWidth="1"/>
    <col min="6918" max="6918" width="16.453125" customWidth="1"/>
    <col min="6919" max="6919" width="8.1796875" customWidth="1"/>
    <col min="6920" max="6920" width="16.1796875" customWidth="1"/>
    <col min="6921" max="6921" width="16" customWidth="1"/>
    <col min="6922" max="6922" width="16.453125" customWidth="1"/>
    <col min="6923" max="6923" width="6.54296875" customWidth="1"/>
    <col min="6924" max="6924" width="7.81640625" customWidth="1"/>
    <col min="6925" max="6925" width="8.453125" customWidth="1"/>
    <col min="6926" max="6926" width="3.54296875" customWidth="1"/>
    <col min="6927" max="6927" width="13.54296875" bestFit="1" customWidth="1"/>
    <col min="7169" max="7169" width="5.7265625" customWidth="1"/>
    <col min="7170" max="7170" width="73.54296875" customWidth="1"/>
    <col min="7171" max="7171" width="19.54296875" customWidth="1"/>
    <col min="7172" max="7172" width="17.26953125" customWidth="1"/>
    <col min="7173" max="7173" width="14.81640625" customWidth="1"/>
    <col min="7174" max="7174" width="16.453125" customWidth="1"/>
    <col min="7175" max="7175" width="8.1796875" customWidth="1"/>
    <col min="7176" max="7176" width="16.1796875" customWidth="1"/>
    <col min="7177" max="7177" width="16" customWidth="1"/>
    <col min="7178" max="7178" width="16.453125" customWidth="1"/>
    <col min="7179" max="7179" width="6.54296875" customWidth="1"/>
    <col min="7180" max="7180" width="7.81640625" customWidth="1"/>
    <col min="7181" max="7181" width="8.453125" customWidth="1"/>
    <col min="7182" max="7182" width="3.54296875" customWidth="1"/>
    <col min="7183" max="7183" width="13.54296875" bestFit="1" customWidth="1"/>
    <col min="7425" max="7425" width="5.7265625" customWidth="1"/>
    <col min="7426" max="7426" width="73.54296875" customWidth="1"/>
    <col min="7427" max="7427" width="19.54296875" customWidth="1"/>
    <col min="7428" max="7428" width="17.26953125" customWidth="1"/>
    <col min="7429" max="7429" width="14.81640625" customWidth="1"/>
    <col min="7430" max="7430" width="16.453125" customWidth="1"/>
    <col min="7431" max="7431" width="8.1796875" customWidth="1"/>
    <col min="7432" max="7432" width="16.1796875" customWidth="1"/>
    <col min="7433" max="7433" width="16" customWidth="1"/>
    <col min="7434" max="7434" width="16.453125" customWidth="1"/>
    <col min="7435" max="7435" width="6.54296875" customWidth="1"/>
    <col min="7436" max="7436" width="7.81640625" customWidth="1"/>
    <col min="7437" max="7437" width="8.453125" customWidth="1"/>
    <col min="7438" max="7438" width="3.54296875" customWidth="1"/>
    <col min="7439" max="7439" width="13.54296875" bestFit="1" customWidth="1"/>
    <col min="7681" max="7681" width="5.7265625" customWidth="1"/>
    <col min="7682" max="7682" width="73.54296875" customWidth="1"/>
    <col min="7683" max="7683" width="19.54296875" customWidth="1"/>
    <col min="7684" max="7684" width="17.26953125" customWidth="1"/>
    <col min="7685" max="7685" width="14.81640625" customWidth="1"/>
    <col min="7686" max="7686" width="16.453125" customWidth="1"/>
    <col min="7687" max="7687" width="8.1796875" customWidth="1"/>
    <col min="7688" max="7688" width="16.1796875" customWidth="1"/>
    <col min="7689" max="7689" width="16" customWidth="1"/>
    <col min="7690" max="7690" width="16.453125" customWidth="1"/>
    <col min="7691" max="7691" width="6.54296875" customWidth="1"/>
    <col min="7692" max="7692" width="7.81640625" customWidth="1"/>
    <col min="7693" max="7693" width="8.453125" customWidth="1"/>
    <col min="7694" max="7694" width="3.54296875" customWidth="1"/>
    <col min="7695" max="7695" width="13.54296875" bestFit="1" customWidth="1"/>
    <col min="7937" max="7937" width="5.7265625" customWidth="1"/>
    <col min="7938" max="7938" width="73.54296875" customWidth="1"/>
    <col min="7939" max="7939" width="19.54296875" customWidth="1"/>
    <col min="7940" max="7940" width="17.26953125" customWidth="1"/>
    <col min="7941" max="7941" width="14.81640625" customWidth="1"/>
    <col min="7942" max="7942" width="16.453125" customWidth="1"/>
    <col min="7943" max="7943" width="8.1796875" customWidth="1"/>
    <col min="7944" max="7944" width="16.1796875" customWidth="1"/>
    <col min="7945" max="7945" width="16" customWidth="1"/>
    <col min="7946" max="7946" width="16.453125" customWidth="1"/>
    <col min="7947" max="7947" width="6.54296875" customWidth="1"/>
    <col min="7948" max="7948" width="7.81640625" customWidth="1"/>
    <col min="7949" max="7949" width="8.453125" customWidth="1"/>
    <col min="7950" max="7950" width="3.54296875" customWidth="1"/>
    <col min="7951" max="7951" width="13.54296875" bestFit="1" customWidth="1"/>
    <col min="8193" max="8193" width="5.7265625" customWidth="1"/>
    <col min="8194" max="8194" width="73.54296875" customWidth="1"/>
    <col min="8195" max="8195" width="19.54296875" customWidth="1"/>
    <col min="8196" max="8196" width="17.26953125" customWidth="1"/>
    <col min="8197" max="8197" width="14.81640625" customWidth="1"/>
    <col min="8198" max="8198" width="16.453125" customWidth="1"/>
    <col min="8199" max="8199" width="8.1796875" customWidth="1"/>
    <col min="8200" max="8200" width="16.1796875" customWidth="1"/>
    <col min="8201" max="8201" width="16" customWidth="1"/>
    <col min="8202" max="8202" width="16.453125" customWidth="1"/>
    <col min="8203" max="8203" width="6.54296875" customWidth="1"/>
    <col min="8204" max="8204" width="7.81640625" customWidth="1"/>
    <col min="8205" max="8205" width="8.453125" customWidth="1"/>
    <col min="8206" max="8206" width="3.54296875" customWidth="1"/>
    <col min="8207" max="8207" width="13.54296875" bestFit="1" customWidth="1"/>
    <col min="8449" max="8449" width="5.7265625" customWidth="1"/>
    <col min="8450" max="8450" width="73.54296875" customWidth="1"/>
    <col min="8451" max="8451" width="19.54296875" customWidth="1"/>
    <col min="8452" max="8452" width="17.26953125" customWidth="1"/>
    <col min="8453" max="8453" width="14.81640625" customWidth="1"/>
    <col min="8454" max="8454" width="16.453125" customWidth="1"/>
    <col min="8455" max="8455" width="8.1796875" customWidth="1"/>
    <col min="8456" max="8456" width="16.1796875" customWidth="1"/>
    <col min="8457" max="8457" width="16" customWidth="1"/>
    <col min="8458" max="8458" width="16.453125" customWidth="1"/>
    <col min="8459" max="8459" width="6.54296875" customWidth="1"/>
    <col min="8460" max="8460" width="7.81640625" customWidth="1"/>
    <col min="8461" max="8461" width="8.453125" customWidth="1"/>
    <col min="8462" max="8462" width="3.54296875" customWidth="1"/>
    <col min="8463" max="8463" width="13.54296875" bestFit="1" customWidth="1"/>
    <col min="8705" max="8705" width="5.7265625" customWidth="1"/>
    <col min="8706" max="8706" width="73.54296875" customWidth="1"/>
    <col min="8707" max="8707" width="19.54296875" customWidth="1"/>
    <col min="8708" max="8708" width="17.26953125" customWidth="1"/>
    <col min="8709" max="8709" width="14.81640625" customWidth="1"/>
    <col min="8710" max="8710" width="16.453125" customWidth="1"/>
    <col min="8711" max="8711" width="8.1796875" customWidth="1"/>
    <col min="8712" max="8712" width="16.1796875" customWidth="1"/>
    <col min="8713" max="8713" width="16" customWidth="1"/>
    <col min="8714" max="8714" width="16.453125" customWidth="1"/>
    <col min="8715" max="8715" width="6.54296875" customWidth="1"/>
    <col min="8716" max="8716" width="7.81640625" customWidth="1"/>
    <col min="8717" max="8717" width="8.453125" customWidth="1"/>
    <col min="8718" max="8718" width="3.54296875" customWidth="1"/>
    <col min="8719" max="8719" width="13.54296875" bestFit="1" customWidth="1"/>
    <col min="8961" max="8961" width="5.7265625" customWidth="1"/>
    <col min="8962" max="8962" width="73.54296875" customWidth="1"/>
    <col min="8963" max="8963" width="19.54296875" customWidth="1"/>
    <col min="8964" max="8964" width="17.26953125" customWidth="1"/>
    <col min="8965" max="8965" width="14.81640625" customWidth="1"/>
    <col min="8966" max="8966" width="16.453125" customWidth="1"/>
    <col min="8967" max="8967" width="8.1796875" customWidth="1"/>
    <col min="8968" max="8968" width="16.1796875" customWidth="1"/>
    <col min="8969" max="8969" width="16" customWidth="1"/>
    <col min="8970" max="8970" width="16.453125" customWidth="1"/>
    <col min="8971" max="8971" width="6.54296875" customWidth="1"/>
    <col min="8972" max="8972" width="7.81640625" customWidth="1"/>
    <col min="8973" max="8973" width="8.453125" customWidth="1"/>
    <col min="8974" max="8974" width="3.54296875" customWidth="1"/>
    <col min="8975" max="8975" width="13.54296875" bestFit="1" customWidth="1"/>
    <col min="9217" max="9217" width="5.7265625" customWidth="1"/>
    <col min="9218" max="9218" width="73.54296875" customWidth="1"/>
    <col min="9219" max="9219" width="19.54296875" customWidth="1"/>
    <col min="9220" max="9220" width="17.26953125" customWidth="1"/>
    <col min="9221" max="9221" width="14.81640625" customWidth="1"/>
    <col min="9222" max="9222" width="16.453125" customWidth="1"/>
    <col min="9223" max="9223" width="8.1796875" customWidth="1"/>
    <col min="9224" max="9224" width="16.1796875" customWidth="1"/>
    <col min="9225" max="9225" width="16" customWidth="1"/>
    <col min="9226" max="9226" width="16.453125" customWidth="1"/>
    <col min="9227" max="9227" width="6.54296875" customWidth="1"/>
    <col min="9228" max="9228" width="7.81640625" customWidth="1"/>
    <col min="9229" max="9229" width="8.453125" customWidth="1"/>
    <col min="9230" max="9230" width="3.54296875" customWidth="1"/>
    <col min="9231" max="9231" width="13.54296875" bestFit="1" customWidth="1"/>
    <col min="9473" max="9473" width="5.7265625" customWidth="1"/>
    <col min="9474" max="9474" width="73.54296875" customWidth="1"/>
    <col min="9475" max="9475" width="19.54296875" customWidth="1"/>
    <col min="9476" max="9476" width="17.26953125" customWidth="1"/>
    <col min="9477" max="9477" width="14.81640625" customWidth="1"/>
    <col min="9478" max="9478" width="16.453125" customWidth="1"/>
    <col min="9479" max="9479" width="8.1796875" customWidth="1"/>
    <col min="9480" max="9480" width="16.1796875" customWidth="1"/>
    <col min="9481" max="9481" width="16" customWidth="1"/>
    <col min="9482" max="9482" width="16.453125" customWidth="1"/>
    <col min="9483" max="9483" width="6.54296875" customWidth="1"/>
    <col min="9484" max="9484" width="7.81640625" customWidth="1"/>
    <col min="9485" max="9485" width="8.453125" customWidth="1"/>
    <col min="9486" max="9486" width="3.54296875" customWidth="1"/>
    <col min="9487" max="9487" width="13.54296875" bestFit="1" customWidth="1"/>
    <col min="9729" max="9729" width="5.7265625" customWidth="1"/>
    <col min="9730" max="9730" width="73.54296875" customWidth="1"/>
    <col min="9731" max="9731" width="19.54296875" customWidth="1"/>
    <col min="9732" max="9732" width="17.26953125" customWidth="1"/>
    <col min="9733" max="9733" width="14.81640625" customWidth="1"/>
    <col min="9734" max="9734" width="16.453125" customWidth="1"/>
    <col min="9735" max="9735" width="8.1796875" customWidth="1"/>
    <col min="9736" max="9736" width="16.1796875" customWidth="1"/>
    <col min="9737" max="9737" width="16" customWidth="1"/>
    <col min="9738" max="9738" width="16.453125" customWidth="1"/>
    <col min="9739" max="9739" width="6.54296875" customWidth="1"/>
    <col min="9740" max="9740" width="7.81640625" customWidth="1"/>
    <col min="9741" max="9741" width="8.453125" customWidth="1"/>
    <col min="9742" max="9742" width="3.54296875" customWidth="1"/>
    <col min="9743" max="9743" width="13.54296875" bestFit="1" customWidth="1"/>
    <col min="9985" max="9985" width="5.7265625" customWidth="1"/>
    <col min="9986" max="9986" width="73.54296875" customWidth="1"/>
    <col min="9987" max="9987" width="19.54296875" customWidth="1"/>
    <col min="9988" max="9988" width="17.26953125" customWidth="1"/>
    <col min="9989" max="9989" width="14.81640625" customWidth="1"/>
    <col min="9990" max="9990" width="16.453125" customWidth="1"/>
    <col min="9991" max="9991" width="8.1796875" customWidth="1"/>
    <col min="9992" max="9992" width="16.1796875" customWidth="1"/>
    <col min="9993" max="9993" width="16" customWidth="1"/>
    <col min="9994" max="9994" width="16.453125" customWidth="1"/>
    <col min="9995" max="9995" width="6.54296875" customWidth="1"/>
    <col min="9996" max="9996" width="7.81640625" customWidth="1"/>
    <col min="9997" max="9997" width="8.453125" customWidth="1"/>
    <col min="9998" max="9998" width="3.54296875" customWidth="1"/>
    <col min="9999" max="9999" width="13.54296875" bestFit="1" customWidth="1"/>
    <col min="10241" max="10241" width="5.7265625" customWidth="1"/>
    <col min="10242" max="10242" width="73.54296875" customWidth="1"/>
    <col min="10243" max="10243" width="19.54296875" customWidth="1"/>
    <col min="10244" max="10244" width="17.26953125" customWidth="1"/>
    <col min="10245" max="10245" width="14.81640625" customWidth="1"/>
    <col min="10246" max="10246" width="16.453125" customWidth="1"/>
    <col min="10247" max="10247" width="8.1796875" customWidth="1"/>
    <col min="10248" max="10248" width="16.1796875" customWidth="1"/>
    <col min="10249" max="10249" width="16" customWidth="1"/>
    <col min="10250" max="10250" width="16.453125" customWidth="1"/>
    <col min="10251" max="10251" width="6.54296875" customWidth="1"/>
    <col min="10252" max="10252" width="7.81640625" customWidth="1"/>
    <col min="10253" max="10253" width="8.453125" customWidth="1"/>
    <col min="10254" max="10254" width="3.54296875" customWidth="1"/>
    <col min="10255" max="10255" width="13.54296875" bestFit="1" customWidth="1"/>
    <col min="10497" max="10497" width="5.7265625" customWidth="1"/>
    <col min="10498" max="10498" width="73.54296875" customWidth="1"/>
    <col min="10499" max="10499" width="19.54296875" customWidth="1"/>
    <col min="10500" max="10500" width="17.26953125" customWidth="1"/>
    <col min="10501" max="10501" width="14.81640625" customWidth="1"/>
    <col min="10502" max="10502" width="16.453125" customWidth="1"/>
    <col min="10503" max="10503" width="8.1796875" customWidth="1"/>
    <col min="10504" max="10504" width="16.1796875" customWidth="1"/>
    <col min="10505" max="10505" width="16" customWidth="1"/>
    <col min="10506" max="10506" width="16.453125" customWidth="1"/>
    <col min="10507" max="10507" width="6.54296875" customWidth="1"/>
    <col min="10508" max="10508" width="7.81640625" customWidth="1"/>
    <col min="10509" max="10509" width="8.453125" customWidth="1"/>
    <col min="10510" max="10510" width="3.54296875" customWidth="1"/>
    <col min="10511" max="10511" width="13.54296875" bestFit="1" customWidth="1"/>
    <col min="10753" max="10753" width="5.7265625" customWidth="1"/>
    <col min="10754" max="10754" width="73.54296875" customWidth="1"/>
    <col min="10755" max="10755" width="19.54296875" customWidth="1"/>
    <col min="10756" max="10756" width="17.26953125" customWidth="1"/>
    <col min="10757" max="10757" width="14.81640625" customWidth="1"/>
    <col min="10758" max="10758" width="16.453125" customWidth="1"/>
    <col min="10759" max="10759" width="8.1796875" customWidth="1"/>
    <col min="10760" max="10760" width="16.1796875" customWidth="1"/>
    <col min="10761" max="10761" width="16" customWidth="1"/>
    <col min="10762" max="10762" width="16.453125" customWidth="1"/>
    <col min="10763" max="10763" width="6.54296875" customWidth="1"/>
    <col min="10764" max="10764" width="7.81640625" customWidth="1"/>
    <col min="10765" max="10765" width="8.453125" customWidth="1"/>
    <col min="10766" max="10766" width="3.54296875" customWidth="1"/>
    <col min="10767" max="10767" width="13.54296875" bestFit="1" customWidth="1"/>
    <col min="11009" max="11009" width="5.7265625" customWidth="1"/>
    <col min="11010" max="11010" width="73.54296875" customWidth="1"/>
    <col min="11011" max="11011" width="19.54296875" customWidth="1"/>
    <col min="11012" max="11012" width="17.26953125" customWidth="1"/>
    <col min="11013" max="11013" width="14.81640625" customWidth="1"/>
    <col min="11014" max="11014" width="16.453125" customWidth="1"/>
    <col min="11015" max="11015" width="8.1796875" customWidth="1"/>
    <col min="11016" max="11016" width="16.1796875" customWidth="1"/>
    <col min="11017" max="11017" width="16" customWidth="1"/>
    <col min="11018" max="11018" width="16.453125" customWidth="1"/>
    <col min="11019" max="11019" width="6.54296875" customWidth="1"/>
    <col min="11020" max="11020" width="7.81640625" customWidth="1"/>
    <col min="11021" max="11021" width="8.453125" customWidth="1"/>
    <col min="11022" max="11022" width="3.54296875" customWidth="1"/>
    <col min="11023" max="11023" width="13.54296875" bestFit="1" customWidth="1"/>
    <col min="11265" max="11265" width="5.7265625" customWidth="1"/>
    <col min="11266" max="11266" width="73.54296875" customWidth="1"/>
    <col min="11267" max="11267" width="19.54296875" customWidth="1"/>
    <col min="11268" max="11268" width="17.26953125" customWidth="1"/>
    <col min="11269" max="11269" width="14.81640625" customWidth="1"/>
    <col min="11270" max="11270" width="16.453125" customWidth="1"/>
    <col min="11271" max="11271" width="8.1796875" customWidth="1"/>
    <col min="11272" max="11272" width="16.1796875" customWidth="1"/>
    <col min="11273" max="11273" width="16" customWidth="1"/>
    <col min="11274" max="11274" width="16.453125" customWidth="1"/>
    <col min="11275" max="11275" width="6.54296875" customWidth="1"/>
    <col min="11276" max="11276" width="7.81640625" customWidth="1"/>
    <col min="11277" max="11277" width="8.453125" customWidth="1"/>
    <col min="11278" max="11278" width="3.54296875" customWidth="1"/>
    <col min="11279" max="11279" width="13.54296875" bestFit="1" customWidth="1"/>
    <col min="11521" max="11521" width="5.7265625" customWidth="1"/>
    <col min="11522" max="11522" width="73.54296875" customWidth="1"/>
    <col min="11523" max="11523" width="19.54296875" customWidth="1"/>
    <col min="11524" max="11524" width="17.26953125" customWidth="1"/>
    <col min="11525" max="11525" width="14.81640625" customWidth="1"/>
    <col min="11526" max="11526" width="16.453125" customWidth="1"/>
    <col min="11527" max="11527" width="8.1796875" customWidth="1"/>
    <col min="11528" max="11528" width="16.1796875" customWidth="1"/>
    <col min="11529" max="11529" width="16" customWidth="1"/>
    <col min="11530" max="11530" width="16.453125" customWidth="1"/>
    <col min="11531" max="11531" width="6.54296875" customWidth="1"/>
    <col min="11532" max="11532" width="7.81640625" customWidth="1"/>
    <col min="11533" max="11533" width="8.453125" customWidth="1"/>
    <col min="11534" max="11534" width="3.54296875" customWidth="1"/>
    <col min="11535" max="11535" width="13.54296875" bestFit="1" customWidth="1"/>
    <col min="11777" max="11777" width="5.7265625" customWidth="1"/>
    <col min="11778" max="11778" width="73.54296875" customWidth="1"/>
    <col min="11779" max="11779" width="19.54296875" customWidth="1"/>
    <col min="11780" max="11780" width="17.26953125" customWidth="1"/>
    <col min="11781" max="11781" width="14.81640625" customWidth="1"/>
    <col min="11782" max="11782" width="16.453125" customWidth="1"/>
    <col min="11783" max="11783" width="8.1796875" customWidth="1"/>
    <col min="11784" max="11784" width="16.1796875" customWidth="1"/>
    <col min="11785" max="11785" width="16" customWidth="1"/>
    <col min="11786" max="11786" width="16.453125" customWidth="1"/>
    <col min="11787" max="11787" width="6.54296875" customWidth="1"/>
    <col min="11788" max="11788" width="7.81640625" customWidth="1"/>
    <col min="11789" max="11789" width="8.453125" customWidth="1"/>
    <col min="11790" max="11790" width="3.54296875" customWidth="1"/>
    <col min="11791" max="11791" width="13.54296875" bestFit="1" customWidth="1"/>
    <col min="12033" max="12033" width="5.7265625" customWidth="1"/>
    <col min="12034" max="12034" width="73.54296875" customWidth="1"/>
    <col min="12035" max="12035" width="19.54296875" customWidth="1"/>
    <col min="12036" max="12036" width="17.26953125" customWidth="1"/>
    <col min="12037" max="12037" width="14.81640625" customWidth="1"/>
    <col min="12038" max="12038" width="16.453125" customWidth="1"/>
    <col min="12039" max="12039" width="8.1796875" customWidth="1"/>
    <col min="12040" max="12040" width="16.1796875" customWidth="1"/>
    <col min="12041" max="12041" width="16" customWidth="1"/>
    <col min="12042" max="12042" width="16.453125" customWidth="1"/>
    <col min="12043" max="12043" width="6.54296875" customWidth="1"/>
    <col min="12044" max="12044" width="7.81640625" customWidth="1"/>
    <col min="12045" max="12045" width="8.453125" customWidth="1"/>
    <col min="12046" max="12046" width="3.54296875" customWidth="1"/>
    <col min="12047" max="12047" width="13.54296875" bestFit="1" customWidth="1"/>
    <col min="12289" max="12289" width="5.7265625" customWidth="1"/>
    <col min="12290" max="12290" width="73.54296875" customWidth="1"/>
    <col min="12291" max="12291" width="19.54296875" customWidth="1"/>
    <col min="12292" max="12292" width="17.26953125" customWidth="1"/>
    <col min="12293" max="12293" width="14.81640625" customWidth="1"/>
    <col min="12294" max="12294" width="16.453125" customWidth="1"/>
    <col min="12295" max="12295" width="8.1796875" customWidth="1"/>
    <col min="12296" max="12296" width="16.1796875" customWidth="1"/>
    <col min="12297" max="12297" width="16" customWidth="1"/>
    <col min="12298" max="12298" width="16.453125" customWidth="1"/>
    <col min="12299" max="12299" width="6.54296875" customWidth="1"/>
    <col min="12300" max="12300" width="7.81640625" customWidth="1"/>
    <col min="12301" max="12301" width="8.453125" customWidth="1"/>
    <col min="12302" max="12302" width="3.54296875" customWidth="1"/>
    <col min="12303" max="12303" width="13.54296875" bestFit="1" customWidth="1"/>
    <col min="12545" max="12545" width="5.7265625" customWidth="1"/>
    <col min="12546" max="12546" width="73.54296875" customWidth="1"/>
    <col min="12547" max="12547" width="19.54296875" customWidth="1"/>
    <col min="12548" max="12548" width="17.26953125" customWidth="1"/>
    <col min="12549" max="12549" width="14.81640625" customWidth="1"/>
    <col min="12550" max="12550" width="16.453125" customWidth="1"/>
    <col min="12551" max="12551" width="8.1796875" customWidth="1"/>
    <col min="12552" max="12552" width="16.1796875" customWidth="1"/>
    <col min="12553" max="12553" width="16" customWidth="1"/>
    <col min="12554" max="12554" width="16.453125" customWidth="1"/>
    <col min="12555" max="12555" width="6.54296875" customWidth="1"/>
    <col min="12556" max="12556" width="7.81640625" customWidth="1"/>
    <col min="12557" max="12557" width="8.453125" customWidth="1"/>
    <col min="12558" max="12558" width="3.54296875" customWidth="1"/>
    <col min="12559" max="12559" width="13.54296875" bestFit="1" customWidth="1"/>
    <col min="12801" max="12801" width="5.7265625" customWidth="1"/>
    <col min="12802" max="12802" width="73.54296875" customWidth="1"/>
    <col min="12803" max="12803" width="19.54296875" customWidth="1"/>
    <col min="12804" max="12804" width="17.26953125" customWidth="1"/>
    <col min="12805" max="12805" width="14.81640625" customWidth="1"/>
    <col min="12806" max="12806" width="16.453125" customWidth="1"/>
    <col min="12807" max="12807" width="8.1796875" customWidth="1"/>
    <col min="12808" max="12808" width="16.1796875" customWidth="1"/>
    <col min="12809" max="12809" width="16" customWidth="1"/>
    <col min="12810" max="12810" width="16.453125" customWidth="1"/>
    <col min="12811" max="12811" width="6.54296875" customWidth="1"/>
    <col min="12812" max="12812" width="7.81640625" customWidth="1"/>
    <col min="12813" max="12813" width="8.453125" customWidth="1"/>
    <col min="12814" max="12814" width="3.54296875" customWidth="1"/>
    <col min="12815" max="12815" width="13.54296875" bestFit="1" customWidth="1"/>
    <col min="13057" max="13057" width="5.7265625" customWidth="1"/>
    <col min="13058" max="13058" width="73.54296875" customWidth="1"/>
    <col min="13059" max="13059" width="19.54296875" customWidth="1"/>
    <col min="13060" max="13060" width="17.26953125" customWidth="1"/>
    <col min="13061" max="13061" width="14.81640625" customWidth="1"/>
    <col min="13062" max="13062" width="16.453125" customWidth="1"/>
    <col min="13063" max="13063" width="8.1796875" customWidth="1"/>
    <col min="13064" max="13064" width="16.1796875" customWidth="1"/>
    <col min="13065" max="13065" width="16" customWidth="1"/>
    <col min="13066" max="13066" width="16.453125" customWidth="1"/>
    <col min="13067" max="13067" width="6.54296875" customWidth="1"/>
    <col min="13068" max="13068" width="7.81640625" customWidth="1"/>
    <col min="13069" max="13069" width="8.453125" customWidth="1"/>
    <col min="13070" max="13070" width="3.54296875" customWidth="1"/>
    <col min="13071" max="13071" width="13.54296875" bestFit="1" customWidth="1"/>
    <col min="13313" max="13313" width="5.7265625" customWidth="1"/>
    <col min="13314" max="13314" width="73.54296875" customWidth="1"/>
    <col min="13315" max="13315" width="19.54296875" customWidth="1"/>
    <col min="13316" max="13316" width="17.26953125" customWidth="1"/>
    <col min="13317" max="13317" width="14.81640625" customWidth="1"/>
    <col min="13318" max="13318" width="16.453125" customWidth="1"/>
    <col min="13319" max="13319" width="8.1796875" customWidth="1"/>
    <col min="13320" max="13320" width="16.1796875" customWidth="1"/>
    <col min="13321" max="13321" width="16" customWidth="1"/>
    <col min="13322" max="13322" width="16.453125" customWidth="1"/>
    <col min="13323" max="13323" width="6.54296875" customWidth="1"/>
    <col min="13324" max="13324" width="7.81640625" customWidth="1"/>
    <col min="13325" max="13325" width="8.453125" customWidth="1"/>
    <col min="13326" max="13326" width="3.54296875" customWidth="1"/>
    <col min="13327" max="13327" width="13.54296875" bestFit="1" customWidth="1"/>
    <col min="13569" max="13569" width="5.7265625" customWidth="1"/>
    <col min="13570" max="13570" width="73.54296875" customWidth="1"/>
    <col min="13571" max="13571" width="19.54296875" customWidth="1"/>
    <col min="13572" max="13572" width="17.26953125" customWidth="1"/>
    <col min="13573" max="13573" width="14.81640625" customWidth="1"/>
    <col min="13574" max="13574" width="16.453125" customWidth="1"/>
    <col min="13575" max="13575" width="8.1796875" customWidth="1"/>
    <col min="13576" max="13576" width="16.1796875" customWidth="1"/>
    <col min="13577" max="13577" width="16" customWidth="1"/>
    <col min="13578" max="13578" width="16.453125" customWidth="1"/>
    <col min="13579" max="13579" width="6.54296875" customWidth="1"/>
    <col min="13580" max="13580" width="7.81640625" customWidth="1"/>
    <col min="13581" max="13581" width="8.453125" customWidth="1"/>
    <col min="13582" max="13582" width="3.54296875" customWidth="1"/>
    <col min="13583" max="13583" width="13.54296875" bestFit="1" customWidth="1"/>
    <col min="13825" max="13825" width="5.7265625" customWidth="1"/>
    <col min="13826" max="13826" width="73.54296875" customWidth="1"/>
    <col min="13827" max="13827" width="19.54296875" customWidth="1"/>
    <col min="13828" max="13828" width="17.26953125" customWidth="1"/>
    <col min="13829" max="13829" width="14.81640625" customWidth="1"/>
    <col min="13830" max="13830" width="16.453125" customWidth="1"/>
    <col min="13831" max="13831" width="8.1796875" customWidth="1"/>
    <col min="13832" max="13832" width="16.1796875" customWidth="1"/>
    <col min="13833" max="13833" width="16" customWidth="1"/>
    <col min="13834" max="13834" width="16.453125" customWidth="1"/>
    <col min="13835" max="13835" width="6.54296875" customWidth="1"/>
    <col min="13836" max="13836" width="7.81640625" customWidth="1"/>
    <col min="13837" max="13837" width="8.453125" customWidth="1"/>
    <col min="13838" max="13838" width="3.54296875" customWidth="1"/>
    <col min="13839" max="13839" width="13.54296875" bestFit="1" customWidth="1"/>
    <col min="14081" max="14081" width="5.7265625" customWidth="1"/>
    <col min="14082" max="14082" width="73.54296875" customWidth="1"/>
    <col min="14083" max="14083" width="19.54296875" customWidth="1"/>
    <col min="14084" max="14084" width="17.26953125" customWidth="1"/>
    <col min="14085" max="14085" width="14.81640625" customWidth="1"/>
    <col min="14086" max="14086" width="16.453125" customWidth="1"/>
    <col min="14087" max="14087" width="8.1796875" customWidth="1"/>
    <col min="14088" max="14088" width="16.1796875" customWidth="1"/>
    <col min="14089" max="14089" width="16" customWidth="1"/>
    <col min="14090" max="14090" width="16.453125" customWidth="1"/>
    <col min="14091" max="14091" width="6.54296875" customWidth="1"/>
    <col min="14092" max="14092" width="7.81640625" customWidth="1"/>
    <col min="14093" max="14093" width="8.453125" customWidth="1"/>
    <col min="14094" max="14094" width="3.54296875" customWidth="1"/>
    <col min="14095" max="14095" width="13.54296875" bestFit="1" customWidth="1"/>
    <col min="14337" max="14337" width="5.7265625" customWidth="1"/>
    <col min="14338" max="14338" width="73.54296875" customWidth="1"/>
    <col min="14339" max="14339" width="19.54296875" customWidth="1"/>
    <col min="14340" max="14340" width="17.26953125" customWidth="1"/>
    <col min="14341" max="14341" width="14.81640625" customWidth="1"/>
    <col min="14342" max="14342" width="16.453125" customWidth="1"/>
    <col min="14343" max="14343" width="8.1796875" customWidth="1"/>
    <col min="14344" max="14344" width="16.1796875" customWidth="1"/>
    <col min="14345" max="14345" width="16" customWidth="1"/>
    <col min="14346" max="14346" width="16.453125" customWidth="1"/>
    <col min="14347" max="14347" width="6.54296875" customWidth="1"/>
    <col min="14348" max="14348" width="7.81640625" customWidth="1"/>
    <col min="14349" max="14349" width="8.453125" customWidth="1"/>
    <col min="14350" max="14350" width="3.54296875" customWidth="1"/>
    <col min="14351" max="14351" width="13.54296875" bestFit="1" customWidth="1"/>
    <col min="14593" max="14593" width="5.7265625" customWidth="1"/>
    <col min="14594" max="14594" width="73.54296875" customWidth="1"/>
    <col min="14595" max="14595" width="19.54296875" customWidth="1"/>
    <col min="14596" max="14596" width="17.26953125" customWidth="1"/>
    <col min="14597" max="14597" width="14.81640625" customWidth="1"/>
    <col min="14598" max="14598" width="16.453125" customWidth="1"/>
    <col min="14599" max="14599" width="8.1796875" customWidth="1"/>
    <col min="14600" max="14600" width="16.1796875" customWidth="1"/>
    <col min="14601" max="14601" width="16" customWidth="1"/>
    <col min="14602" max="14602" width="16.453125" customWidth="1"/>
    <col min="14603" max="14603" width="6.54296875" customWidth="1"/>
    <col min="14604" max="14604" width="7.81640625" customWidth="1"/>
    <col min="14605" max="14605" width="8.453125" customWidth="1"/>
    <col min="14606" max="14606" width="3.54296875" customWidth="1"/>
    <col min="14607" max="14607" width="13.54296875" bestFit="1" customWidth="1"/>
    <col min="14849" max="14849" width="5.7265625" customWidth="1"/>
    <col min="14850" max="14850" width="73.54296875" customWidth="1"/>
    <col min="14851" max="14851" width="19.54296875" customWidth="1"/>
    <col min="14852" max="14852" width="17.26953125" customWidth="1"/>
    <col min="14853" max="14853" width="14.81640625" customWidth="1"/>
    <col min="14854" max="14854" width="16.453125" customWidth="1"/>
    <col min="14855" max="14855" width="8.1796875" customWidth="1"/>
    <col min="14856" max="14856" width="16.1796875" customWidth="1"/>
    <col min="14857" max="14857" width="16" customWidth="1"/>
    <col min="14858" max="14858" width="16.453125" customWidth="1"/>
    <col min="14859" max="14859" width="6.54296875" customWidth="1"/>
    <col min="14860" max="14860" width="7.81640625" customWidth="1"/>
    <col min="14861" max="14861" width="8.453125" customWidth="1"/>
    <col min="14862" max="14862" width="3.54296875" customWidth="1"/>
    <col min="14863" max="14863" width="13.54296875" bestFit="1" customWidth="1"/>
    <col min="15105" max="15105" width="5.7265625" customWidth="1"/>
    <col min="15106" max="15106" width="73.54296875" customWidth="1"/>
    <col min="15107" max="15107" width="19.54296875" customWidth="1"/>
    <col min="15108" max="15108" width="17.26953125" customWidth="1"/>
    <col min="15109" max="15109" width="14.81640625" customWidth="1"/>
    <col min="15110" max="15110" width="16.453125" customWidth="1"/>
    <col min="15111" max="15111" width="8.1796875" customWidth="1"/>
    <col min="15112" max="15112" width="16.1796875" customWidth="1"/>
    <col min="15113" max="15113" width="16" customWidth="1"/>
    <col min="15114" max="15114" width="16.453125" customWidth="1"/>
    <col min="15115" max="15115" width="6.54296875" customWidth="1"/>
    <col min="15116" max="15116" width="7.81640625" customWidth="1"/>
    <col min="15117" max="15117" width="8.453125" customWidth="1"/>
    <col min="15118" max="15118" width="3.54296875" customWidth="1"/>
    <col min="15119" max="15119" width="13.54296875" bestFit="1" customWidth="1"/>
    <col min="15361" max="15361" width="5.7265625" customWidth="1"/>
    <col min="15362" max="15362" width="73.54296875" customWidth="1"/>
    <col min="15363" max="15363" width="19.54296875" customWidth="1"/>
    <col min="15364" max="15364" width="17.26953125" customWidth="1"/>
    <col min="15365" max="15365" width="14.81640625" customWidth="1"/>
    <col min="15366" max="15366" width="16.453125" customWidth="1"/>
    <col min="15367" max="15367" width="8.1796875" customWidth="1"/>
    <col min="15368" max="15368" width="16.1796875" customWidth="1"/>
    <col min="15369" max="15369" width="16" customWidth="1"/>
    <col min="15370" max="15370" width="16.453125" customWidth="1"/>
    <col min="15371" max="15371" width="6.54296875" customWidth="1"/>
    <col min="15372" max="15372" width="7.81640625" customWidth="1"/>
    <col min="15373" max="15373" width="8.453125" customWidth="1"/>
    <col min="15374" max="15374" width="3.54296875" customWidth="1"/>
    <col min="15375" max="15375" width="13.54296875" bestFit="1" customWidth="1"/>
    <col min="15617" max="15617" width="5.7265625" customWidth="1"/>
    <col min="15618" max="15618" width="73.54296875" customWidth="1"/>
    <col min="15619" max="15619" width="19.54296875" customWidth="1"/>
    <col min="15620" max="15620" width="17.26953125" customWidth="1"/>
    <col min="15621" max="15621" width="14.81640625" customWidth="1"/>
    <col min="15622" max="15622" width="16.453125" customWidth="1"/>
    <col min="15623" max="15623" width="8.1796875" customWidth="1"/>
    <col min="15624" max="15624" width="16.1796875" customWidth="1"/>
    <col min="15625" max="15625" width="16" customWidth="1"/>
    <col min="15626" max="15626" width="16.453125" customWidth="1"/>
    <col min="15627" max="15627" width="6.54296875" customWidth="1"/>
    <col min="15628" max="15628" width="7.81640625" customWidth="1"/>
    <col min="15629" max="15629" width="8.453125" customWidth="1"/>
    <col min="15630" max="15630" width="3.54296875" customWidth="1"/>
    <col min="15631" max="15631" width="13.54296875" bestFit="1" customWidth="1"/>
    <col min="15873" max="15873" width="5.7265625" customWidth="1"/>
    <col min="15874" max="15874" width="73.54296875" customWidth="1"/>
    <col min="15875" max="15875" width="19.54296875" customWidth="1"/>
    <col min="15876" max="15876" width="17.26953125" customWidth="1"/>
    <col min="15877" max="15877" width="14.81640625" customWidth="1"/>
    <col min="15878" max="15878" width="16.453125" customWidth="1"/>
    <col min="15879" max="15879" width="8.1796875" customWidth="1"/>
    <col min="15880" max="15880" width="16.1796875" customWidth="1"/>
    <col min="15881" max="15881" width="16" customWidth="1"/>
    <col min="15882" max="15882" width="16.453125" customWidth="1"/>
    <col min="15883" max="15883" width="6.54296875" customWidth="1"/>
    <col min="15884" max="15884" width="7.81640625" customWidth="1"/>
    <col min="15885" max="15885" width="8.453125" customWidth="1"/>
    <col min="15886" max="15886" width="3.54296875" customWidth="1"/>
    <col min="15887" max="15887" width="13.54296875" bestFit="1" customWidth="1"/>
    <col min="16129" max="16129" width="5.7265625" customWidth="1"/>
    <col min="16130" max="16130" width="73.54296875" customWidth="1"/>
    <col min="16131" max="16131" width="19.54296875" customWidth="1"/>
    <col min="16132" max="16132" width="17.26953125" customWidth="1"/>
    <col min="16133" max="16133" width="14.81640625" customWidth="1"/>
    <col min="16134" max="16134" width="16.453125" customWidth="1"/>
    <col min="16135" max="16135" width="8.1796875" customWidth="1"/>
    <col min="16136" max="16136" width="16.1796875" customWidth="1"/>
    <col min="16137" max="16137" width="16" customWidth="1"/>
    <col min="16138" max="16138" width="16.453125" customWidth="1"/>
    <col min="16139" max="16139" width="6.54296875" customWidth="1"/>
    <col min="16140" max="16140" width="7.81640625" customWidth="1"/>
    <col min="16141" max="16141" width="8.453125" customWidth="1"/>
    <col min="16142" max="16142" width="3.54296875" customWidth="1"/>
    <col min="16143" max="16143" width="13.54296875" bestFit="1" customWidth="1"/>
  </cols>
  <sheetData>
    <row r="1" spans="1:15" s="1" customFormat="1" ht="15.5" x14ac:dyDescent="0.35">
      <c r="A1" s="142" t="s">
        <v>98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5" s="1" customFormat="1" ht="15.5" x14ac:dyDescent="0.35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5" s="1" customFormat="1" ht="15.5" x14ac:dyDescent="0.35">
      <c r="A3" s="61"/>
      <c r="B3" s="21"/>
      <c r="C3" s="21"/>
      <c r="D3" s="21"/>
      <c r="E3" s="21"/>
      <c r="F3" s="21"/>
      <c r="G3" s="26"/>
      <c r="H3" s="21"/>
      <c r="I3" s="21"/>
      <c r="K3" s="30"/>
    </row>
    <row r="4" spans="1:15" s="3" customFormat="1" ht="15.5" x14ac:dyDescent="0.35">
      <c r="A4" s="56"/>
      <c r="B4" s="2"/>
      <c r="C4" s="2"/>
      <c r="D4" s="2" t="s">
        <v>1</v>
      </c>
      <c r="E4" s="2"/>
      <c r="F4" s="2" t="s">
        <v>65</v>
      </c>
      <c r="G4" s="27"/>
      <c r="H4" s="2"/>
      <c r="I4" s="2"/>
      <c r="J4" s="2"/>
      <c r="K4" s="27"/>
      <c r="L4" s="2"/>
      <c r="M4" s="2"/>
    </row>
    <row r="5" spans="1:15" s="3" customFormat="1" ht="15.5" x14ac:dyDescent="0.35">
      <c r="A5" s="56"/>
      <c r="B5" s="2"/>
      <c r="C5" s="2"/>
      <c r="D5" s="2" t="s">
        <v>2</v>
      </c>
      <c r="E5" s="2"/>
      <c r="F5" s="2" t="s">
        <v>3</v>
      </c>
      <c r="G5" s="27"/>
      <c r="H5" s="2"/>
      <c r="I5" s="2"/>
      <c r="J5" s="2"/>
      <c r="K5" s="27"/>
      <c r="L5" s="2"/>
      <c r="M5" s="2"/>
    </row>
    <row r="6" spans="1:15" s="3" customFormat="1" ht="15.5" x14ac:dyDescent="0.35">
      <c r="A6" s="56"/>
      <c r="B6" s="2"/>
      <c r="C6" s="2"/>
      <c r="D6" s="2" t="s">
        <v>4</v>
      </c>
      <c r="E6" s="2"/>
      <c r="F6" s="2" t="s">
        <v>99</v>
      </c>
      <c r="G6" s="27"/>
      <c r="H6" s="2"/>
      <c r="I6" s="2"/>
      <c r="J6" s="2"/>
      <c r="K6" s="27"/>
      <c r="L6" s="2"/>
      <c r="M6" s="2"/>
    </row>
    <row r="7" spans="1:15" s="3" customFormat="1" ht="15.5" x14ac:dyDescent="0.35">
      <c r="A7" s="56"/>
      <c r="B7" s="2"/>
      <c r="C7" s="2"/>
      <c r="D7" s="2" t="s">
        <v>5</v>
      </c>
      <c r="E7" s="2"/>
      <c r="F7" s="2" t="s">
        <v>68</v>
      </c>
      <c r="G7" s="27"/>
      <c r="H7" s="2"/>
      <c r="I7" s="2"/>
      <c r="J7" s="2"/>
      <c r="K7" s="27"/>
      <c r="L7" s="2"/>
      <c r="M7" s="2"/>
    </row>
    <row r="8" spans="1:15" ht="16" thickBot="1" x14ac:dyDescent="0.4">
      <c r="A8" s="56"/>
      <c r="B8" s="2"/>
      <c r="C8" s="2"/>
      <c r="D8" s="2"/>
      <c r="E8" s="2"/>
      <c r="F8" s="2"/>
      <c r="G8" s="27"/>
      <c r="H8" s="2"/>
      <c r="I8" s="2"/>
      <c r="J8" s="2"/>
      <c r="K8" s="27"/>
      <c r="L8" s="2"/>
      <c r="M8" s="4" t="s">
        <v>6</v>
      </c>
    </row>
    <row r="9" spans="1:15" s="3" customFormat="1" ht="15.5" x14ac:dyDescent="0.35">
      <c r="A9" s="143" t="s">
        <v>7</v>
      </c>
      <c r="B9" s="146" t="s">
        <v>24</v>
      </c>
      <c r="C9" s="5" t="s">
        <v>8</v>
      </c>
      <c r="D9" s="147" t="s">
        <v>9</v>
      </c>
      <c r="E9" s="148"/>
      <c r="F9" s="148"/>
      <c r="G9" s="149"/>
      <c r="H9" s="147" t="s">
        <v>10</v>
      </c>
      <c r="I9" s="148"/>
      <c r="J9" s="148"/>
      <c r="K9" s="149"/>
      <c r="L9" s="146" t="s">
        <v>11</v>
      </c>
      <c r="M9" s="150" t="s">
        <v>12</v>
      </c>
    </row>
    <row r="10" spans="1:15" s="3" customFormat="1" ht="15.5" x14ac:dyDescent="0.35">
      <c r="A10" s="144"/>
      <c r="B10" s="135"/>
      <c r="C10" s="6" t="s">
        <v>13</v>
      </c>
      <c r="D10" s="135" t="s">
        <v>14</v>
      </c>
      <c r="E10" s="135" t="s">
        <v>15</v>
      </c>
      <c r="F10" s="135" t="s">
        <v>16</v>
      </c>
      <c r="G10" s="131" t="s">
        <v>17</v>
      </c>
      <c r="H10" s="135" t="s">
        <v>14</v>
      </c>
      <c r="I10" s="135" t="s">
        <v>15</v>
      </c>
      <c r="J10" s="135" t="s">
        <v>16</v>
      </c>
      <c r="K10" s="131" t="s">
        <v>17</v>
      </c>
      <c r="L10" s="135"/>
      <c r="M10" s="151"/>
    </row>
    <row r="11" spans="1:15" s="3" customFormat="1" ht="15.5" x14ac:dyDescent="0.35">
      <c r="A11" s="145"/>
      <c r="B11" s="112"/>
      <c r="C11" s="6" t="s">
        <v>18</v>
      </c>
      <c r="D11" s="112"/>
      <c r="E11" s="112"/>
      <c r="F11" s="112"/>
      <c r="G11" s="108"/>
      <c r="H11" s="112"/>
      <c r="I11" s="112"/>
      <c r="J11" s="112"/>
      <c r="K11" s="108"/>
      <c r="L11" s="112"/>
      <c r="M11" s="152"/>
    </row>
    <row r="12" spans="1:15" s="3" customFormat="1" ht="7.5" customHeight="1" x14ac:dyDescent="0.35">
      <c r="A12" s="62"/>
      <c r="B12" s="7"/>
      <c r="C12" s="8"/>
      <c r="D12" s="8"/>
      <c r="E12" s="8"/>
      <c r="F12" s="9"/>
      <c r="G12" s="28"/>
      <c r="H12" s="8"/>
      <c r="I12" s="8"/>
      <c r="J12" s="9"/>
      <c r="K12" s="28"/>
      <c r="L12" s="10"/>
      <c r="M12" s="11"/>
    </row>
    <row r="13" spans="1:15" s="3" customFormat="1" ht="27.75" customHeight="1" x14ac:dyDescent="0.3">
      <c r="A13" s="55">
        <v>1</v>
      </c>
      <c r="B13" s="23" t="s">
        <v>25</v>
      </c>
      <c r="C13" s="136">
        <v>1220000</v>
      </c>
      <c r="D13" s="116">
        <f>APRIL!J13</f>
        <v>0</v>
      </c>
      <c r="E13" s="118">
        <v>0</v>
      </c>
      <c r="F13" s="105">
        <f>D13+E13</f>
        <v>0</v>
      </c>
      <c r="G13" s="107">
        <f>SUM(F13/C13)*100</f>
        <v>0</v>
      </c>
      <c r="H13" s="103">
        <f>D13</f>
        <v>0</v>
      </c>
      <c r="I13" s="103">
        <f>E13</f>
        <v>0</v>
      </c>
      <c r="J13" s="105">
        <f>F13</f>
        <v>0</v>
      </c>
      <c r="K13" s="107">
        <f>G13</f>
        <v>0</v>
      </c>
      <c r="L13" s="109" t="s">
        <v>19</v>
      </c>
      <c r="M13" s="138" t="s">
        <v>19</v>
      </c>
    </row>
    <row r="14" spans="1:15" s="3" customFormat="1" ht="27.75" customHeight="1" x14ac:dyDescent="0.3">
      <c r="A14" s="57"/>
      <c r="B14" s="22" t="s">
        <v>20</v>
      </c>
      <c r="C14" s="134"/>
      <c r="D14" s="128"/>
      <c r="E14" s="128"/>
      <c r="F14" s="123"/>
      <c r="G14" s="124"/>
      <c r="H14" s="122"/>
      <c r="I14" s="122"/>
      <c r="J14" s="123"/>
      <c r="K14" s="124"/>
      <c r="L14" s="125"/>
      <c r="M14" s="139"/>
      <c r="O14" s="12"/>
    </row>
    <row r="15" spans="1:15" s="3" customFormat="1" ht="27.75" customHeight="1" x14ac:dyDescent="0.3">
      <c r="A15" s="58">
        <v>2</v>
      </c>
      <c r="B15" s="23" t="s">
        <v>26</v>
      </c>
      <c r="C15" s="140">
        <v>1563200</v>
      </c>
      <c r="D15" s="116">
        <f>APRIL!J15</f>
        <v>1563200</v>
      </c>
      <c r="E15" s="118">
        <v>0</v>
      </c>
      <c r="F15" s="105">
        <f t="shared" ref="F15" si="0">D15+E15</f>
        <v>1563200</v>
      </c>
      <c r="G15" s="107">
        <f t="shared" ref="G15" si="1">SUM(F15/C15)*100</f>
        <v>100</v>
      </c>
      <c r="H15" s="103">
        <f t="shared" ref="H15:K15" si="2">D15</f>
        <v>1563200</v>
      </c>
      <c r="I15" s="103">
        <f t="shared" si="2"/>
        <v>0</v>
      </c>
      <c r="J15" s="105">
        <f t="shared" si="2"/>
        <v>1563200</v>
      </c>
      <c r="K15" s="107">
        <f t="shared" si="2"/>
        <v>100</v>
      </c>
      <c r="L15" s="109" t="s">
        <v>19</v>
      </c>
      <c r="M15" s="138" t="s">
        <v>19</v>
      </c>
      <c r="O15" s="12"/>
    </row>
    <row r="16" spans="1:15" s="3" customFormat="1" ht="31.5" customHeight="1" x14ac:dyDescent="0.3">
      <c r="A16" s="58"/>
      <c r="B16" s="20" t="s">
        <v>27</v>
      </c>
      <c r="C16" s="141"/>
      <c r="D16" s="128"/>
      <c r="E16" s="128"/>
      <c r="F16" s="123"/>
      <c r="G16" s="124"/>
      <c r="H16" s="122"/>
      <c r="I16" s="122"/>
      <c r="J16" s="123"/>
      <c r="K16" s="124"/>
      <c r="L16" s="125"/>
      <c r="M16" s="139"/>
      <c r="O16" s="12"/>
    </row>
    <row r="17" spans="1:15" s="3" customFormat="1" ht="27.75" customHeight="1" x14ac:dyDescent="0.3">
      <c r="A17" s="55">
        <v>3</v>
      </c>
      <c r="B17" s="23" t="s">
        <v>28</v>
      </c>
      <c r="C17" s="136">
        <v>4862721430</v>
      </c>
      <c r="D17" s="116">
        <f>APRIL!J17</f>
        <v>1499983716</v>
      </c>
      <c r="E17" s="118">
        <v>0</v>
      </c>
      <c r="F17" s="105">
        <f t="shared" ref="F17" si="3">D17+E17</f>
        <v>1499983716</v>
      </c>
      <c r="G17" s="107">
        <f t="shared" ref="G17" si="4">SUM(F17/C17)*100</f>
        <v>30.846589458035229</v>
      </c>
      <c r="H17" s="103">
        <f t="shared" ref="H17:K17" si="5">D17</f>
        <v>1499983716</v>
      </c>
      <c r="I17" s="103">
        <f t="shared" si="5"/>
        <v>0</v>
      </c>
      <c r="J17" s="105">
        <f t="shared" si="5"/>
        <v>1499983716</v>
      </c>
      <c r="K17" s="107">
        <f t="shared" si="5"/>
        <v>30.846589458035229</v>
      </c>
      <c r="L17" s="109" t="s">
        <v>19</v>
      </c>
      <c r="M17" s="138" t="s">
        <v>19</v>
      </c>
      <c r="O17" s="12"/>
    </row>
    <row r="18" spans="1:15" s="3" customFormat="1" ht="27.75" customHeight="1" x14ac:dyDescent="0.3">
      <c r="A18" s="57"/>
      <c r="B18" s="22" t="s">
        <v>23</v>
      </c>
      <c r="C18" s="134"/>
      <c r="D18" s="128"/>
      <c r="E18" s="128"/>
      <c r="F18" s="123"/>
      <c r="G18" s="124"/>
      <c r="H18" s="122"/>
      <c r="I18" s="122"/>
      <c r="J18" s="123"/>
      <c r="K18" s="124"/>
      <c r="L18" s="125"/>
      <c r="M18" s="139"/>
      <c r="O18" s="12"/>
    </row>
    <row r="19" spans="1:15" s="3" customFormat="1" ht="27.75" customHeight="1" x14ac:dyDescent="0.3">
      <c r="A19" s="55">
        <v>4</v>
      </c>
      <c r="B19" s="23" t="s">
        <v>29</v>
      </c>
      <c r="C19" s="140">
        <v>103922000</v>
      </c>
      <c r="D19" s="116">
        <f>APRIL!J19</f>
        <v>101303000</v>
      </c>
      <c r="E19" s="118">
        <v>0</v>
      </c>
      <c r="F19" s="105">
        <f t="shared" ref="F19" si="6">D19+E19</f>
        <v>101303000</v>
      </c>
      <c r="G19" s="107">
        <f t="shared" ref="G19" si="7">SUM(F19/C19)*100</f>
        <v>97.479840649718057</v>
      </c>
      <c r="H19" s="103">
        <f t="shared" ref="H19:K19" si="8">D19</f>
        <v>101303000</v>
      </c>
      <c r="I19" s="103">
        <f t="shared" si="8"/>
        <v>0</v>
      </c>
      <c r="J19" s="118">
        <f t="shared" si="8"/>
        <v>101303000</v>
      </c>
      <c r="K19" s="107">
        <f t="shared" si="8"/>
        <v>97.479840649718057</v>
      </c>
      <c r="L19" s="109" t="s">
        <v>19</v>
      </c>
      <c r="M19" s="138" t="s">
        <v>19</v>
      </c>
    </row>
    <row r="20" spans="1:15" s="3" customFormat="1" ht="27.75" customHeight="1" x14ac:dyDescent="0.3">
      <c r="A20" s="57"/>
      <c r="B20" s="22" t="s">
        <v>30</v>
      </c>
      <c r="C20" s="141"/>
      <c r="D20" s="128"/>
      <c r="E20" s="128"/>
      <c r="F20" s="123"/>
      <c r="G20" s="124"/>
      <c r="H20" s="122"/>
      <c r="I20" s="122"/>
      <c r="J20" s="128"/>
      <c r="K20" s="124"/>
      <c r="L20" s="125"/>
      <c r="M20" s="139"/>
    </row>
    <row r="21" spans="1:15" s="3" customFormat="1" ht="27.75" customHeight="1" x14ac:dyDescent="0.3">
      <c r="A21" s="58">
        <v>5</v>
      </c>
      <c r="B21" s="23" t="s">
        <v>31</v>
      </c>
      <c r="C21" s="136">
        <v>14880000</v>
      </c>
      <c r="D21" s="116">
        <f>APRIL!J21</f>
        <v>3810800</v>
      </c>
      <c r="E21" s="118">
        <v>0</v>
      </c>
      <c r="F21" s="105">
        <f t="shared" ref="F21" si="9">D21+E21</f>
        <v>3810800</v>
      </c>
      <c r="G21" s="107">
        <f t="shared" ref="G21" si="10">SUM(F21/C21)*100</f>
        <v>25.61021505376344</v>
      </c>
      <c r="H21" s="103">
        <f t="shared" ref="H21:K21" si="11">D21</f>
        <v>3810800</v>
      </c>
      <c r="I21" s="103">
        <f t="shared" si="11"/>
        <v>0</v>
      </c>
      <c r="J21" s="105">
        <f t="shared" si="11"/>
        <v>3810800</v>
      </c>
      <c r="K21" s="107">
        <f t="shared" si="11"/>
        <v>25.61021505376344</v>
      </c>
      <c r="L21" s="109" t="s">
        <v>19</v>
      </c>
      <c r="M21" s="138" t="s">
        <v>19</v>
      </c>
    </row>
    <row r="22" spans="1:15" s="3" customFormat="1" ht="27.75" customHeight="1" x14ac:dyDescent="0.3">
      <c r="A22" s="58"/>
      <c r="B22" s="22" t="s">
        <v>32</v>
      </c>
      <c r="C22" s="134"/>
      <c r="D22" s="128"/>
      <c r="E22" s="128"/>
      <c r="F22" s="123"/>
      <c r="G22" s="124"/>
      <c r="H22" s="122"/>
      <c r="I22" s="122"/>
      <c r="J22" s="123"/>
      <c r="K22" s="124"/>
      <c r="L22" s="125"/>
      <c r="M22" s="139"/>
    </row>
    <row r="23" spans="1:15" s="3" customFormat="1" ht="27.75" customHeight="1" x14ac:dyDescent="0.3">
      <c r="A23" s="55">
        <v>6</v>
      </c>
      <c r="B23" s="23" t="s">
        <v>33</v>
      </c>
      <c r="C23" s="136">
        <v>6000000</v>
      </c>
      <c r="D23" s="116">
        <f>APRIL!J23</f>
        <v>1975000</v>
      </c>
      <c r="E23" s="118">
        <v>0</v>
      </c>
      <c r="F23" s="105">
        <f t="shared" ref="F23" si="12">D23+E23</f>
        <v>1975000</v>
      </c>
      <c r="G23" s="107">
        <f t="shared" ref="G23" si="13">SUM(F23/C23)*100</f>
        <v>32.916666666666664</v>
      </c>
      <c r="H23" s="103">
        <f t="shared" ref="H23:K23" si="14">D23</f>
        <v>1975000</v>
      </c>
      <c r="I23" s="103">
        <f t="shared" si="14"/>
        <v>0</v>
      </c>
      <c r="J23" s="105">
        <f t="shared" si="14"/>
        <v>1975000</v>
      </c>
      <c r="K23" s="107">
        <f t="shared" si="14"/>
        <v>32.916666666666664</v>
      </c>
      <c r="L23" s="109" t="s">
        <v>19</v>
      </c>
      <c r="M23" s="138" t="s">
        <v>19</v>
      </c>
    </row>
    <row r="24" spans="1:15" s="3" customFormat="1" ht="31.5" customHeight="1" x14ac:dyDescent="0.3">
      <c r="A24" s="57"/>
      <c r="B24" s="22" t="s">
        <v>76</v>
      </c>
      <c r="C24" s="134"/>
      <c r="D24" s="128"/>
      <c r="E24" s="128"/>
      <c r="F24" s="123"/>
      <c r="G24" s="124"/>
      <c r="H24" s="122"/>
      <c r="I24" s="122"/>
      <c r="J24" s="123"/>
      <c r="K24" s="124"/>
      <c r="L24" s="125"/>
      <c r="M24" s="139"/>
    </row>
    <row r="25" spans="1:15" s="3" customFormat="1" ht="27.75" customHeight="1" x14ac:dyDescent="0.3">
      <c r="A25" s="55">
        <v>7</v>
      </c>
      <c r="B25" s="23" t="s">
        <v>34</v>
      </c>
      <c r="C25" s="136">
        <v>9000000</v>
      </c>
      <c r="D25" s="116">
        <f>APRIL!J25</f>
        <v>0</v>
      </c>
      <c r="E25" s="118">
        <v>0</v>
      </c>
      <c r="F25" s="105">
        <f t="shared" ref="F25" si="15">D25+E25</f>
        <v>0</v>
      </c>
      <c r="G25" s="107">
        <f t="shared" ref="G25" si="16">SUM(F25/C25)*100</f>
        <v>0</v>
      </c>
      <c r="H25" s="103">
        <f t="shared" ref="H25:K25" si="17">D25</f>
        <v>0</v>
      </c>
      <c r="I25" s="103">
        <f t="shared" si="17"/>
        <v>0</v>
      </c>
      <c r="J25" s="105">
        <f t="shared" si="17"/>
        <v>0</v>
      </c>
      <c r="K25" s="107">
        <f t="shared" si="17"/>
        <v>0</v>
      </c>
      <c r="L25" s="109" t="s">
        <v>19</v>
      </c>
      <c r="M25" s="138" t="s">
        <v>19</v>
      </c>
    </row>
    <row r="26" spans="1:15" s="3" customFormat="1" ht="27.75" customHeight="1" x14ac:dyDescent="0.3">
      <c r="A26" s="57"/>
      <c r="B26" s="24" t="s">
        <v>35</v>
      </c>
      <c r="C26" s="134"/>
      <c r="D26" s="128"/>
      <c r="E26" s="128"/>
      <c r="F26" s="123"/>
      <c r="G26" s="124"/>
      <c r="H26" s="122"/>
      <c r="I26" s="122"/>
      <c r="J26" s="123"/>
      <c r="K26" s="124"/>
      <c r="L26" s="125"/>
      <c r="M26" s="139"/>
    </row>
    <row r="27" spans="1:15" s="3" customFormat="1" ht="27.75" customHeight="1" x14ac:dyDescent="0.3">
      <c r="A27" s="58">
        <v>8</v>
      </c>
      <c r="B27" s="23" t="s">
        <v>36</v>
      </c>
      <c r="C27" s="136">
        <v>11969000</v>
      </c>
      <c r="D27" s="116">
        <f>APRIL!J27</f>
        <v>2923000</v>
      </c>
      <c r="E27" s="118">
        <v>0</v>
      </c>
      <c r="F27" s="105">
        <f t="shared" ref="F27" si="18">D27+E27</f>
        <v>2923000</v>
      </c>
      <c r="G27" s="107">
        <f t="shared" ref="G27" si="19">SUM(F27/C27)*100</f>
        <v>24.421422006851031</v>
      </c>
      <c r="H27" s="103">
        <f t="shared" ref="H27:K27" si="20">D27</f>
        <v>2923000</v>
      </c>
      <c r="I27" s="103">
        <f t="shared" si="20"/>
        <v>0</v>
      </c>
      <c r="J27" s="105">
        <f t="shared" si="20"/>
        <v>2923000</v>
      </c>
      <c r="K27" s="107">
        <f t="shared" si="20"/>
        <v>24.421422006851031</v>
      </c>
      <c r="L27" s="109" t="s">
        <v>19</v>
      </c>
      <c r="M27" s="138" t="s">
        <v>19</v>
      </c>
    </row>
    <row r="28" spans="1:15" s="3" customFormat="1" ht="27.75" customHeight="1" x14ac:dyDescent="0.3">
      <c r="A28" s="58"/>
      <c r="B28" s="22" t="s">
        <v>37</v>
      </c>
      <c r="C28" s="134"/>
      <c r="D28" s="128"/>
      <c r="E28" s="128"/>
      <c r="F28" s="123"/>
      <c r="G28" s="124"/>
      <c r="H28" s="122"/>
      <c r="I28" s="122"/>
      <c r="J28" s="123"/>
      <c r="K28" s="124"/>
      <c r="L28" s="125"/>
      <c r="M28" s="139"/>
    </row>
    <row r="29" spans="1:15" s="3" customFormat="1" ht="27.75" customHeight="1" x14ac:dyDescent="0.3">
      <c r="A29" s="55">
        <v>9</v>
      </c>
      <c r="B29" s="23" t="s">
        <v>38</v>
      </c>
      <c r="C29" s="136">
        <v>15924800</v>
      </c>
      <c r="D29" s="116">
        <f>APRIL!J29</f>
        <v>910000</v>
      </c>
      <c r="E29" s="118">
        <v>0</v>
      </c>
      <c r="F29" s="105">
        <f t="shared" ref="F29" si="21">D29+E29</f>
        <v>910000</v>
      </c>
      <c r="G29" s="107">
        <f t="shared" ref="G29" si="22">SUM(F29/C29)*100</f>
        <v>5.7143574801567363</v>
      </c>
      <c r="H29" s="103">
        <f t="shared" ref="H29:K29" si="23">D29</f>
        <v>910000</v>
      </c>
      <c r="I29" s="103">
        <f t="shared" si="23"/>
        <v>0</v>
      </c>
      <c r="J29" s="105">
        <f t="shared" si="23"/>
        <v>910000</v>
      </c>
      <c r="K29" s="107">
        <f t="shared" si="23"/>
        <v>5.7143574801567363</v>
      </c>
      <c r="L29" s="109" t="s">
        <v>19</v>
      </c>
      <c r="M29" s="138" t="s">
        <v>19</v>
      </c>
      <c r="N29" s="13"/>
    </row>
    <row r="30" spans="1:15" s="3" customFormat="1" ht="27.75" customHeight="1" x14ac:dyDescent="0.3">
      <c r="A30" s="57"/>
      <c r="B30" s="32" t="s">
        <v>74</v>
      </c>
      <c r="C30" s="134"/>
      <c r="D30" s="128"/>
      <c r="E30" s="128"/>
      <c r="F30" s="123"/>
      <c r="G30" s="124"/>
      <c r="H30" s="122"/>
      <c r="I30" s="122"/>
      <c r="J30" s="123"/>
      <c r="K30" s="124"/>
      <c r="L30" s="125"/>
      <c r="M30" s="139"/>
      <c r="N30" s="13"/>
    </row>
    <row r="31" spans="1:15" s="3" customFormat="1" ht="27.75" customHeight="1" x14ac:dyDescent="0.3">
      <c r="A31" s="55">
        <v>10</v>
      </c>
      <c r="B31" s="54" t="s">
        <v>39</v>
      </c>
      <c r="C31" s="136">
        <v>4945000</v>
      </c>
      <c r="D31" s="116">
        <f>APRIL!J31</f>
        <v>1380000</v>
      </c>
      <c r="E31" s="118">
        <v>0</v>
      </c>
      <c r="F31" s="105">
        <f t="shared" ref="F31" si="24">D31+E31</f>
        <v>1380000</v>
      </c>
      <c r="G31" s="107">
        <f t="shared" ref="G31" si="25">SUM(F31/C31)*100</f>
        <v>27.906976744186046</v>
      </c>
      <c r="H31" s="103">
        <f t="shared" ref="H31:K31" si="26">D31</f>
        <v>1380000</v>
      </c>
      <c r="I31" s="103">
        <f t="shared" si="26"/>
        <v>0</v>
      </c>
      <c r="J31" s="105">
        <f t="shared" si="26"/>
        <v>1380000</v>
      </c>
      <c r="K31" s="107">
        <f t="shared" si="26"/>
        <v>27.906976744186046</v>
      </c>
      <c r="L31" s="109" t="s">
        <v>19</v>
      </c>
      <c r="M31" s="138" t="s">
        <v>19</v>
      </c>
      <c r="N31" s="13"/>
    </row>
    <row r="32" spans="1:15" s="3" customFormat="1" ht="27.75" customHeight="1" x14ac:dyDescent="0.3">
      <c r="A32" s="63"/>
      <c r="B32" s="22" t="s">
        <v>75</v>
      </c>
      <c r="C32" s="117"/>
      <c r="D32" s="128"/>
      <c r="E32" s="128"/>
      <c r="F32" s="123"/>
      <c r="G32" s="124"/>
      <c r="H32" s="122"/>
      <c r="I32" s="122"/>
      <c r="J32" s="123"/>
      <c r="K32" s="124"/>
      <c r="L32" s="125"/>
      <c r="M32" s="139"/>
      <c r="N32" s="13"/>
    </row>
    <row r="33" spans="1:37" s="3" customFormat="1" ht="27.75" customHeight="1" x14ac:dyDescent="0.3">
      <c r="A33" s="64">
        <v>11</v>
      </c>
      <c r="B33" s="23" t="s">
        <v>40</v>
      </c>
      <c r="C33" s="140">
        <v>112393000</v>
      </c>
      <c r="D33" s="116">
        <f>APRIL!J33</f>
        <v>12630160</v>
      </c>
      <c r="E33" s="118">
        <v>0</v>
      </c>
      <c r="F33" s="105">
        <f t="shared" ref="F33" si="27">D33+E33</f>
        <v>12630160</v>
      </c>
      <c r="G33" s="107">
        <f t="shared" ref="G33" si="28">SUM(F33/C33)*100</f>
        <v>11.23749699714395</v>
      </c>
      <c r="H33" s="103">
        <f t="shared" ref="H33:K33" si="29">D33</f>
        <v>12630160</v>
      </c>
      <c r="I33" s="103">
        <f t="shared" si="29"/>
        <v>0</v>
      </c>
      <c r="J33" s="105">
        <f t="shared" si="29"/>
        <v>12630160</v>
      </c>
      <c r="K33" s="107">
        <f t="shared" si="29"/>
        <v>11.23749699714395</v>
      </c>
      <c r="L33" s="109" t="s">
        <v>19</v>
      </c>
      <c r="M33" s="138" t="s">
        <v>19</v>
      </c>
      <c r="N33" s="13"/>
    </row>
    <row r="34" spans="1:37" s="3" customFormat="1" ht="27.75" customHeight="1" x14ac:dyDescent="0.3">
      <c r="A34" s="58"/>
      <c r="B34" s="22" t="s">
        <v>77</v>
      </c>
      <c r="C34" s="104"/>
      <c r="D34" s="128"/>
      <c r="E34" s="128"/>
      <c r="F34" s="123"/>
      <c r="G34" s="131"/>
      <c r="H34" s="129"/>
      <c r="I34" s="129"/>
      <c r="J34" s="130"/>
      <c r="K34" s="131"/>
      <c r="L34" s="132"/>
      <c r="M34" s="151"/>
      <c r="N34" s="13"/>
    </row>
    <row r="35" spans="1:37" s="3" customFormat="1" ht="27.75" customHeight="1" x14ac:dyDescent="0.3">
      <c r="A35" s="65"/>
      <c r="B35" s="33"/>
      <c r="C35" s="34"/>
      <c r="D35" s="35"/>
      <c r="E35" s="35"/>
      <c r="F35" s="36"/>
      <c r="G35" s="37"/>
      <c r="H35" s="34"/>
      <c r="I35" s="34"/>
      <c r="J35" s="36"/>
      <c r="K35" s="37"/>
      <c r="L35" s="38"/>
      <c r="M35" s="39"/>
      <c r="N35" s="13"/>
    </row>
    <row r="36" spans="1:37" s="3" customFormat="1" ht="27.75" customHeight="1" x14ac:dyDescent="0.3">
      <c r="A36" s="66"/>
      <c r="B36" s="40"/>
      <c r="C36" s="41"/>
      <c r="D36" s="42"/>
      <c r="E36" s="42"/>
      <c r="F36" s="43"/>
      <c r="G36" s="44"/>
      <c r="H36" s="41"/>
      <c r="I36" s="41"/>
      <c r="J36" s="43"/>
      <c r="K36" s="44"/>
      <c r="L36" s="45"/>
      <c r="M36" s="46"/>
      <c r="N36" s="13"/>
    </row>
    <row r="37" spans="1:37" s="3" customFormat="1" ht="27.75" customHeight="1" x14ac:dyDescent="0.3">
      <c r="A37" s="67"/>
      <c r="B37" s="47"/>
      <c r="C37" s="48"/>
      <c r="D37" s="49"/>
      <c r="E37" s="49"/>
      <c r="F37" s="50"/>
      <c r="G37" s="51"/>
      <c r="H37" s="48"/>
      <c r="I37" s="48"/>
      <c r="J37" s="50"/>
      <c r="K37" s="51"/>
      <c r="L37" s="52"/>
      <c r="M37" s="53"/>
      <c r="N37" s="13"/>
    </row>
    <row r="38" spans="1:37" s="3" customFormat="1" ht="27.75" customHeight="1" x14ac:dyDescent="0.3">
      <c r="A38" s="55">
        <v>12</v>
      </c>
      <c r="B38" s="23" t="s">
        <v>41</v>
      </c>
      <c r="C38" s="136">
        <v>4002000</v>
      </c>
      <c r="D38" s="116">
        <f>APRIL!J38</f>
        <v>1387500</v>
      </c>
      <c r="E38" s="118">
        <v>0</v>
      </c>
      <c r="F38" s="105">
        <f t="shared" ref="F38:F66" si="30">D38+E38</f>
        <v>1387500</v>
      </c>
      <c r="G38" s="158">
        <f t="shared" ref="G38" si="31">SUM(F38/C38)*100</f>
        <v>34.670164917541229</v>
      </c>
      <c r="H38" s="156">
        <f t="shared" ref="H38:K38" si="32">D38</f>
        <v>1387500</v>
      </c>
      <c r="I38" s="156">
        <f t="shared" si="32"/>
        <v>0</v>
      </c>
      <c r="J38" s="157">
        <f t="shared" si="32"/>
        <v>1387500</v>
      </c>
      <c r="K38" s="158">
        <f t="shared" si="32"/>
        <v>34.670164917541229</v>
      </c>
      <c r="L38" s="159" t="s">
        <v>19</v>
      </c>
      <c r="M38" s="160" t="s">
        <v>19</v>
      </c>
      <c r="N38" s="13"/>
    </row>
    <row r="39" spans="1:37" s="3" customFormat="1" ht="27.75" customHeight="1" x14ac:dyDescent="0.3">
      <c r="A39" s="57"/>
      <c r="B39" s="22" t="s">
        <v>42</v>
      </c>
      <c r="C39" s="134"/>
      <c r="D39" s="128"/>
      <c r="E39" s="128"/>
      <c r="F39" s="123"/>
      <c r="G39" s="124"/>
      <c r="H39" s="122"/>
      <c r="I39" s="122"/>
      <c r="J39" s="123"/>
      <c r="K39" s="124"/>
      <c r="L39" s="125"/>
      <c r="M39" s="126"/>
      <c r="N39" s="13"/>
    </row>
    <row r="40" spans="1:37" s="3" customFormat="1" ht="27.75" customHeight="1" x14ac:dyDescent="0.3">
      <c r="A40" s="55">
        <v>13</v>
      </c>
      <c r="B40" s="23" t="s">
        <v>43</v>
      </c>
      <c r="C40" s="136">
        <v>9920000</v>
      </c>
      <c r="D40" s="116">
        <f>APRIL!J40</f>
        <v>4960000</v>
      </c>
      <c r="E40" s="118">
        <v>0</v>
      </c>
      <c r="F40" s="105">
        <f t="shared" si="30"/>
        <v>4960000</v>
      </c>
      <c r="G40" s="107">
        <f t="shared" ref="G40" si="33">SUM(F40/C40)*100</f>
        <v>50</v>
      </c>
      <c r="H40" s="103">
        <f t="shared" ref="H40:K40" si="34">D40</f>
        <v>4960000</v>
      </c>
      <c r="I40" s="103">
        <f t="shared" si="34"/>
        <v>0</v>
      </c>
      <c r="J40" s="105">
        <f t="shared" si="34"/>
        <v>4960000</v>
      </c>
      <c r="K40" s="107">
        <f t="shared" si="34"/>
        <v>50</v>
      </c>
      <c r="L40" s="109" t="s">
        <v>19</v>
      </c>
      <c r="M40" s="111" t="s">
        <v>19</v>
      </c>
    </row>
    <row r="41" spans="1:37" s="2" customFormat="1" ht="27.75" customHeight="1" x14ac:dyDescent="0.35">
      <c r="A41" s="57"/>
      <c r="B41" s="22" t="s">
        <v>78</v>
      </c>
      <c r="C41" s="134"/>
      <c r="D41" s="128"/>
      <c r="E41" s="128"/>
      <c r="F41" s="123"/>
      <c r="G41" s="124"/>
      <c r="H41" s="122"/>
      <c r="I41" s="122"/>
      <c r="J41" s="123"/>
      <c r="K41" s="124"/>
      <c r="L41" s="125"/>
      <c r="M41" s="126"/>
      <c r="N41" s="3"/>
      <c r="O41" s="3"/>
      <c r="P41" s="3"/>
      <c r="Q41" s="14"/>
      <c r="R41" s="14"/>
      <c r="S41" s="14"/>
      <c r="T41" s="3"/>
      <c r="U41" s="3"/>
      <c r="AC41" s="3"/>
      <c r="AK41" s="3"/>
    </row>
    <row r="42" spans="1:37" s="3" customFormat="1" ht="27.75" customHeight="1" x14ac:dyDescent="0.35">
      <c r="A42" s="58">
        <v>14</v>
      </c>
      <c r="B42" s="2" t="s">
        <v>79</v>
      </c>
      <c r="C42" s="136">
        <v>280535600</v>
      </c>
      <c r="D42" s="116">
        <f>APRIL!J42</f>
        <v>50787140</v>
      </c>
      <c r="E42" s="118">
        <v>0</v>
      </c>
      <c r="F42" s="105">
        <f t="shared" si="30"/>
        <v>50787140</v>
      </c>
      <c r="G42" s="107">
        <f t="shared" ref="G42" si="35">SUM(F42/C42)*100</f>
        <v>18.103634618921806</v>
      </c>
      <c r="H42" s="103">
        <f t="shared" ref="H42:K42" si="36">D42</f>
        <v>50787140</v>
      </c>
      <c r="I42" s="103">
        <f t="shared" si="36"/>
        <v>0</v>
      </c>
      <c r="J42" s="105">
        <f t="shared" si="36"/>
        <v>50787140</v>
      </c>
      <c r="K42" s="107">
        <f t="shared" si="36"/>
        <v>18.103634618921806</v>
      </c>
      <c r="L42" s="109" t="s">
        <v>19</v>
      </c>
      <c r="M42" s="111" t="s">
        <v>19</v>
      </c>
      <c r="N42" s="13"/>
      <c r="S42" s="13"/>
      <c r="T42" s="13"/>
      <c r="U42" s="13"/>
    </row>
    <row r="43" spans="1:37" s="3" customFormat="1" ht="27.75" customHeight="1" x14ac:dyDescent="0.3">
      <c r="A43" s="58"/>
      <c r="B43" s="56" t="s">
        <v>80</v>
      </c>
      <c r="C43" s="134"/>
      <c r="D43" s="128"/>
      <c r="E43" s="128"/>
      <c r="F43" s="123"/>
      <c r="G43" s="124"/>
      <c r="H43" s="122"/>
      <c r="I43" s="122"/>
      <c r="J43" s="123"/>
      <c r="K43" s="124"/>
      <c r="L43" s="125"/>
      <c r="M43" s="126"/>
      <c r="N43" s="13"/>
      <c r="S43" s="13"/>
      <c r="T43" s="13"/>
      <c r="U43" s="13"/>
    </row>
    <row r="44" spans="1:37" s="15" customFormat="1" ht="27.75" customHeight="1" x14ac:dyDescent="0.25">
      <c r="A44" s="55">
        <v>15</v>
      </c>
      <c r="B44" s="23" t="s">
        <v>44</v>
      </c>
      <c r="C44" s="136">
        <v>142164000</v>
      </c>
      <c r="D44" s="116">
        <f>APRIL!J44</f>
        <v>41285500</v>
      </c>
      <c r="E44" s="118">
        <v>0</v>
      </c>
      <c r="F44" s="105">
        <f t="shared" si="30"/>
        <v>41285500</v>
      </c>
      <c r="G44" s="107">
        <f t="shared" ref="G44" si="37">SUM(F44/C44)*100</f>
        <v>29.040755746883878</v>
      </c>
      <c r="H44" s="103">
        <f t="shared" ref="H44:K44" si="38">D44</f>
        <v>41285500</v>
      </c>
      <c r="I44" s="103">
        <f t="shared" si="38"/>
        <v>0</v>
      </c>
      <c r="J44" s="105">
        <f t="shared" si="38"/>
        <v>41285500</v>
      </c>
      <c r="K44" s="107">
        <f t="shared" si="38"/>
        <v>29.040755746883878</v>
      </c>
      <c r="L44" s="109" t="s">
        <v>19</v>
      </c>
      <c r="M44" s="111" t="s">
        <v>19</v>
      </c>
      <c r="P44" s="15" t="s">
        <v>21</v>
      </c>
    </row>
    <row r="45" spans="1:37" s="15" customFormat="1" ht="27.75" customHeight="1" x14ac:dyDescent="0.25">
      <c r="A45" s="57"/>
      <c r="B45" s="20" t="s">
        <v>45</v>
      </c>
      <c r="C45" s="134"/>
      <c r="D45" s="128"/>
      <c r="E45" s="128"/>
      <c r="F45" s="123"/>
      <c r="G45" s="124"/>
      <c r="H45" s="122"/>
      <c r="I45" s="122"/>
      <c r="J45" s="123"/>
      <c r="K45" s="124"/>
      <c r="L45" s="125"/>
      <c r="M45" s="126"/>
    </row>
    <row r="46" spans="1:37" s="15" customFormat="1" ht="27.75" customHeight="1" x14ac:dyDescent="0.25">
      <c r="A46" s="58">
        <v>16</v>
      </c>
      <c r="B46" s="23" t="s">
        <v>81</v>
      </c>
      <c r="C46" s="136">
        <v>995000</v>
      </c>
      <c r="D46" s="116">
        <f>APRIL!J46</f>
        <v>0</v>
      </c>
      <c r="E46" s="118">
        <v>0</v>
      </c>
      <c r="F46" s="105">
        <f t="shared" si="30"/>
        <v>0</v>
      </c>
      <c r="G46" s="107">
        <f t="shared" ref="G46" si="39">SUM(F46/C46)*100</f>
        <v>0</v>
      </c>
      <c r="H46" s="103">
        <f t="shared" ref="H46:K46" si="40">D46</f>
        <v>0</v>
      </c>
      <c r="I46" s="103">
        <f t="shared" si="40"/>
        <v>0</v>
      </c>
      <c r="J46" s="105">
        <f t="shared" si="40"/>
        <v>0</v>
      </c>
      <c r="K46" s="107">
        <f t="shared" si="40"/>
        <v>0</v>
      </c>
      <c r="L46" s="109" t="s">
        <v>19</v>
      </c>
      <c r="M46" s="111" t="s">
        <v>19</v>
      </c>
      <c r="O46" s="16"/>
    </row>
    <row r="47" spans="1:37" s="15" customFormat="1" ht="27.75" customHeight="1" x14ac:dyDescent="0.25">
      <c r="A47" s="58"/>
      <c r="B47" s="20" t="s">
        <v>82</v>
      </c>
      <c r="C47" s="134"/>
      <c r="D47" s="128"/>
      <c r="E47" s="128"/>
      <c r="F47" s="123"/>
      <c r="G47" s="124"/>
      <c r="H47" s="122"/>
      <c r="I47" s="122"/>
      <c r="J47" s="123"/>
      <c r="K47" s="124"/>
      <c r="L47" s="125"/>
      <c r="M47" s="126"/>
    </row>
    <row r="48" spans="1:37" s="15" customFormat="1" ht="15.5" x14ac:dyDescent="0.25">
      <c r="A48" s="55">
        <v>17</v>
      </c>
      <c r="B48" s="23" t="s">
        <v>46</v>
      </c>
      <c r="C48" s="136">
        <v>200000000</v>
      </c>
      <c r="D48" s="116">
        <f>APRIL!J48</f>
        <v>0</v>
      </c>
      <c r="E48" s="118">
        <v>0</v>
      </c>
      <c r="F48" s="105">
        <f t="shared" si="30"/>
        <v>0</v>
      </c>
      <c r="G48" s="107">
        <f t="shared" ref="G48" si="41">SUM(F48/C48)*100</f>
        <v>0</v>
      </c>
      <c r="H48" s="103">
        <f t="shared" ref="H48:K48" si="42">D48</f>
        <v>0</v>
      </c>
      <c r="I48" s="103">
        <f t="shared" si="42"/>
        <v>0</v>
      </c>
      <c r="J48" s="105">
        <f t="shared" si="42"/>
        <v>0</v>
      </c>
      <c r="K48" s="107">
        <f t="shared" si="42"/>
        <v>0</v>
      </c>
      <c r="L48" s="109" t="s">
        <v>19</v>
      </c>
      <c r="M48" s="111" t="s">
        <v>19</v>
      </c>
    </row>
    <row r="49" spans="1:15" s="15" customFormat="1" ht="31.5" customHeight="1" x14ac:dyDescent="0.25">
      <c r="A49" s="57"/>
      <c r="B49" s="20" t="s">
        <v>47</v>
      </c>
      <c r="C49" s="117"/>
      <c r="D49" s="128"/>
      <c r="E49" s="128"/>
      <c r="F49" s="123"/>
      <c r="G49" s="124"/>
      <c r="H49" s="122"/>
      <c r="I49" s="122"/>
      <c r="J49" s="123"/>
      <c r="K49" s="124"/>
      <c r="L49" s="125"/>
      <c r="M49" s="126"/>
    </row>
    <row r="50" spans="1:15" s="15" customFormat="1" ht="23.25" customHeight="1" x14ac:dyDescent="0.25">
      <c r="A50" s="58">
        <v>18</v>
      </c>
      <c r="B50" s="23" t="s">
        <v>48</v>
      </c>
      <c r="C50" s="136">
        <v>3060500</v>
      </c>
      <c r="D50" s="116">
        <f>APRIL!J50</f>
        <v>260500</v>
      </c>
      <c r="E50" s="118">
        <v>0</v>
      </c>
      <c r="F50" s="105">
        <f t="shared" si="30"/>
        <v>260500</v>
      </c>
      <c r="G50" s="107">
        <f t="shared" ref="G50" si="43">SUM(F50/C50)*100</f>
        <v>8.5116810978598281</v>
      </c>
      <c r="H50" s="103">
        <f t="shared" ref="H50:K50" si="44">D50</f>
        <v>260500</v>
      </c>
      <c r="I50" s="103">
        <f t="shared" si="44"/>
        <v>0</v>
      </c>
      <c r="J50" s="105">
        <f t="shared" si="44"/>
        <v>260500</v>
      </c>
      <c r="K50" s="107">
        <f t="shared" si="44"/>
        <v>8.5116810978598281</v>
      </c>
      <c r="L50" s="109" t="s">
        <v>19</v>
      </c>
      <c r="M50" s="111" t="s">
        <v>19</v>
      </c>
    </row>
    <row r="51" spans="1:15" s="15" customFormat="1" ht="30.75" customHeight="1" x14ac:dyDescent="0.25">
      <c r="A51" s="58"/>
      <c r="B51" s="20" t="s">
        <v>49</v>
      </c>
      <c r="C51" s="134"/>
      <c r="D51" s="128"/>
      <c r="E51" s="128"/>
      <c r="F51" s="123"/>
      <c r="G51" s="124"/>
      <c r="H51" s="122"/>
      <c r="I51" s="122"/>
      <c r="J51" s="123"/>
      <c r="K51" s="124"/>
      <c r="L51" s="125"/>
      <c r="M51" s="126"/>
    </row>
    <row r="52" spans="1:15" ht="15.5" x14ac:dyDescent="0.35">
      <c r="A52" s="55">
        <v>19</v>
      </c>
      <c r="B52" s="23" t="s">
        <v>50</v>
      </c>
      <c r="C52" s="140">
        <v>4552800</v>
      </c>
      <c r="D52" s="116">
        <f>APRIL!J52</f>
        <v>0</v>
      </c>
      <c r="E52" s="118">
        <v>0</v>
      </c>
      <c r="F52" s="105">
        <f t="shared" si="30"/>
        <v>0</v>
      </c>
      <c r="G52" s="107">
        <f t="shared" ref="G52" si="45">SUM(F52/C52)*100</f>
        <v>0</v>
      </c>
      <c r="H52" s="103">
        <f t="shared" ref="H52:K52" si="46">D52</f>
        <v>0</v>
      </c>
      <c r="I52" s="103">
        <f t="shared" si="46"/>
        <v>0</v>
      </c>
      <c r="J52" s="105">
        <f t="shared" si="46"/>
        <v>0</v>
      </c>
      <c r="K52" s="107">
        <f t="shared" si="46"/>
        <v>0</v>
      </c>
      <c r="L52" s="109" t="s">
        <v>19</v>
      </c>
      <c r="M52" s="111" t="s">
        <v>19</v>
      </c>
    </row>
    <row r="53" spans="1:15" ht="27.75" customHeight="1" x14ac:dyDescent="0.35">
      <c r="A53" s="57"/>
      <c r="B53" s="20" t="s">
        <v>51</v>
      </c>
      <c r="C53" s="141"/>
      <c r="D53" s="128"/>
      <c r="E53" s="128"/>
      <c r="F53" s="123"/>
      <c r="G53" s="124"/>
      <c r="H53" s="122"/>
      <c r="I53" s="122"/>
      <c r="J53" s="123"/>
      <c r="K53" s="124"/>
      <c r="L53" s="125"/>
      <c r="M53" s="126"/>
      <c r="O53" t="s">
        <v>21</v>
      </c>
    </row>
    <row r="54" spans="1:15" s="15" customFormat="1" ht="19.5" customHeight="1" x14ac:dyDescent="0.25">
      <c r="A54" s="58">
        <v>20</v>
      </c>
      <c r="B54" s="23" t="s">
        <v>52</v>
      </c>
      <c r="C54" s="117">
        <v>102289550</v>
      </c>
      <c r="D54" s="116">
        <f>APRIL!J54</f>
        <v>17295482</v>
      </c>
      <c r="E54" s="118">
        <v>0</v>
      </c>
      <c r="F54" s="105">
        <f t="shared" si="30"/>
        <v>17295482</v>
      </c>
      <c r="G54" s="107">
        <f t="shared" ref="G54" si="47">SUM(F54/C54)*100</f>
        <v>16.908356718745949</v>
      </c>
      <c r="H54" s="103">
        <f t="shared" ref="H54:K54" si="48">D54</f>
        <v>17295482</v>
      </c>
      <c r="I54" s="103">
        <f t="shared" si="48"/>
        <v>0</v>
      </c>
      <c r="J54" s="105">
        <f t="shared" si="48"/>
        <v>17295482</v>
      </c>
      <c r="K54" s="107">
        <f t="shared" si="48"/>
        <v>16.908356718745949</v>
      </c>
      <c r="L54" s="109" t="s">
        <v>19</v>
      </c>
      <c r="M54" s="111" t="s">
        <v>19</v>
      </c>
    </row>
    <row r="55" spans="1:15" s="15" customFormat="1" ht="32.25" customHeight="1" x14ac:dyDescent="0.25">
      <c r="A55" s="58"/>
      <c r="B55" s="22" t="s">
        <v>53</v>
      </c>
      <c r="C55" s="134"/>
      <c r="D55" s="128"/>
      <c r="E55" s="128"/>
      <c r="F55" s="123"/>
      <c r="G55" s="124"/>
      <c r="H55" s="122"/>
      <c r="I55" s="122"/>
      <c r="J55" s="123"/>
      <c r="K55" s="124"/>
      <c r="L55" s="125"/>
      <c r="M55" s="126"/>
    </row>
    <row r="56" spans="1:15" s="15" customFormat="1" ht="20.25" customHeight="1" x14ac:dyDescent="0.25">
      <c r="A56" s="55">
        <v>21</v>
      </c>
      <c r="B56" s="23" t="s">
        <v>54</v>
      </c>
      <c r="C56" s="136">
        <v>415328700</v>
      </c>
      <c r="D56" s="116">
        <f>APRIL!J56</f>
        <v>67360200</v>
      </c>
      <c r="E56" s="118">
        <v>0</v>
      </c>
      <c r="F56" s="105">
        <f t="shared" si="30"/>
        <v>67360200</v>
      </c>
      <c r="G56" s="107">
        <f t="shared" ref="G56" si="49">SUM(F56/C56)*100</f>
        <v>16.218527638470444</v>
      </c>
      <c r="H56" s="103">
        <f t="shared" ref="H56:K56" si="50">D56</f>
        <v>67360200</v>
      </c>
      <c r="I56" s="103">
        <f t="shared" si="50"/>
        <v>0</v>
      </c>
      <c r="J56" s="105">
        <f t="shared" si="50"/>
        <v>67360200</v>
      </c>
      <c r="K56" s="107">
        <f t="shared" si="50"/>
        <v>16.218527638470444</v>
      </c>
      <c r="L56" s="109" t="s">
        <v>19</v>
      </c>
      <c r="M56" s="111" t="s">
        <v>19</v>
      </c>
    </row>
    <row r="57" spans="1:15" s="15" customFormat="1" ht="24" customHeight="1" x14ac:dyDescent="0.25">
      <c r="A57" s="57"/>
      <c r="B57" s="22" t="s">
        <v>55</v>
      </c>
      <c r="C57" s="134"/>
      <c r="D57" s="128"/>
      <c r="E57" s="128"/>
      <c r="F57" s="123"/>
      <c r="G57" s="124"/>
      <c r="H57" s="122"/>
      <c r="I57" s="122"/>
      <c r="J57" s="123"/>
      <c r="K57" s="124"/>
      <c r="L57" s="125"/>
      <c r="M57" s="126"/>
    </row>
    <row r="58" spans="1:15" s="15" customFormat="1" ht="18" customHeight="1" x14ac:dyDescent="0.25">
      <c r="A58" s="58">
        <v>22</v>
      </c>
      <c r="B58" s="23" t="s">
        <v>56</v>
      </c>
      <c r="C58" s="136">
        <v>94715550</v>
      </c>
      <c r="D58" s="116">
        <f>APRIL!J58</f>
        <v>25055550</v>
      </c>
      <c r="E58" s="118">
        <v>0</v>
      </c>
      <c r="F58" s="105">
        <f t="shared" si="30"/>
        <v>25055550</v>
      </c>
      <c r="G58" s="107">
        <f t="shared" ref="G58" si="51">SUM(F58/C58)*100</f>
        <v>26.453470417476328</v>
      </c>
      <c r="H58" s="103">
        <f t="shared" ref="H58:K58" si="52">D58</f>
        <v>25055550</v>
      </c>
      <c r="I58" s="103">
        <f t="shared" si="52"/>
        <v>0</v>
      </c>
      <c r="J58" s="105">
        <f t="shared" si="52"/>
        <v>25055550</v>
      </c>
      <c r="K58" s="107">
        <f t="shared" si="52"/>
        <v>26.453470417476328</v>
      </c>
      <c r="L58" s="109" t="s">
        <v>19</v>
      </c>
      <c r="M58" s="111" t="s">
        <v>19</v>
      </c>
    </row>
    <row r="59" spans="1:15" s="15" customFormat="1" ht="24.75" customHeight="1" x14ac:dyDescent="0.25">
      <c r="A59" s="58"/>
      <c r="B59" s="20" t="s">
        <v>57</v>
      </c>
      <c r="C59" s="134"/>
      <c r="D59" s="128"/>
      <c r="E59" s="128"/>
      <c r="F59" s="123"/>
      <c r="G59" s="124"/>
      <c r="H59" s="122"/>
      <c r="I59" s="122"/>
      <c r="J59" s="123"/>
      <c r="K59" s="124"/>
      <c r="L59" s="125"/>
      <c r="M59" s="126"/>
    </row>
    <row r="60" spans="1:15" s="15" customFormat="1" ht="15.5" x14ac:dyDescent="0.25">
      <c r="A60" s="55">
        <v>23</v>
      </c>
      <c r="B60" s="23" t="s">
        <v>58</v>
      </c>
      <c r="C60" s="114">
        <v>1407800</v>
      </c>
      <c r="D60" s="116">
        <f>APRIL!J60</f>
        <v>444800</v>
      </c>
      <c r="E60" s="118">
        <v>0</v>
      </c>
      <c r="F60" s="105">
        <f t="shared" si="30"/>
        <v>444800</v>
      </c>
      <c r="G60" s="107">
        <f t="shared" ref="G60" si="53">SUM(F60/C60)*100</f>
        <v>31.595397073447934</v>
      </c>
      <c r="H60" s="103">
        <f t="shared" ref="H60:K60" si="54">D60</f>
        <v>444800</v>
      </c>
      <c r="I60" s="103">
        <f t="shared" si="54"/>
        <v>0</v>
      </c>
      <c r="J60" s="105">
        <f t="shared" si="54"/>
        <v>444800</v>
      </c>
      <c r="K60" s="107">
        <f t="shared" si="54"/>
        <v>31.595397073447934</v>
      </c>
      <c r="L60" s="109" t="s">
        <v>19</v>
      </c>
      <c r="M60" s="111" t="s">
        <v>19</v>
      </c>
    </row>
    <row r="61" spans="1:15" s="15" customFormat="1" ht="33.75" customHeight="1" x14ac:dyDescent="0.25">
      <c r="A61" s="57"/>
      <c r="B61" s="22" t="s">
        <v>83</v>
      </c>
      <c r="C61" s="115"/>
      <c r="D61" s="128"/>
      <c r="E61" s="128"/>
      <c r="F61" s="123"/>
      <c r="G61" s="124"/>
      <c r="H61" s="122"/>
      <c r="I61" s="122"/>
      <c r="J61" s="123"/>
      <c r="K61" s="124"/>
      <c r="L61" s="125"/>
      <c r="M61" s="126"/>
    </row>
    <row r="62" spans="1:15" ht="25.5" customHeight="1" x14ac:dyDescent="0.35">
      <c r="A62" s="58">
        <v>24</v>
      </c>
      <c r="B62" s="56" t="s">
        <v>84</v>
      </c>
      <c r="C62" s="114">
        <v>8001200</v>
      </c>
      <c r="D62" s="116">
        <f>APRIL!J62</f>
        <v>6400000</v>
      </c>
      <c r="E62" s="118">
        <v>0</v>
      </c>
      <c r="F62" s="105">
        <f t="shared" si="30"/>
        <v>6400000</v>
      </c>
      <c r="G62" s="107">
        <f t="shared" ref="G62" si="55">SUM(F62/C62)*100</f>
        <v>79.988001799730029</v>
      </c>
      <c r="H62" s="103">
        <f t="shared" ref="H62:K62" si="56">D62</f>
        <v>6400000</v>
      </c>
      <c r="I62" s="103">
        <f t="shared" si="56"/>
        <v>0</v>
      </c>
      <c r="J62" s="105">
        <f t="shared" si="56"/>
        <v>6400000</v>
      </c>
      <c r="K62" s="107">
        <f t="shared" si="56"/>
        <v>79.988001799730029</v>
      </c>
      <c r="L62" s="109" t="s">
        <v>19</v>
      </c>
      <c r="M62" s="111" t="s">
        <v>19</v>
      </c>
    </row>
    <row r="63" spans="1:15" ht="30" customHeight="1" x14ac:dyDescent="0.35">
      <c r="A63" s="58"/>
      <c r="B63" s="56" t="s">
        <v>85</v>
      </c>
      <c r="C63" s="153"/>
      <c r="D63" s="128"/>
      <c r="E63" s="128"/>
      <c r="F63" s="123"/>
      <c r="G63" s="124"/>
      <c r="H63" s="122"/>
      <c r="I63" s="122"/>
      <c r="J63" s="123"/>
      <c r="K63" s="124"/>
      <c r="L63" s="125"/>
      <c r="M63" s="126"/>
    </row>
    <row r="64" spans="1:15" s="15" customFormat="1" ht="23.25" customHeight="1" x14ac:dyDescent="0.25">
      <c r="A64" s="68">
        <v>25</v>
      </c>
      <c r="B64" s="23" t="s">
        <v>59</v>
      </c>
      <c r="C64" s="136">
        <v>60000000</v>
      </c>
      <c r="D64" s="116">
        <f>APRIL!J64</f>
        <v>20000000</v>
      </c>
      <c r="E64" s="103">
        <v>0</v>
      </c>
      <c r="F64" s="105">
        <f t="shared" si="30"/>
        <v>20000000</v>
      </c>
      <c r="G64" s="107">
        <f t="shared" ref="G64" si="57">SUM(F64/C64)*100</f>
        <v>33.333333333333329</v>
      </c>
      <c r="H64" s="103">
        <f t="shared" ref="H64:K64" si="58">D64</f>
        <v>20000000</v>
      </c>
      <c r="I64" s="103">
        <f t="shared" si="58"/>
        <v>0</v>
      </c>
      <c r="J64" s="105">
        <f t="shared" si="58"/>
        <v>20000000</v>
      </c>
      <c r="K64" s="107">
        <f t="shared" si="58"/>
        <v>33.333333333333329</v>
      </c>
      <c r="L64" s="109" t="s">
        <v>19</v>
      </c>
      <c r="M64" s="111" t="s">
        <v>19</v>
      </c>
    </row>
    <row r="65" spans="1:15" s="15" customFormat="1" ht="26.25" customHeight="1" x14ac:dyDescent="0.25">
      <c r="A65" s="69"/>
      <c r="B65" s="22" t="s">
        <v>86</v>
      </c>
      <c r="C65" s="134"/>
      <c r="D65" s="128"/>
      <c r="E65" s="122"/>
      <c r="F65" s="123"/>
      <c r="G65" s="124"/>
      <c r="H65" s="122"/>
      <c r="I65" s="122"/>
      <c r="J65" s="123"/>
      <c r="K65" s="124"/>
      <c r="L65" s="125"/>
      <c r="M65" s="126"/>
    </row>
    <row r="66" spans="1:15" ht="15.5" x14ac:dyDescent="0.35">
      <c r="A66" s="58">
        <v>26</v>
      </c>
      <c r="B66" s="59" t="s">
        <v>60</v>
      </c>
      <c r="C66" s="117">
        <v>1473290000</v>
      </c>
      <c r="D66" s="116">
        <f>APRIL!J66</f>
        <v>137658500</v>
      </c>
      <c r="E66" s="118">
        <v>0</v>
      </c>
      <c r="F66" s="105">
        <f t="shared" si="30"/>
        <v>137658500</v>
      </c>
      <c r="G66" s="107">
        <f t="shared" ref="G66" si="59">SUM(F66/C66)*100</f>
        <v>9.3436119161875801</v>
      </c>
      <c r="H66" s="103">
        <f t="shared" ref="H66:K66" si="60">D66</f>
        <v>137658500</v>
      </c>
      <c r="I66" s="103">
        <f t="shared" si="60"/>
        <v>0</v>
      </c>
      <c r="J66" s="105">
        <f t="shared" si="60"/>
        <v>137658500</v>
      </c>
      <c r="K66" s="107">
        <f t="shared" si="60"/>
        <v>9.3436119161875801</v>
      </c>
      <c r="L66" s="109" t="s">
        <v>19</v>
      </c>
      <c r="M66" s="111" t="s">
        <v>19</v>
      </c>
    </row>
    <row r="67" spans="1:15" ht="24.75" customHeight="1" x14ac:dyDescent="0.35">
      <c r="A67" s="58"/>
      <c r="B67" s="22" t="s">
        <v>87</v>
      </c>
      <c r="C67" s="134"/>
      <c r="D67" s="128"/>
      <c r="E67" s="119"/>
      <c r="F67" s="123"/>
      <c r="G67" s="108"/>
      <c r="H67" s="104"/>
      <c r="I67" s="104"/>
      <c r="J67" s="106"/>
      <c r="K67" s="108"/>
      <c r="L67" s="110"/>
      <c r="M67" s="112"/>
      <c r="O67" t="s">
        <v>21</v>
      </c>
    </row>
    <row r="68" spans="1:15" ht="24.75" customHeight="1" x14ac:dyDescent="0.35">
      <c r="A68" s="65"/>
      <c r="B68" s="33"/>
      <c r="C68" s="35"/>
      <c r="D68" s="35"/>
      <c r="E68" s="35"/>
      <c r="F68" s="36"/>
      <c r="G68" s="37"/>
      <c r="H68" s="34"/>
      <c r="I68" s="34"/>
      <c r="J68" s="36"/>
      <c r="K68" s="37"/>
      <c r="L68" s="38"/>
      <c r="M68" s="39"/>
    </row>
    <row r="69" spans="1:15" ht="24.75" customHeight="1" x14ac:dyDescent="0.35">
      <c r="A69" s="66"/>
      <c r="B69" s="40"/>
      <c r="C69" s="42"/>
      <c r="D69" s="42"/>
      <c r="E69" s="42"/>
      <c r="F69" s="43"/>
      <c r="G69" s="44"/>
      <c r="H69" s="41"/>
      <c r="I69" s="41"/>
      <c r="J69" s="43"/>
      <c r="K69" s="44"/>
      <c r="L69" s="45"/>
      <c r="M69" s="46"/>
    </row>
    <row r="70" spans="1:15" ht="24.75" customHeight="1" x14ac:dyDescent="0.35">
      <c r="A70" s="66"/>
      <c r="B70" s="40"/>
      <c r="C70" s="42"/>
      <c r="D70" s="42"/>
      <c r="E70" s="42"/>
      <c r="F70" s="43"/>
      <c r="G70" s="44"/>
      <c r="H70" s="41"/>
      <c r="I70" s="41"/>
      <c r="J70" s="43"/>
      <c r="K70" s="44"/>
      <c r="L70" s="45"/>
      <c r="M70" s="46"/>
    </row>
    <row r="71" spans="1:15" ht="24.75" customHeight="1" x14ac:dyDescent="0.35">
      <c r="A71" s="67"/>
      <c r="B71" s="47"/>
      <c r="C71" s="49"/>
      <c r="D71" s="49"/>
      <c r="E71" s="49"/>
      <c r="F71" s="50"/>
      <c r="G71" s="51"/>
      <c r="H71" s="48"/>
      <c r="I71" s="48"/>
      <c r="J71" s="50"/>
      <c r="K71" s="51"/>
      <c r="L71" s="52"/>
      <c r="M71" s="53"/>
    </row>
    <row r="72" spans="1:15" s="15" customFormat="1" ht="19.5" customHeight="1" x14ac:dyDescent="0.25">
      <c r="A72" s="70">
        <v>27</v>
      </c>
      <c r="B72" s="23" t="s">
        <v>88</v>
      </c>
      <c r="C72" s="136">
        <v>9350000</v>
      </c>
      <c r="D72" s="116">
        <f>APRIL!J72</f>
        <v>0</v>
      </c>
      <c r="E72" s="161">
        <v>0</v>
      </c>
      <c r="F72" s="105">
        <f t="shared" ref="F72:F80" si="61">D72+E72</f>
        <v>0</v>
      </c>
      <c r="G72" s="158">
        <f t="shared" ref="G72" si="62">SUM(F72/C72)*100</f>
        <v>0</v>
      </c>
      <c r="H72" s="156">
        <f t="shared" ref="H72:K72" si="63">D72</f>
        <v>0</v>
      </c>
      <c r="I72" s="156">
        <f t="shared" si="63"/>
        <v>0</v>
      </c>
      <c r="J72" s="157">
        <f t="shared" si="63"/>
        <v>0</v>
      </c>
      <c r="K72" s="158">
        <f t="shared" si="63"/>
        <v>0</v>
      </c>
      <c r="L72" s="159" t="s">
        <v>19</v>
      </c>
      <c r="M72" s="160" t="s">
        <v>19</v>
      </c>
    </row>
    <row r="73" spans="1:15" s="15" customFormat="1" ht="49.5" customHeight="1" x14ac:dyDescent="0.25">
      <c r="A73" s="57"/>
      <c r="B73" s="60" t="s">
        <v>89</v>
      </c>
      <c r="C73" s="134"/>
      <c r="D73" s="128"/>
      <c r="E73" s="128"/>
      <c r="F73" s="123"/>
      <c r="G73" s="124"/>
      <c r="H73" s="122"/>
      <c r="I73" s="122"/>
      <c r="J73" s="123"/>
      <c r="K73" s="124"/>
      <c r="L73" s="125"/>
      <c r="M73" s="126"/>
    </row>
    <row r="74" spans="1:15" s="15" customFormat="1" ht="22.5" customHeight="1" x14ac:dyDescent="0.25">
      <c r="A74" s="58">
        <v>28</v>
      </c>
      <c r="B74" s="56" t="s">
        <v>90</v>
      </c>
      <c r="C74" s="117">
        <v>120000000</v>
      </c>
      <c r="D74" s="116">
        <f>APRIL!J74</f>
        <v>40000000</v>
      </c>
      <c r="E74" s="118">
        <v>0</v>
      </c>
      <c r="F74" s="105">
        <f t="shared" si="61"/>
        <v>40000000</v>
      </c>
      <c r="G74" s="107">
        <f t="shared" ref="G74" si="64">SUM(F74/C74)*100</f>
        <v>33.333333333333329</v>
      </c>
      <c r="H74" s="103">
        <f t="shared" ref="H74:K74" si="65">D74</f>
        <v>40000000</v>
      </c>
      <c r="I74" s="103">
        <f t="shared" si="65"/>
        <v>0</v>
      </c>
      <c r="J74" s="105">
        <f t="shared" si="65"/>
        <v>40000000</v>
      </c>
      <c r="K74" s="107">
        <f t="shared" si="65"/>
        <v>33.333333333333329</v>
      </c>
      <c r="L74" s="109" t="s">
        <v>19</v>
      </c>
      <c r="M74" s="111" t="s">
        <v>19</v>
      </c>
    </row>
    <row r="75" spans="1:15" s="15" customFormat="1" ht="39" customHeight="1" x14ac:dyDescent="0.25">
      <c r="A75" s="58"/>
      <c r="B75" s="22" t="s">
        <v>91</v>
      </c>
      <c r="C75" s="134"/>
      <c r="D75" s="128"/>
      <c r="E75" s="128"/>
      <c r="F75" s="123"/>
      <c r="G75" s="124"/>
      <c r="H75" s="122"/>
      <c r="I75" s="122"/>
      <c r="J75" s="123"/>
      <c r="K75" s="124"/>
      <c r="L75" s="125"/>
      <c r="M75" s="126"/>
    </row>
    <row r="76" spans="1:15" s="15" customFormat="1" ht="23.25" customHeight="1" x14ac:dyDescent="0.25">
      <c r="A76" s="70">
        <v>29</v>
      </c>
      <c r="B76" s="23" t="s">
        <v>92</v>
      </c>
      <c r="C76" s="114">
        <v>8902000</v>
      </c>
      <c r="D76" s="116">
        <f>APRIL!J76</f>
        <v>5387150</v>
      </c>
      <c r="E76" s="118">
        <v>0</v>
      </c>
      <c r="F76" s="105">
        <f t="shared" si="61"/>
        <v>5387150</v>
      </c>
      <c r="G76" s="107">
        <f t="shared" ref="G76" si="66">SUM(F76/C76)*100</f>
        <v>60.51617614019321</v>
      </c>
      <c r="H76" s="103">
        <f t="shared" ref="H76:K76" si="67">D76</f>
        <v>5387150</v>
      </c>
      <c r="I76" s="103">
        <f t="shared" si="67"/>
        <v>0</v>
      </c>
      <c r="J76" s="105">
        <f t="shared" si="67"/>
        <v>5387150</v>
      </c>
      <c r="K76" s="107">
        <f t="shared" si="67"/>
        <v>60.51617614019321</v>
      </c>
      <c r="L76" s="109" t="s">
        <v>19</v>
      </c>
      <c r="M76" s="111" t="s">
        <v>19</v>
      </c>
    </row>
    <row r="77" spans="1:15" s="15" customFormat="1" ht="31" x14ac:dyDescent="0.25">
      <c r="A77" s="58"/>
      <c r="B77" s="22" t="s">
        <v>93</v>
      </c>
      <c r="C77" s="127"/>
      <c r="D77" s="128"/>
      <c r="E77" s="128"/>
      <c r="F77" s="123"/>
      <c r="G77" s="124"/>
      <c r="H77" s="122"/>
      <c r="I77" s="122"/>
      <c r="J77" s="123"/>
      <c r="K77" s="124"/>
      <c r="L77" s="125"/>
      <c r="M77" s="126"/>
    </row>
    <row r="78" spans="1:15" s="15" customFormat="1" ht="32.25" customHeight="1" x14ac:dyDescent="0.25">
      <c r="A78" s="70">
        <v>30</v>
      </c>
      <c r="B78" s="23" t="s">
        <v>94</v>
      </c>
      <c r="C78" s="114">
        <v>71000000</v>
      </c>
      <c r="D78" s="116">
        <f>APRIL!J78</f>
        <v>0</v>
      </c>
      <c r="E78" s="118">
        <v>0</v>
      </c>
      <c r="F78" s="105">
        <f t="shared" si="61"/>
        <v>0</v>
      </c>
      <c r="G78" s="107">
        <f t="shared" ref="G78" si="68">SUM(F78/C78)*100</f>
        <v>0</v>
      </c>
      <c r="H78" s="103">
        <f t="shared" ref="H78:K78" si="69">D78</f>
        <v>0</v>
      </c>
      <c r="I78" s="103">
        <f t="shared" si="69"/>
        <v>0</v>
      </c>
      <c r="J78" s="105">
        <f t="shared" si="69"/>
        <v>0</v>
      </c>
      <c r="K78" s="107">
        <f t="shared" si="69"/>
        <v>0</v>
      </c>
      <c r="L78" s="109" t="s">
        <v>19</v>
      </c>
      <c r="M78" s="111" t="s">
        <v>19</v>
      </c>
    </row>
    <row r="79" spans="1:15" s="15" customFormat="1" ht="39" customHeight="1" x14ac:dyDescent="0.25">
      <c r="A79" s="57"/>
      <c r="B79" s="22" t="s">
        <v>95</v>
      </c>
      <c r="C79" s="127"/>
      <c r="D79" s="128"/>
      <c r="E79" s="128"/>
      <c r="F79" s="123"/>
      <c r="G79" s="124"/>
      <c r="H79" s="122"/>
      <c r="I79" s="122"/>
      <c r="J79" s="123"/>
      <c r="K79" s="124"/>
      <c r="L79" s="125"/>
      <c r="M79" s="126"/>
    </row>
    <row r="80" spans="1:15" ht="30.75" customHeight="1" x14ac:dyDescent="0.35">
      <c r="A80" s="58">
        <v>31</v>
      </c>
      <c r="B80" s="23" t="s">
        <v>96</v>
      </c>
      <c r="C80" s="114">
        <v>50000000</v>
      </c>
      <c r="D80" s="116">
        <f>APRIL!J80</f>
        <v>0</v>
      </c>
      <c r="E80" s="118">
        <v>0</v>
      </c>
      <c r="F80" s="105">
        <f t="shared" si="61"/>
        <v>0</v>
      </c>
      <c r="G80" s="120">
        <f t="shared" ref="G80" si="70">SUM(F80/C80)*100</f>
        <v>0</v>
      </c>
      <c r="H80" s="103">
        <f t="shared" ref="H80:K80" si="71">D80</f>
        <v>0</v>
      </c>
      <c r="I80" s="103">
        <f t="shared" si="71"/>
        <v>0</v>
      </c>
      <c r="J80" s="105">
        <f t="shared" si="71"/>
        <v>0</v>
      </c>
      <c r="K80" s="107">
        <f t="shared" si="71"/>
        <v>0</v>
      </c>
      <c r="L80" s="109" t="s">
        <v>19</v>
      </c>
      <c r="M80" s="111" t="s">
        <v>19</v>
      </c>
    </row>
    <row r="81" spans="1:13" ht="39" customHeight="1" x14ac:dyDescent="0.35">
      <c r="A81" s="58"/>
      <c r="B81" s="20" t="s">
        <v>97</v>
      </c>
      <c r="C81" s="115"/>
      <c r="D81" s="119"/>
      <c r="E81" s="119"/>
      <c r="F81" s="106"/>
      <c r="G81" s="121"/>
      <c r="H81" s="104"/>
      <c r="I81" s="104"/>
      <c r="J81" s="106"/>
      <c r="K81" s="108"/>
      <c r="L81" s="110"/>
      <c r="M81" s="112"/>
    </row>
    <row r="82" spans="1:13" ht="15.5" x14ac:dyDescent="0.35">
      <c r="A82" s="74"/>
      <c r="B82" s="73"/>
      <c r="C82" s="72"/>
      <c r="D82" s="2"/>
      <c r="E82" s="2"/>
      <c r="F82" s="2"/>
      <c r="G82" s="27"/>
      <c r="H82" s="2"/>
      <c r="I82" s="2"/>
      <c r="J82" s="2"/>
      <c r="K82" s="27"/>
      <c r="L82" s="2"/>
      <c r="M82" s="2"/>
    </row>
    <row r="83" spans="1:13" ht="15.75" customHeight="1" x14ac:dyDescent="0.35">
      <c r="C83" s="17" t="s">
        <v>21</v>
      </c>
      <c r="I83" s="113" t="s">
        <v>105</v>
      </c>
      <c r="J83" s="113"/>
      <c r="K83" s="113"/>
      <c r="L83" s="2"/>
    </row>
    <row r="84" spans="1:13" ht="15.5" x14ac:dyDescent="0.35">
      <c r="I84" s="101" t="s">
        <v>61</v>
      </c>
      <c r="J84" s="101"/>
      <c r="K84" s="101"/>
      <c r="L84" s="2"/>
    </row>
    <row r="85" spans="1:13" ht="15.5" x14ac:dyDescent="0.35">
      <c r="E85" t="s">
        <v>21</v>
      </c>
      <c r="F85" t="s">
        <v>21</v>
      </c>
      <c r="I85" s="101" t="s">
        <v>22</v>
      </c>
      <c r="J85" s="101"/>
      <c r="K85" s="101"/>
      <c r="L85" s="2"/>
    </row>
    <row r="86" spans="1:13" ht="15.5" x14ac:dyDescent="0.35">
      <c r="E86" t="s">
        <v>21</v>
      </c>
      <c r="I86" s="25"/>
      <c r="J86" s="25"/>
      <c r="K86" s="31"/>
      <c r="L86" s="2"/>
    </row>
    <row r="87" spans="1:13" ht="15.5" x14ac:dyDescent="0.35">
      <c r="I87" s="25"/>
      <c r="J87" s="25"/>
      <c r="K87" s="31"/>
      <c r="L87" s="18"/>
    </row>
    <row r="88" spans="1:13" ht="15.5" x14ac:dyDescent="0.35">
      <c r="I88" s="25"/>
      <c r="J88" s="25"/>
      <c r="K88" s="31"/>
      <c r="L88" s="2"/>
    </row>
    <row r="89" spans="1:13" ht="15.5" x14ac:dyDescent="0.35">
      <c r="I89" s="102" t="s">
        <v>62</v>
      </c>
      <c r="J89" s="102"/>
      <c r="K89" s="102"/>
    </row>
    <row r="90" spans="1:13" ht="15.5" x14ac:dyDescent="0.35">
      <c r="I90" s="101" t="s">
        <v>63</v>
      </c>
      <c r="J90" s="101"/>
      <c r="K90" s="101"/>
    </row>
  </sheetData>
  <mergeCells count="362">
    <mergeCell ref="I90:K90"/>
    <mergeCell ref="C80:C81"/>
    <mergeCell ref="D80:D81"/>
    <mergeCell ref="E80:E81"/>
    <mergeCell ref="F80:F81"/>
    <mergeCell ref="G80:G81"/>
    <mergeCell ref="H80:H81"/>
    <mergeCell ref="I84:K84"/>
    <mergeCell ref="I85:K85"/>
    <mergeCell ref="I80:I81"/>
    <mergeCell ref="J80:J81"/>
    <mergeCell ref="K80:K81"/>
    <mergeCell ref="L80:L81"/>
    <mergeCell ref="M80:M81"/>
    <mergeCell ref="I83:K83"/>
    <mergeCell ref="I89:K89"/>
    <mergeCell ref="L78:L79"/>
    <mergeCell ref="M78:M79"/>
    <mergeCell ref="I76:I77"/>
    <mergeCell ref="J76:J77"/>
    <mergeCell ref="K76:K77"/>
    <mergeCell ref="L76:L77"/>
    <mergeCell ref="M76:M77"/>
    <mergeCell ref="C78:C79"/>
    <mergeCell ref="D78:D79"/>
    <mergeCell ref="E78:E79"/>
    <mergeCell ref="F78:F79"/>
    <mergeCell ref="G78:G79"/>
    <mergeCell ref="C76:C77"/>
    <mergeCell ref="D76:D77"/>
    <mergeCell ref="E76:E77"/>
    <mergeCell ref="F76:F77"/>
    <mergeCell ref="G76:G77"/>
    <mergeCell ref="H76:H77"/>
    <mergeCell ref="H78:H79"/>
    <mergeCell ref="I78:I79"/>
    <mergeCell ref="J78:J79"/>
    <mergeCell ref="K78:K79"/>
    <mergeCell ref="H74:H75"/>
    <mergeCell ref="I74:I75"/>
    <mergeCell ref="J74:J75"/>
    <mergeCell ref="K74:K75"/>
    <mergeCell ref="L74:L75"/>
    <mergeCell ref="M74:M75"/>
    <mergeCell ref="I72:I73"/>
    <mergeCell ref="J72:J73"/>
    <mergeCell ref="K72:K73"/>
    <mergeCell ref="L72:L73"/>
    <mergeCell ref="M72:M73"/>
    <mergeCell ref="H72:H73"/>
    <mergeCell ref="C74:C75"/>
    <mergeCell ref="D74:D75"/>
    <mergeCell ref="E74:E75"/>
    <mergeCell ref="F74:F75"/>
    <mergeCell ref="G74:G75"/>
    <mergeCell ref="C72:C73"/>
    <mergeCell ref="D72:D73"/>
    <mergeCell ref="E72:E73"/>
    <mergeCell ref="F72:F73"/>
    <mergeCell ref="G72:G73"/>
    <mergeCell ref="H66:H67"/>
    <mergeCell ref="I66:I67"/>
    <mergeCell ref="J66:J67"/>
    <mergeCell ref="K66:K67"/>
    <mergeCell ref="L66:L67"/>
    <mergeCell ref="M66:M67"/>
    <mergeCell ref="I64:I65"/>
    <mergeCell ref="J64:J65"/>
    <mergeCell ref="K64:K65"/>
    <mergeCell ref="L64:L65"/>
    <mergeCell ref="M64:M65"/>
    <mergeCell ref="H64:H65"/>
    <mergeCell ref="C66:C67"/>
    <mergeCell ref="D66:D67"/>
    <mergeCell ref="E66:E67"/>
    <mergeCell ref="F66:F67"/>
    <mergeCell ref="G66:G67"/>
    <mergeCell ref="C64:C65"/>
    <mergeCell ref="D64:D65"/>
    <mergeCell ref="E64:E65"/>
    <mergeCell ref="F64:F65"/>
    <mergeCell ref="G64:G65"/>
    <mergeCell ref="H62:H63"/>
    <mergeCell ref="I62:I63"/>
    <mergeCell ref="J62:J63"/>
    <mergeCell ref="K62:K63"/>
    <mergeCell ref="L62:L63"/>
    <mergeCell ref="M62:M63"/>
    <mergeCell ref="I60:I61"/>
    <mergeCell ref="J60:J61"/>
    <mergeCell ref="K60:K61"/>
    <mergeCell ref="L60:L61"/>
    <mergeCell ref="M60:M61"/>
    <mergeCell ref="H60:H61"/>
    <mergeCell ref="C62:C63"/>
    <mergeCell ref="D62:D63"/>
    <mergeCell ref="E62:E63"/>
    <mergeCell ref="F62:F63"/>
    <mergeCell ref="G62:G63"/>
    <mergeCell ref="C60:C61"/>
    <mergeCell ref="D60:D61"/>
    <mergeCell ref="E60:E61"/>
    <mergeCell ref="F60:F61"/>
    <mergeCell ref="G60:G61"/>
    <mergeCell ref="H58:H59"/>
    <mergeCell ref="I58:I59"/>
    <mergeCell ref="J58:J59"/>
    <mergeCell ref="K58:K59"/>
    <mergeCell ref="L58:L59"/>
    <mergeCell ref="M58:M59"/>
    <mergeCell ref="I56:I57"/>
    <mergeCell ref="J56:J57"/>
    <mergeCell ref="K56:K57"/>
    <mergeCell ref="L56:L57"/>
    <mergeCell ref="M56:M57"/>
    <mergeCell ref="H56:H57"/>
    <mergeCell ref="C58:C59"/>
    <mergeCell ref="D58:D59"/>
    <mergeCell ref="E58:E59"/>
    <mergeCell ref="F58:F59"/>
    <mergeCell ref="G58:G59"/>
    <mergeCell ref="C56:C57"/>
    <mergeCell ref="D56:D57"/>
    <mergeCell ref="E56:E57"/>
    <mergeCell ref="F56:F57"/>
    <mergeCell ref="G56:G57"/>
    <mergeCell ref="H54:H55"/>
    <mergeCell ref="I54:I55"/>
    <mergeCell ref="J54:J55"/>
    <mergeCell ref="K54:K55"/>
    <mergeCell ref="L54:L55"/>
    <mergeCell ref="M54:M55"/>
    <mergeCell ref="I52:I53"/>
    <mergeCell ref="J52:J53"/>
    <mergeCell ref="K52:K53"/>
    <mergeCell ref="L52:L53"/>
    <mergeCell ref="M52:M53"/>
    <mergeCell ref="H52:H53"/>
    <mergeCell ref="C54:C55"/>
    <mergeCell ref="D54:D55"/>
    <mergeCell ref="E54:E55"/>
    <mergeCell ref="F54:F55"/>
    <mergeCell ref="G54:G55"/>
    <mergeCell ref="C52:C53"/>
    <mergeCell ref="D52:D53"/>
    <mergeCell ref="E52:E53"/>
    <mergeCell ref="F52:F53"/>
    <mergeCell ref="G52:G53"/>
    <mergeCell ref="H50:H51"/>
    <mergeCell ref="I50:I51"/>
    <mergeCell ref="J50:J51"/>
    <mergeCell ref="K50:K51"/>
    <mergeCell ref="L50:L51"/>
    <mergeCell ref="M50:M51"/>
    <mergeCell ref="I48:I49"/>
    <mergeCell ref="J48:J49"/>
    <mergeCell ref="K48:K49"/>
    <mergeCell ref="L48:L49"/>
    <mergeCell ref="M48:M49"/>
    <mergeCell ref="H48:H49"/>
    <mergeCell ref="C50:C51"/>
    <mergeCell ref="D50:D51"/>
    <mergeCell ref="E50:E51"/>
    <mergeCell ref="F50:F51"/>
    <mergeCell ref="G50:G51"/>
    <mergeCell ref="C48:C49"/>
    <mergeCell ref="D48:D49"/>
    <mergeCell ref="E48:E49"/>
    <mergeCell ref="F48:F49"/>
    <mergeCell ref="G48:G49"/>
    <mergeCell ref="H46:H47"/>
    <mergeCell ref="I46:I47"/>
    <mergeCell ref="J46:J47"/>
    <mergeCell ref="K46:K47"/>
    <mergeCell ref="L46:L47"/>
    <mergeCell ref="M46:M47"/>
    <mergeCell ref="I44:I45"/>
    <mergeCell ref="J44:J45"/>
    <mergeCell ref="K44:K45"/>
    <mergeCell ref="L44:L45"/>
    <mergeCell ref="M44:M45"/>
    <mergeCell ref="H44:H45"/>
    <mergeCell ref="C46:C47"/>
    <mergeCell ref="D46:D47"/>
    <mergeCell ref="E46:E47"/>
    <mergeCell ref="F46:F47"/>
    <mergeCell ref="G46:G47"/>
    <mergeCell ref="C44:C45"/>
    <mergeCell ref="D44:D45"/>
    <mergeCell ref="E44:E45"/>
    <mergeCell ref="F44:F45"/>
    <mergeCell ref="G44:G45"/>
    <mergeCell ref="H42:H43"/>
    <mergeCell ref="I42:I43"/>
    <mergeCell ref="J42:J43"/>
    <mergeCell ref="K42:K43"/>
    <mergeCell ref="L42:L43"/>
    <mergeCell ref="M42:M43"/>
    <mergeCell ref="I40:I41"/>
    <mergeCell ref="J40:J41"/>
    <mergeCell ref="K40:K41"/>
    <mergeCell ref="L40:L41"/>
    <mergeCell ref="M40:M41"/>
    <mergeCell ref="H40:H41"/>
    <mergeCell ref="C42:C43"/>
    <mergeCell ref="D42:D43"/>
    <mergeCell ref="E42:E43"/>
    <mergeCell ref="F42:F43"/>
    <mergeCell ref="G42:G43"/>
    <mergeCell ref="C40:C41"/>
    <mergeCell ref="D40:D41"/>
    <mergeCell ref="E40:E41"/>
    <mergeCell ref="F40:F41"/>
    <mergeCell ref="G40:G41"/>
    <mergeCell ref="H38:H39"/>
    <mergeCell ref="I38:I39"/>
    <mergeCell ref="J38:J39"/>
    <mergeCell ref="K38:K39"/>
    <mergeCell ref="L38:L39"/>
    <mergeCell ref="M38:M39"/>
    <mergeCell ref="I33:I34"/>
    <mergeCell ref="J33:J34"/>
    <mergeCell ref="K33:K34"/>
    <mergeCell ref="L33:L34"/>
    <mergeCell ref="M33:M34"/>
    <mergeCell ref="H33:H34"/>
    <mergeCell ref="C38:C39"/>
    <mergeCell ref="D38:D39"/>
    <mergeCell ref="E38:E39"/>
    <mergeCell ref="F38:F39"/>
    <mergeCell ref="G38:G39"/>
    <mergeCell ref="C33:C34"/>
    <mergeCell ref="D33:D34"/>
    <mergeCell ref="E33:E34"/>
    <mergeCell ref="F33:F34"/>
    <mergeCell ref="G33:G34"/>
    <mergeCell ref="H31:H32"/>
    <mergeCell ref="I31:I32"/>
    <mergeCell ref="J31:J32"/>
    <mergeCell ref="K31:K32"/>
    <mergeCell ref="L31:L32"/>
    <mergeCell ref="M31:M32"/>
    <mergeCell ref="I29:I30"/>
    <mergeCell ref="J29:J30"/>
    <mergeCell ref="K29:K30"/>
    <mergeCell ref="L29:L30"/>
    <mergeCell ref="M29:M30"/>
    <mergeCell ref="H29:H30"/>
    <mergeCell ref="C31:C32"/>
    <mergeCell ref="D31:D32"/>
    <mergeCell ref="E31:E32"/>
    <mergeCell ref="F31:F32"/>
    <mergeCell ref="G31:G32"/>
    <mergeCell ref="C29:C30"/>
    <mergeCell ref="D29:D30"/>
    <mergeCell ref="E29:E30"/>
    <mergeCell ref="F29:F30"/>
    <mergeCell ref="G29:G30"/>
    <mergeCell ref="H27:H28"/>
    <mergeCell ref="I27:I28"/>
    <mergeCell ref="J27:J28"/>
    <mergeCell ref="K27:K28"/>
    <mergeCell ref="L27:L28"/>
    <mergeCell ref="M27:M28"/>
    <mergeCell ref="I25:I26"/>
    <mergeCell ref="J25:J26"/>
    <mergeCell ref="K25:K26"/>
    <mergeCell ref="L25:L26"/>
    <mergeCell ref="M25:M26"/>
    <mergeCell ref="H25:H26"/>
    <mergeCell ref="C27:C28"/>
    <mergeCell ref="D27:D28"/>
    <mergeCell ref="E27:E28"/>
    <mergeCell ref="F27:F28"/>
    <mergeCell ref="G27:G28"/>
    <mergeCell ref="C25:C26"/>
    <mergeCell ref="D25:D26"/>
    <mergeCell ref="E25:E26"/>
    <mergeCell ref="F25:F26"/>
    <mergeCell ref="G25:G26"/>
    <mergeCell ref="H23:H24"/>
    <mergeCell ref="I23:I24"/>
    <mergeCell ref="J23:J24"/>
    <mergeCell ref="K23:K24"/>
    <mergeCell ref="L23:L24"/>
    <mergeCell ref="M23:M24"/>
    <mergeCell ref="I21:I22"/>
    <mergeCell ref="J21:J22"/>
    <mergeCell ref="K21:K22"/>
    <mergeCell ref="L21:L22"/>
    <mergeCell ref="M21:M22"/>
    <mergeCell ref="H21:H22"/>
    <mergeCell ref="C23:C24"/>
    <mergeCell ref="D23:D24"/>
    <mergeCell ref="E23:E24"/>
    <mergeCell ref="F23:F24"/>
    <mergeCell ref="G23:G24"/>
    <mergeCell ref="C21:C22"/>
    <mergeCell ref="D21:D22"/>
    <mergeCell ref="E21:E22"/>
    <mergeCell ref="F21:F22"/>
    <mergeCell ref="G21:G22"/>
    <mergeCell ref="H19:H20"/>
    <mergeCell ref="I19:I20"/>
    <mergeCell ref="J19:J20"/>
    <mergeCell ref="K19:K20"/>
    <mergeCell ref="L19:L20"/>
    <mergeCell ref="M19:M20"/>
    <mergeCell ref="I17:I18"/>
    <mergeCell ref="J17:J18"/>
    <mergeCell ref="K17:K18"/>
    <mergeCell ref="L17:L18"/>
    <mergeCell ref="M17:M18"/>
    <mergeCell ref="H17:H18"/>
    <mergeCell ref="C19:C20"/>
    <mergeCell ref="D19:D20"/>
    <mergeCell ref="E19:E20"/>
    <mergeCell ref="F19:F20"/>
    <mergeCell ref="G19:G20"/>
    <mergeCell ref="C17:C18"/>
    <mergeCell ref="D17:D18"/>
    <mergeCell ref="E17:E18"/>
    <mergeCell ref="F17:F18"/>
    <mergeCell ref="G17:G18"/>
    <mergeCell ref="H15:H16"/>
    <mergeCell ref="I15:I16"/>
    <mergeCell ref="J15:J16"/>
    <mergeCell ref="K15:K16"/>
    <mergeCell ref="L15:L16"/>
    <mergeCell ref="M15:M16"/>
    <mergeCell ref="I13:I14"/>
    <mergeCell ref="J13:J14"/>
    <mergeCell ref="K13:K14"/>
    <mergeCell ref="L13:L14"/>
    <mergeCell ref="M13:M14"/>
    <mergeCell ref="H13:H14"/>
    <mergeCell ref="C15:C16"/>
    <mergeCell ref="D15:D16"/>
    <mergeCell ref="E15:E16"/>
    <mergeCell ref="F15:F16"/>
    <mergeCell ref="G15:G16"/>
    <mergeCell ref="C13:C14"/>
    <mergeCell ref="D13:D14"/>
    <mergeCell ref="E13:E14"/>
    <mergeCell ref="F13:F14"/>
    <mergeCell ref="G13:G14"/>
    <mergeCell ref="F10:F11"/>
    <mergeCell ref="G10:G11"/>
    <mergeCell ref="H10:H11"/>
    <mergeCell ref="I10:I11"/>
    <mergeCell ref="J10:J11"/>
    <mergeCell ref="K10:K11"/>
    <mergeCell ref="A1:M1"/>
    <mergeCell ref="A2:M2"/>
    <mergeCell ref="A9:A11"/>
    <mergeCell ref="B9:B11"/>
    <mergeCell ref="D9:G9"/>
    <mergeCell ref="H9:K9"/>
    <mergeCell ref="L9:L11"/>
    <mergeCell ref="M9:M11"/>
    <mergeCell ref="D10:D11"/>
    <mergeCell ref="E10:E11"/>
  </mergeCells>
  <conditionalFormatting sqref="B13:B17 B19:B32">
    <cfRule type="duplicateValues" dxfId="679" priority="82" stopIfTrue="1"/>
    <cfRule type="duplicateValues" dxfId="678" priority="81" stopIfTrue="1"/>
  </conditionalFormatting>
  <conditionalFormatting sqref="B18">
    <cfRule type="duplicateValues" dxfId="677" priority="80" stopIfTrue="1"/>
  </conditionalFormatting>
  <conditionalFormatting sqref="B33:B34">
    <cfRule type="duplicateValues" dxfId="676" priority="79" stopIfTrue="1"/>
    <cfRule type="duplicateValues" dxfId="675" priority="78" stopIfTrue="1"/>
  </conditionalFormatting>
  <conditionalFormatting sqref="B35:B37">
    <cfRule type="duplicateValues" dxfId="674" priority="83" stopIfTrue="1"/>
  </conditionalFormatting>
  <conditionalFormatting sqref="B38:B41 B44:B54 B56:B61">
    <cfRule type="duplicateValues" dxfId="673" priority="75" stopIfTrue="1"/>
  </conditionalFormatting>
  <conditionalFormatting sqref="B38:B41 B44:B61">
    <cfRule type="duplicateValues" dxfId="672" priority="77" stopIfTrue="1"/>
  </conditionalFormatting>
  <conditionalFormatting sqref="B54:B55">
    <cfRule type="duplicateValues" dxfId="671" priority="73" stopIfTrue="1"/>
  </conditionalFormatting>
  <conditionalFormatting sqref="B56">
    <cfRule type="duplicateValues" dxfId="670" priority="74" stopIfTrue="1"/>
    <cfRule type="duplicateValues" dxfId="669" priority="72" stopIfTrue="1"/>
  </conditionalFormatting>
  <conditionalFormatting sqref="B58">
    <cfRule type="duplicateValues" dxfId="668" priority="71" stopIfTrue="1"/>
    <cfRule type="duplicateValues" dxfId="667" priority="70" stopIfTrue="1"/>
  </conditionalFormatting>
  <conditionalFormatting sqref="B60">
    <cfRule type="duplicateValues" dxfId="666" priority="68" stopIfTrue="1"/>
    <cfRule type="duplicateValues" dxfId="665" priority="69" stopIfTrue="1"/>
  </conditionalFormatting>
  <conditionalFormatting sqref="B60:B61">
    <cfRule type="duplicateValues" dxfId="664" priority="76" stopIfTrue="1"/>
  </conditionalFormatting>
  <conditionalFormatting sqref="B64">
    <cfRule type="duplicateValues" dxfId="663" priority="65" stopIfTrue="1"/>
    <cfRule type="duplicateValues" dxfId="662" priority="64" stopIfTrue="1"/>
    <cfRule type="duplicateValues" dxfId="661" priority="63" stopIfTrue="1"/>
    <cfRule type="duplicateValues" dxfId="660" priority="62" stopIfTrue="1"/>
    <cfRule type="duplicateValues" dxfId="659" priority="61" stopIfTrue="1"/>
    <cfRule type="duplicateValues" dxfId="658" priority="60" stopIfTrue="1"/>
    <cfRule type="duplicateValues" dxfId="657" priority="59" stopIfTrue="1"/>
  </conditionalFormatting>
  <conditionalFormatting sqref="B64:B67">
    <cfRule type="duplicateValues" dxfId="656" priority="67" stopIfTrue="1"/>
    <cfRule type="duplicateValues" dxfId="655" priority="66" stopIfTrue="1"/>
  </conditionalFormatting>
  <conditionalFormatting sqref="B66">
    <cfRule type="duplicateValues" dxfId="654" priority="58" stopIfTrue="1"/>
    <cfRule type="duplicateValues" dxfId="653" priority="57" stopIfTrue="1"/>
    <cfRule type="duplicateValues" dxfId="652" priority="56" stopIfTrue="1"/>
    <cfRule type="duplicateValues" dxfId="651" priority="55" stopIfTrue="1"/>
    <cfRule type="duplicateValues" dxfId="650" priority="54" stopIfTrue="1"/>
    <cfRule type="duplicateValues" dxfId="649" priority="53" stopIfTrue="1"/>
    <cfRule type="duplicateValues" dxfId="648" priority="52" stopIfTrue="1"/>
    <cfRule type="duplicateValues" dxfId="647" priority="51" stopIfTrue="1"/>
    <cfRule type="duplicateValues" dxfId="646" priority="50" stopIfTrue="1"/>
  </conditionalFormatting>
  <conditionalFormatting sqref="B68:B71 B35:B37">
    <cfRule type="duplicateValues" dxfId="645" priority="84" stopIfTrue="1"/>
  </conditionalFormatting>
  <conditionalFormatting sqref="B68:B71">
    <cfRule type="duplicateValues" dxfId="644" priority="85" stopIfTrue="1"/>
  </conditionalFormatting>
  <conditionalFormatting sqref="B72 B75:B76">
    <cfRule type="duplicateValues" dxfId="643" priority="48" stopIfTrue="1"/>
  </conditionalFormatting>
  <conditionalFormatting sqref="B72">
    <cfRule type="duplicateValues" dxfId="642" priority="38" stopIfTrue="1"/>
    <cfRule type="duplicateValues" dxfId="641" priority="39" stopIfTrue="1"/>
    <cfRule type="duplicateValues" dxfId="640" priority="40" stopIfTrue="1"/>
    <cfRule type="duplicateValues" dxfId="639" priority="41" stopIfTrue="1"/>
    <cfRule type="duplicateValues" dxfId="638" priority="42" stopIfTrue="1"/>
    <cfRule type="duplicateValues" dxfId="637" priority="43" stopIfTrue="1"/>
    <cfRule type="duplicateValues" dxfId="636" priority="44" stopIfTrue="1"/>
    <cfRule type="duplicateValues" dxfId="635" priority="45" stopIfTrue="1"/>
  </conditionalFormatting>
  <conditionalFormatting sqref="B75:B78 B72">
    <cfRule type="duplicateValues" dxfId="634" priority="49" stopIfTrue="1"/>
  </conditionalFormatting>
  <conditionalFormatting sqref="B76">
    <cfRule type="duplicateValues" dxfId="633" priority="37" stopIfTrue="1"/>
    <cfRule type="duplicateValues" dxfId="632" priority="36" stopIfTrue="1"/>
    <cfRule type="duplicateValues" dxfId="631" priority="35" stopIfTrue="1"/>
    <cfRule type="duplicateValues" dxfId="630" priority="34" stopIfTrue="1"/>
    <cfRule type="duplicateValues" dxfId="629" priority="33" stopIfTrue="1"/>
    <cfRule type="duplicateValues" dxfId="628" priority="32" stopIfTrue="1"/>
    <cfRule type="duplicateValues" dxfId="627" priority="31" stopIfTrue="1"/>
    <cfRule type="duplicateValues" dxfId="626" priority="30" stopIfTrue="1"/>
  </conditionalFormatting>
  <conditionalFormatting sqref="B76:B81 B72">
    <cfRule type="duplicateValues" dxfId="625" priority="47" stopIfTrue="1"/>
  </conditionalFormatting>
  <conditionalFormatting sqref="B78">
    <cfRule type="duplicateValues" dxfId="624" priority="21" stopIfTrue="1"/>
    <cfRule type="duplicateValues" dxfId="623" priority="29" stopIfTrue="1"/>
    <cfRule type="duplicateValues" dxfId="622" priority="28" stopIfTrue="1"/>
    <cfRule type="duplicateValues" dxfId="621" priority="27" stopIfTrue="1"/>
    <cfRule type="duplicateValues" dxfId="620" priority="26" stopIfTrue="1"/>
    <cfRule type="duplicateValues" dxfId="619" priority="25" stopIfTrue="1"/>
    <cfRule type="duplicateValues" dxfId="618" priority="24" stopIfTrue="1"/>
    <cfRule type="duplicateValues" dxfId="617" priority="23" stopIfTrue="1"/>
    <cfRule type="duplicateValues" dxfId="616" priority="22" stopIfTrue="1"/>
  </conditionalFormatting>
  <conditionalFormatting sqref="B78:B81">
    <cfRule type="duplicateValues" dxfId="615" priority="46" stopIfTrue="1"/>
  </conditionalFormatting>
  <conditionalFormatting sqref="B80">
    <cfRule type="duplicateValues" dxfId="614" priority="11" stopIfTrue="1"/>
    <cfRule type="duplicateValues" dxfId="613" priority="19" stopIfTrue="1"/>
    <cfRule type="duplicateValues" dxfId="612" priority="18" stopIfTrue="1"/>
    <cfRule type="duplicateValues" dxfId="611" priority="17" stopIfTrue="1"/>
    <cfRule type="duplicateValues" dxfId="610" priority="16" stopIfTrue="1"/>
    <cfRule type="duplicateValues" dxfId="609" priority="15" stopIfTrue="1"/>
    <cfRule type="duplicateValues" dxfId="608" priority="14" stopIfTrue="1"/>
    <cfRule type="duplicateValues" dxfId="607" priority="13" stopIfTrue="1"/>
    <cfRule type="duplicateValues" dxfId="606" priority="12" stopIfTrue="1"/>
    <cfRule type="duplicateValues" dxfId="605" priority="1" stopIfTrue="1"/>
    <cfRule type="duplicateValues" dxfId="604" priority="10" stopIfTrue="1"/>
    <cfRule type="duplicateValues" dxfId="603" priority="9" stopIfTrue="1"/>
    <cfRule type="duplicateValues" dxfId="602" priority="8" stopIfTrue="1"/>
    <cfRule type="duplicateValues" dxfId="601" priority="7" stopIfTrue="1"/>
    <cfRule type="duplicateValues" dxfId="600" priority="6" stopIfTrue="1"/>
    <cfRule type="duplicateValues" dxfId="599" priority="5" stopIfTrue="1"/>
    <cfRule type="duplicateValues" dxfId="598" priority="4" stopIfTrue="1"/>
    <cfRule type="duplicateValues" dxfId="597" priority="3" stopIfTrue="1"/>
    <cfRule type="duplicateValues" dxfId="596" priority="2" stopIfTrue="1"/>
    <cfRule type="duplicateValues" dxfId="595" priority="20" stopIfTrue="1"/>
  </conditionalFormatting>
  <printOptions horizontalCentered="1"/>
  <pageMargins left="0" right="0" top="0.74803149606299213" bottom="0.55000000000000004" header="0.31496062992125984" footer="0.48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0DB0-0E8A-4833-B7D5-00BF0304E85C}">
  <dimension ref="A1:AK90"/>
  <sheetViews>
    <sheetView zoomScale="85" zoomScaleNormal="85" zoomScaleSheetLayoutView="70" workbookViewId="0">
      <selection activeCell="K92" sqref="K92"/>
    </sheetView>
  </sheetViews>
  <sheetFormatPr defaultRowHeight="14.5" x14ac:dyDescent="0.35"/>
  <cols>
    <col min="1" max="1" width="5.7265625" style="71" customWidth="1"/>
    <col min="2" max="2" width="58.1796875" customWidth="1"/>
    <col min="3" max="3" width="17.1796875" customWidth="1"/>
    <col min="4" max="4" width="17.26953125" customWidth="1"/>
    <col min="5" max="5" width="19.1796875" customWidth="1"/>
    <col min="6" max="6" width="17.7265625" customWidth="1"/>
    <col min="7" max="7" width="14.1796875" style="29" customWidth="1"/>
    <col min="8" max="8" width="17.26953125" customWidth="1"/>
    <col min="9" max="9" width="16" customWidth="1"/>
    <col min="10" max="10" width="17.54296875" customWidth="1"/>
    <col min="11" max="11" width="10" style="29" customWidth="1"/>
    <col min="12" max="12" width="8.26953125" customWidth="1"/>
    <col min="13" max="13" width="7.453125" customWidth="1"/>
    <col min="14" max="14" width="3.54296875" customWidth="1"/>
    <col min="15" max="15" width="13.54296875" bestFit="1" customWidth="1"/>
    <col min="257" max="257" width="5.7265625" customWidth="1"/>
    <col min="258" max="258" width="73.54296875" customWidth="1"/>
    <col min="259" max="259" width="19.54296875" customWidth="1"/>
    <col min="260" max="260" width="17.26953125" customWidth="1"/>
    <col min="261" max="261" width="14.81640625" customWidth="1"/>
    <col min="262" max="262" width="16.453125" customWidth="1"/>
    <col min="263" max="263" width="8.1796875" customWidth="1"/>
    <col min="264" max="264" width="16.1796875" customWidth="1"/>
    <col min="265" max="265" width="16" customWidth="1"/>
    <col min="266" max="266" width="16.453125" customWidth="1"/>
    <col min="267" max="267" width="6.54296875" customWidth="1"/>
    <col min="268" max="268" width="7.81640625" customWidth="1"/>
    <col min="269" max="269" width="8.453125" customWidth="1"/>
    <col min="270" max="270" width="3.54296875" customWidth="1"/>
    <col min="271" max="271" width="13.54296875" bestFit="1" customWidth="1"/>
    <col min="513" max="513" width="5.7265625" customWidth="1"/>
    <col min="514" max="514" width="73.54296875" customWidth="1"/>
    <col min="515" max="515" width="19.54296875" customWidth="1"/>
    <col min="516" max="516" width="17.26953125" customWidth="1"/>
    <col min="517" max="517" width="14.81640625" customWidth="1"/>
    <col min="518" max="518" width="16.453125" customWidth="1"/>
    <col min="519" max="519" width="8.1796875" customWidth="1"/>
    <col min="520" max="520" width="16.1796875" customWidth="1"/>
    <col min="521" max="521" width="16" customWidth="1"/>
    <col min="522" max="522" width="16.453125" customWidth="1"/>
    <col min="523" max="523" width="6.54296875" customWidth="1"/>
    <col min="524" max="524" width="7.81640625" customWidth="1"/>
    <col min="525" max="525" width="8.453125" customWidth="1"/>
    <col min="526" max="526" width="3.54296875" customWidth="1"/>
    <col min="527" max="527" width="13.54296875" bestFit="1" customWidth="1"/>
    <col min="769" max="769" width="5.7265625" customWidth="1"/>
    <col min="770" max="770" width="73.54296875" customWidth="1"/>
    <col min="771" max="771" width="19.54296875" customWidth="1"/>
    <col min="772" max="772" width="17.26953125" customWidth="1"/>
    <col min="773" max="773" width="14.81640625" customWidth="1"/>
    <col min="774" max="774" width="16.453125" customWidth="1"/>
    <col min="775" max="775" width="8.1796875" customWidth="1"/>
    <col min="776" max="776" width="16.1796875" customWidth="1"/>
    <col min="777" max="777" width="16" customWidth="1"/>
    <col min="778" max="778" width="16.453125" customWidth="1"/>
    <col min="779" max="779" width="6.54296875" customWidth="1"/>
    <col min="780" max="780" width="7.81640625" customWidth="1"/>
    <col min="781" max="781" width="8.453125" customWidth="1"/>
    <col min="782" max="782" width="3.54296875" customWidth="1"/>
    <col min="783" max="783" width="13.54296875" bestFit="1" customWidth="1"/>
    <col min="1025" max="1025" width="5.7265625" customWidth="1"/>
    <col min="1026" max="1026" width="73.54296875" customWidth="1"/>
    <col min="1027" max="1027" width="19.54296875" customWidth="1"/>
    <col min="1028" max="1028" width="17.26953125" customWidth="1"/>
    <col min="1029" max="1029" width="14.81640625" customWidth="1"/>
    <col min="1030" max="1030" width="16.453125" customWidth="1"/>
    <col min="1031" max="1031" width="8.1796875" customWidth="1"/>
    <col min="1032" max="1032" width="16.1796875" customWidth="1"/>
    <col min="1033" max="1033" width="16" customWidth="1"/>
    <col min="1034" max="1034" width="16.453125" customWidth="1"/>
    <col min="1035" max="1035" width="6.54296875" customWidth="1"/>
    <col min="1036" max="1036" width="7.81640625" customWidth="1"/>
    <col min="1037" max="1037" width="8.453125" customWidth="1"/>
    <col min="1038" max="1038" width="3.54296875" customWidth="1"/>
    <col min="1039" max="1039" width="13.54296875" bestFit="1" customWidth="1"/>
    <col min="1281" max="1281" width="5.7265625" customWidth="1"/>
    <col min="1282" max="1282" width="73.54296875" customWidth="1"/>
    <col min="1283" max="1283" width="19.54296875" customWidth="1"/>
    <col min="1284" max="1284" width="17.26953125" customWidth="1"/>
    <col min="1285" max="1285" width="14.81640625" customWidth="1"/>
    <col min="1286" max="1286" width="16.453125" customWidth="1"/>
    <col min="1287" max="1287" width="8.1796875" customWidth="1"/>
    <col min="1288" max="1288" width="16.1796875" customWidth="1"/>
    <col min="1289" max="1289" width="16" customWidth="1"/>
    <col min="1290" max="1290" width="16.453125" customWidth="1"/>
    <col min="1291" max="1291" width="6.54296875" customWidth="1"/>
    <col min="1292" max="1292" width="7.81640625" customWidth="1"/>
    <col min="1293" max="1293" width="8.453125" customWidth="1"/>
    <col min="1294" max="1294" width="3.54296875" customWidth="1"/>
    <col min="1295" max="1295" width="13.54296875" bestFit="1" customWidth="1"/>
    <col min="1537" max="1537" width="5.7265625" customWidth="1"/>
    <col min="1538" max="1538" width="73.54296875" customWidth="1"/>
    <col min="1539" max="1539" width="19.54296875" customWidth="1"/>
    <col min="1540" max="1540" width="17.26953125" customWidth="1"/>
    <col min="1541" max="1541" width="14.81640625" customWidth="1"/>
    <col min="1542" max="1542" width="16.453125" customWidth="1"/>
    <col min="1543" max="1543" width="8.1796875" customWidth="1"/>
    <col min="1544" max="1544" width="16.1796875" customWidth="1"/>
    <col min="1545" max="1545" width="16" customWidth="1"/>
    <col min="1546" max="1546" width="16.453125" customWidth="1"/>
    <col min="1547" max="1547" width="6.54296875" customWidth="1"/>
    <col min="1548" max="1548" width="7.81640625" customWidth="1"/>
    <col min="1549" max="1549" width="8.453125" customWidth="1"/>
    <col min="1550" max="1550" width="3.54296875" customWidth="1"/>
    <col min="1551" max="1551" width="13.54296875" bestFit="1" customWidth="1"/>
    <col min="1793" max="1793" width="5.7265625" customWidth="1"/>
    <col min="1794" max="1794" width="73.54296875" customWidth="1"/>
    <col min="1795" max="1795" width="19.54296875" customWidth="1"/>
    <col min="1796" max="1796" width="17.26953125" customWidth="1"/>
    <col min="1797" max="1797" width="14.81640625" customWidth="1"/>
    <col min="1798" max="1798" width="16.453125" customWidth="1"/>
    <col min="1799" max="1799" width="8.1796875" customWidth="1"/>
    <col min="1800" max="1800" width="16.1796875" customWidth="1"/>
    <col min="1801" max="1801" width="16" customWidth="1"/>
    <col min="1802" max="1802" width="16.453125" customWidth="1"/>
    <col min="1803" max="1803" width="6.54296875" customWidth="1"/>
    <col min="1804" max="1804" width="7.81640625" customWidth="1"/>
    <col min="1805" max="1805" width="8.453125" customWidth="1"/>
    <col min="1806" max="1806" width="3.54296875" customWidth="1"/>
    <col min="1807" max="1807" width="13.54296875" bestFit="1" customWidth="1"/>
    <col min="2049" max="2049" width="5.7265625" customWidth="1"/>
    <col min="2050" max="2050" width="73.54296875" customWidth="1"/>
    <col min="2051" max="2051" width="19.54296875" customWidth="1"/>
    <col min="2052" max="2052" width="17.26953125" customWidth="1"/>
    <col min="2053" max="2053" width="14.81640625" customWidth="1"/>
    <col min="2054" max="2054" width="16.453125" customWidth="1"/>
    <col min="2055" max="2055" width="8.1796875" customWidth="1"/>
    <col min="2056" max="2056" width="16.1796875" customWidth="1"/>
    <col min="2057" max="2057" width="16" customWidth="1"/>
    <col min="2058" max="2058" width="16.453125" customWidth="1"/>
    <col min="2059" max="2059" width="6.54296875" customWidth="1"/>
    <col min="2060" max="2060" width="7.81640625" customWidth="1"/>
    <col min="2061" max="2061" width="8.453125" customWidth="1"/>
    <col min="2062" max="2062" width="3.54296875" customWidth="1"/>
    <col min="2063" max="2063" width="13.54296875" bestFit="1" customWidth="1"/>
    <col min="2305" max="2305" width="5.7265625" customWidth="1"/>
    <col min="2306" max="2306" width="73.54296875" customWidth="1"/>
    <col min="2307" max="2307" width="19.54296875" customWidth="1"/>
    <col min="2308" max="2308" width="17.26953125" customWidth="1"/>
    <col min="2309" max="2309" width="14.81640625" customWidth="1"/>
    <col min="2310" max="2310" width="16.453125" customWidth="1"/>
    <col min="2311" max="2311" width="8.1796875" customWidth="1"/>
    <col min="2312" max="2312" width="16.1796875" customWidth="1"/>
    <col min="2313" max="2313" width="16" customWidth="1"/>
    <col min="2314" max="2314" width="16.453125" customWidth="1"/>
    <col min="2315" max="2315" width="6.54296875" customWidth="1"/>
    <col min="2316" max="2316" width="7.81640625" customWidth="1"/>
    <col min="2317" max="2317" width="8.453125" customWidth="1"/>
    <col min="2318" max="2318" width="3.54296875" customWidth="1"/>
    <col min="2319" max="2319" width="13.54296875" bestFit="1" customWidth="1"/>
    <col min="2561" max="2561" width="5.7265625" customWidth="1"/>
    <col min="2562" max="2562" width="73.54296875" customWidth="1"/>
    <col min="2563" max="2563" width="19.54296875" customWidth="1"/>
    <col min="2564" max="2564" width="17.26953125" customWidth="1"/>
    <col min="2565" max="2565" width="14.81640625" customWidth="1"/>
    <col min="2566" max="2566" width="16.453125" customWidth="1"/>
    <col min="2567" max="2567" width="8.1796875" customWidth="1"/>
    <col min="2568" max="2568" width="16.1796875" customWidth="1"/>
    <col min="2569" max="2569" width="16" customWidth="1"/>
    <col min="2570" max="2570" width="16.453125" customWidth="1"/>
    <col min="2571" max="2571" width="6.54296875" customWidth="1"/>
    <col min="2572" max="2572" width="7.81640625" customWidth="1"/>
    <col min="2573" max="2573" width="8.453125" customWidth="1"/>
    <col min="2574" max="2574" width="3.54296875" customWidth="1"/>
    <col min="2575" max="2575" width="13.54296875" bestFit="1" customWidth="1"/>
    <col min="2817" max="2817" width="5.7265625" customWidth="1"/>
    <col min="2818" max="2818" width="73.54296875" customWidth="1"/>
    <col min="2819" max="2819" width="19.54296875" customWidth="1"/>
    <col min="2820" max="2820" width="17.26953125" customWidth="1"/>
    <col min="2821" max="2821" width="14.81640625" customWidth="1"/>
    <col min="2822" max="2822" width="16.453125" customWidth="1"/>
    <col min="2823" max="2823" width="8.1796875" customWidth="1"/>
    <col min="2824" max="2824" width="16.1796875" customWidth="1"/>
    <col min="2825" max="2825" width="16" customWidth="1"/>
    <col min="2826" max="2826" width="16.453125" customWidth="1"/>
    <col min="2827" max="2827" width="6.54296875" customWidth="1"/>
    <col min="2828" max="2828" width="7.81640625" customWidth="1"/>
    <col min="2829" max="2829" width="8.453125" customWidth="1"/>
    <col min="2830" max="2830" width="3.54296875" customWidth="1"/>
    <col min="2831" max="2831" width="13.54296875" bestFit="1" customWidth="1"/>
    <col min="3073" max="3073" width="5.7265625" customWidth="1"/>
    <col min="3074" max="3074" width="73.54296875" customWidth="1"/>
    <col min="3075" max="3075" width="19.54296875" customWidth="1"/>
    <col min="3076" max="3076" width="17.26953125" customWidth="1"/>
    <col min="3077" max="3077" width="14.81640625" customWidth="1"/>
    <col min="3078" max="3078" width="16.453125" customWidth="1"/>
    <col min="3079" max="3079" width="8.1796875" customWidth="1"/>
    <col min="3080" max="3080" width="16.1796875" customWidth="1"/>
    <col min="3081" max="3081" width="16" customWidth="1"/>
    <col min="3082" max="3082" width="16.453125" customWidth="1"/>
    <col min="3083" max="3083" width="6.54296875" customWidth="1"/>
    <col min="3084" max="3084" width="7.81640625" customWidth="1"/>
    <col min="3085" max="3085" width="8.453125" customWidth="1"/>
    <col min="3086" max="3086" width="3.54296875" customWidth="1"/>
    <col min="3087" max="3087" width="13.54296875" bestFit="1" customWidth="1"/>
    <col min="3329" max="3329" width="5.7265625" customWidth="1"/>
    <col min="3330" max="3330" width="73.54296875" customWidth="1"/>
    <col min="3331" max="3331" width="19.54296875" customWidth="1"/>
    <col min="3332" max="3332" width="17.26953125" customWidth="1"/>
    <col min="3333" max="3333" width="14.81640625" customWidth="1"/>
    <col min="3334" max="3334" width="16.453125" customWidth="1"/>
    <col min="3335" max="3335" width="8.1796875" customWidth="1"/>
    <col min="3336" max="3336" width="16.1796875" customWidth="1"/>
    <col min="3337" max="3337" width="16" customWidth="1"/>
    <col min="3338" max="3338" width="16.453125" customWidth="1"/>
    <col min="3339" max="3339" width="6.54296875" customWidth="1"/>
    <col min="3340" max="3340" width="7.81640625" customWidth="1"/>
    <col min="3341" max="3341" width="8.453125" customWidth="1"/>
    <col min="3342" max="3342" width="3.54296875" customWidth="1"/>
    <col min="3343" max="3343" width="13.54296875" bestFit="1" customWidth="1"/>
    <col min="3585" max="3585" width="5.7265625" customWidth="1"/>
    <col min="3586" max="3586" width="73.54296875" customWidth="1"/>
    <col min="3587" max="3587" width="19.54296875" customWidth="1"/>
    <col min="3588" max="3588" width="17.26953125" customWidth="1"/>
    <col min="3589" max="3589" width="14.81640625" customWidth="1"/>
    <col min="3590" max="3590" width="16.453125" customWidth="1"/>
    <col min="3591" max="3591" width="8.1796875" customWidth="1"/>
    <col min="3592" max="3592" width="16.1796875" customWidth="1"/>
    <col min="3593" max="3593" width="16" customWidth="1"/>
    <col min="3594" max="3594" width="16.453125" customWidth="1"/>
    <col min="3595" max="3595" width="6.54296875" customWidth="1"/>
    <col min="3596" max="3596" width="7.81640625" customWidth="1"/>
    <col min="3597" max="3597" width="8.453125" customWidth="1"/>
    <col min="3598" max="3598" width="3.54296875" customWidth="1"/>
    <col min="3599" max="3599" width="13.54296875" bestFit="1" customWidth="1"/>
    <col min="3841" max="3841" width="5.7265625" customWidth="1"/>
    <col min="3842" max="3842" width="73.54296875" customWidth="1"/>
    <col min="3843" max="3843" width="19.54296875" customWidth="1"/>
    <col min="3844" max="3844" width="17.26953125" customWidth="1"/>
    <col min="3845" max="3845" width="14.81640625" customWidth="1"/>
    <col min="3846" max="3846" width="16.453125" customWidth="1"/>
    <col min="3847" max="3847" width="8.1796875" customWidth="1"/>
    <col min="3848" max="3848" width="16.1796875" customWidth="1"/>
    <col min="3849" max="3849" width="16" customWidth="1"/>
    <col min="3850" max="3850" width="16.453125" customWidth="1"/>
    <col min="3851" max="3851" width="6.54296875" customWidth="1"/>
    <col min="3852" max="3852" width="7.81640625" customWidth="1"/>
    <col min="3853" max="3853" width="8.453125" customWidth="1"/>
    <col min="3854" max="3854" width="3.54296875" customWidth="1"/>
    <col min="3855" max="3855" width="13.54296875" bestFit="1" customWidth="1"/>
    <col min="4097" max="4097" width="5.7265625" customWidth="1"/>
    <col min="4098" max="4098" width="73.54296875" customWidth="1"/>
    <col min="4099" max="4099" width="19.54296875" customWidth="1"/>
    <col min="4100" max="4100" width="17.26953125" customWidth="1"/>
    <col min="4101" max="4101" width="14.81640625" customWidth="1"/>
    <col min="4102" max="4102" width="16.453125" customWidth="1"/>
    <col min="4103" max="4103" width="8.1796875" customWidth="1"/>
    <col min="4104" max="4104" width="16.1796875" customWidth="1"/>
    <col min="4105" max="4105" width="16" customWidth="1"/>
    <col min="4106" max="4106" width="16.453125" customWidth="1"/>
    <col min="4107" max="4107" width="6.54296875" customWidth="1"/>
    <col min="4108" max="4108" width="7.81640625" customWidth="1"/>
    <col min="4109" max="4109" width="8.453125" customWidth="1"/>
    <col min="4110" max="4110" width="3.54296875" customWidth="1"/>
    <col min="4111" max="4111" width="13.54296875" bestFit="1" customWidth="1"/>
    <col min="4353" max="4353" width="5.7265625" customWidth="1"/>
    <col min="4354" max="4354" width="73.54296875" customWidth="1"/>
    <col min="4355" max="4355" width="19.54296875" customWidth="1"/>
    <col min="4356" max="4356" width="17.26953125" customWidth="1"/>
    <col min="4357" max="4357" width="14.81640625" customWidth="1"/>
    <col min="4358" max="4358" width="16.453125" customWidth="1"/>
    <col min="4359" max="4359" width="8.1796875" customWidth="1"/>
    <col min="4360" max="4360" width="16.1796875" customWidth="1"/>
    <col min="4361" max="4361" width="16" customWidth="1"/>
    <col min="4362" max="4362" width="16.453125" customWidth="1"/>
    <col min="4363" max="4363" width="6.54296875" customWidth="1"/>
    <col min="4364" max="4364" width="7.81640625" customWidth="1"/>
    <col min="4365" max="4365" width="8.453125" customWidth="1"/>
    <col min="4366" max="4366" width="3.54296875" customWidth="1"/>
    <col min="4367" max="4367" width="13.54296875" bestFit="1" customWidth="1"/>
    <col min="4609" max="4609" width="5.7265625" customWidth="1"/>
    <col min="4610" max="4610" width="73.54296875" customWidth="1"/>
    <col min="4611" max="4611" width="19.54296875" customWidth="1"/>
    <col min="4612" max="4612" width="17.26953125" customWidth="1"/>
    <col min="4613" max="4613" width="14.81640625" customWidth="1"/>
    <col min="4614" max="4614" width="16.453125" customWidth="1"/>
    <col min="4615" max="4615" width="8.1796875" customWidth="1"/>
    <col min="4616" max="4616" width="16.1796875" customWidth="1"/>
    <col min="4617" max="4617" width="16" customWidth="1"/>
    <col min="4618" max="4618" width="16.453125" customWidth="1"/>
    <col min="4619" max="4619" width="6.54296875" customWidth="1"/>
    <col min="4620" max="4620" width="7.81640625" customWidth="1"/>
    <col min="4621" max="4621" width="8.453125" customWidth="1"/>
    <col min="4622" max="4622" width="3.54296875" customWidth="1"/>
    <col min="4623" max="4623" width="13.54296875" bestFit="1" customWidth="1"/>
    <col min="4865" max="4865" width="5.7265625" customWidth="1"/>
    <col min="4866" max="4866" width="73.54296875" customWidth="1"/>
    <col min="4867" max="4867" width="19.54296875" customWidth="1"/>
    <col min="4868" max="4868" width="17.26953125" customWidth="1"/>
    <col min="4869" max="4869" width="14.81640625" customWidth="1"/>
    <col min="4870" max="4870" width="16.453125" customWidth="1"/>
    <col min="4871" max="4871" width="8.1796875" customWidth="1"/>
    <col min="4872" max="4872" width="16.1796875" customWidth="1"/>
    <col min="4873" max="4873" width="16" customWidth="1"/>
    <col min="4874" max="4874" width="16.453125" customWidth="1"/>
    <col min="4875" max="4875" width="6.54296875" customWidth="1"/>
    <col min="4876" max="4876" width="7.81640625" customWidth="1"/>
    <col min="4877" max="4877" width="8.453125" customWidth="1"/>
    <col min="4878" max="4878" width="3.54296875" customWidth="1"/>
    <col min="4879" max="4879" width="13.54296875" bestFit="1" customWidth="1"/>
    <col min="5121" max="5121" width="5.7265625" customWidth="1"/>
    <col min="5122" max="5122" width="73.54296875" customWidth="1"/>
    <col min="5123" max="5123" width="19.54296875" customWidth="1"/>
    <col min="5124" max="5124" width="17.26953125" customWidth="1"/>
    <col min="5125" max="5125" width="14.81640625" customWidth="1"/>
    <col min="5126" max="5126" width="16.453125" customWidth="1"/>
    <col min="5127" max="5127" width="8.1796875" customWidth="1"/>
    <col min="5128" max="5128" width="16.1796875" customWidth="1"/>
    <col min="5129" max="5129" width="16" customWidth="1"/>
    <col min="5130" max="5130" width="16.453125" customWidth="1"/>
    <col min="5131" max="5131" width="6.54296875" customWidth="1"/>
    <col min="5132" max="5132" width="7.81640625" customWidth="1"/>
    <col min="5133" max="5133" width="8.453125" customWidth="1"/>
    <col min="5134" max="5134" width="3.54296875" customWidth="1"/>
    <col min="5135" max="5135" width="13.54296875" bestFit="1" customWidth="1"/>
    <col min="5377" max="5377" width="5.7265625" customWidth="1"/>
    <col min="5378" max="5378" width="73.54296875" customWidth="1"/>
    <col min="5379" max="5379" width="19.54296875" customWidth="1"/>
    <col min="5380" max="5380" width="17.26953125" customWidth="1"/>
    <col min="5381" max="5381" width="14.81640625" customWidth="1"/>
    <col min="5382" max="5382" width="16.453125" customWidth="1"/>
    <col min="5383" max="5383" width="8.1796875" customWidth="1"/>
    <col min="5384" max="5384" width="16.1796875" customWidth="1"/>
    <col min="5385" max="5385" width="16" customWidth="1"/>
    <col min="5386" max="5386" width="16.453125" customWidth="1"/>
    <col min="5387" max="5387" width="6.54296875" customWidth="1"/>
    <col min="5388" max="5388" width="7.81640625" customWidth="1"/>
    <col min="5389" max="5389" width="8.453125" customWidth="1"/>
    <col min="5390" max="5390" width="3.54296875" customWidth="1"/>
    <col min="5391" max="5391" width="13.54296875" bestFit="1" customWidth="1"/>
    <col min="5633" max="5633" width="5.7265625" customWidth="1"/>
    <col min="5634" max="5634" width="73.54296875" customWidth="1"/>
    <col min="5635" max="5635" width="19.54296875" customWidth="1"/>
    <col min="5636" max="5636" width="17.26953125" customWidth="1"/>
    <col min="5637" max="5637" width="14.81640625" customWidth="1"/>
    <col min="5638" max="5638" width="16.453125" customWidth="1"/>
    <col min="5639" max="5639" width="8.1796875" customWidth="1"/>
    <col min="5640" max="5640" width="16.1796875" customWidth="1"/>
    <col min="5641" max="5641" width="16" customWidth="1"/>
    <col min="5642" max="5642" width="16.453125" customWidth="1"/>
    <col min="5643" max="5643" width="6.54296875" customWidth="1"/>
    <col min="5644" max="5644" width="7.81640625" customWidth="1"/>
    <col min="5645" max="5645" width="8.453125" customWidth="1"/>
    <col min="5646" max="5646" width="3.54296875" customWidth="1"/>
    <col min="5647" max="5647" width="13.54296875" bestFit="1" customWidth="1"/>
    <col min="5889" max="5889" width="5.7265625" customWidth="1"/>
    <col min="5890" max="5890" width="73.54296875" customWidth="1"/>
    <col min="5891" max="5891" width="19.54296875" customWidth="1"/>
    <col min="5892" max="5892" width="17.26953125" customWidth="1"/>
    <col min="5893" max="5893" width="14.81640625" customWidth="1"/>
    <col min="5894" max="5894" width="16.453125" customWidth="1"/>
    <col min="5895" max="5895" width="8.1796875" customWidth="1"/>
    <col min="5896" max="5896" width="16.1796875" customWidth="1"/>
    <col min="5897" max="5897" width="16" customWidth="1"/>
    <col min="5898" max="5898" width="16.453125" customWidth="1"/>
    <col min="5899" max="5899" width="6.54296875" customWidth="1"/>
    <col min="5900" max="5900" width="7.81640625" customWidth="1"/>
    <col min="5901" max="5901" width="8.453125" customWidth="1"/>
    <col min="5902" max="5902" width="3.54296875" customWidth="1"/>
    <col min="5903" max="5903" width="13.54296875" bestFit="1" customWidth="1"/>
    <col min="6145" max="6145" width="5.7265625" customWidth="1"/>
    <col min="6146" max="6146" width="73.54296875" customWidth="1"/>
    <col min="6147" max="6147" width="19.54296875" customWidth="1"/>
    <col min="6148" max="6148" width="17.26953125" customWidth="1"/>
    <col min="6149" max="6149" width="14.81640625" customWidth="1"/>
    <col min="6150" max="6150" width="16.453125" customWidth="1"/>
    <col min="6151" max="6151" width="8.1796875" customWidth="1"/>
    <col min="6152" max="6152" width="16.1796875" customWidth="1"/>
    <col min="6153" max="6153" width="16" customWidth="1"/>
    <col min="6154" max="6154" width="16.453125" customWidth="1"/>
    <col min="6155" max="6155" width="6.54296875" customWidth="1"/>
    <col min="6156" max="6156" width="7.81640625" customWidth="1"/>
    <col min="6157" max="6157" width="8.453125" customWidth="1"/>
    <col min="6158" max="6158" width="3.54296875" customWidth="1"/>
    <col min="6159" max="6159" width="13.54296875" bestFit="1" customWidth="1"/>
    <col min="6401" max="6401" width="5.7265625" customWidth="1"/>
    <col min="6402" max="6402" width="73.54296875" customWidth="1"/>
    <col min="6403" max="6403" width="19.54296875" customWidth="1"/>
    <col min="6404" max="6404" width="17.26953125" customWidth="1"/>
    <col min="6405" max="6405" width="14.81640625" customWidth="1"/>
    <col min="6406" max="6406" width="16.453125" customWidth="1"/>
    <col min="6407" max="6407" width="8.1796875" customWidth="1"/>
    <col min="6408" max="6408" width="16.1796875" customWidth="1"/>
    <col min="6409" max="6409" width="16" customWidth="1"/>
    <col min="6410" max="6410" width="16.453125" customWidth="1"/>
    <col min="6411" max="6411" width="6.54296875" customWidth="1"/>
    <col min="6412" max="6412" width="7.81640625" customWidth="1"/>
    <col min="6413" max="6413" width="8.453125" customWidth="1"/>
    <col min="6414" max="6414" width="3.54296875" customWidth="1"/>
    <col min="6415" max="6415" width="13.54296875" bestFit="1" customWidth="1"/>
    <col min="6657" max="6657" width="5.7265625" customWidth="1"/>
    <col min="6658" max="6658" width="73.54296875" customWidth="1"/>
    <col min="6659" max="6659" width="19.54296875" customWidth="1"/>
    <col min="6660" max="6660" width="17.26953125" customWidth="1"/>
    <col min="6661" max="6661" width="14.81640625" customWidth="1"/>
    <col min="6662" max="6662" width="16.453125" customWidth="1"/>
    <col min="6663" max="6663" width="8.1796875" customWidth="1"/>
    <col min="6664" max="6664" width="16.1796875" customWidth="1"/>
    <col min="6665" max="6665" width="16" customWidth="1"/>
    <col min="6666" max="6666" width="16.453125" customWidth="1"/>
    <col min="6667" max="6667" width="6.54296875" customWidth="1"/>
    <col min="6668" max="6668" width="7.81640625" customWidth="1"/>
    <col min="6669" max="6669" width="8.453125" customWidth="1"/>
    <col min="6670" max="6670" width="3.54296875" customWidth="1"/>
    <col min="6671" max="6671" width="13.54296875" bestFit="1" customWidth="1"/>
    <col min="6913" max="6913" width="5.7265625" customWidth="1"/>
    <col min="6914" max="6914" width="73.54296875" customWidth="1"/>
    <col min="6915" max="6915" width="19.54296875" customWidth="1"/>
    <col min="6916" max="6916" width="17.26953125" customWidth="1"/>
    <col min="6917" max="6917" width="14.81640625" customWidth="1"/>
    <col min="6918" max="6918" width="16.453125" customWidth="1"/>
    <col min="6919" max="6919" width="8.1796875" customWidth="1"/>
    <col min="6920" max="6920" width="16.1796875" customWidth="1"/>
    <col min="6921" max="6921" width="16" customWidth="1"/>
    <col min="6922" max="6922" width="16.453125" customWidth="1"/>
    <col min="6923" max="6923" width="6.54296875" customWidth="1"/>
    <col min="6924" max="6924" width="7.81640625" customWidth="1"/>
    <col min="6925" max="6925" width="8.453125" customWidth="1"/>
    <col min="6926" max="6926" width="3.54296875" customWidth="1"/>
    <col min="6927" max="6927" width="13.54296875" bestFit="1" customWidth="1"/>
    <col min="7169" max="7169" width="5.7265625" customWidth="1"/>
    <col min="7170" max="7170" width="73.54296875" customWidth="1"/>
    <col min="7171" max="7171" width="19.54296875" customWidth="1"/>
    <col min="7172" max="7172" width="17.26953125" customWidth="1"/>
    <col min="7173" max="7173" width="14.81640625" customWidth="1"/>
    <col min="7174" max="7174" width="16.453125" customWidth="1"/>
    <col min="7175" max="7175" width="8.1796875" customWidth="1"/>
    <col min="7176" max="7176" width="16.1796875" customWidth="1"/>
    <col min="7177" max="7177" width="16" customWidth="1"/>
    <col min="7178" max="7178" width="16.453125" customWidth="1"/>
    <col min="7179" max="7179" width="6.54296875" customWidth="1"/>
    <col min="7180" max="7180" width="7.81640625" customWidth="1"/>
    <col min="7181" max="7181" width="8.453125" customWidth="1"/>
    <col min="7182" max="7182" width="3.54296875" customWidth="1"/>
    <col min="7183" max="7183" width="13.54296875" bestFit="1" customWidth="1"/>
    <col min="7425" max="7425" width="5.7265625" customWidth="1"/>
    <col min="7426" max="7426" width="73.54296875" customWidth="1"/>
    <col min="7427" max="7427" width="19.54296875" customWidth="1"/>
    <col min="7428" max="7428" width="17.26953125" customWidth="1"/>
    <col min="7429" max="7429" width="14.81640625" customWidth="1"/>
    <col min="7430" max="7430" width="16.453125" customWidth="1"/>
    <col min="7431" max="7431" width="8.1796875" customWidth="1"/>
    <col min="7432" max="7432" width="16.1796875" customWidth="1"/>
    <col min="7433" max="7433" width="16" customWidth="1"/>
    <col min="7434" max="7434" width="16.453125" customWidth="1"/>
    <col min="7435" max="7435" width="6.54296875" customWidth="1"/>
    <col min="7436" max="7436" width="7.81640625" customWidth="1"/>
    <col min="7437" max="7437" width="8.453125" customWidth="1"/>
    <col min="7438" max="7438" width="3.54296875" customWidth="1"/>
    <col min="7439" max="7439" width="13.54296875" bestFit="1" customWidth="1"/>
    <col min="7681" max="7681" width="5.7265625" customWidth="1"/>
    <col min="7682" max="7682" width="73.54296875" customWidth="1"/>
    <col min="7683" max="7683" width="19.54296875" customWidth="1"/>
    <col min="7684" max="7684" width="17.26953125" customWidth="1"/>
    <col min="7685" max="7685" width="14.81640625" customWidth="1"/>
    <col min="7686" max="7686" width="16.453125" customWidth="1"/>
    <col min="7687" max="7687" width="8.1796875" customWidth="1"/>
    <col min="7688" max="7688" width="16.1796875" customWidth="1"/>
    <col min="7689" max="7689" width="16" customWidth="1"/>
    <col min="7690" max="7690" width="16.453125" customWidth="1"/>
    <col min="7691" max="7691" width="6.54296875" customWidth="1"/>
    <col min="7692" max="7692" width="7.81640625" customWidth="1"/>
    <col min="7693" max="7693" width="8.453125" customWidth="1"/>
    <col min="7694" max="7694" width="3.54296875" customWidth="1"/>
    <col min="7695" max="7695" width="13.54296875" bestFit="1" customWidth="1"/>
    <col min="7937" max="7937" width="5.7265625" customWidth="1"/>
    <col min="7938" max="7938" width="73.54296875" customWidth="1"/>
    <col min="7939" max="7939" width="19.54296875" customWidth="1"/>
    <col min="7940" max="7940" width="17.26953125" customWidth="1"/>
    <col min="7941" max="7941" width="14.81640625" customWidth="1"/>
    <col min="7942" max="7942" width="16.453125" customWidth="1"/>
    <col min="7943" max="7943" width="8.1796875" customWidth="1"/>
    <col min="7944" max="7944" width="16.1796875" customWidth="1"/>
    <col min="7945" max="7945" width="16" customWidth="1"/>
    <col min="7946" max="7946" width="16.453125" customWidth="1"/>
    <col min="7947" max="7947" width="6.54296875" customWidth="1"/>
    <col min="7948" max="7948" width="7.81640625" customWidth="1"/>
    <col min="7949" max="7949" width="8.453125" customWidth="1"/>
    <col min="7950" max="7950" width="3.54296875" customWidth="1"/>
    <col min="7951" max="7951" width="13.54296875" bestFit="1" customWidth="1"/>
    <col min="8193" max="8193" width="5.7265625" customWidth="1"/>
    <col min="8194" max="8194" width="73.54296875" customWidth="1"/>
    <col min="8195" max="8195" width="19.54296875" customWidth="1"/>
    <col min="8196" max="8196" width="17.26953125" customWidth="1"/>
    <col min="8197" max="8197" width="14.81640625" customWidth="1"/>
    <col min="8198" max="8198" width="16.453125" customWidth="1"/>
    <col min="8199" max="8199" width="8.1796875" customWidth="1"/>
    <col min="8200" max="8200" width="16.1796875" customWidth="1"/>
    <col min="8201" max="8201" width="16" customWidth="1"/>
    <col min="8202" max="8202" width="16.453125" customWidth="1"/>
    <col min="8203" max="8203" width="6.54296875" customWidth="1"/>
    <col min="8204" max="8204" width="7.81640625" customWidth="1"/>
    <col min="8205" max="8205" width="8.453125" customWidth="1"/>
    <col min="8206" max="8206" width="3.54296875" customWidth="1"/>
    <col min="8207" max="8207" width="13.54296875" bestFit="1" customWidth="1"/>
    <col min="8449" max="8449" width="5.7265625" customWidth="1"/>
    <col min="8450" max="8450" width="73.54296875" customWidth="1"/>
    <col min="8451" max="8451" width="19.54296875" customWidth="1"/>
    <col min="8452" max="8452" width="17.26953125" customWidth="1"/>
    <col min="8453" max="8453" width="14.81640625" customWidth="1"/>
    <col min="8454" max="8454" width="16.453125" customWidth="1"/>
    <col min="8455" max="8455" width="8.1796875" customWidth="1"/>
    <col min="8456" max="8456" width="16.1796875" customWidth="1"/>
    <col min="8457" max="8457" width="16" customWidth="1"/>
    <col min="8458" max="8458" width="16.453125" customWidth="1"/>
    <col min="8459" max="8459" width="6.54296875" customWidth="1"/>
    <col min="8460" max="8460" width="7.81640625" customWidth="1"/>
    <col min="8461" max="8461" width="8.453125" customWidth="1"/>
    <col min="8462" max="8462" width="3.54296875" customWidth="1"/>
    <col min="8463" max="8463" width="13.54296875" bestFit="1" customWidth="1"/>
    <col min="8705" max="8705" width="5.7265625" customWidth="1"/>
    <col min="8706" max="8706" width="73.54296875" customWidth="1"/>
    <col min="8707" max="8707" width="19.54296875" customWidth="1"/>
    <col min="8708" max="8708" width="17.26953125" customWidth="1"/>
    <col min="8709" max="8709" width="14.81640625" customWidth="1"/>
    <col min="8710" max="8710" width="16.453125" customWidth="1"/>
    <col min="8711" max="8711" width="8.1796875" customWidth="1"/>
    <col min="8712" max="8712" width="16.1796875" customWidth="1"/>
    <col min="8713" max="8713" width="16" customWidth="1"/>
    <col min="8714" max="8714" width="16.453125" customWidth="1"/>
    <col min="8715" max="8715" width="6.54296875" customWidth="1"/>
    <col min="8716" max="8716" width="7.81640625" customWidth="1"/>
    <col min="8717" max="8717" width="8.453125" customWidth="1"/>
    <col min="8718" max="8718" width="3.54296875" customWidth="1"/>
    <col min="8719" max="8719" width="13.54296875" bestFit="1" customWidth="1"/>
    <col min="8961" max="8961" width="5.7265625" customWidth="1"/>
    <col min="8962" max="8962" width="73.54296875" customWidth="1"/>
    <col min="8963" max="8963" width="19.54296875" customWidth="1"/>
    <col min="8964" max="8964" width="17.26953125" customWidth="1"/>
    <col min="8965" max="8965" width="14.81640625" customWidth="1"/>
    <col min="8966" max="8966" width="16.453125" customWidth="1"/>
    <col min="8967" max="8967" width="8.1796875" customWidth="1"/>
    <col min="8968" max="8968" width="16.1796875" customWidth="1"/>
    <col min="8969" max="8969" width="16" customWidth="1"/>
    <col min="8970" max="8970" width="16.453125" customWidth="1"/>
    <col min="8971" max="8971" width="6.54296875" customWidth="1"/>
    <col min="8972" max="8972" width="7.81640625" customWidth="1"/>
    <col min="8973" max="8973" width="8.453125" customWidth="1"/>
    <col min="8974" max="8974" width="3.54296875" customWidth="1"/>
    <col min="8975" max="8975" width="13.54296875" bestFit="1" customWidth="1"/>
    <col min="9217" max="9217" width="5.7265625" customWidth="1"/>
    <col min="9218" max="9218" width="73.54296875" customWidth="1"/>
    <col min="9219" max="9219" width="19.54296875" customWidth="1"/>
    <col min="9220" max="9220" width="17.26953125" customWidth="1"/>
    <col min="9221" max="9221" width="14.81640625" customWidth="1"/>
    <col min="9222" max="9222" width="16.453125" customWidth="1"/>
    <col min="9223" max="9223" width="8.1796875" customWidth="1"/>
    <col min="9224" max="9224" width="16.1796875" customWidth="1"/>
    <col min="9225" max="9225" width="16" customWidth="1"/>
    <col min="9226" max="9226" width="16.453125" customWidth="1"/>
    <col min="9227" max="9227" width="6.54296875" customWidth="1"/>
    <col min="9228" max="9228" width="7.81640625" customWidth="1"/>
    <col min="9229" max="9229" width="8.453125" customWidth="1"/>
    <col min="9230" max="9230" width="3.54296875" customWidth="1"/>
    <col min="9231" max="9231" width="13.54296875" bestFit="1" customWidth="1"/>
    <col min="9473" max="9473" width="5.7265625" customWidth="1"/>
    <col min="9474" max="9474" width="73.54296875" customWidth="1"/>
    <col min="9475" max="9475" width="19.54296875" customWidth="1"/>
    <col min="9476" max="9476" width="17.26953125" customWidth="1"/>
    <col min="9477" max="9477" width="14.81640625" customWidth="1"/>
    <col min="9478" max="9478" width="16.453125" customWidth="1"/>
    <col min="9479" max="9479" width="8.1796875" customWidth="1"/>
    <col min="9480" max="9480" width="16.1796875" customWidth="1"/>
    <col min="9481" max="9481" width="16" customWidth="1"/>
    <col min="9482" max="9482" width="16.453125" customWidth="1"/>
    <col min="9483" max="9483" width="6.54296875" customWidth="1"/>
    <col min="9484" max="9484" width="7.81640625" customWidth="1"/>
    <col min="9485" max="9485" width="8.453125" customWidth="1"/>
    <col min="9486" max="9486" width="3.54296875" customWidth="1"/>
    <col min="9487" max="9487" width="13.54296875" bestFit="1" customWidth="1"/>
    <col min="9729" max="9729" width="5.7265625" customWidth="1"/>
    <col min="9730" max="9730" width="73.54296875" customWidth="1"/>
    <col min="9731" max="9731" width="19.54296875" customWidth="1"/>
    <col min="9732" max="9732" width="17.26953125" customWidth="1"/>
    <col min="9733" max="9733" width="14.81640625" customWidth="1"/>
    <col min="9734" max="9734" width="16.453125" customWidth="1"/>
    <col min="9735" max="9735" width="8.1796875" customWidth="1"/>
    <col min="9736" max="9736" width="16.1796875" customWidth="1"/>
    <col min="9737" max="9737" width="16" customWidth="1"/>
    <col min="9738" max="9738" width="16.453125" customWidth="1"/>
    <col min="9739" max="9739" width="6.54296875" customWidth="1"/>
    <col min="9740" max="9740" width="7.81640625" customWidth="1"/>
    <col min="9741" max="9741" width="8.453125" customWidth="1"/>
    <col min="9742" max="9742" width="3.54296875" customWidth="1"/>
    <col min="9743" max="9743" width="13.54296875" bestFit="1" customWidth="1"/>
    <col min="9985" max="9985" width="5.7265625" customWidth="1"/>
    <col min="9986" max="9986" width="73.54296875" customWidth="1"/>
    <col min="9987" max="9987" width="19.54296875" customWidth="1"/>
    <col min="9988" max="9988" width="17.26953125" customWidth="1"/>
    <col min="9989" max="9989" width="14.81640625" customWidth="1"/>
    <col min="9990" max="9990" width="16.453125" customWidth="1"/>
    <col min="9991" max="9991" width="8.1796875" customWidth="1"/>
    <col min="9992" max="9992" width="16.1796875" customWidth="1"/>
    <col min="9993" max="9993" width="16" customWidth="1"/>
    <col min="9994" max="9994" width="16.453125" customWidth="1"/>
    <col min="9995" max="9995" width="6.54296875" customWidth="1"/>
    <col min="9996" max="9996" width="7.81640625" customWidth="1"/>
    <col min="9997" max="9997" width="8.453125" customWidth="1"/>
    <col min="9998" max="9998" width="3.54296875" customWidth="1"/>
    <col min="9999" max="9999" width="13.54296875" bestFit="1" customWidth="1"/>
    <col min="10241" max="10241" width="5.7265625" customWidth="1"/>
    <col min="10242" max="10242" width="73.54296875" customWidth="1"/>
    <col min="10243" max="10243" width="19.54296875" customWidth="1"/>
    <col min="10244" max="10244" width="17.26953125" customWidth="1"/>
    <col min="10245" max="10245" width="14.81640625" customWidth="1"/>
    <col min="10246" max="10246" width="16.453125" customWidth="1"/>
    <col min="10247" max="10247" width="8.1796875" customWidth="1"/>
    <col min="10248" max="10248" width="16.1796875" customWidth="1"/>
    <col min="10249" max="10249" width="16" customWidth="1"/>
    <col min="10250" max="10250" width="16.453125" customWidth="1"/>
    <col min="10251" max="10251" width="6.54296875" customWidth="1"/>
    <col min="10252" max="10252" width="7.81640625" customWidth="1"/>
    <col min="10253" max="10253" width="8.453125" customWidth="1"/>
    <col min="10254" max="10254" width="3.54296875" customWidth="1"/>
    <col min="10255" max="10255" width="13.54296875" bestFit="1" customWidth="1"/>
    <col min="10497" max="10497" width="5.7265625" customWidth="1"/>
    <col min="10498" max="10498" width="73.54296875" customWidth="1"/>
    <col min="10499" max="10499" width="19.54296875" customWidth="1"/>
    <col min="10500" max="10500" width="17.26953125" customWidth="1"/>
    <col min="10501" max="10501" width="14.81640625" customWidth="1"/>
    <col min="10502" max="10502" width="16.453125" customWidth="1"/>
    <col min="10503" max="10503" width="8.1796875" customWidth="1"/>
    <col min="10504" max="10504" width="16.1796875" customWidth="1"/>
    <col min="10505" max="10505" width="16" customWidth="1"/>
    <col min="10506" max="10506" width="16.453125" customWidth="1"/>
    <col min="10507" max="10507" width="6.54296875" customWidth="1"/>
    <col min="10508" max="10508" width="7.81640625" customWidth="1"/>
    <col min="10509" max="10509" width="8.453125" customWidth="1"/>
    <col min="10510" max="10510" width="3.54296875" customWidth="1"/>
    <col min="10511" max="10511" width="13.54296875" bestFit="1" customWidth="1"/>
    <col min="10753" max="10753" width="5.7265625" customWidth="1"/>
    <col min="10754" max="10754" width="73.54296875" customWidth="1"/>
    <col min="10755" max="10755" width="19.54296875" customWidth="1"/>
    <col min="10756" max="10756" width="17.26953125" customWidth="1"/>
    <col min="10757" max="10757" width="14.81640625" customWidth="1"/>
    <col min="10758" max="10758" width="16.453125" customWidth="1"/>
    <col min="10759" max="10759" width="8.1796875" customWidth="1"/>
    <col min="10760" max="10760" width="16.1796875" customWidth="1"/>
    <col min="10761" max="10761" width="16" customWidth="1"/>
    <col min="10762" max="10762" width="16.453125" customWidth="1"/>
    <col min="10763" max="10763" width="6.54296875" customWidth="1"/>
    <col min="10764" max="10764" width="7.81640625" customWidth="1"/>
    <col min="10765" max="10765" width="8.453125" customWidth="1"/>
    <col min="10766" max="10766" width="3.54296875" customWidth="1"/>
    <col min="10767" max="10767" width="13.54296875" bestFit="1" customWidth="1"/>
    <col min="11009" max="11009" width="5.7265625" customWidth="1"/>
    <col min="11010" max="11010" width="73.54296875" customWidth="1"/>
    <col min="11011" max="11011" width="19.54296875" customWidth="1"/>
    <col min="11012" max="11012" width="17.26953125" customWidth="1"/>
    <col min="11013" max="11013" width="14.81640625" customWidth="1"/>
    <col min="11014" max="11014" width="16.453125" customWidth="1"/>
    <col min="11015" max="11015" width="8.1796875" customWidth="1"/>
    <col min="11016" max="11016" width="16.1796875" customWidth="1"/>
    <col min="11017" max="11017" width="16" customWidth="1"/>
    <col min="11018" max="11018" width="16.453125" customWidth="1"/>
    <col min="11019" max="11019" width="6.54296875" customWidth="1"/>
    <col min="11020" max="11020" width="7.81640625" customWidth="1"/>
    <col min="11021" max="11021" width="8.453125" customWidth="1"/>
    <col min="11022" max="11022" width="3.54296875" customWidth="1"/>
    <col min="11023" max="11023" width="13.54296875" bestFit="1" customWidth="1"/>
    <col min="11265" max="11265" width="5.7265625" customWidth="1"/>
    <col min="11266" max="11266" width="73.54296875" customWidth="1"/>
    <col min="11267" max="11267" width="19.54296875" customWidth="1"/>
    <col min="11268" max="11268" width="17.26953125" customWidth="1"/>
    <col min="11269" max="11269" width="14.81640625" customWidth="1"/>
    <col min="11270" max="11270" width="16.453125" customWidth="1"/>
    <col min="11271" max="11271" width="8.1796875" customWidth="1"/>
    <col min="11272" max="11272" width="16.1796875" customWidth="1"/>
    <col min="11273" max="11273" width="16" customWidth="1"/>
    <col min="11274" max="11274" width="16.453125" customWidth="1"/>
    <col min="11275" max="11275" width="6.54296875" customWidth="1"/>
    <col min="11276" max="11276" width="7.81640625" customWidth="1"/>
    <col min="11277" max="11277" width="8.453125" customWidth="1"/>
    <col min="11278" max="11278" width="3.54296875" customWidth="1"/>
    <col min="11279" max="11279" width="13.54296875" bestFit="1" customWidth="1"/>
    <col min="11521" max="11521" width="5.7265625" customWidth="1"/>
    <col min="11522" max="11522" width="73.54296875" customWidth="1"/>
    <col min="11523" max="11523" width="19.54296875" customWidth="1"/>
    <col min="11524" max="11524" width="17.26953125" customWidth="1"/>
    <col min="11525" max="11525" width="14.81640625" customWidth="1"/>
    <col min="11526" max="11526" width="16.453125" customWidth="1"/>
    <col min="11527" max="11527" width="8.1796875" customWidth="1"/>
    <col min="11528" max="11528" width="16.1796875" customWidth="1"/>
    <col min="11529" max="11529" width="16" customWidth="1"/>
    <col min="11530" max="11530" width="16.453125" customWidth="1"/>
    <col min="11531" max="11531" width="6.54296875" customWidth="1"/>
    <col min="11532" max="11532" width="7.81640625" customWidth="1"/>
    <col min="11533" max="11533" width="8.453125" customWidth="1"/>
    <col min="11534" max="11534" width="3.54296875" customWidth="1"/>
    <col min="11535" max="11535" width="13.54296875" bestFit="1" customWidth="1"/>
    <col min="11777" max="11777" width="5.7265625" customWidth="1"/>
    <col min="11778" max="11778" width="73.54296875" customWidth="1"/>
    <col min="11779" max="11779" width="19.54296875" customWidth="1"/>
    <col min="11780" max="11780" width="17.26953125" customWidth="1"/>
    <col min="11781" max="11781" width="14.81640625" customWidth="1"/>
    <col min="11782" max="11782" width="16.453125" customWidth="1"/>
    <col min="11783" max="11783" width="8.1796875" customWidth="1"/>
    <col min="11784" max="11784" width="16.1796875" customWidth="1"/>
    <col min="11785" max="11785" width="16" customWidth="1"/>
    <col min="11786" max="11786" width="16.453125" customWidth="1"/>
    <col min="11787" max="11787" width="6.54296875" customWidth="1"/>
    <col min="11788" max="11788" width="7.81640625" customWidth="1"/>
    <col min="11789" max="11789" width="8.453125" customWidth="1"/>
    <col min="11790" max="11790" width="3.54296875" customWidth="1"/>
    <col min="11791" max="11791" width="13.54296875" bestFit="1" customWidth="1"/>
    <col min="12033" max="12033" width="5.7265625" customWidth="1"/>
    <col min="12034" max="12034" width="73.54296875" customWidth="1"/>
    <col min="12035" max="12035" width="19.54296875" customWidth="1"/>
    <col min="12036" max="12036" width="17.26953125" customWidth="1"/>
    <col min="12037" max="12037" width="14.81640625" customWidth="1"/>
    <col min="12038" max="12038" width="16.453125" customWidth="1"/>
    <col min="12039" max="12039" width="8.1796875" customWidth="1"/>
    <col min="12040" max="12040" width="16.1796875" customWidth="1"/>
    <col min="12041" max="12041" width="16" customWidth="1"/>
    <col min="12042" max="12042" width="16.453125" customWidth="1"/>
    <col min="12043" max="12043" width="6.54296875" customWidth="1"/>
    <col min="12044" max="12044" width="7.81640625" customWidth="1"/>
    <col min="12045" max="12045" width="8.453125" customWidth="1"/>
    <col min="12046" max="12046" width="3.54296875" customWidth="1"/>
    <col min="12047" max="12047" width="13.54296875" bestFit="1" customWidth="1"/>
    <col min="12289" max="12289" width="5.7265625" customWidth="1"/>
    <col min="12290" max="12290" width="73.54296875" customWidth="1"/>
    <col min="12291" max="12291" width="19.54296875" customWidth="1"/>
    <col min="12292" max="12292" width="17.26953125" customWidth="1"/>
    <col min="12293" max="12293" width="14.81640625" customWidth="1"/>
    <col min="12294" max="12294" width="16.453125" customWidth="1"/>
    <col min="12295" max="12295" width="8.1796875" customWidth="1"/>
    <col min="12296" max="12296" width="16.1796875" customWidth="1"/>
    <col min="12297" max="12297" width="16" customWidth="1"/>
    <col min="12298" max="12298" width="16.453125" customWidth="1"/>
    <col min="12299" max="12299" width="6.54296875" customWidth="1"/>
    <col min="12300" max="12300" width="7.81640625" customWidth="1"/>
    <col min="12301" max="12301" width="8.453125" customWidth="1"/>
    <col min="12302" max="12302" width="3.54296875" customWidth="1"/>
    <col min="12303" max="12303" width="13.54296875" bestFit="1" customWidth="1"/>
    <col min="12545" max="12545" width="5.7265625" customWidth="1"/>
    <col min="12546" max="12546" width="73.54296875" customWidth="1"/>
    <col min="12547" max="12547" width="19.54296875" customWidth="1"/>
    <col min="12548" max="12548" width="17.26953125" customWidth="1"/>
    <col min="12549" max="12549" width="14.81640625" customWidth="1"/>
    <col min="12550" max="12550" width="16.453125" customWidth="1"/>
    <col min="12551" max="12551" width="8.1796875" customWidth="1"/>
    <col min="12552" max="12552" width="16.1796875" customWidth="1"/>
    <col min="12553" max="12553" width="16" customWidth="1"/>
    <col min="12554" max="12554" width="16.453125" customWidth="1"/>
    <col min="12555" max="12555" width="6.54296875" customWidth="1"/>
    <col min="12556" max="12556" width="7.81640625" customWidth="1"/>
    <col min="12557" max="12557" width="8.453125" customWidth="1"/>
    <col min="12558" max="12558" width="3.54296875" customWidth="1"/>
    <col min="12559" max="12559" width="13.54296875" bestFit="1" customWidth="1"/>
    <col min="12801" max="12801" width="5.7265625" customWidth="1"/>
    <col min="12802" max="12802" width="73.54296875" customWidth="1"/>
    <col min="12803" max="12803" width="19.54296875" customWidth="1"/>
    <col min="12804" max="12804" width="17.26953125" customWidth="1"/>
    <col min="12805" max="12805" width="14.81640625" customWidth="1"/>
    <col min="12806" max="12806" width="16.453125" customWidth="1"/>
    <col min="12807" max="12807" width="8.1796875" customWidth="1"/>
    <col min="12808" max="12808" width="16.1796875" customWidth="1"/>
    <col min="12809" max="12809" width="16" customWidth="1"/>
    <col min="12810" max="12810" width="16.453125" customWidth="1"/>
    <col min="12811" max="12811" width="6.54296875" customWidth="1"/>
    <col min="12812" max="12812" width="7.81640625" customWidth="1"/>
    <col min="12813" max="12813" width="8.453125" customWidth="1"/>
    <col min="12814" max="12814" width="3.54296875" customWidth="1"/>
    <col min="12815" max="12815" width="13.54296875" bestFit="1" customWidth="1"/>
    <col min="13057" max="13057" width="5.7265625" customWidth="1"/>
    <col min="13058" max="13058" width="73.54296875" customWidth="1"/>
    <col min="13059" max="13059" width="19.54296875" customWidth="1"/>
    <col min="13060" max="13060" width="17.26953125" customWidth="1"/>
    <col min="13061" max="13061" width="14.81640625" customWidth="1"/>
    <col min="13062" max="13062" width="16.453125" customWidth="1"/>
    <col min="13063" max="13063" width="8.1796875" customWidth="1"/>
    <col min="13064" max="13064" width="16.1796875" customWidth="1"/>
    <col min="13065" max="13065" width="16" customWidth="1"/>
    <col min="13066" max="13066" width="16.453125" customWidth="1"/>
    <col min="13067" max="13067" width="6.54296875" customWidth="1"/>
    <col min="13068" max="13068" width="7.81640625" customWidth="1"/>
    <col min="13069" max="13069" width="8.453125" customWidth="1"/>
    <col min="13070" max="13070" width="3.54296875" customWidth="1"/>
    <col min="13071" max="13071" width="13.54296875" bestFit="1" customWidth="1"/>
    <col min="13313" max="13313" width="5.7265625" customWidth="1"/>
    <col min="13314" max="13314" width="73.54296875" customWidth="1"/>
    <col min="13315" max="13315" width="19.54296875" customWidth="1"/>
    <col min="13316" max="13316" width="17.26953125" customWidth="1"/>
    <col min="13317" max="13317" width="14.81640625" customWidth="1"/>
    <col min="13318" max="13318" width="16.453125" customWidth="1"/>
    <col min="13319" max="13319" width="8.1796875" customWidth="1"/>
    <col min="13320" max="13320" width="16.1796875" customWidth="1"/>
    <col min="13321" max="13321" width="16" customWidth="1"/>
    <col min="13322" max="13322" width="16.453125" customWidth="1"/>
    <col min="13323" max="13323" width="6.54296875" customWidth="1"/>
    <col min="13324" max="13324" width="7.81640625" customWidth="1"/>
    <col min="13325" max="13325" width="8.453125" customWidth="1"/>
    <col min="13326" max="13326" width="3.54296875" customWidth="1"/>
    <col min="13327" max="13327" width="13.54296875" bestFit="1" customWidth="1"/>
    <col min="13569" max="13569" width="5.7265625" customWidth="1"/>
    <col min="13570" max="13570" width="73.54296875" customWidth="1"/>
    <col min="13571" max="13571" width="19.54296875" customWidth="1"/>
    <col min="13572" max="13572" width="17.26953125" customWidth="1"/>
    <col min="13573" max="13573" width="14.81640625" customWidth="1"/>
    <col min="13574" max="13574" width="16.453125" customWidth="1"/>
    <col min="13575" max="13575" width="8.1796875" customWidth="1"/>
    <col min="13576" max="13576" width="16.1796875" customWidth="1"/>
    <col min="13577" max="13577" width="16" customWidth="1"/>
    <col min="13578" max="13578" width="16.453125" customWidth="1"/>
    <col min="13579" max="13579" width="6.54296875" customWidth="1"/>
    <col min="13580" max="13580" width="7.81640625" customWidth="1"/>
    <col min="13581" max="13581" width="8.453125" customWidth="1"/>
    <col min="13582" max="13582" width="3.54296875" customWidth="1"/>
    <col min="13583" max="13583" width="13.54296875" bestFit="1" customWidth="1"/>
    <col min="13825" max="13825" width="5.7265625" customWidth="1"/>
    <col min="13826" max="13826" width="73.54296875" customWidth="1"/>
    <col min="13827" max="13827" width="19.54296875" customWidth="1"/>
    <col min="13828" max="13828" width="17.26953125" customWidth="1"/>
    <col min="13829" max="13829" width="14.81640625" customWidth="1"/>
    <col min="13830" max="13830" width="16.453125" customWidth="1"/>
    <col min="13831" max="13831" width="8.1796875" customWidth="1"/>
    <col min="13832" max="13832" width="16.1796875" customWidth="1"/>
    <col min="13833" max="13833" width="16" customWidth="1"/>
    <col min="13834" max="13834" width="16.453125" customWidth="1"/>
    <col min="13835" max="13835" width="6.54296875" customWidth="1"/>
    <col min="13836" max="13836" width="7.81640625" customWidth="1"/>
    <col min="13837" max="13837" width="8.453125" customWidth="1"/>
    <col min="13838" max="13838" width="3.54296875" customWidth="1"/>
    <col min="13839" max="13839" width="13.54296875" bestFit="1" customWidth="1"/>
    <col min="14081" max="14081" width="5.7265625" customWidth="1"/>
    <col min="14082" max="14082" width="73.54296875" customWidth="1"/>
    <col min="14083" max="14083" width="19.54296875" customWidth="1"/>
    <col min="14084" max="14084" width="17.26953125" customWidth="1"/>
    <col min="14085" max="14085" width="14.81640625" customWidth="1"/>
    <col min="14086" max="14086" width="16.453125" customWidth="1"/>
    <col min="14087" max="14087" width="8.1796875" customWidth="1"/>
    <col min="14088" max="14088" width="16.1796875" customWidth="1"/>
    <col min="14089" max="14089" width="16" customWidth="1"/>
    <col min="14090" max="14090" width="16.453125" customWidth="1"/>
    <col min="14091" max="14091" width="6.54296875" customWidth="1"/>
    <col min="14092" max="14092" width="7.81640625" customWidth="1"/>
    <col min="14093" max="14093" width="8.453125" customWidth="1"/>
    <col min="14094" max="14094" width="3.54296875" customWidth="1"/>
    <col min="14095" max="14095" width="13.54296875" bestFit="1" customWidth="1"/>
    <col min="14337" max="14337" width="5.7265625" customWidth="1"/>
    <col min="14338" max="14338" width="73.54296875" customWidth="1"/>
    <col min="14339" max="14339" width="19.54296875" customWidth="1"/>
    <col min="14340" max="14340" width="17.26953125" customWidth="1"/>
    <col min="14341" max="14341" width="14.81640625" customWidth="1"/>
    <col min="14342" max="14342" width="16.453125" customWidth="1"/>
    <col min="14343" max="14343" width="8.1796875" customWidth="1"/>
    <col min="14344" max="14344" width="16.1796875" customWidth="1"/>
    <col min="14345" max="14345" width="16" customWidth="1"/>
    <col min="14346" max="14346" width="16.453125" customWidth="1"/>
    <col min="14347" max="14347" width="6.54296875" customWidth="1"/>
    <col min="14348" max="14348" width="7.81640625" customWidth="1"/>
    <col min="14349" max="14349" width="8.453125" customWidth="1"/>
    <col min="14350" max="14350" width="3.54296875" customWidth="1"/>
    <col min="14351" max="14351" width="13.54296875" bestFit="1" customWidth="1"/>
    <col min="14593" max="14593" width="5.7265625" customWidth="1"/>
    <col min="14594" max="14594" width="73.54296875" customWidth="1"/>
    <col min="14595" max="14595" width="19.54296875" customWidth="1"/>
    <col min="14596" max="14596" width="17.26953125" customWidth="1"/>
    <col min="14597" max="14597" width="14.81640625" customWidth="1"/>
    <col min="14598" max="14598" width="16.453125" customWidth="1"/>
    <col min="14599" max="14599" width="8.1796875" customWidth="1"/>
    <col min="14600" max="14600" width="16.1796875" customWidth="1"/>
    <col min="14601" max="14601" width="16" customWidth="1"/>
    <col min="14602" max="14602" width="16.453125" customWidth="1"/>
    <col min="14603" max="14603" width="6.54296875" customWidth="1"/>
    <col min="14604" max="14604" width="7.81640625" customWidth="1"/>
    <col min="14605" max="14605" width="8.453125" customWidth="1"/>
    <col min="14606" max="14606" width="3.54296875" customWidth="1"/>
    <col min="14607" max="14607" width="13.54296875" bestFit="1" customWidth="1"/>
    <col min="14849" max="14849" width="5.7265625" customWidth="1"/>
    <col min="14850" max="14850" width="73.54296875" customWidth="1"/>
    <col min="14851" max="14851" width="19.54296875" customWidth="1"/>
    <col min="14852" max="14852" width="17.26953125" customWidth="1"/>
    <col min="14853" max="14853" width="14.81640625" customWidth="1"/>
    <col min="14854" max="14854" width="16.453125" customWidth="1"/>
    <col min="14855" max="14855" width="8.1796875" customWidth="1"/>
    <col min="14856" max="14856" width="16.1796875" customWidth="1"/>
    <col min="14857" max="14857" width="16" customWidth="1"/>
    <col min="14858" max="14858" width="16.453125" customWidth="1"/>
    <col min="14859" max="14859" width="6.54296875" customWidth="1"/>
    <col min="14860" max="14860" width="7.81640625" customWidth="1"/>
    <col min="14861" max="14861" width="8.453125" customWidth="1"/>
    <col min="14862" max="14862" width="3.54296875" customWidth="1"/>
    <col min="14863" max="14863" width="13.54296875" bestFit="1" customWidth="1"/>
    <col min="15105" max="15105" width="5.7265625" customWidth="1"/>
    <col min="15106" max="15106" width="73.54296875" customWidth="1"/>
    <col min="15107" max="15107" width="19.54296875" customWidth="1"/>
    <col min="15108" max="15108" width="17.26953125" customWidth="1"/>
    <col min="15109" max="15109" width="14.81640625" customWidth="1"/>
    <col min="15110" max="15110" width="16.453125" customWidth="1"/>
    <col min="15111" max="15111" width="8.1796875" customWidth="1"/>
    <col min="15112" max="15112" width="16.1796875" customWidth="1"/>
    <col min="15113" max="15113" width="16" customWidth="1"/>
    <col min="15114" max="15114" width="16.453125" customWidth="1"/>
    <col min="15115" max="15115" width="6.54296875" customWidth="1"/>
    <col min="15116" max="15116" width="7.81640625" customWidth="1"/>
    <col min="15117" max="15117" width="8.453125" customWidth="1"/>
    <col min="15118" max="15118" width="3.54296875" customWidth="1"/>
    <col min="15119" max="15119" width="13.54296875" bestFit="1" customWidth="1"/>
    <col min="15361" max="15361" width="5.7265625" customWidth="1"/>
    <col min="15362" max="15362" width="73.54296875" customWidth="1"/>
    <col min="15363" max="15363" width="19.54296875" customWidth="1"/>
    <col min="15364" max="15364" width="17.26953125" customWidth="1"/>
    <col min="15365" max="15365" width="14.81640625" customWidth="1"/>
    <col min="15366" max="15366" width="16.453125" customWidth="1"/>
    <col min="15367" max="15367" width="8.1796875" customWidth="1"/>
    <col min="15368" max="15368" width="16.1796875" customWidth="1"/>
    <col min="15369" max="15369" width="16" customWidth="1"/>
    <col min="15370" max="15370" width="16.453125" customWidth="1"/>
    <col min="15371" max="15371" width="6.54296875" customWidth="1"/>
    <col min="15372" max="15372" width="7.81640625" customWidth="1"/>
    <col min="15373" max="15373" width="8.453125" customWidth="1"/>
    <col min="15374" max="15374" width="3.54296875" customWidth="1"/>
    <col min="15375" max="15375" width="13.54296875" bestFit="1" customWidth="1"/>
    <col min="15617" max="15617" width="5.7265625" customWidth="1"/>
    <col min="15618" max="15618" width="73.54296875" customWidth="1"/>
    <col min="15619" max="15619" width="19.54296875" customWidth="1"/>
    <col min="15620" max="15620" width="17.26953125" customWidth="1"/>
    <col min="15621" max="15621" width="14.81640625" customWidth="1"/>
    <col min="15622" max="15622" width="16.453125" customWidth="1"/>
    <col min="15623" max="15623" width="8.1796875" customWidth="1"/>
    <col min="15624" max="15624" width="16.1796875" customWidth="1"/>
    <col min="15625" max="15625" width="16" customWidth="1"/>
    <col min="15626" max="15626" width="16.453125" customWidth="1"/>
    <col min="15627" max="15627" width="6.54296875" customWidth="1"/>
    <col min="15628" max="15628" width="7.81640625" customWidth="1"/>
    <col min="15629" max="15629" width="8.453125" customWidth="1"/>
    <col min="15630" max="15630" width="3.54296875" customWidth="1"/>
    <col min="15631" max="15631" width="13.54296875" bestFit="1" customWidth="1"/>
    <col min="15873" max="15873" width="5.7265625" customWidth="1"/>
    <col min="15874" max="15874" width="73.54296875" customWidth="1"/>
    <col min="15875" max="15875" width="19.54296875" customWidth="1"/>
    <col min="15876" max="15876" width="17.26953125" customWidth="1"/>
    <col min="15877" max="15877" width="14.81640625" customWidth="1"/>
    <col min="15878" max="15878" width="16.453125" customWidth="1"/>
    <col min="15879" max="15879" width="8.1796875" customWidth="1"/>
    <col min="15880" max="15880" width="16.1796875" customWidth="1"/>
    <col min="15881" max="15881" width="16" customWidth="1"/>
    <col min="15882" max="15882" width="16.453125" customWidth="1"/>
    <col min="15883" max="15883" width="6.54296875" customWidth="1"/>
    <col min="15884" max="15884" width="7.81640625" customWidth="1"/>
    <col min="15885" max="15885" width="8.453125" customWidth="1"/>
    <col min="15886" max="15886" width="3.54296875" customWidth="1"/>
    <col min="15887" max="15887" width="13.54296875" bestFit="1" customWidth="1"/>
    <col min="16129" max="16129" width="5.7265625" customWidth="1"/>
    <col min="16130" max="16130" width="73.54296875" customWidth="1"/>
    <col min="16131" max="16131" width="19.54296875" customWidth="1"/>
    <col min="16132" max="16132" width="17.26953125" customWidth="1"/>
    <col min="16133" max="16133" width="14.81640625" customWidth="1"/>
    <col min="16134" max="16134" width="16.453125" customWidth="1"/>
    <col min="16135" max="16135" width="8.1796875" customWidth="1"/>
    <col min="16136" max="16136" width="16.1796875" customWidth="1"/>
    <col min="16137" max="16137" width="16" customWidth="1"/>
    <col min="16138" max="16138" width="16.453125" customWidth="1"/>
    <col min="16139" max="16139" width="6.54296875" customWidth="1"/>
    <col min="16140" max="16140" width="7.81640625" customWidth="1"/>
    <col min="16141" max="16141" width="8.453125" customWidth="1"/>
    <col min="16142" max="16142" width="3.54296875" customWidth="1"/>
    <col min="16143" max="16143" width="13.54296875" bestFit="1" customWidth="1"/>
  </cols>
  <sheetData>
    <row r="1" spans="1:15" s="1" customFormat="1" ht="15.5" x14ac:dyDescent="0.35">
      <c r="A1" s="142" t="s">
        <v>98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5" s="1" customFormat="1" ht="15.5" x14ac:dyDescent="0.35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5" s="1" customFormat="1" ht="15.5" x14ac:dyDescent="0.35">
      <c r="A3" s="61"/>
      <c r="B3" s="21"/>
      <c r="C3" s="21"/>
      <c r="D3" s="21"/>
      <c r="E3" s="21"/>
      <c r="F3" s="21"/>
      <c r="G3" s="26"/>
      <c r="H3" s="21"/>
      <c r="I3" s="21"/>
      <c r="K3" s="30"/>
    </row>
    <row r="4" spans="1:15" s="3" customFormat="1" ht="15.5" x14ac:dyDescent="0.35">
      <c r="A4" s="56"/>
      <c r="B4" s="2"/>
      <c r="C4" s="2"/>
      <c r="D4" s="2" t="s">
        <v>1</v>
      </c>
      <c r="E4" s="2"/>
      <c r="F4" s="2" t="s">
        <v>65</v>
      </c>
      <c r="G4" s="27"/>
      <c r="H4" s="2"/>
      <c r="I4" s="2"/>
      <c r="J4" s="2"/>
      <c r="K4" s="27"/>
      <c r="L4" s="2"/>
      <c r="M4" s="2"/>
    </row>
    <row r="5" spans="1:15" s="3" customFormat="1" ht="15.5" x14ac:dyDescent="0.35">
      <c r="A5" s="56"/>
      <c r="B5" s="2"/>
      <c r="C5" s="2"/>
      <c r="D5" s="2" t="s">
        <v>2</v>
      </c>
      <c r="E5" s="2"/>
      <c r="F5" s="2" t="s">
        <v>3</v>
      </c>
      <c r="G5" s="27"/>
      <c r="H5" s="2"/>
      <c r="I5" s="2"/>
      <c r="J5" s="2"/>
      <c r="K5" s="27"/>
      <c r="L5" s="2"/>
      <c r="M5" s="2"/>
    </row>
    <row r="6" spans="1:15" s="3" customFormat="1" ht="15.5" x14ac:dyDescent="0.35">
      <c r="A6" s="56"/>
      <c r="B6" s="2"/>
      <c r="C6" s="2"/>
      <c r="D6" s="2" t="s">
        <v>4</v>
      </c>
      <c r="E6" s="2"/>
      <c r="F6" s="2" t="s">
        <v>99</v>
      </c>
      <c r="G6" s="27"/>
      <c r="H6" s="2"/>
      <c r="I6" s="2"/>
      <c r="J6" s="2"/>
      <c r="K6" s="27"/>
      <c r="L6" s="2"/>
      <c r="M6" s="2"/>
    </row>
    <row r="7" spans="1:15" s="3" customFormat="1" ht="15.5" x14ac:dyDescent="0.35">
      <c r="A7" s="56"/>
      <c r="B7" s="2"/>
      <c r="C7" s="2"/>
      <c r="D7" s="2" t="s">
        <v>5</v>
      </c>
      <c r="E7" s="2"/>
      <c r="F7" s="2" t="s">
        <v>69</v>
      </c>
      <c r="G7" s="27"/>
      <c r="H7" s="2"/>
      <c r="I7" s="2"/>
      <c r="J7" s="2"/>
      <c r="K7" s="27"/>
      <c r="L7" s="2"/>
      <c r="M7" s="2"/>
    </row>
    <row r="8" spans="1:15" ht="16" thickBot="1" x14ac:dyDescent="0.4">
      <c r="A8" s="56"/>
      <c r="B8" s="2"/>
      <c r="C8" s="2"/>
      <c r="D8" s="2"/>
      <c r="E8" s="2"/>
      <c r="F8" s="2"/>
      <c r="G8" s="27"/>
      <c r="H8" s="2"/>
      <c r="I8" s="2"/>
      <c r="J8" s="2"/>
      <c r="K8" s="27"/>
      <c r="L8" s="2"/>
      <c r="M8" s="4" t="s">
        <v>6</v>
      </c>
    </row>
    <row r="9" spans="1:15" s="3" customFormat="1" ht="15.5" x14ac:dyDescent="0.35">
      <c r="A9" s="143" t="s">
        <v>7</v>
      </c>
      <c r="B9" s="146" t="s">
        <v>24</v>
      </c>
      <c r="C9" s="5" t="s">
        <v>8</v>
      </c>
      <c r="D9" s="147" t="s">
        <v>9</v>
      </c>
      <c r="E9" s="148"/>
      <c r="F9" s="148"/>
      <c r="G9" s="149"/>
      <c r="H9" s="147" t="s">
        <v>10</v>
      </c>
      <c r="I9" s="148"/>
      <c r="J9" s="148"/>
      <c r="K9" s="149"/>
      <c r="L9" s="146" t="s">
        <v>11</v>
      </c>
      <c r="M9" s="150" t="s">
        <v>12</v>
      </c>
    </row>
    <row r="10" spans="1:15" s="3" customFormat="1" ht="15.5" x14ac:dyDescent="0.35">
      <c r="A10" s="144"/>
      <c r="B10" s="135"/>
      <c r="C10" s="6" t="s">
        <v>13</v>
      </c>
      <c r="D10" s="135" t="s">
        <v>14</v>
      </c>
      <c r="E10" s="135" t="s">
        <v>15</v>
      </c>
      <c r="F10" s="135" t="s">
        <v>16</v>
      </c>
      <c r="G10" s="131" t="s">
        <v>17</v>
      </c>
      <c r="H10" s="135" t="s">
        <v>14</v>
      </c>
      <c r="I10" s="135" t="s">
        <v>15</v>
      </c>
      <c r="J10" s="135" t="s">
        <v>16</v>
      </c>
      <c r="K10" s="131" t="s">
        <v>17</v>
      </c>
      <c r="L10" s="135"/>
      <c r="M10" s="151"/>
    </row>
    <row r="11" spans="1:15" s="3" customFormat="1" ht="15.5" x14ac:dyDescent="0.35">
      <c r="A11" s="145"/>
      <c r="B11" s="112"/>
      <c r="C11" s="6" t="s">
        <v>18</v>
      </c>
      <c r="D11" s="112"/>
      <c r="E11" s="112"/>
      <c r="F11" s="112"/>
      <c r="G11" s="108"/>
      <c r="H11" s="112"/>
      <c r="I11" s="112"/>
      <c r="J11" s="112"/>
      <c r="K11" s="108"/>
      <c r="L11" s="112"/>
      <c r="M11" s="152"/>
    </row>
    <row r="12" spans="1:15" s="3" customFormat="1" ht="7.5" customHeight="1" x14ac:dyDescent="0.35">
      <c r="A12" s="62"/>
      <c r="B12" s="7"/>
      <c r="C12" s="8"/>
      <c r="D12" s="8"/>
      <c r="E12" s="8"/>
      <c r="F12" s="9"/>
      <c r="G12" s="28"/>
      <c r="H12" s="8"/>
      <c r="I12" s="8"/>
      <c r="J12" s="9"/>
      <c r="K12" s="28"/>
      <c r="L12" s="10"/>
      <c r="M12" s="11"/>
    </row>
    <row r="13" spans="1:15" s="3" customFormat="1" ht="27.75" customHeight="1" x14ac:dyDescent="0.3">
      <c r="A13" s="55">
        <v>1</v>
      </c>
      <c r="B13" s="23" t="s">
        <v>25</v>
      </c>
      <c r="C13" s="136">
        <v>1220000</v>
      </c>
      <c r="D13" s="116">
        <f>MEI!J13</f>
        <v>0</v>
      </c>
      <c r="E13" s="118">
        <v>0</v>
      </c>
      <c r="F13" s="105">
        <f>D13+E13</f>
        <v>0</v>
      </c>
      <c r="G13" s="107">
        <f>SUM(F13/C13)*100</f>
        <v>0</v>
      </c>
      <c r="H13" s="103">
        <f>D13</f>
        <v>0</v>
      </c>
      <c r="I13" s="103">
        <f>E13</f>
        <v>0</v>
      </c>
      <c r="J13" s="105">
        <f>F13</f>
        <v>0</v>
      </c>
      <c r="K13" s="107">
        <f>G13</f>
        <v>0</v>
      </c>
      <c r="L13" s="109" t="s">
        <v>19</v>
      </c>
      <c r="M13" s="138" t="s">
        <v>19</v>
      </c>
    </row>
    <row r="14" spans="1:15" s="3" customFormat="1" ht="30.75" customHeight="1" x14ac:dyDescent="0.3">
      <c r="A14" s="57"/>
      <c r="B14" s="22" t="s">
        <v>20</v>
      </c>
      <c r="C14" s="134"/>
      <c r="D14" s="128"/>
      <c r="E14" s="128"/>
      <c r="F14" s="123"/>
      <c r="G14" s="124"/>
      <c r="H14" s="122"/>
      <c r="I14" s="122"/>
      <c r="J14" s="123"/>
      <c r="K14" s="124"/>
      <c r="L14" s="125"/>
      <c r="M14" s="139"/>
      <c r="O14" s="12"/>
    </row>
    <row r="15" spans="1:15" s="3" customFormat="1" ht="27.75" customHeight="1" x14ac:dyDescent="0.3">
      <c r="A15" s="58">
        <v>2</v>
      </c>
      <c r="B15" s="23" t="s">
        <v>26</v>
      </c>
      <c r="C15" s="140">
        <v>1563200</v>
      </c>
      <c r="D15" s="116">
        <f>MEI!J15</f>
        <v>1563200</v>
      </c>
      <c r="E15" s="118">
        <v>0</v>
      </c>
      <c r="F15" s="105">
        <f t="shared" ref="F15" si="0">D15+E15</f>
        <v>1563200</v>
      </c>
      <c r="G15" s="107">
        <f t="shared" ref="G15" si="1">SUM(F15/C15)*100</f>
        <v>100</v>
      </c>
      <c r="H15" s="103">
        <f t="shared" ref="H15:K15" si="2">D15</f>
        <v>1563200</v>
      </c>
      <c r="I15" s="103">
        <f t="shared" si="2"/>
        <v>0</v>
      </c>
      <c r="J15" s="105">
        <f t="shared" si="2"/>
        <v>1563200</v>
      </c>
      <c r="K15" s="107">
        <f t="shared" si="2"/>
        <v>100</v>
      </c>
      <c r="L15" s="109" t="s">
        <v>19</v>
      </c>
      <c r="M15" s="138" t="s">
        <v>19</v>
      </c>
      <c r="O15" s="12"/>
    </row>
    <row r="16" spans="1:15" s="3" customFormat="1" ht="31.5" customHeight="1" x14ac:dyDescent="0.3">
      <c r="A16" s="58"/>
      <c r="B16" s="20" t="s">
        <v>27</v>
      </c>
      <c r="C16" s="141"/>
      <c r="D16" s="128"/>
      <c r="E16" s="128"/>
      <c r="F16" s="123"/>
      <c r="G16" s="124"/>
      <c r="H16" s="122"/>
      <c r="I16" s="122"/>
      <c r="J16" s="123"/>
      <c r="K16" s="124"/>
      <c r="L16" s="125"/>
      <c r="M16" s="139"/>
      <c r="O16" s="12"/>
    </row>
    <row r="17" spans="1:15" s="3" customFormat="1" ht="27.75" customHeight="1" x14ac:dyDescent="0.3">
      <c r="A17" s="55">
        <v>3</v>
      </c>
      <c r="B17" s="23" t="s">
        <v>28</v>
      </c>
      <c r="C17" s="136">
        <v>4862721430</v>
      </c>
      <c r="D17" s="116">
        <f>MEI!J17</f>
        <v>1499983716</v>
      </c>
      <c r="E17" s="118">
        <v>0</v>
      </c>
      <c r="F17" s="105">
        <f t="shared" ref="F17" si="3">D17+E17</f>
        <v>1499983716</v>
      </c>
      <c r="G17" s="107">
        <f t="shared" ref="G17" si="4">SUM(F17/C17)*100</f>
        <v>30.846589458035229</v>
      </c>
      <c r="H17" s="103">
        <f t="shared" ref="H17:K17" si="5">D17</f>
        <v>1499983716</v>
      </c>
      <c r="I17" s="103">
        <f t="shared" si="5"/>
        <v>0</v>
      </c>
      <c r="J17" s="105">
        <f t="shared" si="5"/>
        <v>1499983716</v>
      </c>
      <c r="K17" s="107">
        <f t="shared" si="5"/>
        <v>30.846589458035229</v>
      </c>
      <c r="L17" s="109" t="s">
        <v>19</v>
      </c>
      <c r="M17" s="138" t="s">
        <v>19</v>
      </c>
      <c r="O17" s="12"/>
    </row>
    <row r="18" spans="1:15" s="3" customFormat="1" ht="27.75" customHeight="1" x14ac:dyDescent="0.3">
      <c r="A18" s="57"/>
      <c r="B18" s="22" t="s">
        <v>23</v>
      </c>
      <c r="C18" s="134"/>
      <c r="D18" s="128"/>
      <c r="E18" s="128"/>
      <c r="F18" s="123"/>
      <c r="G18" s="124"/>
      <c r="H18" s="122"/>
      <c r="I18" s="122"/>
      <c r="J18" s="123"/>
      <c r="K18" s="124"/>
      <c r="L18" s="125"/>
      <c r="M18" s="139"/>
      <c r="O18" s="12"/>
    </row>
    <row r="19" spans="1:15" s="3" customFormat="1" ht="27.75" customHeight="1" x14ac:dyDescent="0.3">
      <c r="A19" s="55">
        <v>4</v>
      </c>
      <c r="B19" s="23" t="s">
        <v>29</v>
      </c>
      <c r="C19" s="140">
        <v>103922000</v>
      </c>
      <c r="D19" s="116">
        <f>MEI!J19</f>
        <v>101303000</v>
      </c>
      <c r="E19" s="118">
        <v>0</v>
      </c>
      <c r="F19" s="105">
        <f t="shared" ref="F19" si="6">D19+E19</f>
        <v>101303000</v>
      </c>
      <c r="G19" s="107">
        <f t="shared" ref="G19" si="7">SUM(F19/C19)*100</f>
        <v>97.479840649718057</v>
      </c>
      <c r="H19" s="103">
        <f t="shared" ref="H19:K19" si="8">D19</f>
        <v>101303000</v>
      </c>
      <c r="I19" s="103">
        <f t="shared" si="8"/>
        <v>0</v>
      </c>
      <c r="J19" s="118">
        <f t="shared" si="8"/>
        <v>101303000</v>
      </c>
      <c r="K19" s="107">
        <f t="shared" si="8"/>
        <v>97.479840649718057</v>
      </c>
      <c r="L19" s="109" t="s">
        <v>19</v>
      </c>
      <c r="M19" s="138" t="s">
        <v>19</v>
      </c>
    </row>
    <row r="20" spans="1:15" s="3" customFormat="1" ht="27.75" customHeight="1" x14ac:dyDescent="0.3">
      <c r="A20" s="57"/>
      <c r="B20" s="22" t="s">
        <v>30</v>
      </c>
      <c r="C20" s="141"/>
      <c r="D20" s="128"/>
      <c r="E20" s="128"/>
      <c r="F20" s="123"/>
      <c r="G20" s="124"/>
      <c r="H20" s="122"/>
      <c r="I20" s="122"/>
      <c r="J20" s="128"/>
      <c r="K20" s="124"/>
      <c r="L20" s="125"/>
      <c r="M20" s="139"/>
    </row>
    <row r="21" spans="1:15" s="3" customFormat="1" ht="27.75" customHeight="1" x14ac:dyDescent="0.3">
      <c r="A21" s="58">
        <v>5</v>
      </c>
      <c r="B21" s="23" t="s">
        <v>31</v>
      </c>
      <c r="C21" s="136">
        <v>14880000</v>
      </c>
      <c r="D21" s="116">
        <f>MEI!J21</f>
        <v>3810800</v>
      </c>
      <c r="E21" s="118">
        <v>0</v>
      </c>
      <c r="F21" s="105">
        <f t="shared" ref="F21" si="9">D21+E21</f>
        <v>3810800</v>
      </c>
      <c r="G21" s="107">
        <f t="shared" ref="G21" si="10">SUM(F21/C21)*100</f>
        <v>25.61021505376344</v>
      </c>
      <c r="H21" s="103">
        <f t="shared" ref="H21:K21" si="11">D21</f>
        <v>3810800</v>
      </c>
      <c r="I21" s="103">
        <f t="shared" si="11"/>
        <v>0</v>
      </c>
      <c r="J21" s="105">
        <f t="shared" si="11"/>
        <v>3810800</v>
      </c>
      <c r="K21" s="107">
        <f t="shared" si="11"/>
        <v>25.61021505376344</v>
      </c>
      <c r="L21" s="109" t="s">
        <v>19</v>
      </c>
      <c r="M21" s="138" t="s">
        <v>19</v>
      </c>
    </row>
    <row r="22" spans="1:15" s="3" customFormat="1" ht="27.75" customHeight="1" x14ac:dyDescent="0.3">
      <c r="A22" s="58"/>
      <c r="B22" s="22" t="s">
        <v>32</v>
      </c>
      <c r="C22" s="134"/>
      <c r="D22" s="128"/>
      <c r="E22" s="128"/>
      <c r="F22" s="123"/>
      <c r="G22" s="124"/>
      <c r="H22" s="122"/>
      <c r="I22" s="122"/>
      <c r="J22" s="123"/>
      <c r="K22" s="124"/>
      <c r="L22" s="125"/>
      <c r="M22" s="139"/>
    </row>
    <row r="23" spans="1:15" s="3" customFormat="1" ht="27.75" customHeight="1" x14ac:dyDescent="0.3">
      <c r="A23" s="55">
        <v>6</v>
      </c>
      <c r="B23" s="23" t="s">
        <v>33</v>
      </c>
      <c r="C23" s="136">
        <v>6000000</v>
      </c>
      <c r="D23" s="116">
        <f>MEI!J23</f>
        <v>1975000</v>
      </c>
      <c r="E23" s="118">
        <v>0</v>
      </c>
      <c r="F23" s="105">
        <f t="shared" ref="F23" si="12">D23+E23</f>
        <v>1975000</v>
      </c>
      <c r="G23" s="107">
        <f t="shared" ref="G23" si="13">SUM(F23/C23)*100</f>
        <v>32.916666666666664</v>
      </c>
      <c r="H23" s="103">
        <f t="shared" ref="H23:K23" si="14">D23</f>
        <v>1975000</v>
      </c>
      <c r="I23" s="103">
        <f t="shared" si="14"/>
        <v>0</v>
      </c>
      <c r="J23" s="105">
        <f t="shared" si="14"/>
        <v>1975000</v>
      </c>
      <c r="K23" s="107">
        <f t="shared" si="14"/>
        <v>32.916666666666664</v>
      </c>
      <c r="L23" s="109" t="s">
        <v>19</v>
      </c>
      <c r="M23" s="138" t="s">
        <v>19</v>
      </c>
    </row>
    <row r="24" spans="1:15" s="3" customFormat="1" ht="31.5" customHeight="1" x14ac:dyDescent="0.3">
      <c r="A24" s="57"/>
      <c r="B24" s="22" t="s">
        <v>76</v>
      </c>
      <c r="C24" s="134"/>
      <c r="D24" s="128"/>
      <c r="E24" s="128"/>
      <c r="F24" s="123"/>
      <c r="G24" s="124"/>
      <c r="H24" s="122"/>
      <c r="I24" s="122"/>
      <c r="J24" s="123"/>
      <c r="K24" s="124"/>
      <c r="L24" s="125"/>
      <c r="M24" s="139"/>
    </row>
    <row r="25" spans="1:15" s="3" customFormat="1" ht="27.75" customHeight="1" x14ac:dyDescent="0.3">
      <c r="A25" s="55">
        <v>7</v>
      </c>
      <c r="B25" s="23" t="s">
        <v>34</v>
      </c>
      <c r="C25" s="136">
        <v>9000000</v>
      </c>
      <c r="D25" s="116">
        <f>MEI!J25</f>
        <v>0</v>
      </c>
      <c r="E25" s="118">
        <v>0</v>
      </c>
      <c r="F25" s="105">
        <f t="shared" ref="F25" si="15">D25+E25</f>
        <v>0</v>
      </c>
      <c r="G25" s="107">
        <f t="shared" ref="G25" si="16">SUM(F25/C25)*100</f>
        <v>0</v>
      </c>
      <c r="H25" s="103">
        <f t="shared" ref="H25:K25" si="17">D25</f>
        <v>0</v>
      </c>
      <c r="I25" s="103">
        <f t="shared" si="17"/>
        <v>0</v>
      </c>
      <c r="J25" s="105">
        <f t="shared" si="17"/>
        <v>0</v>
      </c>
      <c r="K25" s="107">
        <f t="shared" si="17"/>
        <v>0</v>
      </c>
      <c r="L25" s="109" t="s">
        <v>19</v>
      </c>
      <c r="M25" s="138" t="s">
        <v>19</v>
      </c>
    </row>
    <row r="26" spans="1:15" s="3" customFormat="1" ht="27.75" customHeight="1" x14ac:dyDescent="0.3">
      <c r="A26" s="57"/>
      <c r="B26" s="24" t="s">
        <v>35</v>
      </c>
      <c r="C26" s="134"/>
      <c r="D26" s="128"/>
      <c r="E26" s="128"/>
      <c r="F26" s="123"/>
      <c r="G26" s="124"/>
      <c r="H26" s="122"/>
      <c r="I26" s="122"/>
      <c r="J26" s="123"/>
      <c r="K26" s="124"/>
      <c r="L26" s="125"/>
      <c r="M26" s="139"/>
    </row>
    <row r="27" spans="1:15" s="3" customFormat="1" ht="27.75" customHeight="1" x14ac:dyDescent="0.3">
      <c r="A27" s="58">
        <v>8</v>
      </c>
      <c r="B27" s="23" t="s">
        <v>36</v>
      </c>
      <c r="C27" s="136">
        <v>11969000</v>
      </c>
      <c r="D27" s="116">
        <f>MEI!J27</f>
        <v>2923000</v>
      </c>
      <c r="E27" s="118">
        <v>0</v>
      </c>
      <c r="F27" s="105">
        <f t="shared" ref="F27" si="18">D27+E27</f>
        <v>2923000</v>
      </c>
      <c r="G27" s="107">
        <f t="shared" ref="G27" si="19">SUM(F27/C27)*100</f>
        <v>24.421422006851031</v>
      </c>
      <c r="H27" s="103">
        <f t="shared" ref="H27:K27" si="20">D27</f>
        <v>2923000</v>
      </c>
      <c r="I27" s="103">
        <f t="shared" si="20"/>
        <v>0</v>
      </c>
      <c r="J27" s="105">
        <f t="shared" si="20"/>
        <v>2923000</v>
      </c>
      <c r="K27" s="107">
        <f t="shared" si="20"/>
        <v>24.421422006851031</v>
      </c>
      <c r="L27" s="109" t="s">
        <v>19</v>
      </c>
      <c r="M27" s="138" t="s">
        <v>19</v>
      </c>
    </row>
    <row r="28" spans="1:15" s="3" customFormat="1" ht="27.75" customHeight="1" x14ac:dyDescent="0.3">
      <c r="A28" s="58"/>
      <c r="B28" s="22" t="s">
        <v>37</v>
      </c>
      <c r="C28" s="134"/>
      <c r="D28" s="128"/>
      <c r="E28" s="128"/>
      <c r="F28" s="123"/>
      <c r="G28" s="124"/>
      <c r="H28" s="122"/>
      <c r="I28" s="122"/>
      <c r="J28" s="123"/>
      <c r="K28" s="124"/>
      <c r="L28" s="125"/>
      <c r="M28" s="139"/>
    </row>
    <row r="29" spans="1:15" s="3" customFormat="1" ht="27.75" customHeight="1" x14ac:dyDescent="0.3">
      <c r="A29" s="55">
        <v>9</v>
      </c>
      <c r="B29" s="23" t="s">
        <v>38</v>
      </c>
      <c r="C29" s="136">
        <v>15924800</v>
      </c>
      <c r="D29" s="116">
        <f>MEI!J29</f>
        <v>910000</v>
      </c>
      <c r="E29" s="118">
        <v>0</v>
      </c>
      <c r="F29" s="105">
        <f t="shared" ref="F29" si="21">D29+E29</f>
        <v>910000</v>
      </c>
      <c r="G29" s="107">
        <f t="shared" ref="G29" si="22">SUM(F29/C29)*100</f>
        <v>5.7143574801567363</v>
      </c>
      <c r="H29" s="103">
        <f t="shared" ref="H29:K29" si="23">D29</f>
        <v>910000</v>
      </c>
      <c r="I29" s="103">
        <f t="shared" si="23"/>
        <v>0</v>
      </c>
      <c r="J29" s="105">
        <f t="shared" si="23"/>
        <v>910000</v>
      </c>
      <c r="K29" s="107">
        <f t="shared" si="23"/>
        <v>5.7143574801567363</v>
      </c>
      <c r="L29" s="109" t="s">
        <v>19</v>
      </c>
      <c r="M29" s="138" t="s">
        <v>19</v>
      </c>
      <c r="N29" s="13"/>
    </row>
    <row r="30" spans="1:15" s="3" customFormat="1" ht="27.75" customHeight="1" x14ac:dyDescent="0.3">
      <c r="A30" s="57"/>
      <c r="B30" s="32" t="s">
        <v>74</v>
      </c>
      <c r="C30" s="134"/>
      <c r="D30" s="128"/>
      <c r="E30" s="128"/>
      <c r="F30" s="123"/>
      <c r="G30" s="124"/>
      <c r="H30" s="122"/>
      <c r="I30" s="122"/>
      <c r="J30" s="123"/>
      <c r="K30" s="124"/>
      <c r="L30" s="125"/>
      <c r="M30" s="139"/>
      <c r="N30" s="13"/>
    </row>
    <row r="31" spans="1:15" s="3" customFormat="1" ht="27.75" customHeight="1" x14ac:dyDescent="0.3">
      <c r="A31" s="55">
        <v>10</v>
      </c>
      <c r="B31" s="54" t="s">
        <v>39</v>
      </c>
      <c r="C31" s="136">
        <v>4945000</v>
      </c>
      <c r="D31" s="116">
        <f>MEI!J31</f>
        <v>1380000</v>
      </c>
      <c r="E31" s="118">
        <v>0</v>
      </c>
      <c r="F31" s="105">
        <f t="shared" ref="F31" si="24">D31+E31</f>
        <v>1380000</v>
      </c>
      <c r="G31" s="107">
        <f t="shared" ref="G31" si="25">SUM(F31/C31)*100</f>
        <v>27.906976744186046</v>
      </c>
      <c r="H31" s="103">
        <f t="shared" ref="H31:K31" si="26">D31</f>
        <v>1380000</v>
      </c>
      <c r="I31" s="103">
        <f t="shared" si="26"/>
        <v>0</v>
      </c>
      <c r="J31" s="105">
        <f t="shared" si="26"/>
        <v>1380000</v>
      </c>
      <c r="K31" s="107">
        <f t="shared" si="26"/>
        <v>27.906976744186046</v>
      </c>
      <c r="L31" s="109" t="s">
        <v>19</v>
      </c>
      <c r="M31" s="138" t="s">
        <v>19</v>
      </c>
      <c r="N31" s="13"/>
    </row>
    <row r="32" spans="1:15" s="3" customFormat="1" ht="27.75" customHeight="1" x14ac:dyDescent="0.3">
      <c r="A32" s="63"/>
      <c r="B32" s="22" t="s">
        <v>75</v>
      </c>
      <c r="C32" s="117"/>
      <c r="D32" s="128"/>
      <c r="E32" s="128"/>
      <c r="F32" s="123"/>
      <c r="G32" s="124"/>
      <c r="H32" s="122"/>
      <c r="I32" s="122"/>
      <c r="J32" s="123"/>
      <c r="K32" s="124"/>
      <c r="L32" s="125"/>
      <c r="M32" s="139"/>
      <c r="N32" s="13"/>
    </row>
    <row r="33" spans="1:37" s="3" customFormat="1" ht="27.75" customHeight="1" x14ac:dyDescent="0.3">
      <c r="A33" s="64">
        <v>11</v>
      </c>
      <c r="B33" s="23" t="s">
        <v>40</v>
      </c>
      <c r="C33" s="140">
        <v>112393000</v>
      </c>
      <c r="D33" s="116">
        <f>MEI!J33</f>
        <v>12630160</v>
      </c>
      <c r="E33" s="118">
        <v>0</v>
      </c>
      <c r="F33" s="105">
        <f t="shared" ref="F33" si="27">D33+E33</f>
        <v>12630160</v>
      </c>
      <c r="G33" s="107">
        <f t="shared" ref="G33" si="28">SUM(F33/C33)*100</f>
        <v>11.23749699714395</v>
      </c>
      <c r="H33" s="103">
        <f t="shared" ref="H33:K33" si="29">D33</f>
        <v>12630160</v>
      </c>
      <c r="I33" s="103">
        <f t="shared" si="29"/>
        <v>0</v>
      </c>
      <c r="J33" s="105">
        <f t="shared" si="29"/>
        <v>12630160</v>
      </c>
      <c r="K33" s="107">
        <f t="shared" si="29"/>
        <v>11.23749699714395</v>
      </c>
      <c r="L33" s="109" t="s">
        <v>19</v>
      </c>
      <c r="M33" s="138" t="s">
        <v>19</v>
      </c>
      <c r="N33" s="13"/>
    </row>
    <row r="34" spans="1:37" s="3" customFormat="1" ht="27.75" customHeight="1" x14ac:dyDescent="0.3">
      <c r="A34" s="58"/>
      <c r="B34" s="22" t="s">
        <v>77</v>
      </c>
      <c r="C34" s="104"/>
      <c r="D34" s="128"/>
      <c r="E34" s="128"/>
      <c r="F34" s="123"/>
      <c r="G34" s="131"/>
      <c r="H34" s="129"/>
      <c r="I34" s="129"/>
      <c r="J34" s="130"/>
      <c r="K34" s="131"/>
      <c r="L34" s="132"/>
      <c r="M34" s="151"/>
      <c r="N34" s="13"/>
    </row>
    <row r="35" spans="1:37" s="3" customFormat="1" ht="27.75" customHeight="1" x14ac:dyDescent="0.3">
      <c r="A35" s="65"/>
      <c r="B35" s="33"/>
      <c r="C35" s="34"/>
      <c r="D35" s="35"/>
      <c r="E35" s="35"/>
      <c r="F35" s="36"/>
      <c r="G35" s="37"/>
      <c r="H35" s="34"/>
      <c r="I35" s="34"/>
      <c r="J35" s="36"/>
      <c r="K35" s="37"/>
      <c r="L35" s="38"/>
      <c r="M35" s="39"/>
      <c r="N35" s="13"/>
    </row>
    <row r="36" spans="1:37" s="3" customFormat="1" ht="27.75" customHeight="1" x14ac:dyDescent="0.3">
      <c r="A36" s="66"/>
      <c r="B36" s="40"/>
      <c r="C36" s="41"/>
      <c r="D36" s="42"/>
      <c r="E36" s="42"/>
      <c r="F36" s="43"/>
      <c r="G36" s="44"/>
      <c r="H36" s="41"/>
      <c r="I36" s="41"/>
      <c r="J36" s="43"/>
      <c r="K36" s="44"/>
      <c r="L36" s="45"/>
      <c r="M36" s="46"/>
      <c r="N36" s="13"/>
    </row>
    <row r="37" spans="1:37" s="3" customFormat="1" ht="27.75" customHeight="1" x14ac:dyDescent="0.3">
      <c r="A37" s="67"/>
      <c r="B37" s="47"/>
      <c r="C37" s="48"/>
      <c r="D37" s="49"/>
      <c r="E37" s="49"/>
      <c r="F37" s="50"/>
      <c r="G37" s="51"/>
      <c r="H37" s="48"/>
      <c r="I37" s="48"/>
      <c r="J37" s="50"/>
      <c r="K37" s="51"/>
      <c r="L37" s="52"/>
      <c r="M37" s="53"/>
      <c r="N37" s="13"/>
    </row>
    <row r="38" spans="1:37" s="3" customFormat="1" ht="27.75" customHeight="1" x14ac:dyDescent="0.3">
      <c r="A38" s="55">
        <v>12</v>
      </c>
      <c r="B38" s="23" t="s">
        <v>41</v>
      </c>
      <c r="C38" s="136">
        <v>4002000</v>
      </c>
      <c r="D38" s="116">
        <f>MEI!J38</f>
        <v>1387500</v>
      </c>
      <c r="E38" s="118">
        <v>0</v>
      </c>
      <c r="F38" s="105">
        <f t="shared" ref="F38:F66" si="30">D38+E38</f>
        <v>1387500</v>
      </c>
      <c r="G38" s="158">
        <f t="shared" ref="G38" si="31">SUM(F38/C38)*100</f>
        <v>34.670164917541229</v>
      </c>
      <c r="H38" s="156">
        <f t="shared" ref="H38:K38" si="32">D38</f>
        <v>1387500</v>
      </c>
      <c r="I38" s="156">
        <f t="shared" si="32"/>
        <v>0</v>
      </c>
      <c r="J38" s="157">
        <f t="shared" si="32"/>
        <v>1387500</v>
      </c>
      <c r="K38" s="158">
        <f t="shared" si="32"/>
        <v>34.670164917541229</v>
      </c>
      <c r="L38" s="159" t="s">
        <v>19</v>
      </c>
      <c r="M38" s="160" t="s">
        <v>19</v>
      </c>
      <c r="N38" s="13"/>
    </row>
    <row r="39" spans="1:37" s="3" customFormat="1" ht="27.75" customHeight="1" x14ac:dyDescent="0.3">
      <c r="A39" s="57"/>
      <c r="B39" s="22" t="s">
        <v>42</v>
      </c>
      <c r="C39" s="134"/>
      <c r="D39" s="128"/>
      <c r="E39" s="128"/>
      <c r="F39" s="123"/>
      <c r="G39" s="124"/>
      <c r="H39" s="122"/>
      <c r="I39" s="122"/>
      <c r="J39" s="123"/>
      <c r="K39" s="124"/>
      <c r="L39" s="125"/>
      <c r="M39" s="126"/>
      <c r="N39" s="13"/>
    </row>
    <row r="40" spans="1:37" s="3" customFormat="1" ht="27.75" customHeight="1" x14ac:dyDescent="0.3">
      <c r="A40" s="55">
        <v>13</v>
      </c>
      <c r="B40" s="23" t="s">
        <v>43</v>
      </c>
      <c r="C40" s="136">
        <v>9920000</v>
      </c>
      <c r="D40" s="116">
        <f>MEI!J40</f>
        <v>4960000</v>
      </c>
      <c r="E40" s="118">
        <v>0</v>
      </c>
      <c r="F40" s="105">
        <f t="shared" si="30"/>
        <v>4960000</v>
      </c>
      <c r="G40" s="107">
        <f t="shared" ref="G40" si="33">SUM(F40/C40)*100</f>
        <v>50</v>
      </c>
      <c r="H40" s="103">
        <f t="shared" ref="H40:K40" si="34">D40</f>
        <v>4960000</v>
      </c>
      <c r="I40" s="103">
        <f t="shared" si="34"/>
        <v>0</v>
      </c>
      <c r="J40" s="105">
        <f t="shared" si="34"/>
        <v>4960000</v>
      </c>
      <c r="K40" s="107">
        <f t="shared" si="34"/>
        <v>50</v>
      </c>
      <c r="L40" s="109" t="s">
        <v>19</v>
      </c>
      <c r="M40" s="111" t="s">
        <v>19</v>
      </c>
    </row>
    <row r="41" spans="1:37" s="2" customFormat="1" ht="27.75" customHeight="1" x14ac:dyDescent="0.35">
      <c r="A41" s="57"/>
      <c r="B41" s="22" t="s">
        <v>78</v>
      </c>
      <c r="C41" s="134"/>
      <c r="D41" s="128"/>
      <c r="E41" s="128"/>
      <c r="F41" s="123"/>
      <c r="G41" s="124"/>
      <c r="H41" s="122"/>
      <c r="I41" s="122"/>
      <c r="J41" s="123"/>
      <c r="K41" s="124"/>
      <c r="L41" s="125"/>
      <c r="M41" s="126"/>
      <c r="N41" s="3"/>
      <c r="O41" s="3"/>
      <c r="P41" s="3"/>
      <c r="Q41" s="14"/>
      <c r="R41" s="14"/>
      <c r="S41" s="14"/>
      <c r="T41" s="3"/>
      <c r="U41" s="3"/>
      <c r="AC41" s="3"/>
      <c r="AK41" s="3"/>
    </row>
    <row r="42" spans="1:37" s="3" customFormat="1" ht="27.75" customHeight="1" x14ac:dyDescent="0.35">
      <c r="A42" s="58">
        <v>14</v>
      </c>
      <c r="B42" s="2" t="s">
        <v>79</v>
      </c>
      <c r="C42" s="136">
        <v>280535600</v>
      </c>
      <c r="D42" s="116">
        <f>MEI!J42</f>
        <v>50787140</v>
      </c>
      <c r="E42" s="118">
        <v>0</v>
      </c>
      <c r="F42" s="105">
        <f t="shared" si="30"/>
        <v>50787140</v>
      </c>
      <c r="G42" s="107">
        <f t="shared" ref="G42" si="35">SUM(F42/C42)*100</f>
        <v>18.103634618921806</v>
      </c>
      <c r="H42" s="103">
        <f t="shared" ref="H42:K42" si="36">D42</f>
        <v>50787140</v>
      </c>
      <c r="I42" s="103">
        <f t="shared" si="36"/>
        <v>0</v>
      </c>
      <c r="J42" s="105">
        <f t="shared" si="36"/>
        <v>50787140</v>
      </c>
      <c r="K42" s="107">
        <f t="shared" si="36"/>
        <v>18.103634618921806</v>
      </c>
      <c r="L42" s="109" t="s">
        <v>19</v>
      </c>
      <c r="M42" s="111" t="s">
        <v>19</v>
      </c>
      <c r="N42" s="13"/>
      <c r="S42" s="13"/>
      <c r="T42" s="13"/>
      <c r="U42" s="13"/>
    </row>
    <row r="43" spans="1:37" s="3" customFormat="1" ht="27.75" customHeight="1" x14ac:dyDescent="0.3">
      <c r="A43" s="58"/>
      <c r="B43" s="56" t="s">
        <v>80</v>
      </c>
      <c r="C43" s="134"/>
      <c r="D43" s="128"/>
      <c r="E43" s="128"/>
      <c r="F43" s="123"/>
      <c r="G43" s="124"/>
      <c r="H43" s="122"/>
      <c r="I43" s="122"/>
      <c r="J43" s="123"/>
      <c r="K43" s="124"/>
      <c r="L43" s="125"/>
      <c r="M43" s="126"/>
      <c r="N43" s="13"/>
      <c r="S43" s="13"/>
      <c r="T43" s="13"/>
      <c r="U43" s="13"/>
    </row>
    <row r="44" spans="1:37" s="15" customFormat="1" ht="27.75" customHeight="1" x14ac:dyDescent="0.25">
      <c r="A44" s="55">
        <v>15</v>
      </c>
      <c r="B44" s="23" t="s">
        <v>44</v>
      </c>
      <c r="C44" s="136">
        <v>142164000</v>
      </c>
      <c r="D44" s="116">
        <f>MEI!J44</f>
        <v>41285500</v>
      </c>
      <c r="E44" s="118">
        <v>0</v>
      </c>
      <c r="F44" s="105">
        <f t="shared" si="30"/>
        <v>41285500</v>
      </c>
      <c r="G44" s="107">
        <f t="shared" ref="G44" si="37">SUM(F44/C44)*100</f>
        <v>29.040755746883878</v>
      </c>
      <c r="H44" s="103">
        <f t="shared" ref="H44:K44" si="38">D44</f>
        <v>41285500</v>
      </c>
      <c r="I44" s="103">
        <f t="shared" si="38"/>
        <v>0</v>
      </c>
      <c r="J44" s="105">
        <f t="shared" si="38"/>
        <v>41285500</v>
      </c>
      <c r="K44" s="107">
        <f t="shared" si="38"/>
        <v>29.040755746883878</v>
      </c>
      <c r="L44" s="109" t="s">
        <v>19</v>
      </c>
      <c r="M44" s="111" t="s">
        <v>19</v>
      </c>
      <c r="P44" s="15" t="s">
        <v>21</v>
      </c>
    </row>
    <row r="45" spans="1:37" s="15" customFormat="1" ht="46.5" x14ac:dyDescent="0.25">
      <c r="A45" s="57"/>
      <c r="B45" s="20" t="s">
        <v>45</v>
      </c>
      <c r="C45" s="134"/>
      <c r="D45" s="128"/>
      <c r="E45" s="128"/>
      <c r="F45" s="123"/>
      <c r="G45" s="124"/>
      <c r="H45" s="122"/>
      <c r="I45" s="122"/>
      <c r="J45" s="123"/>
      <c r="K45" s="124"/>
      <c r="L45" s="125"/>
      <c r="M45" s="126"/>
    </row>
    <row r="46" spans="1:37" s="15" customFormat="1" ht="27.75" customHeight="1" x14ac:dyDescent="0.25">
      <c r="A46" s="58">
        <v>16</v>
      </c>
      <c r="B46" s="23" t="s">
        <v>81</v>
      </c>
      <c r="C46" s="136">
        <v>995000</v>
      </c>
      <c r="D46" s="116">
        <f>MEI!J46</f>
        <v>0</v>
      </c>
      <c r="E46" s="118">
        <v>0</v>
      </c>
      <c r="F46" s="105">
        <f t="shared" si="30"/>
        <v>0</v>
      </c>
      <c r="G46" s="107">
        <f t="shared" ref="G46" si="39">SUM(F46/C46)*100</f>
        <v>0</v>
      </c>
      <c r="H46" s="103">
        <f t="shared" ref="H46:K46" si="40">D46</f>
        <v>0</v>
      </c>
      <c r="I46" s="103">
        <f t="shared" si="40"/>
        <v>0</v>
      </c>
      <c r="J46" s="105">
        <f t="shared" si="40"/>
        <v>0</v>
      </c>
      <c r="K46" s="107">
        <f t="shared" si="40"/>
        <v>0</v>
      </c>
      <c r="L46" s="109" t="s">
        <v>19</v>
      </c>
      <c r="M46" s="111" t="s">
        <v>19</v>
      </c>
      <c r="O46" s="16"/>
    </row>
    <row r="47" spans="1:37" s="15" customFormat="1" ht="31" x14ac:dyDescent="0.25">
      <c r="A47" s="58"/>
      <c r="B47" s="20" t="s">
        <v>82</v>
      </c>
      <c r="C47" s="134"/>
      <c r="D47" s="128"/>
      <c r="E47" s="128"/>
      <c r="F47" s="123"/>
      <c r="G47" s="124"/>
      <c r="H47" s="122"/>
      <c r="I47" s="122"/>
      <c r="J47" s="123"/>
      <c r="K47" s="124"/>
      <c r="L47" s="125"/>
      <c r="M47" s="126"/>
    </row>
    <row r="48" spans="1:37" s="15" customFormat="1" ht="15.5" x14ac:dyDescent="0.25">
      <c r="A48" s="55">
        <v>17</v>
      </c>
      <c r="B48" s="23" t="s">
        <v>46</v>
      </c>
      <c r="C48" s="136">
        <v>200000000</v>
      </c>
      <c r="D48" s="116">
        <f>MEI!J48</f>
        <v>0</v>
      </c>
      <c r="E48" s="118">
        <v>0</v>
      </c>
      <c r="F48" s="105">
        <f t="shared" si="30"/>
        <v>0</v>
      </c>
      <c r="G48" s="107">
        <f t="shared" ref="G48" si="41">SUM(F48/C48)*100</f>
        <v>0</v>
      </c>
      <c r="H48" s="103">
        <f t="shared" ref="H48:K48" si="42">D48</f>
        <v>0</v>
      </c>
      <c r="I48" s="103">
        <f t="shared" si="42"/>
        <v>0</v>
      </c>
      <c r="J48" s="105">
        <f t="shared" si="42"/>
        <v>0</v>
      </c>
      <c r="K48" s="107">
        <f t="shared" si="42"/>
        <v>0</v>
      </c>
      <c r="L48" s="109" t="s">
        <v>19</v>
      </c>
      <c r="M48" s="111" t="s">
        <v>19</v>
      </c>
    </row>
    <row r="49" spans="1:15" s="15" customFormat="1" ht="31.5" customHeight="1" x14ac:dyDescent="0.25">
      <c r="A49" s="57"/>
      <c r="B49" s="20" t="s">
        <v>47</v>
      </c>
      <c r="C49" s="117"/>
      <c r="D49" s="128"/>
      <c r="E49" s="128"/>
      <c r="F49" s="123"/>
      <c r="G49" s="124"/>
      <c r="H49" s="122"/>
      <c r="I49" s="122"/>
      <c r="J49" s="123"/>
      <c r="K49" s="124"/>
      <c r="L49" s="125"/>
      <c r="M49" s="126"/>
    </row>
    <row r="50" spans="1:15" s="15" customFormat="1" ht="23.25" customHeight="1" x14ac:dyDescent="0.25">
      <c r="A50" s="58">
        <v>18</v>
      </c>
      <c r="B50" s="23" t="s">
        <v>48</v>
      </c>
      <c r="C50" s="136">
        <v>3060500</v>
      </c>
      <c r="D50" s="116">
        <f>MEI!J50</f>
        <v>260500</v>
      </c>
      <c r="E50" s="118">
        <v>0</v>
      </c>
      <c r="F50" s="105">
        <f t="shared" si="30"/>
        <v>260500</v>
      </c>
      <c r="G50" s="107">
        <f t="shared" ref="G50" si="43">SUM(F50/C50)*100</f>
        <v>8.5116810978598281</v>
      </c>
      <c r="H50" s="103">
        <f t="shared" ref="H50:K50" si="44">D50</f>
        <v>260500</v>
      </c>
      <c r="I50" s="103">
        <f t="shared" si="44"/>
        <v>0</v>
      </c>
      <c r="J50" s="105">
        <f t="shared" si="44"/>
        <v>260500</v>
      </c>
      <c r="K50" s="107">
        <f t="shared" si="44"/>
        <v>8.5116810978598281</v>
      </c>
      <c r="L50" s="109" t="s">
        <v>19</v>
      </c>
      <c r="M50" s="111" t="s">
        <v>19</v>
      </c>
    </row>
    <row r="51" spans="1:15" s="15" customFormat="1" ht="31" x14ac:dyDescent="0.25">
      <c r="A51" s="58"/>
      <c r="B51" s="20" t="s">
        <v>49</v>
      </c>
      <c r="C51" s="134"/>
      <c r="D51" s="128"/>
      <c r="E51" s="128"/>
      <c r="F51" s="123"/>
      <c r="G51" s="124"/>
      <c r="H51" s="122"/>
      <c r="I51" s="122"/>
      <c r="J51" s="123"/>
      <c r="K51" s="124"/>
      <c r="L51" s="125"/>
      <c r="M51" s="126"/>
    </row>
    <row r="52" spans="1:15" ht="15.5" x14ac:dyDescent="0.35">
      <c r="A52" s="55">
        <v>19</v>
      </c>
      <c r="B52" s="23" t="s">
        <v>50</v>
      </c>
      <c r="C52" s="140">
        <v>4552800</v>
      </c>
      <c r="D52" s="116">
        <f>MEI!J52</f>
        <v>0</v>
      </c>
      <c r="E52" s="118">
        <v>0</v>
      </c>
      <c r="F52" s="105">
        <f t="shared" si="30"/>
        <v>0</v>
      </c>
      <c r="G52" s="107">
        <f t="shared" ref="G52" si="45">SUM(F52/C52)*100</f>
        <v>0</v>
      </c>
      <c r="H52" s="103">
        <f t="shared" ref="H52:K52" si="46">D52</f>
        <v>0</v>
      </c>
      <c r="I52" s="103">
        <f t="shared" si="46"/>
        <v>0</v>
      </c>
      <c r="J52" s="105">
        <f t="shared" si="46"/>
        <v>0</v>
      </c>
      <c r="K52" s="107">
        <f t="shared" si="46"/>
        <v>0</v>
      </c>
      <c r="L52" s="109" t="s">
        <v>19</v>
      </c>
      <c r="M52" s="111" t="s">
        <v>19</v>
      </c>
    </row>
    <row r="53" spans="1:15" ht="27.75" customHeight="1" x14ac:dyDescent="0.35">
      <c r="A53" s="57"/>
      <c r="B53" s="20" t="s">
        <v>51</v>
      </c>
      <c r="C53" s="141"/>
      <c r="D53" s="128"/>
      <c r="E53" s="128"/>
      <c r="F53" s="123"/>
      <c r="G53" s="124"/>
      <c r="H53" s="122"/>
      <c r="I53" s="122"/>
      <c r="J53" s="123"/>
      <c r="K53" s="124"/>
      <c r="L53" s="125"/>
      <c r="M53" s="126"/>
      <c r="O53" t="s">
        <v>21</v>
      </c>
    </row>
    <row r="54" spans="1:15" s="15" customFormat="1" ht="19.5" customHeight="1" x14ac:dyDescent="0.25">
      <c r="A54" s="58">
        <v>20</v>
      </c>
      <c r="B54" s="23" t="s">
        <v>52</v>
      </c>
      <c r="C54" s="117">
        <v>102289550</v>
      </c>
      <c r="D54" s="116">
        <f>MEI!J54</f>
        <v>17295482</v>
      </c>
      <c r="E54" s="118">
        <v>0</v>
      </c>
      <c r="F54" s="105">
        <f t="shared" si="30"/>
        <v>17295482</v>
      </c>
      <c r="G54" s="107">
        <f t="shared" ref="G54" si="47">SUM(F54/C54)*100</f>
        <v>16.908356718745949</v>
      </c>
      <c r="H54" s="103">
        <f t="shared" ref="H54:K54" si="48">D54</f>
        <v>17295482</v>
      </c>
      <c r="I54" s="103">
        <f t="shared" si="48"/>
        <v>0</v>
      </c>
      <c r="J54" s="105">
        <f t="shared" si="48"/>
        <v>17295482</v>
      </c>
      <c r="K54" s="107">
        <f t="shared" si="48"/>
        <v>16.908356718745949</v>
      </c>
      <c r="L54" s="109" t="s">
        <v>19</v>
      </c>
      <c r="M54" s="111" t="s">
        <v>19</v>
      </c>
    </row>
    <row r="55" spans="1:15" s="15" customFormat="1" ht="32.25" customHeight="1" x14ac:dyDescent="0.25">
      <c r="A55" s="58"/>
      <c r="B55" s="22" t="s">
        <v>53</v>
      </c>
      <c r="C55" s="134"/>
      <c r="D55" s="128"/>
      <c r="E55" s="128"/>
      <c r="F55" s="123"/>
      <c r="G55" s="124"/>
      <c r="H55" s="122"/>
      <c r="I55" s="122"/>
      <c r="J55" s="123"/>
      <c r="K55" s="124"/>
      <c r="L55" s="125"/>
      <c r="M55" s="126"/>
    </row>
    <row r="56" spans="1:15" s="15" customFormat="1" ht="20.25" customHeight="1" x14ac:dyDescent="0.25">
      <c r="A56" s="55">
        <v>21</v>
      </c>
      <c r="B56" s="23" t="s">
        <v>54</v>
      </c>
      <c r="C56" s="136">
        <v>415328700</v>
      </c>
      <c r="D56" s="116">
        <f>MEI!J56</f>
        <v>67360200</v>
      </c>
      <c r="E56" s="118">
        <v>0</v>
      </c>
      <c r="F56" s="105">
        <f t="shared" si="30"/>
        <v>67360200</v>
      </c>
      <c r="G56" s="107">
        <f t="shared" ref="G56" si="49">SUM(F56/C56)*100</f>
        <v>16.218527638470444</v>
      </c>
      <c r="H56" s="103">
        <f t="shared" ref="H56:K56" si="50">D56</f>
        <v>67360200</v>
      </c>
      <c r="I56" s="103">
        <f t="shared" si="50"/>
        <v>0</v>
      </c>
      <c r="J56" s="105">
        <f t="shared" si="50"/>
        <v>67360200</v>
      </c>
      <c r="K56" s="107">
        <f t="shared" si="50"/>
        <v>16.218527638470444</v>
      </c>
      <c r="L56" s="109" t="s">
        <v>19</v>
      </c>
      <c r="M56" s="111" t="s">
        <v>19</v>
      </c>
    </row>
    <row r="57" spans="1:15" s="15" customFormat="1" ht="24" customHeight="1" x14ac:dyDescent="0.25">
      <c r="A57" s="57"/>
      <c r="B57" s="22" t="s">
        <v>55</v>
      </c>
      <c r="C57" s="134"/>
      <c r="D57" s="128"/>
      <c r="E57" s="128"/>
      <c r="F57" s="123"/>
      <c r="G57" s="124"/>
      <c r="H57" s="122"/>
      <c r="I57" s="122"/>
      <c r="J57" s="123"/>
      <c r="K57" s="124"/>
      <c r="L57" s="125"/>
      <c r="M57" s="126"/>
    </row>
    <row r="58" spans="1:15" s="15" customFormat="1" ht="18" customHeight="1" x14ac:dyDescent="0.25">
      <c r="A58" s="58">
        <v>22</v>
      </c>
      <c r="B58" s="23" t="s">
        <v>56</v>
      </c>
      <c r="C58" s="136">
        <v>94715550</v>
      </c>
      <c r="D58" s="116">
        <f>MEI!J58</f>
        <v>25055550</v>
      </c>
      <c r="E58" s="118">
        <v>0</v>
      </c>
      <c r="F58" s="105">
        <f t="shared" si="30"/>
        <v>25055550</v>
      </c>
      <c r="G58" s="107">
        <f t="shared" ref="G58" si="51">SUM(F58/C58)*100</f>
        <v>26.453470417476328</v>
      </c>
      <c r="H58" s="103">
        <f t="shared" ref="H58:K58" si="52">D58</f>
        <v>25055550</v>
      </c>
      <c r="I58" s="103">
        <f t="shared" si="52"/>
        <v>0</v>
      </c>
      <c r="J58" s="105">
        <f t="shared" si="52"/>
        <v>25055550</v>
      </c>
      <c r="K58" s="107">
        <f t="shared" si="52"/>
        <v>26.453470417476328</v>
      </c>
      <c r="L58" s="109" t="s">
        <v>19</v>
      </c>
      <c r="M58" s="111" t="s">
        <v>19</v>
      </c>
    </row>
    <row r="59" spans="1:15" s="15" customFormat="1" ht="24.75" customHeight="1" x14ac:dyDescent="0.25">
      <c r="A59" s="58"/>
      <c r="B59" s="20" t="s">
        <v>57</v>
      </c>
      <c r="C59" s="134"/>
      <c r="D59" s="128"/>
      <c r="E59" s="128"/>
      <c r="F59" s="123"/>
      <c r="G59" s="124"/>
      <c r="H59" s="122"/>
      <c r="I59" s="122"/>
      <c r="J59" s="123"/>
      <c r="K59" s="124"/>
      <c r="L59" s="125"/>
      <c r="M59" s="126"/>
    </row>
    <row r="60" spans="1:15" s="15" customFormat="1" ht="15.5" x14ac:dyDescent="0.25">
      <c r="A60" s="55">
        <v>23</v>
      </c>
      <c r="B60" s="23" t="s">
        <v>58</v>
      </c>
      <c r="C60" s="114">
        <v>1407800</v>
      </c>
      <c r="D60" s="116">
        <f>MEI!J60</f>
        <v>444800</v>
      </c>
      <c r="E60" s="118">
        <v>0</v>
      </c>
      <c r="F60" s="105">
        <f t="shared" si="30"/>
        <v>444800</v>
      </c>
      <c r="G60" s="107">
        <f t="shared" ref="G60" si="53">SUM(F60/C60)*100</f>
        <v>31.595397073447934</v>
      </c>
      <c r="H60" s="103">
        <f t="shared" ref="H60:K60" si="54">D60</f>
        <v>444800</v>
      </c>
      <c r="I60" s="103">
        <f t="shared" si="54"/>
        <v>0</v>
      </c>
      <c r="J60" s="105">
        <f t="shared" si="54"/>
        <v>444800</v>
      </c>
      <c r="K60" s="107">
        <f t="shared" si="54"/>
        <v>31.595397073447934</v>
      </c>
      <c r="L60" s="109" t="s">
        <v>19</v>
      </c>
      <c r="M60" s="111" t="s">
        <v>19</v>
      </c>
    </row>
    <row r="61" spans="1:15" s="15" customFormat="1" ht="33.75" customHeight="1" x14ac:dyDescent="0.25">
      <c r="A61" s="57"/>
      <c r="B61" s="22" t="s">
        <v>83</v>
      </c>
      <c r="C61" s="115"/>
      <c r="D61" s="128"/>
      <c r="E61" s="128"/>
      <c r="F61" s="123"/>
      <c r="G61" s="124"/>
      <c r="H61" s="122"/>
      <c r="I61" s="122"/>
      <c r="J61" s="123"/>
      <c r="K61" s="124"/>
      <c r="L61" s="125"/>
      <c r="M61" s="126"/>
    </row>
    <row r="62" spans="1:15" ht="25.5" customHeight="1" x14ac:dyDescent="0.35">
      <c r="A62" s="58">
        <v>24</v>
      </c>
      <c r="B62" s="56" t="s">
        <v>84</v>
      </c>
      <c r="C62" s="114">
        <v>8001200</v>
      </c>
      <c r="D62" s="116">
        <f>MEI!J62</f>
        <v>6400000</v>
      </c>
      <c r="E62" s="118">
        <v>0</v>
      </c>
      <c r="F62" s="105">
        <f t="shared" si="30"/>
        <v>6400000</v>
      </c>
      <c r="G62" s="107">
        <f t="shared" ref="G62" si="55">SUM(F62/C62)*100</f>
        <v>79.988001799730029</v>
      </c>
      <c r="H62" s="103">
        <f t="shared" ref="H62:K62" si="56">D62</f>
        <v>6400000</v>
      </c>
      <c r="I62" s="103">
        <f t="shared" si="56"/>
        <v>0</v>
      </c>
      <c r="J62" s="105">
        <f t="shared" si="56"/>
        <v>6400000</v>
      </c>
      <c r="K62" s="107">
        <f t="shared" si="56"/>
        <v>79.988001799730029</v>
      </c>
      <c r="L62" s="109" t="s">
        <v>19</v>
      </c>
      <c r="M62" s="111" t="s">
        <v>19</v>
      </c>
    </row>
    <row r="63" spans="1:15" ht="30" customHeight="1" x14ac:dyDescent="0.35">
      <c r="A63" s="58"/>
      <c r="B63" s="56" t="s">
        <v>85</v>
      </c>
      <c r="C63" s="153"/>
      <c r="D63" s="128"/>
      <c r="E63" s="128"/>
      <c r="F63" s="123"/>
      <c r="G63" s="124"/>
      <c r="H63" s="122"/>
      <c r="I63" s="122"/>
      <c r="J63" s="123"/>
      <c r="K63" s="124"/>
      <c r="L63" s="125"/>
      <c r="M63" s="126"/>
    </row>
    <row r="64" spans="1:15" s="15" customFormat="1" ht="23.25" customHeight="1" x14ac:dyDescent="0.25">
      <c r="A64" s="68">
        <v>25</v>
      </c>
      <c r="B64" s="23" t="s">
        <v>59</v>
      </c>
      <c r="C64" s="136">
        <v>60000000</v>
      </c>
      <c r="D64" s="116">
        <f>MEI!J64</f>
        <v>20000000</v>
      </c>
      <c r="E64" s="103">
        <v>0</v>
      </c>
      <c r="F64" s="105">
        <f t="shared" si="30"/>
        <v>20000000</v>
      </c>
      <c r="G64" s="107">
        <f t="shared" ref="G64" si="57">SUM(F64/C64)*100</f>
        <v>33.333333333333329</v>
      </c>
      <c r="H64" s="103">
        <f t="shared" ref="H64:K64" si="58">D64</f>
        <v>20000000</v>
      </c>
      <c r="I64" s="103">
        <f t="shared" si="58"/>
        <v>0</v>
      </c>
      <c r="J64" s="105">
        <f t="shared" si="58"/>
        <v>20000000</v>
      </c>
      <c r="K64" s="107">
        <f t="shared" si="58"/>
        <v>33.333333333333329</v>
      </c>
      <c r="L64" s="109" t="s">
        <v>19</v>
      </c>
      <c r="M64" s="111" t="s">
        <v>19</v>
      </c>
    </row>
    <row r="65" spans="1:15" s="15" customFormat="1" ht="26.25" customHeight="1" x14ac:dyDescent="0.25">
      <c r="A65" s="69"/>
      <c r="B65" s="22" t="s">
        <v>86</v>
      </c>
      <c r="C65" s="134"/>
      <c r="D65" s="128"/>
      <c r="E65" s="122"/>
      <c r="F65" s="123"/>
      <c r="G65" s="124"/>
      <c r="H65" s="122"/>
      <c r="I65" s="122"/>
      <c r="J65" s="123"/>
      <c r="K65" s="124"/>
      <c r="L65" s="125"/>
      <c r="M65" s="126"/>
    </row>
    <row r="66" spans="1:15" ht="15.5" x14ac:dyDescent="0.35">
      <c r="A66" s="58">
        <v>26</v>
      </c>
      <c r="B66" s="59" t="s">
        <v>60</v>
      </c>
      <c r="C66" s="117">
        <v>1473290000</v>
      </c>
      <c r="D66" s="116">
        <f>MEI!J66</f>
        <v>137658500</v>
      </c>
      <c r="E66" s="118">
        <v>0</v>
      </c>
      <c r="F66" s="105">
        <f t="shared" si="30"/>
        <v>137658500</v>
      </c>
      <c r="G66" s="107">
        <f t="shared" ref="G66" si="59">SUM(F66/C66)*100</f>
        <v>9.3436119161875801</v>
      </c>
      <c r="H66" s="103">
        <f t="shared" ref="H66:K66" si="60">D66</f>
        <v>137658500</v>
      </c>
      <c r="I66" s="103">
        <f t="shared" si="60"/>
        <v>0</v>
      </c>
      <c r="J66" s="105">
        <f t="shared" si="60"/>
        <v>137658500</v>
      </c>
      <c r="K66" s="107">
        <f t="shared" si="60"/>
        <v>9.3436119161875801</v>
      </c>
      <c r="L66" s="109" t="s">
        <v>19</v>
      </c>
      <c r="M66" s="111" t="s">
        <v>19</v>
      </c>
    </row>
    <row r="67" spans="1:15" ht="28.5" customHeight="1" x14ac:dyDescent="0.35">
      <c r="A67" s="58"/>
      <c r="B67" s="22" t="s">
        <v>87</v>
      </c>
      <c r="C67" s="134"/>
      <c r="D67" s="128"/>
      <c r="E67" s="119"/>
      <c r="F67" s="123"/>
      <c r="G67" s="108"/>
      <c r="H67" s="104"/>
      <c r="I67" s="104"/>
      <c r="J67" s="106"/>
      <c r="K67" s="108"/>
      <c r="L67" s="110"/>
      <c r="M67" s="112"/>
      <c r="O67" t="s">
        <v>21</v>
      </c>
    </row>
    <row r="68" spans="1:15" ht="24.75" customHeight="1" x14ac:dyDescent="0.35">
      <c r="A68" s="65"/>
      <c r="B68" s="33"/>
      <c r="C68" s="35"/>
      <c r="D68" s="35"/>
      <c r="E68" s="35"/>
      <c r="F68" s="36"/>
      <c r="G68" s="37"/>
      <c r="H68" s="34"/>
      <c r="I68" s="34"/>
      <c r="J68" s="36"/>
      <c r="K68" s="37"/>
      <c r="L68" s="38"/>
      <c r="M68" s="39"/>
    </row>
    <row r="69" spans="1:15" ht="24.75" customHeight="1" x14ac:dyDescent="0.35">
      <c r="A69" s="66"/>
      <c r="B69" s="40"/>
      <c r="C69" s="42"/>
      <c r="D69" s="42"/>
      <c r="E69" s="42"/>
      <c r="F69" s="43"/>
      <c r="G69" s="44"/>
      <c r="H69" s="41"/>
      <c r="I69" s="41"/>
      <c r="J69" s="43"/>
      <c r="K69" s="44"/>
      <c r="L69" s="45"/>
      <c r="M69" s="46"/>
    </row>
    <row r="70" spans="1:15" ht="24.75" customHeight="1" x14ac:dyDescent="0.35">
      <c r="A70" s="66"/>
      <c r="B70" s="40"/>
      <c r="C70" s="42"/>
      <c r="D70" s="42"/>
      <c r="E70" s="42"/>
      <c r="F70" s="43"/>
      <c r="G70" s="44"/>
      <c r="H70" s="41"/>
      <c r="I70" s="41"/>
      <c r="J70" s="43"/>
      <c r="K70" s="44"/>
      <c r="L70" s="45"/>
      <c r="M70" s="46"/>
    </row>
    <row r="71" spans="1:15" ht="24.75" customHeight="1" x14ac:dyDescent="0.35">
      <c r="A71" s="67"/>
      <c r="B71" s="47"/>
      <c r="C71" s="49"/>
      <c r="D71" s="49"/>
      <c r="E71" s="49"/>
      <c r="F71" s="50"/>
      <c r="G71" s="51"/>
      <c r="H71" s="48"/>
      <c r="I71" s="48"/>
      <c r="J71" s="50"/>
      <c r="K71" s="51"/>
      <c r="L71" s="52"/>
      <c r="M71" s="53"/>
    </row>
    <row r="72" spans="1:15" s="15" customFormat="1" ht="19.5" customHeight="1" x14ac:dyDescent="0.25">
      <c r="A72" s="70">
        <v>27</v>
      </c>
      <c r="B72" s="23" t="s">
        <v>88</v>
      </c>
      <c r="C72" s="136">
        <v>9350000</v>
      </c>
      <c r="D72" s="116">
        <f>MEI!J72</f>
        <v>0</v>
      </c>
      <c r="E72" s="161">
        <v>0</v>
      </c>
      <c r="F72" s="105">
        <f t="shared" ref="F72:F80" si="61">D72+E72</f>
        <v>0</v>
      </c>
      <c r="G72" s="158">
        <f t="shared" ref="G72" si="62">SUM(F72/C72)*100</f>
        <v>0</v>
      </c>
      <c r="H72" s="156">
        <f t="shared" ref="H72:K72" si="63">D72</f>
        <v>0</v>
      </c>
      <c r="I72" s="156">
        <f t="shared" si="63"/>
        <v>0</v>
      </c>
      <c r="J72" s="157">
        <f t="shared" si="63"/>
        <v>0</v>
      </c>
      <c r="K72" s="158">
        <f t="shared" si="63"/>
        <v>0</v>
      </c>
      <c r="L72" s="159" t="s">
        <v>19</v>
      </c>
      <c r="M72" s="160" t="s">
        <v>19</v>
      </c>
    </row>
    <row r="73" spans="1:15" s="15" customFormat="1" ht="62" x14ac:dyDescent="0.25">
      <c r="A73" s="57"/>
      <c r="B73" s="60" t="s">
        <v>89</v>
      </c>
      <c r="C73" s="134"/>
      <c r="D73" s="128"/>
      <c r="E73" s="128"/>
      <c r="F73" s="123"/>
      <c r="G73" s="124"/>
      <c r="H73" s="122"/>
      <c r="I73" s="122"/>
      <c r="J73" s="123"/>
      <c r="K73" s="124"/>
      <c r="L73" s="125"/>
      <c r="M73" s="126"/>
    </row>
    <row r="74" spans="1:15" s="15" customFormat="1" ht="22.5" customHeight="1" x14ac:dyDescent="0.25">
      <c r="A74" s="58">
        <v>28</v>
      </c>
      <c r="B74" s="56" t="s">
        <v>90</v>
      </c>
      <c r="C74" s="117">
        <v>120000000</v>
      </c>
      <c r="D74" s="116">
        <f>MEI!J74</f>
        <v>40000000</v>
      </c>
      <c r="E74" s="118">
        <v>0</v>
      </c>
      <c r="F74" s="105">
        <f t="shared" si="61"/>
        <v>40000000</v>
      </c>
      <c r="G74" s="107">
        <f t="shared" ref="G74" si="64">SUM(F74/C74)*100</f>
        <v>33.333333333333329</v>
      </c>
      <c r="H74" s="103">
        <f t="shared" ref="H74:K74" si="65">D74</f>
        <v>40000000</v>
      </c>
      <c r="I74" s="103">
        <f t="shared" si="65"/>
        <v>0</v>
      </c>
      <c r="J74" s="105">
        <f t="shared" si="65"/>
        <v>40000000</v>
      </c>
      <c r="K74" s="107">
        <f t="shared" si="65"/>
        <v>33.333333333333329</v>
      </c>
      <c r="L74" s="109" t="s">
        <v>19</v>
      </c>
      <c r="M74" s="111" t="s">
        <v>19</v>
      </c>
    </row>
    <row r="75" spans="1:15" s="15" customFormat="1" ht="39" customHeight="1" x14ac:dyDescent="0.25">
      <c r="A75" s="58"/>
      <c r="B75" s="22" t="s">
        <v>91</v>
      </c>
      <c r="C75" s="134"/>
      <c r="D75" s="128"/>
      <c r="E75" s="128"/>
      <c r="F75" s="123"/>
      <c r="G75" s="124"/>
      <c r="H75" s="122"/>
      <c r="I75" s="122"/>
      <c r="J75" s="123"/>
      <c r="K75" s="124"/>
      <c r="L75" s="125"/>
      <c r="M75" s="126"/>
    </row>
    <row r="76" spans="1:15" s="15" customFormat="1" ht="23.25" customHeight="1" x14ac:dyDescent="0.25">
      <c r="A76" s="70">
        <v>29</v>
      </c>
      <c r="B76" s="23" t="s">
        <v>92</v>
      </c>
      <c r="C76" s="114">
        <v>8902000</v>
      </c>
      <c r="D76" s="116">
        <f>MEI!J76</f>
        <v>5387150</v>
      </c>
      <c r="E76" s="118">
        <v>0</v>
      </c>
      <c r="F76" s="105">
        <f t="shared" si="61"/>
        <v>5387150</v>
      </c>
      <c r="G76" s="107">
        <f t="shared" ref="G76" si="66">SUM(F76/C76)*100</f>
        <v>60.51617614019321</v>
      </c>
      <c r="H76" s="103">
        <f t="shared" ref="H76:K76" si="67">D76</f>
        <v>5387150</v>
      </c>
      <c r="I76" s="103">
        <f t="shared" si="67"/>
        <v>0</v>
      </c>
      <c r="J76" s="105">
        <f t="shared" si="67"/>
        <v>5387150</v>
      </c>
      <c r="K76" s="107">
        <f t="shared" si="67"/>
        <v>60.51617614019321</v>
      </c>
      <c r="L76" s="109" t="s">
        <v>19</v>
      </c>
      <c r="M76" s="111" t="s">
        <v>19</v>
      </c>
    </row>
    <row r="77" spans="1:15" s="15" customFormat="1" ht="31" x14ac:dyDescent="0.25">
      <c r="A77" s="58"/>
      <c r="B77" s="22" t="s">
        <v>93</v>
      </c>
      <c r="C77" s="127"/>
      <c r="D77" s="128"/>
      <c r="E77" s="128"/>
      <c r="F77" s="123"/>
      <c r="G77" s="124"/>
      <c r="H77" s="122"/>
      <c r="I77" s="122"/>
      <c r="J77" s="123"/>
      <c r="K77" s="124"/>
      <c r="L77" s="125"/>
      <c r="M77" s="126"/>
    </row>
    <row r="78" spans="1:15" s="15" customFormat="1" ht="32.25" customHeight="1" x14ac:dyDescent="0.25">
      <c r="A78" s="70">
        <v>30</v>
      </c>
      <c r="B78" s="23" t="s">
        <v>94</v>
      </c>
      <c r="C78" s="114">
        <v>71000000</v>
      </c>
      <c r="D78" s="116">
        <f>MEI!J78</f>
        <v>0</v>
      </c>
      <c r="E78" s="118">
        <v>0</v>
      </c>
      <c r="F78" s="105">
        <f t="shared" si="61"/>
        <v>0</v>
      </c>
      <c r="G78" s="107">
        <f t="shared" ref="G78" si="68">SUM(F78/C78)*100</f>
        <v>0</v>
      </c>
      <c r="H78" s="103">
        <f t="shared" ref="H78:K78" si="69">D78</f>
        <v>0</v>
      </c>
      <c r="I78" s="103">
        <f t="shared" si="69"/>
        <v>0</v>
      </c>
      <c r="J78" s="105">
        <f t="shared" si="69"/>
        <v>0</v>
      </c>
      <c r="K78" s="107">
        <f t="shared" si="69"/>
        <v>0</v>
      </c>
      <c r="L78" s="109" t="s">
        <v>19</v>
      </c>
      <c r="M78" s="111" t="s">
        <v>19</v>
      </c>
    </row>
    <row r="79" spans="1:15" s="15" customFormat="1" ht="31" x14ac:dyDescent="0.25">
      <c r="A79" s="57"/>
      <c r="B79" s="22" t="s">
        <v>95</v>
      </c>
      <c r="C79" s="127"/>
      <c r="D79" s="128"/>
      <c r="E79" s="128"/>
      <c r="F79" s="123"/>
      <c r="G79" s="124"/>
      <c r="H79" s="122"/>
      <c r="I79" s="122"/>
      <c r="J79" s="123"/>
      <c r="K79" s="124"/>
      <c r="L79" s="125"/>
      <c r="M79" s="126"/>
    </row>
    <row r="80" spans="1:15" ht="30.75" customHeight="1" x14ac:dyDescent="0.35">
      <c r="A80" s="58">
        <v>31</v>
      </c>
      <c r="B80" s="23" t="s">
        <v>96</v>
      </c>
      <c r="C80" s="114">
        <v>50000000</v>
      </c>
      <c r="D80" s="116">
        <f>MEI!J80</f>
        <v>0</v>
      </c>
      <c r="E80" s="118">
        <v>0</v>
      </c>
      <c r="F80" s="105">
        <f t="shared" si="61"/>
        <v>0</v>
      </c>
      <c r="G80" s="120">
        <f t="shared" ref="G80" si="70">SUM(F80/C80)*100</f>
        <v>0</v>
      </c>
      <c r="H80" s="103">
        <f t="shared" ref="H80:K80" si="71">D80</f>
        <v>0</v>
      </c>
      <c r="I80" s="103">
        <f t="shared" si="71"/>
        <v>0</v>
      </c>
      <c r="J80" s="105">
        <f t="shared" si="71"/>
        <v>0</v>
      </c>
      <c r="K80" s="107">
        <f t="shared" si="71"/>
        <v>0</v>
      </c>
      <c r="L80" s="109" t="s">
        <v>19</v>
      </c>
      <c r="M80" s="111" t="s">
        <v>19</v>
      </c>
    </row>
    <row r="81" spans="1:13" ht="39" customHeight="1" x14ac:dyDescent="0.35">
      <c r="A81" s="58"/>
      <c r="B81" s="32" t="s">
        <v>97</v>
      </c>
      <c r="C81" s="115"/>
      <c r="D81" s="117"/>
      <c r="E81" s="119"/>
      <c r="F81" s="106"/>
      <c r="G81" s="121"/>
      <c r="H81" s="104"/>
      <c r="I81" s="104"/>
      <c r="J81" s="106"/>
      <c r="K81" s="108"/>
      <c r="L81" s="110"/>
      <c r="M81" s="112"/>
    </row>
    <row r="82" spans="1:13" ht="15.5" x14ac:dyDescent="0.35">
      <c r="A82" s="74"/>
      <c r="B82" s="2"/>
      <c r="C82" s="72"/>
      <c r="D82" s="73"/>
      <c r="E82" s="2"/>
      <c r="F82" s="2"/>
      <c r="G82" s="27"/>
      <c r="H82" s="2"/>
      <c r="I82" s="2"/>
      <c r="J82" s="2"/>
      <c r="K82" s="27"/>
      <c r="L82" s="2"/>
      <c r="M82" s="2"/>
    </row>
    <row r="83" spans="1:13" ht="15.75" customHeight="1" x14ac:dyDescent="0.35">
      <c r="C83" s="17" t="s">
        <v>21</v>
      </c>
      <c r="I83" s="113" t="s">
        <v>106</v>
      </c>
      <c r="J83" s="113"/>
      <c r="K83" s="113"/>
      <c r="L83" s="2"/>
    </row>
    <row r="84" spans="1:13" ht="15.5" x14ac:dyDescent="0.35">
      <c r="I84" s="101" t="s">
        <v>61</v>
      </c>
      <c r="J84" s="101"/>
      <c r="K84" s="101"/>
      <c r="L84" s="2"/>
    </row>
    <row r="85" spans="1:13" ht="15.5" x14ac:dyDescent="0.35">
      <c r="E85" t="s">
        <v>21</v>
      </c>
      <c r="F85" t="s">
        <v>21</v>
      </c>
      <c r="I85" s="101" t="s">
        <v>22</v>
      </c>
      <c r="J85" s="101"/>
      <c r="K85" s="101"/>
      <c r="L85" s="2"/>
    </row>
    <row r="86" spans="1:13" ht="15.5" x14ac:dyDescent="0.35">
      <c r="E86" t="s">
        <v>21</v>
      </c>
      <c r="I86" s="25"/>
      <c r="J86" s="25"/>
      <c r="K86" s="31"/>
      <c r="L86" s="2"/>
    </row>
    <row r="87" spans="1:13" ht="15.5" x14ac:dyDescent="0.35">
      <c r="I87" s="25"/>
      <c r="J87" s="25"/>
      <c r="K87" s="31"/>
      <c r="L87" s="18"/>
    </row>
    <row r="88" spans="1:13" ht="15.5" x14ac:dyDescent="0.35">
      <c r="I88" s="25"/>
      <c r="J88" s="25"/>
      <c r="K88" s="31"/>
      <c r="L88" s="2"/>
    </row>
    <row r="89" spans="1:13" ht="15.5" x14ac:dyDescent="0.35">
      <c r="I89" s="102" t="s">
        <v>62</v>
      </c>
      <c r="J89" s="102"/>
      <c r="K89" s="102"/>
    </row>
    <row r="90" spans="1:13" ht="15.5" x14ac:dyDescent="0.35">
      <c r="I90" s="101" t="s">
        <v>63</v>
      </c>
      <c r="J90" s="101"/>
      <c r="K90" s="101"/>
    </row>
  </sheetData>
  <mergeCells count="362">
    <mergeCell ref="F10:F11"/>
    <mergeCell ref="G10:G11"/>
    <mergeCell ref="H10:H11"/>
    <mergeCell ref="I10:I11"/>
    <mergeCell ref="J10:J11"/>
    <mergeCell ref="K10:K11"/>
    <mergeCell ref="A1:M1"/>
    <mergeCell ref="A2:M2"/>
    <mergeCell ref="A9:A11"/>
    <mergeCell ref="B9:B11"/>
    <mergeCell ref="D9:G9"/>
    <mergeCell ref="H9:K9"/>
    <mergeCell ref="L9:L11"/>
    <mergeCell ref="M9:M11"/>
    <mergeCell ref="D10:D11"/>
    <mergeCell ref="E10:E11"/>
    <mergeCell ref="C15:C16"/>
    <mergeCell ref="D15:D16"/>
    <mergeCell ref="E15:E16"/>
    <mergeCell ref="F15:F16"/>
    <mergeCell ref="G15:G16"/>
    <mergeCell ref="C13:C14"/>
    <mergeCell ref="D13:D14"/>
    <mergeCell ref="E13:E14"/>
    <mergeCell ref="F13:F14"/>
    <mergeCell ref="G13:G14"/>
    <mergeCell ref="H15:H16"/>
    <mergeCell ref="I15:I16"/>
    <mergeCell ref="J15:J16"/>
    <mergeCell ref="K15:K16"/>
    <mergeCell ref="L15:L16"/>
    <mergeCell ref="M15:M16"/>
    <mergeCell ref="I13:I14"/>
    <mergeCell ref="J13:J14"/>
    <mergeCell ref="K13:K14"/>
    <mergeCell ref="L13:L14"/>
    <mergeCell ref="M13:M14"/>
    <mergeCell ref="H13:H14"/>
    <mergeCell ref="C19:C20"/>
    <mergeCell ref="D19:D20"/>
    <mergeCell ref="E19:E20"/>
    <mergeCell ref="F19:F20"/>
    <mergeCell ref="G19:G20"/>
    <mergeCell ref="C17:C18"/>
    <mergeCell ref="D17:D18"/>
    <mergeCell ref="E17:E18"/>
    <mergeCell ref="F17:F18"/>
    <mergeCell ref="G17:G18"/>
    <mergeCell ref="H19:H20"/>
    <mergeCell ref="I19:I20"/>
    <mergeCell ref="J19:J20"/>
    <mergeCell ref="K19:K20"/>
    <mergeCell ref="L19:L20"/>
    <mergeCell ref="M19:M20"/>
    <mergeCell ref="I17:I18"/>
    <mergeCell ref="J17:J18"/>
    <mergeCell ref="K17:K18"/>
    <mergeCell ref="L17:L18"/>
    <mergeCell ref="M17:M18"/>
    <mergeCell ref="H17:H18"/>
    <mergeCell ref="C23:C24"/>
    <mergeCell ref="D23:D24"/>
    <mergeCell ref="E23:E24"/>
    <mergeCell ref="F23:F24"/>
    <mergeCell ref="G23:G24"/>
    <mergeCell ref="C21:C22"/>
    <mergeCell ref="D21:D22"/>
    <mergeCell ref="E21:E22"/>
    <mergeCell ref="F21:F22"/>
    <mergeCell ref="G21:G22"/>
    <mergeCell ref="H23:H24"/>
    <mergeCell ref="I23:I24"/>
    <mergeCell ref="J23:J24"/>
    <mergeCell ref="K23:K24"/>
    <mergeCell ref="L23:L24"/>
    <mergeCell ref="M23:M24"/>
    <mergeCell ref="I21:I22"/>
    <mergeCell ref="J21:J22"/>
    <mergeCell ref="K21:K22"/>
    <mergeCell ref="L21:L22"/>
    <mergeCell ref="M21:M22"/>
    <mergeCell ref="H21:H22"/>
    <mergeCell ref="C27:C28"/>
    <mergeCell ref="D27:D28"/>
    <mergeCell ref="E27:E28"/>
    <mergeCell ref="F27:F28"/>
    <mergeCell ref="G27:G28"/>
    <mergeCell ref="C25:C26"/>
    <mergeCell ref="D25:D26"/>
    <mergeCell ref="E25:E26"/>
    <mergeCell ref="F25:F26"/>
    <mergeCell ref="G25:G26"/>
    <mergeCell ref="H27:H28"/>
    <mergeCell ref="I27:I28"/>
    <mergeCell ref="J27:J28"/>
    <mergeCell ref="K27:K28"/>
    <mergeCell ref="L27:L28"/>
    <mergeCell ref="M27:M28"/>
    <mergeCell ref="I25:I26"/>
    <mergeCell ref="J25:J26"/>
    <mergeCell ref="K25:K26"/>
    <mergeCell ref="L25:L26"/>
    <mergeCell ref="M25:M26"/>
    <mergeCell ref="H25:H26"/>
    <mergeCell ref="C31:C32"/>
    <mergeCell ref="D31:D32"/>
    <mergeCell ref="E31:E32"/>
    <mergeCell ref="F31:F32"/>
    <mergeCell ref="G31:G32"/>
    <mergeCell ref="C29:C30"/>
    <mergeCell ref="D29:D30"/>
    <mergeCell ref="E29:E30"/>
    <mergeCell ref="F29:F30"/>
    <mergeCell ref="G29:G30"/>
    <mergeCell ref="H31:H32"/>
    <mergeCell ref="I31:I32"/>
    <mergeCell ref="J31:J32"/>
    <mergeCell ref="K31:K32"/>
    <mergeCell ref="L31:L32"/>
    <mergeCell ref="M31:M32"/>
    <mergeCell ref="I29:I30"/>
    <mergeCell ref="J29:J30"/>
    <mergeCell ref="K29:K30"/>
    <mergeCell ref="L29:L30"/>
    <mergeCell ref="M29:M30"/>
    <mergeCell ref="H29:H30"/>
    <mergeCell ref="C38:C39"/>
    <mergeCell ref="D38:D39"/>
    <mergeCell ref="E38:E39"/>
    <mergeCell ref="F38:F39"/>
    <mergeCell ref="G38:G39"/>
    <mergeCell ref="C33:C34"/>
    <mergeCell ref="D33:D34"/>
    <mergeCell ref="E33:E34"/>
    <mergeCell ref="F33:F34"/>
    <mergeCell ref="G33:G34"/>
    <mergeCell ref="H38:H39"/>
    <mergeCell ref="I38:I39"/>
    <mergeCell ref="J38:J39"/>
    <mergeCell ref="K38:K39"/>
    <mergeCell ref="L38:L39"/>
    <mergeCell ref="M38:M39"/>
    <mergeCell ref="I33:I34"/>
    <mergeCell ref="J33:J34"/>
    <mergeCell ref="K33:K34"/>
    <mergeCell ref="L33:L34"/>
    <mergeCell ref="M33:M34"/>
    <mergeCell ref="H33:H34"/>
    <mergeCell ref="C42:C43"/>
    <mergeCell ref="D42:D43"/>
    <mergeCell ref="E42:E43"/>
    <mergeCell ref="F42:F43"/>
    <mergeCell ref="G42:G43"/>
    <mergeCell ref="C40:C41"/>
    <mergeCell ref="D40:D41"/>
    <mergeCell ref="E40:E41"/>
    <mergeCell ref="F40:F41"/>
    <mergeCell ref="G40:G41"/>
    <mergeCell ref="H42:H43"/>
    <mergeCell ref="I42:I43"/>
    <mergeCell ref="J42:J43"/>
    <mergeCell ref="K42:K43"/>
    <mergeCell ref="L42:L43"/>
    <mergeCell ref="M42:M43"/>
    <mergeCell ref="I40:I41"/>
    <mergeCell ref="J40:J41"/>
    <mergeCell ref="K40:K41"/>
    <mergeCell ref="L40:L41"/>
    <mergeCell ref="M40:M41"/>
    <mergeCell ref="H40:H41"/>
    <mergeCell ref="C46:C47"/>
    <mergeCell ref="D46:D47"/>
    <mergeCell ref="E46:E47"/>
    <mergeCell ref="F46:F47"/>
    <mergeCell ref="G46:G47"/>
    <mergeCell ref="C44:C45"/>
    <mergeCell ref="D44:D45"/>
    <mergeCell ref="E44:E45"/>
    <mergeCell ref="F44:F45"/>
    <mergeCell ref="G44:G45"/>
    <mergeCell ref="H46:H47"/>
    <mergeCell ref="I46:I47"/>
    <mergeCell ref="J46:J47"/>
    <mergeCell ref="K46:K47"/>
    <mergeCell ref="L46:L47"/>
    <mergeCell ref="M46:M47"/>
    <mergeCell ref="I44:I45"/>
    <mergeCell ref="J44:J45"/>
    <mergeCell ref="K44:K45"/>
    <mergeCell ref="L44:L45"/>
    <mergeCell ref="M44:M45"/>
    <mergeCell ref="H44:H45"/>
    <mergeCell ref="C50:C51"/>
    <mergeCell ref="D50:D51"/>
    <mergeCell ref="E50:E51"/>
    <mergeCell ref="F50:F51"/>
    <mergeCell ref="G50:G51"/>
    <mergeCell ref="C48:C49"/>
    <mergeCell ref="D48:D49"/>
    <mergeCell ref="E48:E49"/>
    <mergeCell ref="F48:F49"/>
    <mergeCell ref="G48:G49"/>
    <mergeCell ref="H50:H51"/>
    <mergeCell ref="I50:I51"/>
    <mergeCell ref="J50:J51"/>
    <mergeCell ref="K50:K51"/>
    <mergeCell ref="L50:L51"/>
    <mergeCell ref="M50:M51"/>
    <mergeCell ref="I48:I49"/>
    <mergeCell ref="J48:J49"/>
    <mergeCell ref="K48:K49"/>
    <mergeCell ref="L48:L49"/>
    <mergeCell ref="M48:M49"/>
    <mergeCell ref="H48:H49"/>
    <mergeCell ref="C54:C55"/>
    <mergeCell ref="D54:D55"/>
    <mergeCell ref="E54:E55"/>
    <mergeCell ref="F54:F55"/>
    <mergeCell ref="G54:G55"/>
    <mergeCell ref="C52:C53"/>
    <mergeCell ref="D52:D53"/>
    <mergeCell ref="E52:E53"/>
    <mergeCell ref="F52:F53"/>
    <mergeCell ref="G52:G53"/>
    <mergeCell ref="H54:H55"/>
    <mergeCell ref="I54:I55"/>
    <mergeCell ref="J54:J55"/>
    <mergeCell ref="K54:K55"/>
    <mergeCell ref="L54:L55"/>
    <mergeCell ref="M54:M55"/>
    <mergeCell ref="I52:I53"/>
    <mergeCell ref="J52:J53"/>
    <mergeCell ref="K52:K53"/>
    <mergeCell ref="L52:L53"/>
    <mergeCell ref="M52:M53"/>
    <mergeCell ref="H52:H53"/>
    <mergeCell ref="C58:C59"/>
    <mergeCell ref="D58:D59"/>
    <mergeCell ref="E58:E59"/>
    <mergeCell ref="F58:F59"/>
    <mergeCell ref="G58:G59"/>
    <mergeCell ref="C56:C57"/>
    <mergeCell ref="D56:D57"/>
    <mergeCell ref="E56:E57"/>
    <mergeCell ref="F56:F57"/>
    <mergeCell ref="G56:G57"/>
    <mergeCell ref="H58:H59"/>
    <mergeCell ref="I58:I59"/>
    <mergeCell ref="J58:J59"/>
    <mergeCell ref="K58:K59"/>
    <mergeCell ref="L58:L59"/>
    <mergeCell ref="M58:M59"/>
    <mergeCell ref="I56:I57"/>
    <mergeCell ref="J56:J57"/>
    <mergeCell ref="K56:K57"/>
    <mergeCell ref="L56:L57"/>
    <mergeCell ref="M56:M57"/>
    <mergeCell ref="H56:H57"/>
    <mergeCell ref="C62:C63"/>
    <mergeCell ref="D62:D63"/>
    <mergeCell ref="E62:E63"/>
    <mergeCell ref="F62:F63"/>
    <mergeCell ref="G62:G63"/>
    <mergeCell ref="C60:C61"/>
    <mergeCell ref="D60:D61"/>
    <mergeCell ref="E60:E61"/>
    <mergeCell ref="F60:F61"/>
    <mergeCell ref="G60:G61"/>
    <mergeCell ref="H62:H63"/>
    <mergeCell ref="I62:I63"/>
    <mergeCell ref="J62:J63"/>
    <mergeCell ref="K62:K63"/>
    <mergeCell ref="L62:L63"/>
    <mergeCell ref="M62:M63"/>
    <mergeCell ref="I60:I61"/>
    <mergeCell ref="J60:J61"/>
    <mergeCell ref="K60:K61"/>
    <mergeCell ref="L60:L61"/>
    <mergeCell ref="M60:M61"/>
    <mergeCell ref="H60:H61"/>
    <mergeCell ref="C66:C67"/>
    <mergeCell ref="D66:D67"/>
    <mergeCell ref="E66:E67"/>
    <mergeCell ref="F66:F67"/>
    <mergeCell ref="G66:G67"/>
    <mergeCell ref="C64:C65"/>
    <mergeCell ref="D64:D65"/>
    <mergeCell ref="E64:E65"/>
    <mergeCell ref="F64:F65"/>
    <mergeCell ref="G64:G65"/>
    <mergeCell ref="H66:H67"/>
    <mergeCell ref="I66:I67"/>
    <mergeCell ref="J66:J67"/>
    <mergeCell ref="K66:K67"/>
    <mergeCell ref="L66:L67"/>
    <mergeCell ref="M66:M67"/>
    <mergeCell ref="I64:I65"/>
    <mergeCell ref="J64:J65"/>
    <mergeCell ref="K64:K65"/>
    <mergeCell ref="L64:L65"/>
    <mergeCell ref="M64:M65"/>
    <mergeCell ref="H64:H65"/>
    <mergeCell ref="C74:C75"/>
    <mergeCell ref="D74:D75"/>
    <mergeCell ref="E74:E75"/>
    <mergeCell ref="F74:F75"/>
    <mergeCell ref="G74:G75"/>
    <mergeCell ref="C72:C73"/>
    <mergeCell ref="D72:D73"/>
    <mergeCell ref="E72:E73"/>
    <mergeCell ref="F72:F73"/>
    <mergeCell ref="G72:G73"/>
    <mergeCell ref="H74:H75"/>
    <mergeCell ref="I74:I75"/>
    <mergeCell ref="J74:J75"/>
    <mergeCell ref="K74:K75"/>
    <mergeCell ref="L74:L75"/>
    <mergeCell ref="M74:M75"/>
    <mergeCell ref="I72:I73"/>
    <mergeCell ref="J72:J73"/>
    <mergeCell ref="K72:K73"/>
    <mergeCell ref="L72:L73"/>
    <mergeCell ref="M72:M73"/>
    <mergeCell ref="H72:H73"/>
    <mergeCell ref="K78:K79"/>
    <mergeCell ref="L78:L79"/>
    <mergeCell ref="M78:M79"/>
    <mergeCell ref="I76:I77"/>
    <mergeCell ref="J76:J77"/>
    <mergeCell ref="K76:K77"/>
    <mergeCell ref="L76:L77"/>
    <mergeCell ref="M76:M77"/>
    <mergeCell ref="C78:C79"/>
    <mergeCell ref="D78:D79"/>
    <mergeCell ref="E78:E79"/>
    <mergeCell ref="F78:F79"/>
    <mergeCell ref="G78:G79"/>
    <mergeCell ref="C76:C77"/>
    <mergeCell ref="D76:D77"/>
    <mergeCell ref="E76:E77"/>
    <mergeCell ref="F76:F77"/>
    <mergeCell ref="G76:G77"/>
    <mergeCell ref="H76:H77"/>
    <mergeCell ref="C80:C81"/>
    <mergeCell ref="D80:D81"/>
    <mergeCell ref="E80:E81"/>
    <mergeCell ref="F80:F81"/>
    <mergeCell ref="G80:G81"/>
    <mergeCell ref="H80:H81"/>
    <mergeCell ref="H78:H79"/>
    <mergeCell ref="I78:I79"/>
    <mergeCell ref="J78:J79"/>
    <mergeCell ref="I90:K90"/>
    <mergeCell ref="I85:K85"/>
    <mergeCell ref="I80:I81"/>
    <mergeCell ref="J80:J81"/>
    <mergeCell ref="K80:K81"/>
    <mergeCell ref="L80:L81"/>
    <mergeCell ref="M80:M81"/>
    <mergeCell ref="I84:K84"/>
    <mergeCell ref="I83:K83"/>
    <mergeCell ref="I89:K89"/>
  </mergeCells>
  <conditionalFormatting sqref="B13:B17 B19:B32">
    <cfRule type="duplicateValues" dxfId="594" priority="82" stopIfTrue="1"/>
    <cfRule type="duplicateValues" dxfId="593" priority="81" stopIfTrue="1"/>
  </conditionalFormatting>
  <conditionalFormatting sqref="B18">
    <cfRule type="duplicateValues" dxfId="592" priority="80" stopIfTrue="1"/>
  </conditionalFormatting>
  <conditionalFormatting sqref="B33:B34">
    <cfRule type="duplicateValues" dxfId="591" priority="79" stopIfTrue="1"/>
    <cfRule type="duplicateValues" dxfId="590" priority="78" stopIfTrue="1"/>
  </conditionalFormatting>
  <conditionalFormatting sqref="B35:B37">
    <cfRule type="duplicateValues" dxfId="589" priority="83" stopIfTrue="1"/>
  </conditionalFormatting>
  <conditionalFormatting sqref="B38:B41 B44:B54 B56:B61">
    <cfRule type="duplicateValues" dxfId="588" priority="75" stopIfTrue="1"/>
  </conditionalFormatting>
  <conditionalFormatting sqref="B38:B41 B44:B61">
    <cfRule type="duplicateValues" dxfId="587" priority="77" stopIfTrue="1"/>
  </conditionalFormatting>
  <conditionalFormatting sqref="B54:B55">
    <cfRule type="duplicateValues" dxfId="586" priority="73" stopIfTrue="1"/>
  </conditionalFormatting>
  <conditionalFormatting sqref="B56">
    <cfRule type="duplicateValues" dxfId="585" priority="74" stopIfTrue="1"/>
    <cfRule type="duplicateValues" dxfId="584" priority="72" stopIfTrue="1"/>
  </conditionalFormatting>
  <conditionalFormatting sqref="B58">
    <cfRule type="duplicateValues" dxfId="583" priority="71" stopIfTrue="1"/>
    <cfRule type="duplicateValues" dxfId="582" priority="70" stopIfTrue="1"/>
  </conditionalFormatting>
  <conditionalFormatting sqref="B60">
    <cfRule type="duplicateValues" dxfId="581" priority="68" stopIfTrue="1"/>
    <cfRule type="duplicateValues" dxfId="580" priority="69" stopIfTrue="1"/>
  </conditionalFormatting>
  <conditionalFormatting sqref="B60:B61">
    <cfRule type="duplicateValues" dxfId="579" priority="76" stopIfTrue="1"/>
  </conditionalFormatting>
  <conditionalFormatting sqref="B64">
    <cfRule type="duplicateValues" dxfId="578" priority="65" stopIfTrue="1"/>
    <cfRule type="duplicateValues" dxfId="577" priority="64" stopIfTrue="1"/>
    <cfRule type="duplicateValues" dxfId="576" priority="63" stopIfTrue="1"/>
    <cfRule type="duplicateValues" dxfId="575" priority="62" stopIfTrue="1"/>
    <cfRule type="duplicateValues" dxfId="574" priority="61" stopIfTrue="1"/>
    <cfRule type="duplicateValues" dxfId="573" priority="60" stopIfTrue="1"/>
    <cfRule type="duplicateValues" dxfId="572" priority="59" stopIfTrue="1"/>
  </conditionalFormatting>
  <conditionalFormatting sqref="B64:B67">
    <cfRule type="duplicateValues" dxfId="571" priority="67" stopIfTrue="1"/>
    <cfRule type="duplicateValues" dxfId="570" priority="66" stopIfTrue="1"/>
  </conditionalFormatting>
  <conditionalFormatting sqref="B66">
    <cfRule type="duplicateValues" dxfId="569" priority="58" stopIfTrue="1"/>
    <cfRule type="duplicateValues" dxfId="568" priority="57" stopIfTrue="1"/>
    <cfRule type="duplicateValues" dxfId="567" priority="56" stopIfTrue="1"/>
    <cfRule type="duplicateValues" dxfId="566" priority="55" stopIfTrue="1"/>
    <cfRule type="duplicateValues" dxfId="565" priority="54" stopIfTrue="1"/>
    <cfRule type="duplicateValues" dxfId="564" priority="53" stopIfTrue="1"/>
    <cfRule type="duplicateValues" dxfId="563" priority="52" stopIfTrue="1"/>
    <cfRule type="duplicateValues" dxfId="562" priority="51" stopIfTrue="1"/>
    <cfRule type="duplicateValues" dxfId="561" priority="50" stopIfTrue="1"/>
  </conditionalFormatting>
  <conditionalFormatting sqref="B68:B71 B35:B37">
    <cfRule type="duplicateValues" dxfId="560" priority="84" stopIfTrue="1"/>
  </conditionalFormatting>
  <conditionalFormatting sqref="B68:B71">
    <cfRule type="duplicateValues" dxfId="559" priority="85" stopIfTrue="1"/>
  </conditionalFormatting>
  <conditionalFormatting sqref="B72 B75:B76">
    <cfRule type="duplicateValues" dxfId="558" priority="48" stopIfTrue="1"/>
  </conditionalFormatting>
  <conditionalFormatting sqref="B72">
    <cfRule type="duplicateValues" dxfId="557" priority="38" stopIfTrue="1"/>
    <cfRule type="duplicateValues" dxfId="556" priority="39" stopIfTrue="1"/>
    <cfRule type="duplicateValues" dxfId="555" priority="40" stopIfTrue="1"/>
    <cfRule type="duplicateValues" dxfId="554" priority="41" stopIfTrue="1"/>
    <cfRule type="duplicateValues" dxfId="553" priority="42" stopIfTrue="1"/>
    <cfRule type="duplicateValues" dxfId="552" priority="43" stopIfTrue="1"/>
    <cfRule type="duplicateValues" dxfId="551" priority="44" stopIfTrue="1"/>
    <cfRule type="duplicateValues" dxfId="550" priority="45" stopIfTrue="1"/>
  </conditionalFormatting>
  <conditionalFormatting sqref="B75:B78 B72">
    <cfRule type="duplicateValues" dxfId="549" priority="49" stopIfTrue="1"/>
  </conditionalFormatting>
  <conditionalFormatting sqref="B76">
    <cfRule type="duplicateValues" dxfId="548" priority="37" stopIfTrue="1"/>
    <cfRule type="duplicateValues" dxfId="547" priority="36" stopIfTrue="1"/>
    <cfRule type="duplicateValues" dxfId="546" priority="35" stopIfTrue="1"/>
    <cfRule type="duplicateValues" dxfId="545" priority="34" stopIfTrue="1"/>
    <cfRule type="duplicateValues" dxfId="544" priority="33" stopIfTrue="1"/>
    <cfRule type="duplicateValues" dxfId="543" priority="32" stopIfTrue="1"/>
    <cfRule type="duplicateValues" dxfId="542" priority="31" stopIfTrue="1"/>
    <cfRule type="duplicateValues" dxfId="541" priority="30" stopIfTrue="1"/>
  </conditionalFormatting>
  <conditionalFormatting sqref="B76:B81 B72">
    <cfRule type="duplicateValues" dxfId="540" priority="47" stopIfTrue="1"/>
  </conditionalFormatting>
  <conditionalFormatting sqref="B78">
    <cfRule type="duplicateValues" dxfId="539" priority="21" stopIfTrue="1"/>
    <cfRule type="duplicateValues" dxfId="538" priority="29" stopIfTrue="1"/>
    <cfRule type="duplicateValues" dxfId="537" priority="28" stopIfTrue="1"/>
    <cfRule type="duplicateValues" dxfId="536" priority="27" stopIfTrue="1"/>
    <cfRule type="duplicateValues" dxfId="535" priority="26" stopIfTrue="1"/>
    <cfRule type="duplicateValues" dxfId="534" priority="25" stopIfTrue="1"/>
    <cfRule type="duplicateValues" dxfId="533" priority="24" stopIfTrue="1"/>
    <cfRule type="duplicateValues" dxfId="532" priority="23" stopIfTrue="1"/>
    <cfRule type="duplicateValues" dxfId="531" priority="22" stopIfTrue="1"/>
  </conditionalFormatting>
  <conditionalFormatting sqref="B78:B81">
    <cfRule type="duplicateValues" dxfId="530" priority="46" stopIfTrue="1"/>
  </conditionalFormatting>
  <conditionalFormatting sqref="B80">
    <cfRule type="duplicateValues" dxfId="529" priority="11" stopIfTrue="1"/>
    <cfRule type="duplicateValues" dxfId="528" priority="19" stopIfTrue="1"/>
    <cfRule type="duplicateValues" dxfId="527" priority="18" stopIfTrue="1"/>
    <cfRule type="duplicateValues" dxfId="526" priority="17" stopIfTrue="1"/>
    <cfRule type="duplicateValues" dxfId="525" priority="16" stopIfTrue="1"/>
    <cfRule type="duplicateValues" dxfId="524" priority="15" stopIfTrue="1"/>
    <cfRule type="duplicateValues" dxfId="523" priority="14" stopIfTrue="1"/>
    <cfRule type="duplicateValues" dxfId="522" priority="13" stopIfTrue="1"/>
    <cfRule type="duplicateValues" dxfId="521" priority="12" stopIfTrue="1"/>
    <cfRule type="duplicateValues" dxfId="520" priority="1" stopIfTrue="1"/>
    <cfRule type="duplicateValues" dxfId="519" priority="10" stopIfTrue="1"/>
    <cfRule type="duplicateValues" dxfId="518" priority="9" stopIfTrue="1"/>
    <cfRule type="duplicateValues" dxfId="517" priority="8" stopIfTrue="1"/>
    <cfRule type="duplicateValues" dxfId="516" priority="7" stopIfTrue="1"/>
    <cfRule type="duplicateValues" dxfId="515" priority="6" stopIfTrue="1"/>
    <cfRule type="duplicateValues" dxfId="514" priority="5" stopIfTrue="1"/>
    <cfRule type="duplicateValues" dxfId="513" priority="4" stopIfTrue="1"/>
    <cfRule type="duplicateValues" dxfId="512" priority="3" stopIfTrue="1"/>
    <cfRule type="duplicateValues" dxfId="511" priority="2" stopIfTrue="1"/>
    <cfRule type="duplicateValues" dxfId="510" priority="20" stopIfTrue="1"/>
  </conditionalFormatting>
  <printOptions horizontalCentered="1"/>
  <pageMargins left="0.23622047244094491" right="0" top="0.74803149606299213" bottom="0.15748031496062992" header="0.31496062992125984" footer="0.31496062992125984"/>
  <pageSetup paperSize="9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1C708-8FE0-4381-86F0-1EEEA54244E7}">
  <dimension ref="A1:AK90"/>
  <sheetViews>
    <sheetView topLeftCell="A5" zoomScale="80" zoomScaleNormal="80" zoomScaleSheetLayoutView="70" workbookViewId="0">
      <selection activeCell="F84" sqref="F84"/>
    </sheetView>
  </sheetViews>
  <sheetFormatPr defaultRowHeight="14.5" x14ac:dyDescent="0.35"/>
  <cols>
    <col min="1" max="1" width="5.7265625" style="71" customWidth="1"/>
    <col min="2" max="2" width="70.81640625" customWidth="1"/>
    <col min="3" max="3" width="19.54296875" customWidth="1"/>
    <col min="4" max="4" width="17.26953125" customWidth="1"/>
    <col min="5" max="5" width="19.1796875" customWidth="1"/>
    <col min="6" max="6" width="17.7265625" customWidth="1"/>
    <col min="7" max="7" width="14.1796875" style="29" customWidth="1"/>
    <col min="8" max="8" width="16.1796875" customWidth="1"/>
    <col min="9" max="9" width="16" customWidth="1"/>
    <col min="10" max="10" width="17.54296875" customWidth="1"/>
    <col min="11" max="11" width="9.26953125" style="29" customWidth="1"/>
    <col min="12" max="12" width="8.26953125" customWidth="1"/>
    <col min="13" max="13" width="8.453125" customWidth="1"/>
    <col min="14" max="14" width="3.54296875" customWidth="1"/>
    <col min="15" max="15" width="13.54296875" bestFit="1" customWidth="1"/>
    <col min="257" max="257" width="5.7265625" customWidth="1"/>
    <col min="258" max="258" width="73.54296875" customWidth="1"/>
    <col min="259" max="259" width="19.54296875" customWidth="1"/>
    <col min="260" max="260" width="17.26953125" customWidth="1"/>
    <col min="261" max="261" width="14.81640625" customWidth="1"/>
    <col min="262" max="262" width="16.453125" customWidth="1"/>
    <col min="263" max="263" width="8.1796875" customWidth="1"/>
    <col min="264" max="264" width="16.1796875" customWidth="1"/>
    <col min="265" max="265" width="16" customWidth="1"/>
    <col min="266" max="266" width="16.453125" customWidth="1"/>
    <col min="267" max="267" width="6.54296875" customWidth="1"/>
    <col min="268" max="268" width="7.81640625" customWidth="1"/>
    <col min="269" max="269" width="8.453125" customWidth="1"/>
    <col min="270" max="270" width="3.54296875" customWidth="1"/>
    <col min="271" max="271" width="13.54296875" bestFit="1" customWidth="1"/>
    <col min="513" max="513" width="5.7265625" customWidth="1"/>
    <col min="514" max="514" width="73.54296875" customWidth="1"/>
    <col min="515" max="515" width="19.54296875" customWidth="1"/>
    <col min="516" max="516" width="17.26953125" customWidth="1"/>
    <col min="517" max="517" width="14.81640625" customWidth="1"/>
    <col min="518" max="518" width="16.453125" customWidth="1"/>
    <col min="519" max="519" width="8.1796875" customWidth="1"/>
    <col min="520" max="520" width="16.1796875" customWidth="1"/>
    <col min="521" max="521" width="16" customWidth="1"/>
    <col min="522" max="522" width="16.453125" customWidth="1"/>
    <col min="523" max="523" width="6.54296875" customWidth="1"/>
    <col min="524" max="524" width="7.81640625" customWidth="1"/>
    <col min="525" max="525" width="8.453125" customWidth="1"/>
    <col min="526" max="526" width="3.54296875" customWidth="1"/>
    <col min="527" max="527" width="13.54296875" bestFit="1" customWidth="1"/>
    <col min="769" max="769" width="5.7265625" customWidth="1"/>
    <col min="770" max="770" width="73.54296875" customWidth="1"/>
    <col min="771" max="771" width="19.54296875" customWidth="1"/>
    <col min="772" max="772" width="17.26953125" customWidth="1"/>
    <col min="773" max="773" width="14.81640625" customWidth="1"/>
    <col min="774" max="774" width="16.453125" customWidth="1"/>
    <col min="775" max="775" width="8.1796875" customWidth="1"/>
    <col min="776" max="776" width="16.1796875" customWidth="1"/>
    <col min="777" max="777" width="16" customWidth="1"/>
    <col min="778" max="778" width="16.453125" customWidth="1"/>
    <col min="779" max="779" width="6.54296875" customWidth="1"/>
    <col min="780" max="780" width="7.81640625" customWidth="1"/>
    <col min="781" max="781" width="8.453125" customWidth="1"/>
    <col min="782" max="782" width="3.54296875" customWidth="1"/>
    <col min="783" max="783" width="13.54296875" bestFit="1" customWidth="1"/>
    <col min="1025" max="1025" width="5.7265625" customWidth="1"/>
    <col min="1026" max="1026" width="73.54296875" customWidth="1"/>
    <col min="1027" max="1027" width="19.54296875" customWidth="1"/>
    <col min="1028" max="1028" width="17.26953125" customWidth="1"/>
    <col min="1029" max="1029" width="14.81640625" customWidth="1"/>
    <col min="1030" max="1030" width="16.453125" customWidth="1"/>
    <col min="1031" max="1031" width="8.1796875" customWidth="1"/>
    <col min="1032" max="1032" width="16.1796875" customWidth="1"/>
    <col min="1033" max="1033" width="16" customWidth="1"/>
    <col min="1034" max="1034" width="16.453125" customWidth="1"/>
    <col min="1035" max="1035" width="6.54296875" customWidth="1"/>
    <col min="1036" max="1036" width="7.81640625" customWidth="1"/>
    <col min="1037" max="1037" width="8.453125" customWidth="1"/>
    <col min="1038" max="1038" width="3.54296875" customWidth="1"/>
    <col min="1039" max="1039" width="13.54296875" bestFit="1" customWidth="1"/>
    <col min="1281" max="1281" width="5.7265625" customWidth="1"/>
    <col min="1282" max="1282" width="73.54296875" customWidth="1"/>
    <col min="1283" max="1283" width="19.54296875" customWidth="1"/>
    <col min="1284" max="1284" width="17.26953125" customWidth="1"/>
    <col min="1285" max="1285" width="14.81640625" customWidth="1"/>
    <col min="1286" max="1286" width="16.453125" customWidth="1"/>
    <col min="1287" max="1287" width="8.1796875" customWidth="1"/>
    <col min="1288" max="1288" width="16.1796875" customWidth="1"/>
    <col min="1289" max="1289" width="16" customWidth="1"/>
    <col min="1290" max="1290" width="16.453125" customWidth="1"/>
    <col min="1291" max="1291" width="6.54296875" customWidth="1"/>
    <col min="1292" max="1292" width="7.81640625" customWidth="1"/>
    <col min="1293" max="1293" width="8.453125" customWidth="1"/>
    <col min="1294" max="1294" width="3.54296875" customWidth="1"/>
    <col min="1295" max="1295" width="13.54296875" bestFit="1" customWidth="1"/>
    <col min="1537" max="1537" width="5.7265625" customWidth="1"/>
    <col min="1538" max="1538" width="73.54296875" customWidth="1"/>
    <col min="1539" max="1539" width="19.54296875" customWidth="1"/>
    <col min="1540" max="1540" width="17.26953125" customWidth="1"/>
    <col min="1541" max="1541" width="14.81640625" customWidth="1"/>
    <col min="1542" max="1542" width="16.453125" customWidth="1"/>
    <col min="1543" max="1543" width="8.1796875" customWidth="1"/>
    <col min="1544" max="1544" width="16.1796875" customWidth="1"/>
    <col min="1545" max="1545" width="16" customWidth="1"/>
    <col min="1546" max="1546" width="16.453125" customWidth="1"/>
    <col min="1547" max="1547" width="6.54296875" customWidth="1"/>
    <col min="1548" max="1548" width="7.81640625" customWidth="1"/>
    <col min="1549" max="1549" width="8.453125" customWidth="1"/>
    <col min="1550" max="1550" width="3.54296875" customWidth="1"/>
    <col min="1551" max="1551" width="13.54296875" bestFit="1" customWidth="1"/>
    <col min="1793" max="1793" width="5.7265625" customWidth="1"/>
    <col min="1794" max="1794" width="73.54296875" customWidth="1"/>
    <col min="1795" max="1795" width="19.54296875" customWidth="1"/>
    <col min="1796" max="1796" width="17.26953125" customWidth="1"/>
    <col min="1797" max="1797" width="14.81640625" customWidth="1"/>
    <col min="1798" max="1798" width="16.453125" customWidth="1"/>
    <col min="1799" max="1799" width="8.1796875" customWidth="1"/>
    <col min="1800" max="1800" width="16.1796875" customWidth="1"/>
    <col min="1801" max="1801" width="16" customWidth="1"/>
    <col min="1802" max="1802" width="16.453125" customWidth="1"/>
    <col min="1803" max="1803" width="6.54296875" customWidth="1"/>
    <col min="1804" max="1804" width="7.81640625" customWidth="1"/>
    <col min="1805" max="1805" width="8.453125" customWidth="1"/>
    <col min="1806" max="1806" width="3.54296875" customWidth="1"/>
    <col min="1807" max="1807" width="13.54296875" bestFit="1" customWidth="1"/>
    <col min="2049" max="2049" width="5.7265625" customWidth="1"/>
    <col min="2050" max="2050" width="73.54296875" customWidth="1"/>
    <col min="2051" max="2051" width="19.54296875" customWidth="1"/>
    <col min="2052" max="2052" width="17.26953125" customWidth="1"/>
    <col min="2053" max="2053" width="14.81640625" customWidth="1"/>
    <col min="2054" max="2054" width="16.453125" customWidth="1"/>
    <col min="2055" max="2055" width="8.1796875" customWidth="1"/>
    <col min="2056" max="2056" width="16.1796875" customWidth="1"/>
    <col min="2057" max="2057" width="16" customWidth="1"/>
    <col min="2058" max="2058" width="16.453125" customWidth="1"/>
    <col min="2059" max="2059" width="6.54296875" customWidth="1"/>
    <col min="2060" max="2060" width="7.81640625" customWidth="1"/>
    <col min="2061" max="2061" width="8.453125" customWidth="1"/>
    <col min="2062" max="2062" width="3.54296875" customWidth="1"/>
    <col min="2063" max="2063" width="13.54296875" bestFit="1" customWidth="1"/>
    <col min="2305" max="2305" width="5.7265625" customWidth="1"/>
    <col min="2306" max="2306" width="73.54296875" customWidth="1"/>
    <col min="2307" max="2307" width="19.54296875" customWidth="1"/>
    <col min="2308" max="2308" width="17.26953125" customWidth="1"/>
    <col min="2309" max="2309" width="14.81640625" customWidth="1"/>
    <col min="2310" max="2310" width="16.453125" customWidth="1"/>
    <col min="2311" max="2311" width="8.1796875" customWidth="1"/>
    <col min="2312" max="2312" width="16.1796875" customWidth="1"/>
    <col min="2313" max="2313" width="16" customWidth="1"/>
    <col min="2314" max="2314" width="16.453125" customWidth="1"/>
    <col min="2315" max="2315" width="6.54296875" customWidth="1"/>
    <col min="2316" max="2316" width="7.81640625" customWidth="1"/>
    <col min="2317" max="2317" width="8.453125" customWidth="1"/>
    <col min="2318" max="2318" width="3.54296875" customWidth="1"/>
    <col min="2319" max="2319" width="13.54296875" bestFit="1" customWidth="1"/>
    <col min="2561" max="2561" width="5.7265625" customWidth="1"/>
    <col min="2562" max="2562" width="73.54296875" customWidth="1"/>
    <col min="2563" max="2563" width="19.54296875" customWidth="1"/>
    <col min="2564" max="2564" width="17.26953125" customWidth="1"/>
    <col min="2565" max="2565" width="14.81640625" customWidth="1"/>
    <col min="2566" max="2566" width="16.453125" customWidth="1"/>
    <col min="2567" max="2567" width="8.1796875" customWidth="1"/>
    <col min="2568" max="2568" width="16.1796875" customWidth="1"/>
    <col min="2569" max="2569" width="16" customWidth="1"/>
    <col min="2570" max="2570" width="16.453125" customWidth="1"/>
    <col min="2571" max="2571" width="6.54296875" customWidth="1"/>
    <col min="2572" max="2572" width="7.81640625" customWidth="1"/>
    <col min="2573" max="2573" width="8.453125" customWidth="1"/>
    <col min="2574" max="2574" width="3.54296875" customWidth="1"/>
    <col min="2575" max="2575" width="13.54296875" bestFit="1" customWidth="1"/>
    <col min="2817" max="2817" width="5.7265625" customWidth="1"/>
    <col min="2818" max="2818" width="73.54296875" customWidth="1"/>
    <col min="2819" max="2819" width="19.54296875" customWidth="1"/>
    <col min="2820" max="2820" width="17.26953125" customWidth="1"/>
    <col min="2821" max="2821" width="14.81640625" customWidth="1"/>
    <col min="2822" max="2822" width="16.453125" customWidth="1"/>
    <col min="2823" max="2823" width="8.1796875" customWidth="1"/>
    <col min="2824" max="2824" width="16.1796875" customWidth="1"/>
    <col min="2825" max="2825" width="16" customWidth="1"/>
    <col min="2826" max="2826" width="16.453125" customWidth="1"/>
    <col min="2827" max="2827" width="6.54296875" customWidth="1"/>
    <col min="2828" max="2828" width="7.81640625" customWidth="1"/>
    <col min="2829" max="2829" width="8.453125" customWidth="1"/>
    <col min="2830" max="2830" width="3.54296875" customWidth="1"/>
    <col min="2831" max="2831" width="13.54296875" bestFit="1" customWidth="1"/>
    <col min="3073" max="3073" width="5.7265625" customWidth="1"/>
    <col min="3074" max="3074" width="73.54296875" customWidth="1"/>
    <col min="3075" max="3075" width="19.54296875" customWidth="1"/>
    <col min="3076" max="3076" width="17.26953125" customWidth="1"/>
    <col min="3077" max="3077" width="14.81640625" customWidth="1"/>
    <col min="3078" max="3078" width="16.453125" customWidth="1"/>
    <col min="3079" max="3079" width="8.1796875" customWidth="1"/>
    <col min="3080" max="3080" width="16.1796875" customWidth="1"/>
    <col min="3081" max="3081" width="16" customWidth="1"/>
    <col min="3082" max="3082" width="16.453125" customWidth="1"/>
    <col min="3083" max="3083" width="6.54296875" customWidth="1"/>
    <col min="3084" max="3084" width="7.81640625" customWidth="1"/>
    <col min="3085" max="3085" width="8.453125" customWidth="1"/>
    <col min="3086" max="3086" width="3.54296875" customWidth="1"/>
    <col min="3087" max="3087" width="13.54296875" bestFit="1" customWidth="1"/>
    <col min="3329" max="3329" width="5.7265625" customWidth="1"/>
    <col min="3330" max="3330" width="73.54296875" customWidth="1"/>
    <col min="3331" max="3331" width="19.54296875" customWidth="1"/>
    <col min="3332" max="3332" width="17.26953125" customWidth="1"/>
    <col min="3333" max="3333" width="14.81640625" customWidth="1"/>
    <col min="3334" max="3334" width="16.453125" customWidth="1"/>
    <col min="3335" max="3335" width="8.1796875" customWidth="1"/>
    <col min="3336" max="3336" width="16.1796875" customWidth="1"/>
    <col min="3337" max="3337" width="16" customWidth="1"/>
    <col min="3338" max="3338" width="16.453125" customWidth="1"/>
    <col min="3339" max="3339" width="6.54296875" customWidth="1"/>
    <col min="3340" max="3340" width="7.81640625" customWidth="1"/>
    <col min="3341" max="3341" width="8.453125" customWidth="1"/>
    <col min="3342" max="3342" width="3.54296875" customWidth="1"/>
    <col min="3343" max="3343" width="13.54296875" bestFit="1" customWidth="1"/>
    <col min="3585" max="3585" width="5.7265625" customWidth="1"/>
    <col min="3586" max="3586" width="73.54296875" customWidth="1"/>
    <col min="3587" max="3587" width="19.54296875" customWidth="1"/>
    <col min="3588" max="3588" width="17.26953125" customWidth="1"/>
    <col min="3589" max="3589" width="14.81640625" customWidth="1"/>
    <col min="3590" max="3590" width="16.453125" customWidth="1"/>
    <col min="3591" max="3591" width="8.1796875" customWidth="1"/>
    <col min="3592" max="3592" width="16.1796875" customWidth="1"/>
    <col min="3593" max="3593" width="16" customWidth="1"/>
    <col min="3594" max="3594" width="16.453125" customWidth="1"/>
    <col min="3595" max="3595" width="6.54296875" customWidth="1"/>
    <col min="3596" max="3596" width="7.81640625" customWidth="1"/>
    <col min="3597" max="3597" width="8.453125" customWidth="1"/>
    <col min="3598" max="3598" width="3.54296875" customWidth="1"/>
    <col min="3599" max="3599" width="13.54296875" bestFit="1" customWidth="1"/>
    <col min="3841" max="3841" width="5.7265625" customWidth="1"/>
    <col min="3842" max="3842" width="73.54296875" customWidth="1"/>
    <col min="3843" max="3843" width="19.54296875" customWidth="1"/>
    <col min="3844" max="3844" width="17.26953125" customWidth="1"/>
    <col min="3845" max="3845" width="14.81640625" customWidth="1"/>
    <col min="3846" max="3846" width="16.453125" customWidth="1"/>
    <col min="3847" max="3847" width="8.1796875" customWidth="1"/>
    <col min="3848" max="3848" width="16.1796875" customWidth="1"/>
    <col min="3849" max="3849" width="16" customWidth="1"/>
    <col min="3850" max="3850" width="16.453125" customWidth="1"/>
    <col min="3851" max="3851" width="6.54296875" customWidth="1"/>
    <col min="3852" max="3852" width="7.81640625" customWidth="1"/>
    <col min="3853" max="3853" width="8.453125" customWidth="1"/>
    <col min="3854" max="3854" width="3.54296875" customWidth="1"/>
    <col min="3855" max="3855" width="13.54296875" bestFit="1" customWidth="1"/>
    <col min="4097" max="4097" width="5.7265625" customWidth="1"/>
    <col min="4098" max="4098" width="73.54296875" customWidth="1"/>
    <col min="4099" max="4099" width="19.54296875" customWidth="1"/>
    <col min="4100" max="4100" width="17.26953125" customWidth="1"/>
    <col min="4101" max="4101" width="14.81640625" customWidth="1"/>
    <col min="4102" max="4102" width="16.453125" customWidth="1"/>
    <col min="4103" max="4103" width="8.1796875" customWidth="1"/>
    <col min="4104" max="4104" width="16.1796875" customWidth="1"/>
    <col min="4105" max="4105" width="16" customWidth="1"/>
    <col min="4106" max="4106" width="16.453125" customWidth="1"/>
    <col min="4107" max="4107" width="6.54296875" customWidth="1"/>
    <col min="4108" max="4108" width="7.81640625" customWidth="1"/>
    <col min="4109" max="4109" width="8.453125" customWidth="1"/>
    <col min="4110" max="4110" width="3.54296875" customWidth="1"/>
    <col min="4111" max="4111" width="13.54296875" bestFit="1" customWidth="1"/>
    <col min="4353" max="4353" width="5.7265625" customWidth="1"/>
    <col min="4354" max="4354" width="73.54296875" customWidth="1"/>
    <col min="4355" max="4355" width="19.54296875" customWidth="1"/>
    <col min="4356" max="4356" width="17.26953125" customWidth="1"/>
    <col min="4357" max="4357" width="14.81640625" customWidth="1"/>
    <col min="4358" max="4358" width="16.453125" customWidth="1"/>
    <col min="4359" max="4359" width="8.1796875" customWidth="1"/>
    <col min="4360" max="4360" width="16.1796875" customWidth="1"/>
    <col min="4361" max="4361" width="16" customWidth="1"/>
    <col min="4362" max="4362" width="16.453125" customWidth="1"/>
    <col min="4363" max="4363" width="6.54296875" customWidth="1"/>
    <col min="4364" max="4364" width="7.81640625" customWidth="1"/>
    <col min="4365" max="4365" width="8.453125" customWidth="1"/>
    <col min="4366" max="4366" width="3.54296875" customWidth="1"/>
    <col min="4367" max="4367" width="13.54296875" bestFit="1" customWidth="1"/>
    <col min="4609" max="4609" width="5.7265625" customWidth="1"/>
    <col min="4610" max="4610" width="73.54296875" customWidth="1"/>
    <col min="4611" max="4611" width="19.54296875" customWidth="1"/>
    <col min="4612" max="4612" width="17.26953125" customWidth="1"/>
    <col min="4613" max="4613" width="14.81640625" customWidth="1"/>
    <col min="4614" max="4614" width="16.453125" customWidth="1"/>
    <col min="4615" max="4615" width="8.1796875" customWidth="1"/>
    <col min="4616" max="4616" width="16.1796875" customWidth="1"/>
    <col min="4617" max="4617" width="16" customWidth="1"/>
    <col min="4618" max="4618" width="16.453125" customWidth="1"/>
    <col min="4619" max="4619" width="6.54296875" customWidth="1"/>
    <col min="4620" max="4620" width="7.81640625" customWidth="1"/>
    <col min="4621" max="4621" width="8.453125" customWidth="1"/>
    <col min="4622" max="4622" width="3.54296875" customWidth="1"/>
    <col min="4623" max="4623" width="13.54296875" bestFit="1" customWidth="1"/>
    <col min="4865" max="4865" width="5.7265625" customWidth="1"/>
    <col min="4866" max="4866" width="73.54296875" customWidth="1"/>
    <col min="4867" max="4867" width="19.54296875" customWidth="1"/>
    <col min="4868" max="4868" width="17.26953125" customWidth="1"/>
    <col min="4869" max="4869" width="14.81640625" customWidth="1"/>
    <col min="4870" max="4870" width="16.453125" customWidth="1"/>
    <col min="4871" max="4871" width="8.1796875" customWidth="1"/>
    <col min="4872" max="4872" width="16.1796875" customWidth="1"/>
    <col min="4873" max="4873" width="16" customWidth="1"/>
    <col min="4874" max="4874" width="16.453125" customWidth="1"/>
    <col min="4875" max="4875" width="6.54296875" customWidth="1"/>
    <col min="4876" max="4876" width="7.81640625" customWidth="1"/>
    <col min="4877" max="4877" width="8.453125" customWidth="1"/>
    <col min="4878" max="4878" width="3.54296875" customWidth="1"/>
    <col min="4879" max="4879" width="13.54296875" bestFit="1" customWidth="1"/>
    <col min="5121" max="5121" width="5.7265625" customWidth="1"/>
    <col min="5122" max="5122" width="73.54296875" customWidth="1"/>
    <col min="5123" max="5123" width="19.54296875" customWidth="1"/>
    <col min="5124" max="5124" width="17.26953125" customWidth="1"/>
    <col min="5125" max="5125" width="14.81640625" customWidth="1"/>
    <col min="5126" max="5126" width="16.453125" customWidth="1"/>
    <col min="5127" max="5127" width="8.1796875" customWidth="1"/>
    <col min="5128" max="5128" width="16.1796875" customWidth="1"/>
    <col min="5129" max="5129" width="16" customWidth="1"/>
    <col min="5130" max="5130" width="16.453125" customWidth="1"/>
    <col min="5131" max="5131" width="6.54296875" customWidth="1"/>
    <col min="5132" max="5132" width="7.81640625" customWidth="1"/>
    <col min="5133" max="5133" width="8.453125" customWidth="1"/>
    <col min="5134" max="5134" width="3.54296875" customWidth="1"/>
    <col min="5135" max="5135" width="13.54296875" bestFit="1" customWidth="1"/>
    <col min="5377" max="5377" width="5.7265625" customWidth="1"/>
    <col min="5378" max="5378" width="73.54296875" customWidth="1"/>
    <col min="5379" max="5379" width="19.54296875" customWidth="1"/>
    <col min="5380" max="5380" width="17.26953125" customWidth="1"/>
    <col min="5381" max="5381" width="14.81640625" customWidth="1"/>
    <col min="5382" max="5382" width="16.453125" customWidth="1"/>
    <col min="5383" max="5383" width="8.1796875" customWidth="1"/>
    <col min="5384" max="5384" width="16.1796875" customWidth="1"/>
    <col min="5385" max="5385" width="16" customWidth="1"/>
    <col min="5386" max="5386" width="16.453125" customWidth="1"/>
    <col min="5387" max="5387" width="6.54296875" customWidth="1"/>
    <col min="5388" max="5388" width="7.81640625" customWidth="1"/>
    <col min="5389" max="5389" width="8.453125" customWidth="1"/>
    <col min="5390" max="5390" width="3.54296875" customWidth="1"/>
    <col min="5391" max="5391" width="13.54296875" bestFit="1" customWidth="1"/>
    <col min="5633" max="5633" width="5.7265625" customWidth="1"/>
    <col min="5634" max="5634" width="73.54296875" customWidth="1"/>
    <col min="5635" max="5635" width="19.54296875" customWidth="1"/>
    <col min="5636" max="5636" width="17.26953125" customWidth="1"/>
    <col min="5637" max="5637" width="14.81640625" customWidth="1"/>
    <col min="5638" max="5638" width="16.453125" customWidth="1"/>
    <col min="5639" max="5639" width="8.1796875" customWidth="1"/>
    <col min="5640" max="5640" width="16.1796875" customWidth="1"/>
    <col min="5641" max="5641" width="16" customWidth="1"/>
    <col min="5642" max="5642" width="16.453125" customWidth="1"/>
    <col min="5643" max="5643" width="6.54296875" customWidth="1"/>
    <col min="5644" max="5644" width="7.81640625" customWidth="1"/>
    <col min="5645" max="5645" width="8.453125" customWidth="1"/>
    <col min="5646" max="5646" width="3.54296875" customWidth="1"/>
    <col min="5647" max="5647" width="13.54296875" bestFit="1" customWidth="1"/>
    <col min="5889" max="5889" width="5.7265625" customWidth="1"/>
    <col min="5890" max="5890" width="73.54296875" customWidth="1"/>
    <col min="5891" max="5891" width="19.54296875" customWidth="1"/>
    <col min="5892" max="5892" width="17.26953125" customWidth="1"/>
    <col min="5893" max="5893" width="14.81640625" customWidth="1"/>
    <col min="5894" max="5894" width="16.453125" customWidth="1"/>
    <col min="5895" max="5895" width="8.1796875" customWidth="1"/>
    <col min="5896" max="5896" width="16.1796875" customWidth="1"/>
    <col min="5897" max="5897" width="16" customWidth="1"/>
    <col min="5898" max="5898" width="16.453125" customWidth="1"/>
    <col min="5899" max="5899" width="6.54296875" customWidth="1"/>
    <col min="5900" max="5900" width="7.81640625" customWidth="1"/>
    <col min="5901" max="5901" width="8.453125" customWidth="1"/>
    <col min="5902" max="5902" width="3.54296875" customWidth="1"/>
    <col min="5903" max="5903" width="13.54296875" bestFit="1" customWidth="1"/>
    <col min="6145" max="6145" width="5.7265625" customWidth="1"/>
    <col min="6146" max="6146" width="73.54296875" customWidth="1"/>
    <col min="6147" max="6147" width="19.54296875" customWidth="1"/>
    <col min="6148" max="6148" width="17.26953125" customWidth="1"/>
    <col min="6149" max="6149" width="14.81640625" customWidth="1"/>
    <col min="6150" max="6150" width="16.453125" customWidth="1"/>
    <col min="6151" max="6151" width="8.1796875" customWidth="1"/>
    <col min="6152" max="6152" width="16.1796875" customWidth="1"/>
    <col min="6153" max="6153" width="16" customWidth="1"/>
    <col min="6154" max="6154" width="16.453125" customWidth="1"/>
    <col min="6155" max="6155" width="6.54296875" customWidth="1"/>
    <col min="6156" max="6156" width="7.81640625" customWidth="1"/>
    <col min="6157" max="6157" width="8.453125" customWidth="1"/>
    <col min="6158" max="6158" width="3.54296875" customWidth="1"/>
    <col min="6159" max="6159" width="13.54296875" bestFit="1" customWidth="1"/>
    <col min="6401" max="6401" width="5.7265625" customWidth="1"/>
    <col min="6402" max="6402" width="73.54296875" customWidth="1"/>
    <col min="6403" max="6403" width="19.54296875" customWidth="1"/>
    <col min="6404" max="6404" width="17.26953125" customWidth="1"/>
    <col min="6405" max="6405" width="14.81640625" customWidth="1"/>
    <col min="6406" max="6406" width="16.453125" customWidth="1"/>
    <col min="6407" max="6407" width="8.1796875" customWidth="1"/>
    <col min="6408" max="6408" width="16.1796875" customWidth="1"/>
    <col min="6409" max="6409" width="16" customWidth="1"/>
    <col min="6410" max="6410" width="16.453125" customWidth="1"/>
    <col min="6411" max="6411" width="6.54296875" customWidth="1"/>
    <col min="6412" max="6412" width="7.81640625" customWidth="1"/>
    <col min="6413" max="6413" width="8.453125" customWidth="1"/>
    <col min="6414" max="6414" width="3.54296875" customWidth="1"/>
    <col min="6415" max="6415" width="13.54296875" bestFit="1" customWidth="1"/>
    <col min="6657" max="6657" width="5.7265625" customWidth="1"/>
    <col min="6658" max="6658" width="73.54296875" customWidth="1"/>
    <col min="6659" max="6659" width="19.54296875" customWidth="1"/>
    <col min="6660" max="6660" width="17.26953125" customWidth="1"/>
    <col min="6661" max="6661" width="14.81640625" customWidth="1"/>
    <col min="6662" max="6662" width="16.453125" customWidth="1"/>
    <col min="6663" max="6663" width="8.1796875" customWidth="1"/>
    <col min="6664" max="6664" width="16.1796875" customWidth="1"/>
    <col min="6665" max="6665" width="16" customWidth="1"/>
    <col min="6666" max="6666" width="16.453125" customWidth="1"/>
    <col min="6667" max="6667" width="6.54296875" customWidth="1"/>
    <col min="6668" max="6668" width="7.81640625" customWidth="1"/>
    <col min="6669" max="6669" width="8.453125" customWidth="1"/>
    <col min="6670" max="6670" width="3.54296875" customWidth="1"/>
    <col min="6671" max="6671" width="13.54296875" bestFit="1" customWidth="1"/>
    <col min="6913" max="6913" width="5.7265625" customWidth="1"/>
    <col min="6914" max="6914" width="73.54296875" customWidth="1"/>
    <col min="6915" max="6915" width="19.54296875" customWidth="1"/>
    <col min="6916" max="6916" width="17.26953125" customWidth="1"/>
    <col min="6917" max="6917" width="14.81640625" customWidth="1"/>
    <col min="6918" max="6918" width="16.453125" customWidth="1"/>
    <col min="6919" max="6919" width="8.1796875" customWidth="1"/>
    <col min="6920" max="6920" width="16.1796875" customWidth="1"/>
    <col min="6921" max="6921" width="16" customWidth="1"/>
    <col min="6922" max="6922" width="16.453125" customWidth="1"/>
    <col min="6923" max="6923" width="6.54296875" customWidth="1"/>
    <col min="6924" max="6924" width="7.81640625" customWidth="1"/>
    <col min="6925" max="6925" width="8.453125" customWidth="1"/>
    <col min="6926" max="6926" width="3.54296875" customWidth="1"/>
    <col min="6927" max="6927" width="13.54296875" bestFit="1" customWidth="1"/>
    <col min="7169" max="7169" width="5.7265625" customWidth="1"/>
    <col min="7170" max="7170" width="73.54296875" customWidth="1"/>
    <col min="7171" max="7171" width="19.54296875" customWidth="1"/>
    <col min="7172" max="7172" width="17.26953125" customWidth="1"/>
    <col min="7173" max="7173" width="14.81640625" customWidth="1"/>
    <col min="7174" max="7174" width="16.453125" customWidth="1"/>
    <col min="7175" max="7175" width="8.1796875" customWidth="1"/>
    <col min="7176" max="7176" width="16.1796875" customWidth="1"/>
    <col min="7177" max="7177" width="16" customWidth="1"/>
    <col min="7178" max="7178" width="16.453125" customWidth="1"/>
    <col min="7179" max="7179" width="6.54296875" customWidth="1"/>
    <col min="7180" max="7180" width="7.81640625" customWidth="1"/>
    <col min="7181" max="7181" width="8.453125" customWidth="1"/>
    <col min="7182" max="7182" width="3.54296875" customWidth="1"/>
    <col min="7183" max="7183" width="13.54296875" bestFit="1" customWidth="1"/>
    <col min="7425" max="7425" width="5.7265625" customWidth="1"/>
    <col min="7426" max="7426" width="73.54296875" customWidth="1"/>
    <col min="7427" max="7427" width="19.54296875" customWidth="1"/>
    <col min="7428" max="7428" width="17.26953125" customWidth="1"/>
    <col min="7429" max="7429" width="14.81640625" customWidth="1"/>
    <col min="7430" max="7430" width="16.453125" customWidth="1"/>
    <col min="7431" max="7431" width="8.1796875" customWidth="1"/>
    <col min="7432" max="7432" width="16.1796875" customWidth="1"/>
    <col min="7433" max="7433" width="16" customWidth="1"/>
    <col min="7434" max="7434" width="16.453125" customWidth="1"/>
    <col min="7435" max="7435" width="6.54296875" customWidth="1"/>
    <col min="7436" max="7436" width="7.81640625" customWidth="1"/>
    <col min="7437" max="7437" width="8.453125" customWidth="1"/>
    <col min="7438" max="7438" width="3.54296875" customWidth="1"/>
    <col min="7439" max="7439" width="13.54296875" bestFit="1" customWidth="1"/>
    <col min="7681" max="7681" width="5.7265625" customWidth="1"/>
    <col min="7682" max="7682" width="73.54296875" customWidth="1"/>
    <col min="7683" max="7683" width="19.54296875" customWidth="1"/>
    <col min="7684" max="7684" width="17.26953125" customWidth="1"/>
    <col min="7685" max="7685" width="14.81640625" customWidth="1"/>
    <col min="7686" max="7686" width="16.453125" customWidth="1"/>
    <col min="7687" max="7687" width="8.1796875" customWidth="1"/>
    <col min="7688" max="7688" width="16.1796875" customWidth="1"/>
    <col min="7689" max="7689" width="16" customWidth="1"/>
    <col min="7690" max="7690" width="16.453125" customWidth="1"/>
    <col min="7691" max="7691" width="6.54296875" customWidth="1"/>
    <col min="7692" max="7692" width="7.81640625" customWidth="1"/>
    <col min="7693" max="7693" width="8.453125" customWidth="1"/>
    <col min="7694" max="7694" width="3.54296875" customWidth="1"/>
    <col min="7695" max="7695" width="13.54296875" bestFit="1" customWidth="1"/>
    <col min="7937" max="7937" width="5.7265625" customWidth="1"/>
    <col min="7938" max="7938" width="73.54296875" customWidth="1"/>
    <col min="7939" max="7939" width="19.54296875" customWidth="1"/>
    <col min="7940" max="7940" width="17.26953125" customWidth="1"/>
    <col min="7941" max="7941" width="14.81640625" customWidth="1"/>
    <col min="7942" max="7942" width="16.453125" customWidth="1"/>
    <col min="7943" max="7943" width="8.1796875" customWidth="1"/>
    <col min="7944" max="7944" width="16.1796875" customWidth="1"/>
    <col min="7945" max="7945" width="16" customWidth="1"/>
    <col min="7946" max="7946" width="16.453125" customWidth="1"/>
    <col min="7947" max="7947" width="6.54296875" customWidth="1"/>
    <col min="7948" max="7948" width="7.81640625" customWidth="1"/>
    <col min="7949" max="7949" width="8.453125" customWidth="1"/>
    <col min="7950" max="7950" width="3.54296875" customWidth="1"/>
    <col min="7951" max="7951" width="13.54296875" bestFit="1" customWidth="1"/>
    <col min="8193" max="8193" width="5.7265625" customWidth="1"/>
    <col min="8194" max="8194" width="73.54296875" customWidth="1"/>
    <col min="8195" max="8195" width="19.54296875" customWidth="1"/>
    <col min="8196" max="8196" width="17.26953125" customWidth="1"/>
    <col min="8197" max="8197" width="14.81640625" customWidth="1"/>
    <col min="8198" max="8198" width="16.453125" customWidth="1"/>
    <col min="8199" max="8199" width="8.1796875" customWidth="1"/>
    <col min="8200" max="8200" width="16.1796875" customWidth="1"/>
    <col min="8201" max="8201" width="16" customWidth="1"/>
    <col min="8202" max="8202" width="16.453125" customWidth="1"/>
    <col min="8203" max="8203" width="6.54296875" customWidth="1"/>
    <col min="8204" max="8204" width="7.81640625" customWidth="1"/>
    <col min="8205" max="8205" width="8.453125" customWidth="1"/>
    <col min="8206" max="8206" width="3.54296875" customWidth="1"/>
    <col min="8207" max="8207" width="13.54296875" bestFit="1" customWidth="1"/>
    <col min="8449" max="8449" width="5.7265625" customWidth="1"/>
    <col min="8450" max="8450" width="73.54296875" customWidth="1"/>
    <col min="8451" max="8451" width="19.54296875" customWidth="1"/>
    <col min="8452" max="8452" width="17.26953125" customWidth="1"/>
    <col min="8453" max="8453" width="14.81640625" customWidth="1"/>
    <col min="8454" max="8454" width="16.453125" customWidth="1"/>
    <col min="8455" max="8455" width="8.1796875" customWidth="1"/>
    <col min="8456" max="8456" width="16.1796875" customWidth="1"/>
    <col min="8457" max="8457" width="16" customWidth="1"/>
    <col min="8458" max="8458" width="16.453125" customWidth="1"/>
    <col min="8459" max="8459" width="6.54296875" customWidth="1"/>
    <col min="8460" max="8460" width="7.81640625" customWidth="1"/>
    <col min="8461" max="8461" width="8.453125" customWidth="1"/>
    <col min="8462" max="8462" width="3.54296875" customWidth="1"/>
    <col min="8463" max="8463" width="13.54296875" bestFit="1" customWidth="1"/>
    <col min="8705" max="8705" width="5.7265625" customWidth="1"/>
    <col min="8706" max="8706" width="73.54296875" customWidth="1"/>
    <col min="8707" max="8707" width="19.54296875" customWidth="1"/>
    <col min="8708" max="8708" width="17.26953125" customWidth="1"/>
    <col min="8709" max="8709" width="14.81640625" customWidth="1"/>
    <col min="8710" max="8710" width="16.453125" customWidth="1"/>
    <col min="8711" max="8711" width="8.1796875" customWidth="1"/>
    <col min="8712" max="8712" width="16.1796875" customWidth="1"/>
    <col min="8713" max="8713" width="16" customWidth="1"/>
    <col min="8714" max="8714" width="16.453125" customWidth="1"/>
    <col min="8715" max="8715" width="6.54296875" customWidth="1"/>
    <col min="8716" max="8716" width="7.81640625" customWidth="1"/>
    <col min="8717" max="8717" width="8.453125" customWidth="1"/>
    <col min="8718" max="8718" width="3.54296875" customWidth="1"/>
    <col min="8719" max="8719" width="13.54296875" bestFit="1" customWidth="1"/>
    <col min="8961" max="8961" width="5.7265625" customWidth="1"/>
    <col min="8962" max="8962" width="73.54296875" customWidth="1"/>
    <col min="8963" max="8963" width="19.54296875" customWidth="1"/>
    <col min="8964" max="8964" width="17.26953125" customWidth="1"/>
    <col min="8965" max="8965" width="14.81640625" customWidth="1"/>
    <col min="8966" max="8966" width="16.453125" customWidth="1"/>
    <col min="8967" max="8967" width="8.1796875" customWidth="1"/>
    <col min="8968" max="8968" width="16.1796875" customWidth="1"/>
    <col min="8969" max="8969" width="16" customWidth="1"/>
    <col min="8970" max="8970" width="16.453125" customWidth="1"/>
    <col min="8971" max="8971" width="6.54296875" customWidth="1"/>
    <col min="8972" max="8972" width="7.81640625" customWidth="1"/>
    <col min="8973" max="8973" width="8.453125" customWidth="1"/>
    <col min="8974" max="8974" width="3.54296875" customWidth="1"/>
    <col min="8975" max="8975" width="13.54296875" bestFit="1" customWidth="1"/>
    <col min="9217" max="9217" width="5.7265625" customWidth="1"/>
    <col min="9218" max="9218" width="73.54296875" customWidth="1"/>
    <col min="9219" max="9219" width="19.54296875" customWidth="1"/>
    <col min="9220" max="9220" width="17.26953125" customWidth="1"/>
    <col min="9221" max="9221" width="14.81640625" customWidth="1"/>
    <col min="9222" max="9222" width="16.453125" customWidth="1"/>
    <col min="9223" max="9223" width="8.1796875" customWidth="1"/>
    <col min="9224" max="9224" width="16.1796875" customWidth="1"/>
    <col min="9225" max="9225" width="16" customWidth="1"/>
    <col min="9226" max="9226" width="16.453125" customWidth="1"/>
    <col min="9227" max="9227" width="6.54296875" customWidth="1"/>
    <col min="9228" max="9228" width="7.81640625" customWidth="1"/>
    <col min="9229" max="9229" width="8.453125" customWidth="1"/>
    <col min="9230" max="9230" width="3.54296875" customWidth="1"/>
    <col min="9231" max="9231" width="13.54296875" bestFit="1" customWidth="1"/>
    <col min="9473" max="9473" width="5.7265625" customWidth="1"/>
    <col min="9474" max="9474" width="73.54296875" customWidth="1"/>
    <col min="9475" max="9475" width="19.54296875" customWidth="1"/>
    <col min="9476" max="9476" width="17.26953125" customWidth="1"/>
    <col min="9477" max="9477" width="14.81640625" customWidth="1"/>
    <col min="9478" max="9478" width="16.453125" customWidth="1"/>
    <col min="9479" max="9479" width="8.1796875" customWidth="1"/>
    <col min="9480" max="9480" width="16.1796875" customWidth="1"/>
    <col min="9481" max="9481" width="16" customWidth="1"/>
    <col min="9482" max="9482" width="16.453125" customWidth="1"/>
    <col min="9483" max="9483" width="6.54296875" customWidth="1"/>
    <col min="9484" max="9484" width="7.81640625" customWidth="1"/>
    <col min="9485" max="9485" width="8.453125" customWidth="1"/>
    <col min="9486" max="9486" width="3.54296875" customWidth="1"/>
    <col min="9487" max="9487" width="13.54296875" bestFit="1" customWidth="1"/>
    <col min="9729" max="9729" width="5.7265625" customWidth="1"/>
    <col min="9730" max="9730" width="73.54296875" customWidth="1"/>
    <col min="9731" max="9731" width="19.54296875" customWidth="1"/>
    <col min="9732" max="9732" width="17.26953125" customWidth="1"/>
    <col min="9733" max="9733" width="14.81640625" customWidth="1"/>
    <col min="9734" max="9734" width="16.453125" customWidth="1"/>
    <col min="9735" max="9735" width="8.1796875" customWidth="1"/>
    <col min="9736" max="9736" width="16.1796875" customWidth="1"/>
    <col min="9737" max="9737" width="16" customWidth="1"/>
    <col min="9738" max="9738" width="16.453125" customWidth="1"/>
    <col min="9739" max="9739" width="6.54296875" customWidth="1"/>
    <col min="9740" max="9740" width="7.81640625" customWidth="1"/>
    <col min="9741" max="9741" width="8.453125" customWidth="1"/>
    <col min="9742" max="9742" width="3.54296875" customWidth="1"/>
    <col min="9743" max="9743" width="13.54296875" bestFit="1" customWidth="1"/>
    <col min="9985" max="9985" width="5.7265625" customWidth="1"/>
    <col min="9986" max="9986" width="73.54296875" customWidth="1"/>
    <col min="9987" max="9987" width="19.54296875" customWidth="1"/>
    <col min="9988" max="9988" width="17.26953125" customWidth="1"/>
    <col min="9989" max="9989" width="14.81640625" customWidth="1"/>
    <col min="9990" max="9990" width="16.453125" customWidth="1"/>
    <col min="9991" max="9991" width="8.1796875" customWidth="1"/>
    <col min="9992" max="9992" width="16.1796875" customWidth="1"/>
    <col min="9993" max="9993" width="16" customWidth="1"/>
    <col min="9994" max="9994" width="16.453125" customWidth="1"/>
    <col min="9995" max="9995" width="6.54296875" customWidth="1"/>
    <col min="9996" max="9996" width="7.81640625" customWidth="1"/>
    <col min="9997" max="9997" width="8.453125" customWidth="1"/>
    <col min="9998" max="9998" width="3.54296875" customWidth="1"/>
    <col min="9999" max="9999" width="13.54296875" bestFit="1" customWidth="1"/>
    <col min="10241" max="10241" width="5.7265625" customWidth="1"/>
    <col min="10242" max="10242" width="73.54296875" customWidth="1"/>
    <col min="10243" max="10243" width="19.54296875" customWidth="1"/>
    <col min="10244" max="10244" width="17.26953125" customWidth="1"/>
    <col min="10245" max="10245" width="14.81640625" customWidth="1"/>
    <col min="10246" max="10246" width="16.453125" customWidth="1"/>
    <col min="10247" max="10247" width="8.1796875" customWidth="1"/>
    <col min="10248" max="10248" width="16.1796875" customWidth="1"/>
    <col min="10249" max="10249" width="16" customWidth="1"/>
    <col min="10250" max="10250" width="16.453125" customWidth="1"/>
    <col min="10251" max="10251" width="6.54296875" customWidth="1"/>
    <col min="10252" max="10252" width="7.81640625" customWidth="1"/>
    <col min="10253" max="10253" width="8.453125" customWidth="1"/>
    <col min="10254" max="10254" width="3.54296875" customWidth="1"/>
    <col min="10255" max="10255" width="13.54296875" bestFit="1" customWidth="1"/>
    <col min="10497" max="10497" width="5.7265625" customWidth="1"/>
    <col min="10498" max="10498" width="73.54296875" customWidth="1"/>
    <col min="10499" max="10499" width="19.54296875" customWidth="1"/>
    <col min="10500" max="10500" width="17.26953125" customWidth="1"/>
    <col min="10501" max="10501" width="14.81640625" customWidth="1"/>
    <col min="10502" max="10502" width="16.453125" customWidth="1"/>
    <col min="10503" max="10503" width="8.1796875" customWidth="1"/>
    <col min="10504" max="10504" width="16.1796875" customWidth="1"/>
    <col min="10505" max="10505" width="16" customWidth="1"/>
    <col min="10506" max="10506" width="16.453125" customWidth="1"/>
    <col min="10507" max="10507" width="6.54296875" customWidth="1"/>
    <col min="10508" max="10508" width="7.81640625" customWidth="1"/>
    <col min="10509" max="10509" width="8.453125" customWidth="1"/>
    <col min="10510" max="10510" width="3.54296875" customWidth="1"/>
    <col min="10511" max="10511" width="13.54296875" bestFit="1" customWidth="1"/>
    <col min="10753" max="10753" width="5.7265625" customWidth="1"/>
    <col min="10754" max="10754" width="73.54296875" customWidth="1"/>
    <col min="10755" max="10755" width="19.54296875" customWidth="1"/>
    <col min="10756" max="10756" width="17.26953125" customWidth="1"/>
    <col min="10757" max="10757" width="14.81640625" customWidth="1"/>
    <col min="10758" max="10758" width="16.453125" customWidth="1"/>
    <col min="10759" max="10759" width="8.1796875" customWidth="1"/>
    <col min="10760" max="10760" width="16.1796875" customWidth="1"/>
    <col min="10761" max="10761" width="16" customWidth="1"/>
    <col min="10762" max="10762" width="16.453125" customWidth="1"/>
    <col min="10763" max="10763" width="6.54296875" customWidth="1"/>
    <col min="10764" max="10764" width="7.81640625" customWidth="1"/>
    <col min="10765" max="10765" width="8.453125" customWidth="1"/>
    <col min="10766" max="10766" width="3.54296875" customWidth="1"/>
    <col min="10767" max="10767" width="13.54296875" bestFit="1" customWidth="1"/>
    <col min="11009" max="11009" width="5.7265625" customWidth="1"/>
    <col min="11010" max="11010" width="73.54296875" customWidth="1"/>
    <col min="11011" max="11011" width="19.54296875" customWidth="1"/>
    <col min="11012" max="11012" width="17.26953125" customWidth="1"/>
    <col min="11013" max="11013" width="14.81640625" customWidth="1"/>
    <col min="11014" max="11014" width="16.453125" customWidth="1"/>
    <col min="11015" max="11015" width="8.1796875" customWidth="1"/>
    <col min="11016" max="11016" width="16.1796875" customWidth="1"/>
    <col min="11017" max="11017" width="16" customWidth="1"/>
    <col min="11018" max="11018" width="16.453125" customWidth="1"/>
    <col min="11019" max="11019" width="6.54296875" customWidth="1"/>
    <col min="11020" max="11020" width="7.81640625" customWidth="1"/>
    <col min="11021" max="11021" width="8.453125" customWidth="1"/>
    <col min="11022" max="11022" width="3.54296875" customWidth="1"/>
    <col min="11023" max="11023" width="13.54296875" bestFit="1" customWidth="1"/>
    <col min="11265" max="11265" width="5.7265625" customWidth="1"/>
    <col min="11266" max="11266" width="73.54296875" customWidth="1"/>
    <col min="11267" max="11267" width="19.54296875" customWidth="1"/>
    <col min="11268" max="11268" width="17.26953125" customWidth="1"/>
    <col min="11269" max="11269" width="14.81640625" customWidth="1"/>
    <col min="11270" max="11270" width="16.453125" customWidth="1"/>
    <col min="11271" max="11271" width="8.1796875" customWidth="1"/>
    <col min="11272" max="11272" width="16.1796875" customWidth="1"/>
    <col min="11273" max="11273" width="16" customWidth="1"/>
    <col min="11274" max="11274" width="16.453125" customWidth="1"/>
    <col min="11275" max="11275" width="6.54296875" customWidth="1"/>
    <col min="11276" max="11276" width="7.81640625" customWidth="1"/>
    <col min="11277" max="11277" width="8.453125" customWidth="1"/>
    <col min="11278" max="11278" width="3.54296875" customWidth="1"/>
    <col min="11279" max="11279" width="13.54296875" bestFit="1" customWidth="1"/>
    <col min="11521" max="11521" width="5.7265625" customWidth="1"/>
    <col min="11522" max="11522" width="73.54296875" customWidth="1"/>
    <col min="11523" max="11523" width="19.54296875" customWidth="1"/>
    <col min="11524" max="11524" width="17.26953125" customWidth="1"/>
    <col min="11525" max="11525" width="14.81640625" customWidth="1"/>
    <col min="11526" max="11526" width="16.453125" customWidth="1"/>
    <col min="11527" max="11527" width="8.1796875" customWidth="1"/>
    <col min="11528" max="11528" width="16.1796875" customWidth="1"/>
    <col min="11529" max="11529" width="16" customWidth="1"/>
    <col min="11530" max="11530" width="16.453125" customWidth="1"/>
    <col min="11531" max="11531" width="6.54296875" customWidth="1"/>
    <col min="11532" max="11532" width="7.81640625" customWidth="1"/>
    <col min="11533" max="11533" width="8.453125" customWidth="1"/>
    <col min="11534" max="11534" width="3.54296875" customWidth="1"/>
    <col min="11535" max="11535" width="13.54296875" bestFit="1" customWidth="1"/>
    <col min="11777" max="11777" width="5.7265625" customWidth="1"/>
    <col min="11778" max="11778" width="73.54296875" customWidth="1"/>
    <col min="11779" max="11779" width="19.54296875" customWidth="1"/>
    <col min="11780" max="11780" width="17.26953125" customWidth="1"/>
    <col min="11781" max="11781" width="14.81640625" customWidth="1"/>
    <col min="11782" max="11782" width="16.453125" customWidth="1"/>
    <col min="11783" max="11783" width="8.1796875" customWidth="1"/>
    <col min="11784" max="11784" width="16.1796875" customWidth="1"/>
    <col min="11785" max="11785" width="16" customWidth="1"/>
    <col min="11786" max="11786" width="16.453125" customWidth="1"/>
    <col min="11787" max="11787" width="6.54296875" customWidth="1"/>
    <col min="11788" max="11788" width="7.81640625" customWidth="1"/>
    <col min="11789" max="11789" width="8.453125" customWidth="1"/>
    <col min="11790" max="11790" width="3.54296875" customWidth="1"/>
    <col min="11791" max="11791" width="13.54296875" bestFit="1" customWidth="1"/>
    <col min="12033" max="12033" width="5.7265625" customWidth="1"/>
    <col min="12034" max="12034" width="73.54296875" customWidth="1"/>
    <col min="12035" max="12035" width="19.54296875" customWidth="1"/>
    <col min="12036" max="12036" width="17.26953125" customWidth="1"/>
    <col min="12037" max="12037" width="14.81640625" customWidth="1"/>
    <col min="12038" max="12038" width="16.453125" customWidth="1"/>
    <col min="12039" max="12039" width="8.1796875" customWidth="1"/>
    <col min="12040" max="12040" width="16.1796875" customWidth="1"/>
    <col min="12041" max="12041" width="16" customWidth="1"/>
    <col min="12042" max="12042" width="16.453125" customWidth="1"/>
    <col min="12043" max="12043" width="6.54296875" customWidth="1"/>
    <col min="12044" max="12044" width="7.81640625" customWidth="1"/>
    <col min="12045" max="12045" width="8.453125" customWidth="1"/>
    <col min="12046" max="12046" width="3.54296875" customWidth="1"/>
    <col min="12047" max="12047" width="13.54296875" bestFit="1" customWidth="1"/>
    <col min="12289" max="12289" width="5.7265625" customWidth="1"/>
    <col min="12290" max="12290" width="73.54296875" customWidth="1"/>
    <col min="12291" max="12291" width="19.54296875" customWidth="1"/>
    <col min="12292" max="12292" width="17.26953125" customWidth="1"/>
    <col min="12293" max="12293" width="14.81640625" customWidth="1"/>
    <col min="12294" max="12294" width="16.453125" customWidth="1"/>
    <col min="12295" max="12295" width="8.1796875" customWidth="1"/>
    <col min="12296" max="12296" width="16.1796875" customWidth="1"/>
    <col min="12297" max="12297" width="16" customWidth="1"/>
    <col min="12298" max="12298" width="16.453125" customWidth="1"/>
    <col min="12299" max="12299" width="6.54296875" customWidth="1"/>
    <col min="12300" max="12300" width="7.81640625" customWidth="1"/>
    <col min="12301" max="12301" width="8.453125" customWidth="1"/>
    <col min="12302" max="12302" width="3.54296875" customWidth="1"/>
    <col min="12303" max="12303" width="13.54296875" bestFit="1" customWidth="1"/>
    <col min="12545" max="12545" width="5.7265625" customWidth="1"/>
    <col min="12546" max="12546" width="73.54296875" customWidth="1"/>
    <col min="12547" max="12547" width="19.54296875" customWidth="1"/>
    <col min="12548" max="12548" width="17.26953125" customWidth="1"/>
    <col min="12549" max="12549" width="14.81640625" customWidth="1"/>
    <col min="12550" max="12550" width="16.453125" customWidth="1"/>
    <col min="12551" max="12551" width="8.1796875" customWidth="1"/>
    <col min="12552" max="12552" width="16.1796875" customWidth="1"/>
    <col min="12553" max="12553" width="16" customWidth="1"/>
    <col min="12554" max="12554" width="16.453125" customWidth="1"/>
    <col min="12555" max="12555" width="6.54296875" customWidth="1"/>
    <col min="12556" max="12556" width="7.81640625" customWidth="1"/>
    <col min="12557" max="12557" width="8.453125" customWidth="1"/>
    <col min="12558" max="12558" width="3.54296875" customWidth="1"/>
    <col min="12559" max="12559" width="13.54296875" bestFit="1" customWidth="1"/>
    <col min="12801" max="12801" width="5.7265625" customWidth="1"/>
    <col min="12802" max="12802" width="73.54296875" customWidth="1"/>
    <col min="12803" max="12803" width="19.54296875" customWidth="1"/>
    <col min="12804" max="12804" width="17.26953125" customWidth="1"/>
    <col min="12805" max="12805" width="14.81640625" customWidth="1"/>
    <col min="12806" max="12806" width="16.453125" customWidth="1"/>
    <col min="12807" max="12807" width="8.1796875" customWidth="1"/>
    <col min="12808" max="12808" width="16.1796875" customWidth="1"/>
    <col min="12809" max="12809" width="16" customWidth="1"/>
    <col min="12810" max="12810" width="16.453125" customWidth="1"/>
    <col min="12811" max="12811" width="6.54296875" customWidth="1"/>
    <col min="12812" max="12812" width="7.81640625" customWidth="1"/>
    <col min="12813" max="12813" width="8.453125" customWidth="1"/>
    <col min="12814" max="12814" width="3.54296875" customWidth="1"/>
    <col min="12815" max="12815" width="13.54296875" bestFit="1" customWidth="1"/>
    <col min="13057" max="13057" width="5.7265625" customWidth="1"/>
    <col min="13058" max="13058" width="73.54296875" customWidth="1"/>
    <col min="13059" max="13059" width="19.54296875" customWidth="1"/>
    <col min="13060" max="13060" width="17.26953125" customWidth="1"/>
    <col min="13061" max="13061" width="14.81640625" customWidth="1"/>
    <col min="13062" max="13062" width="16.453125" customWidth="1"/>
    <col min="13063" max="13063" width="8.1796875" customWidth="1"/>
    <col min="13064" max="13064" width="16.1796875" customWidth="1"/>
    <col min="13065" max="13065" width="16" customWidth="1"/>
    <col min="13066" max="13066" width="16.453125" customWidth="1"/>
    <col min="13067" max="13067" width="6.54296875" customWidth="1"/>
    <col min="13068" max="13068" width="7.81640625" customWidth="1"/>
    <col min="13069" max="13069" width="8.453125" customWidth="1"/>
    <col min="13070" max="13070" width="3.54296875" customWidth="1"/>
    <col min="13071" max="13071" width="13.54296875" bestFit="1" customWidth="1"/>
    <col min="13313" max="13313" width="5.7265625" customWidth="1"/>
    <col min="13314" max="13314" width="73.54296875" customWidth="1"/>
    <col min="13315" max="13315" width="19.54296875" customWidth="1"/>
    <col min="13316" max="13316" width="17.26953125" customWidth="1"/>
    <col min="13317" max="13317" width="14.81640625" customWidth="1"/>
    <col min="13318" max="13318" width="16.453125" customWidth="1"/>
    <col min="13319" max="13319" width="8.1796875" customWidth="1"/>
    <col min="13320" max="13320" width="16.1796875" customWidth="1"/>
    <col min="13321" max="13321" width="16" customWidth="1"/>
    <col min="13322" max="13322" width="16.453125" customWidth="1"/>
    <col min="13323" max="13323" width="6.54296875" customWidth="1"/>
    <col min="13324" max="13324" width="7.81640625" customWidth="1"/>
    <col min="13325" max="13325" width="8.453125" customWidth="1"/>
    <col min="13326" max="13326" width="3.54296875" customWidth="1"/>
    <col min="13327" max="13327" width="13.54296875" bestFit="1" customWidth="1"/>
    <col min="13569" max="13569" width="5.7265625" customWidth="1"/>
    <col min="13570" max="13570" width="73.54296875" customWidth="1"/>
    <col min="13571" max="13571" width="19.54296875" customWidth="1"/>
    <col min="13572" max="13572" width="17.26953125" customWidth="1"/>
    <col min="13573" max="13573" width="14.81640625" customWidth="1"/>
    <col min="13574" max="13574" width="16.453125" customWidth="1"/>
    <col min="13575" max="13575" width="8.1796875" customWidth="1"/>
    <col min="13576" max="13576" width="16.1796875" customWidth="1"/>
    <col min="13577" max="13577" width="16" customWidth="1"/>
    <col min="13578" max="13578" width="16.453125" customWidth="1"/>
    <col min="13579" max="13579" width="6.54296875" customWidth="1"/>
    <col min="13580" max="13580" width="7.81640625" customWidth="1"/>
    <col min="13581" max="13581" width="8.453125" customWidth="1"/>
    <col min="13582" max="13582" width="3.54296875" customWidth="1"/>
    <col min="13583" max="13583" width="13.54296875" bestFit="1" customWidth="1"/>
    <col min="13825" max="13825" width="5.7265625" customWidth="1"/>
    <col min="13826" max="13826" width="73.54296875" customWidth="1"/>
    <col min="13827" max="13827" width="19.54296875" customWidth="1"/>
    <col min="13828" max="13828" width="17.26953125" customWidth="1"/>
    <col min="13829" max="13829" width="14.81640625" customWidth="1"/>
    <col min="13830" max="13830" width="16.453125" customWidth="1"/>
    <col min="13831" max="13831" width="8.1796875" customWidth="1"/>
    <col min="13832" max="13832" width="16.1796875" customWidth="1"/>
    <col min="13833" max="13833" width="16" customWidth="1"/>
    <col min="13834" max="13834" width="16.453125" customWidth="1"/>
    <col min="13835" max="13835" width="6.54296875" customWidth="1"/>
    <col min="13836" max="13836" width="7.81640625" customWidth="1"/>
    <col min="13837" max="13837" width="8.453125" customWidth="1"/>
    <col min="13838" max="13838" width="3.54296875" customWidth="1"/>
    <col min="13839" max="13839" width="13.54296875" bestFit="1" customWidth="1"/>
    <col min="14081" max="14081" width="5.7265625" customWidth="1"/>
    <col min="14082" max="14082" width="73.54296875" customWidth="1"/>
    <col min="14083" max="14083" width="19.54296875" customWidth="1"/>
    <col min="14084" max="14084" width="17.26953125" customWidth="1"/>
    <col min="14085" max="14085" width="14.81640625" customWidth="1"/>
    <col min="14086" max="14086" width="16.453125" customWidth="1"/>
    <col min="14087" max="14087" width="8.1796875" customWidth="1"/>
    <col min="14088" max="14088" width="16.1796875" customWidth="1"/>
    <col min="14089" max="14089" width="16" customWidth="1"/>
    <col min="14090" max="14090" width="16.453125" customWidth="1"/>
    <col min="14091" max="14091" width="6.54296875" customWidth="1"/>
    <col min="14092" max="14092" width="7.81640625" customWidth="1"/>
    <col min="14093" max="14093" width="8.453125" customWidth="1"/>
    <col min="14094" max="14094" width="3.54296875" customWidth="1"/>
    <col min="14095" max="14095" width="13.54296875" bestFit="1" customWidth="1"/>
    <col min="14337" max="14337" width="5.7265625" customWidth="1"/>
    <col min="14338" max="14338" width="73.54296875" customWidth="1"/>
    <col min="14339" max="14339" width="19.54296875" customWidth="1"/>
    <col min="14340" max="14340" width="17.26953125" customWidth="1"/>
    <col min="14341" max="14341" width="14.81640625" customWidth="1"/>
    <col min="14342" max="14342" width="16.453125" customWidth="1"/>
    <col min="14343" max="14343" width="8.1796875" customWidth="1"/>
    <col min="14344" max="14344" width="16.1796875" customWidth="1"/>
    <col min="14345" max="14345" width="16" customWidth="1"/>
    <col min="14346" max="14346" width="16.453125" customWidth="1"/>
    <col min="14347" max="14347" width="6.54296875" customWidth="1"/>
    <col min="14348" max="14348" width="7.81640625" customWidth="1"/>
    <col min="14349" max="14349" width="8.453125" customWidth="1"/>
    <col min="14350" max="14350" width="3.54296875" customWidth="1"/>
    <col min="14351" max="14351" width="13.54296875" bestFit="1" customWidth="1"/>
    <col min="14593" max="14593" width="5.7265625" customWidth="1"/>
    <col min="14594" max="14594" width="73.54296875" customWidth="1"/>
    <col min="14595" max="14595" width="19.54296875" customWidth="1"/>
    <col min="14596" max="14596" width="17.26953125" customWidth="1"/>
    <col min="14597" max="14597" width="14.81640625" customWidth="1"/>
    <col min="14598" max="14598" width="16.453125" customWidth="1"/>
    <col min="14599" max="14599" width="8.1796875" customWidth="1"/>
    <col min="14600" max="14600" width="16.1796875" customWidth="1"/>
    <col min="14601" max="14601" width="16" customWidth="1"/>
    <col min="14602" max="14602" width="16.453125" customWidth="1"/>
    <col min="14603" max="14603" width="6.54296875" customWidth="1"/>
    <col min="14604" max="14604" width="7.81640625" customWidth="1"/>
    <col min="14605" max="14605" width="8.453125" customWidth="1"/>
    <col min="14606" max="14606" width="3.54296875" customWidth="1"/>
    <col min="14607" max="14607" width="13.54296875" bestFit="1" customWidth="1"/>
    <col min="14849" max="14849" width="5.7265625" customWidth="1"/>
    <col min="14850" max="14850" width="73.54296875" customWidth="1"/>
    <col min="14851" max="14851" width="19.54296875" customWidth="1"/>
    <col min="14852" max="14852" width="17.26953125" customWidth="1"/>
    <col min="14853" max="14853" width="14.81640625" customWidth="1"/>
    <col min="14854" max="14854" width="16.453125" customWidth="1"/>
    <col min="14855" max="14855" width="8.1796875" customWidth="1"/>
    <col min="14856" max="14856" width="16.1796875" customWidth="1"/>
    <col min="14857" max="14857" width="16" customWidth="1"/>
    <col min="14858" max="14858" width="16.453125" customWidth="1"/>
    <col min="14859" max="14859" width="6.54296875" customWidth="1"/>
    <col min="14860" max="14860" width="7.81640625" customWidth="1"/>
    <col min="14861" max="14861" width="8.453125" customWidth="1"/>
    <col min="14862" max="14862" width="3.54296875" customWidth="1"/>
    <col min="14863" max="14863" width="13.54296875" bestFit="1" customWidth="1"/>
    <col min="15105" max="15105" width="5.7265625" customWidth="1"/>
    <col min="15106" max="15106" width="73.54296875" customWidth="1"/>
    <col min="15107" max="15107" width="19.54296875" customWidth="1"/>
    <col min="15108" max="15108" width="17.26953125" customWidth="1"/>
    <col min="15109" max="15109" width="14.81640625" customWidth="1"/>
    <col min="15110" max="15110" width="16.453125" customWidth="1"/>
    <col min="15111" max="15111" width="8.1796875" customWidth="1"/>
    <col min="15112" max="15112" width="16.1796875" customWidth="1"/>
    <col min="15113" max="15113" width="16" customWidth="1"/>
    <col min="15114" max="15114" width="16.453125" customWidth="1"/>
    <col min="15115" max="15115" width="6.54296875" customWidth="1"/>
    <col min="15116" max="15116" width="7.81640625" customWidth="1"/>
    <col min="15117" max="15117" width="8.453125" customWidth="1"/>
    <col min="15118" max="15118" width="3.54296875" customWidth="1"/>
    <col min="15119" max="15119" width="13.54296875" bestFit="1" customWidth="1"/>
    <col min="15361" max="15361" width="5.7265625" customWidth="1"/>
    <col min="15362" max="15362" width="73.54296875" customWidth="1"/>
    <col min="15363" max="15363" width="19.54296875" customWidth="1"/>
    <col min="15364" max="15364" width="17.26953125" customWidth="1"/>
    <col min="15365" max="15365" width="14.81640625" customWidth="1"/>
    <col min="15366" max="15366" width="16.453125" customWidth="1"/>
    <col min="15367" max="15367" width="8.1796875" customWidth="1"/>
    <col min="15368" max="15368" width="16.1796875" customWidth="1"/>
    <col min="15369" max="15369" width="16" customWidth="1"/>
    <col min="15370" max="15370" width="16.453125" customWidth="1"/>
    <col min="15371" max="15371" width="6.54296875" customWidth="1"/>
    <col min="15372" max="15372" width="7.81640625" customWidth="1"/>
    <col min="15373" max="15373" width="8.453125" customWidth="1"/>
    <col min="15374" max="15374" width="3.54296875" customWidth="1"/>
    <col min="15375" max="15375" width="13.54296875" bestFit="1" customWidth="1"/>
    <col min="15617" max="15617" width="5.7265625" customWidth="1"/>
    <col min="15618" max="15618" width="73.54296875" customWidth="1"/>
    <col min="15619" max="15619" width="19.54296875" customWidth="1"/>
    <col min="15620" max="15620" width="17.26953125" customWidth="1"/>
    <col min="15621" max="15621" width="14.81640625" customWidth="1"/>
    <col min="15622" max="15622" width="16.453125" customWidth="1"/>
    <col min="15623" max="15623" width="8.1796875" customWidth="1"/>
    <col min="15624" max="15624" width="16.1796875" customWidth="1"/>
    <col min="15625" max="15625" width="16" customWidth="1"/>
    <col min="15626" max="15626" width="16.453125" customWidth="1"/>
    <col min="15627" max="15627" width="6.54296875" customWidth="1"/>
    <col min="15628" max="15628" width="7.81640625" customWidth="1"/>
    <col min="15629" max="15629" width="8.453125" customWidth="1"/>
    <col min="15630" max="15630" width="3.54296875" customWidth="1"/>
    <col min="15631" max="15631" width="13.54296875" bestFit="1" customWidth="1"/>
    <col min="15873" max="15873" width="5.7265625" customWidth="1"/>
    <col min="15874" max="15874" width="73.54296875" customWidth="1"/>
    <col min="15875" max="15875" width="19.54296875" customWidth="1"/>
    <col min="15876" max="15876" width="17.26953125" customWidth="1"/>
    <col min="15877" max="15877" width="14.81640625" customWidth="1"/>
    <col min="15878" max="15878" width="16.453125" customWidth="1"/>
    <col min="15879" max="15879" width="8.1796875" customWidth="1"/>
    <col min="15880" max="15880" width="16.1796875" customWidth="1"/>
    <col min="15881" max="15881" width="16" customWidth="1"/>
    <col min="15882" max="15882" width="16.453125" customWidth="1"/>
    <col min="15883" max="15883" width="6.54296875" customWidth="1"/>
    <col min="15884" max="15884" width="7.81640625" customWidth="1"/>
    <col min="15885" max="15885" width="8.453125" customWidth="1"/>
    <col min="15886" max="15886" width="3.54296875" customWidth="1"/>
    <col min="15887" max="15887" width="13.54296875" bestFit="1" customWidth="1"/>
    <col min="16129" max="16129" width="5.7265625" customWidth="1"/>
    <col min="16130" max="16130" width="73.54296875" customWidth="1"/>
    <col min="16131" max="16131" width="19.54296875" customWidth="1"/>
    <col min="16132" max="16132" width="17.26953125" customWidth="1"/>
    <col min="16133" max="16133" width="14.81640625" customWidth="1"/>
    <col min="16134" max="16134" width="16.453125" customWidth="1"/>
    <col min="16135" max="16135" width="8.1796875" customWidth="1"/>
    <col min="16136" max="16136" width="16.1796875" customWidth="1"/>
    <col min="16137" max="16137" width="16" customWidth="1"/>
    <col min="16138" max="16138" width="16.453125" customWidth="1"/>
    <col min="16139" max="16139" width="6.54296875" customWidth="1"/>
    <col min="16140" max="16140" width="7.81640625" customWidth="1"/>
    <col min="16141" max="16141" width="8.453125" customWidth="1"/>
    <col min="16142" max="16142" width="3.54296875" customWidth="1"/>
    <col min="16143" max="16143" width="13.54296875" bestFit="1" customWidth="1"/>
  </cols>
  <sheetData>
    <row r="1" spans="1:15" s="1" customFormat="1" ht="15.5" x14ac:dyDescent="0.35">
      <c r="A1" s="142" t="s">
        <v>98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5" s="1" customFormat="1" ht="15.5" x14ac:dyDescent="0.35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5" s="1" customFormat="1" ht="15.5" x14ac:dyDescent="0.35">
      <c r="A3" s="61"/>
      <c r="B3" s="21"/>
      <c r="C3" s="21"/>
      <c r="D3" s="21"/>
      <c r="E3" s="21"/>
      <c r="F3" s="21"/>
      <c r="G3" s="26"/>
      <c r="H3" s="21"/>
      <c r="I3" s="21"/>
      <c r="K3" s="30"/>
    </row>
    <row r="4" spans="1:15" s="3" customFormat="1" ht="15.5" x14ac:dyDescent="0.35">
      <c r="A4" s="56"/>
      <c r="B4" s="2"/>
      <c r="C4" s="2"/>
      <c r="D4" s="2" t="s">
        <v>1</v>
      </c>
      <c r="E4" s="2"/>
      <c r="F4" s="2" t="s">
        <v>65</v>
      </c>
      <c r="G4" s="27"/>
      <c r="H4" s="2"/>
      <c r="I4" s="2"/>
      <c r="J4" s="2"/>
      <c r="K4" s="27"/>
      <c r="L4" s="2"/>
      <c r="M4" s="2"/>
    </row>
    <row r="5" spans="1:15" s="3" customFormat="1" ht="15.5" x14ac:dyDescent="0.35">
      <c r="A5" s="56"/>
      <c r="B5" s="2"/>
      <c r="C5" s="2"/>
      <c r="D5" s="2" t="s">
        <v>2</v>
      </c>
      <c r="E5" s="2"/>
      <c r="F5" s="2" t="s">
        <v>3</v>
      </c>
      <c r="G5" s="27"/>
      <c r="H5" s="2"/>
      <c r="I5" s="2"/>
      <c r="J5" s="2"/>
      <c r="K5" s="27"/>
      <c r="L5" s="2"/>
      <c r="M5" s="2"/>
    </row>
    <row r="6" spans="1:15" s="3" customFormat="1" ht="15.5" x14ac:dyDescent="0.35">
      <c r="A6" s="56"/>
      <c r="B6" s="2"/>
      <c r="C6" s="2"/>
      <c r="D6" s="2" t="s">
        <v>4</v>
      </c>
      <c r="E6" s="2"/>
      <c r="F6" s="2" t="s">
        <v>99</v>
      </c>
      <c r="G6" s="27"/>
      <c r="H6" s="2"/>
      <c r="I6" s="2"/>
      <c r="J6" s="2"/>
      <c r="K6" s="27"/>
      <c r="L6" s="2"/>
      <c r="M6" s="2"/>
    </row>
    <row r="7" spans="1:15" s="3" customFormat="1" ht="15.5" x14ac:dyDescent="0.35">
      <c r="A7" s="56"/>
      <c r="B7" s="2"/>
      <c r="C7" s="2"/>
      <c r="D7" s="2" t="s">
        <v>5</v>
      </c>
      <c r="E7" s="2"/>
      <c r="F7" s="2" t="s">
        <v>70</v>
      </c>
      <c r="G7" s="27"/>
      <c r="H7" s="2"/>
      <c r="I7" s="2"/>
      <c r="J7" s="2"/>
      <c r="K7" s="27"/>
      <c r="L7" s="2"/>
      <c r="M7" s="2"/>
    </row>
    <row r="8" spans="1:15" ht="16" thickBot="1" x14ac:dyDescent="0.4">
      <c r="A8" s="56"/>
      <c r="B8" s="2"/>
      <c r="C8" s="2"/>
      <c r="D8" s="2"/>
      <c r="E8" s="2"/>
      <c r="F8" s="2"/>
      <c r="G8" s="27"/>
      <c r="H8" s="2"/>
      <c r="I8" s="2"/>
      <c r="J8" s="2"/>
      <c r="K8" s="27"/>
      <c r="L8" s="2"/>
      <c r="M8" s="4" t="s">
        <v>6</v>
      </c>
    </row>
    <row r="9" spans="1:15" s="3" customFormat="1" ht="15.5" x14ac:dyDescent="0.35">
      <c r="A9" s="143" t="s">
        <v>7</v>
      </c>
      <c r="B9" s="146" t="s">
        <v>24</v>
      </c>
      <c r="C9" s="5" t="s">
        <v>8</v>
      </c>
      <c r="D9" s="147" t="s">
        <v>9</v>
      </c>
      <c r="E9" s="148"/>
      <c r="F9" s="148"/>
      <c r="G9" s="149"/>
      <c r="H9" s="147" t="s">
        <v>10</v>
      </c>
      <c r="I9" s="148"/>
      <c r="J9" s="148"/>
      <c r="K9" s="149"/>
      <c r="L9" s="146" t="s">
        <v>11</v>
      </c>
      <c r="M9" s="150" t="s">
        <v>12</v>
      </c>
    </row>
    <row r="10" spans="1:15" s="3" customFormat="1" ht="15.5" x14ac:dyDescent="0.35">
      <c r="A10" s="144"/>
      <c r="B10" s="135"/>
      <c r="C10" s="6" t="s">
        <v>13</v>
      </c>
      <c r="D10" s="135" t="s">
        <v>14</v>
      </c>
      <c r="E10" s="135" t="s">
        <v>15</v>
      </c>
      <c r="F10" s="135" t="s">
        <v>16</v>
      </c>
      <c r="G10" s="131" t="s">
        <v>17</v>
      </c>
      <c r="H10" s="135" t="s">
        <v>14</v>
      </c>
      <c r="I10" s="135" t="s">
        <v>15</v>
      </c>
      <c r="J10" s="135" t="s">
        <v>16</v>
      </c>
      <c r="K10" s="131" t="s">
        <v>17</v>
      </c>
      <c r="L10" s="135"/>
      <c r="M10" s="151"/>
    </row>
    <row r="11" spans="1:15" s="3" customFormat="1" ht="15.5" x14ac:dyDescent="0.35">
      <c r="A11" s="145"/>
      <c r="B11" s="112"/>
      <c r="C11" s="6" t="s">
        <v>18</v>
      </c>
      <c r="D11" s="112"/>
      <c r="E11" s="112"/>
      <c r="F11" s="112"/>
      <c r="G11" s="108"/>
      <c r="H11" s="112"/>
      <c r="I11" s="112"/>
      <c r="J11" s="112"/>
      <c r="K11" s="108"/>
      <c r="L11" s="112"/>
      <c r="M11" s="152"/>
    </row>
    <row r="12" spans="1:15" s="3" customFormat="1" ht="7.5" customHeight="1" x14ac:dyDescent="0.35">
      <c r="A12" s="62"/>
      <c r="B12" s="7"/>
      <c r="C12" s="8"/>
      <c r="D12" s="8"/>
      <c r="E12" s="8"/>
      <c r="F12" s="9"/>
      <c r="G12" s="28"/>
      <c r="H12" s="8"/>
      <c r="I12" s="8"/>
      <c r="J12" s="9"/>
      <c r="K12" s="28"/>
      <c r="L12" s="10"/>
      <c r="M12" s="11"/>
    </row>
    <row r="13" spans="1:15" s="3" customFormat="1" ht="27.75" customHeight="1" x14ac:dyDescent="0.3">
      <c r="A13" s="55">
        <v>1</v>
      </c>
      <c r="B13" s="23" t="s">
        <v>25</v>
      </c>
      <c r="C13" s="136">
        <v>1220000</v>
      </c>
      <c r="D13" s="116">
        <f>JUNI!J13</f>
        <v>0</v>
      </c>
      <c r="E13" s="118">
        <v>0</v>
      </c>
      <c r="F13" s="105">
        <f>D13+E13</f>
        <v>0</v>
      </c>
      <c r="G13" s="107">
        <f>SUM(F13/C13)*100</f>
        <v>0</v>
      </c>
      <c r="H13" s="103">
        <f>D13</f>
        <v>0</v>
      </c>
      <c r="I13" s="103">
        <f>E13</f>
        <v>0</v>
      </c>
      <c r="J13" s="105">
        <f>F13</f>
        <v>0</v>
      </c>
      <c r="K13" s="107">
        <f>G13</f>
        <v>0</v>
      </c>
      <c r="L13" s="109" t="s">
        <v>19</v>
      </c>
      <c r="M13" s="138" t="s">
        <v>19</v>
      </c>
    </row>
    <row r="14" spans="1:15" s="3" customFormat="1" ht="27.75" customHeight="1" x14ac:dyDescent="0.3">
      <c r="A14" s="57"/>
      <c r="B14" s="22" t="s">
        <v>20</v>
      </c>
      <c r="C14" s="134"/>
      <c r="D14" s="128"/>
      <c r="E14" s="128"/>
      <c r="F14" s="123"/>
      <c r="G14" s="124"/>
      <c r="H14" s="122"/>
      <c r="I14" s="122"/>
      <c r="J14" s="123"/>
      <c r="K14" s="124"/>
      <c r="L14" s="125"/>
      <c r="M14" s="139"/>
      <c r="O14" s="12"/>
    </row>
    <row r="15" spans="1:15" s="3" customFormat="1" ht="27.75" customHeight="1" x14ac:dyDescent="0.3">
      <c r="A15" s="58">
        <v>2</v>
      </c>
      <c r="B15" s="23" t="s">
        <v>26</v>
      </c>
      <c r="C15" s="140">
        <v>1563200</v>
      </c>
      <c r="D15" s="116">
        <f>JUNI!J15</f>
        <v>1563200</v>
      </c>
      <c r="E15" s="118">
        <v>0</v>
      </c>
      <c r="F15" s="105">
        <f t="shared" ref="F15" si="0">D15+E15</f>
        <v>1563200</v>
      </c>
      <c r="G15" s="107">
        <f t="shared" ref="G15" si="1">SUM(F15/C15)*100</f>
        <v>100</v>
      </c>
      <c r="H15" s="103">
        <f t="shared" ref="H15:K15" si="2">D15</f>
        <v>1563200</v>
      </c>
      <c r="I15" s="103">
        <f t="shared" si="2"/>
        <v>0</v>
      </c>
      <c r="J15" s="105">
        <f t="shared" si="2"/>
        <v>1563200</v>
      </c>
      <c r="K15" s="107">
        <f t="shared" si="2"/>
        <v>100</v>
      </c>
      <c r="L15" s="109" t="s">
        <v>19</v>
      </c>
      <c r="M15" s="138" t="s">
        <v>19</v>
      </c>
      <c r="O15" s="12"/>
    </row>
    <row r="16" spans="1:15" s="3" customFormat="1" ht="31.5" customHeight="1" x14ac:dyDescent="0.3">
      <c r="A16" s="58"/>
      <c r="B16" s="20" t="s">
        <v>27</v>
      </c>
      <c r="C16" s="141"/>
      <c r="D16" s="128"/>
      <c r="E16" s="128"/>
      <c r="F16" s="123"/>
      <c r="G16" s="124"/>
      <c r="H16" s="122"/>
      <c r="I16" s="122"/>
      <c r="J16" s="123"/>
      <c r="K16" s="124"/>
      <c r="L16" s="125"/>
      <c r="M16" s="139"/>
      <c r="O16" s="12"/>
    </row>
    <row r="17" spans="1:15" s="3" customFormat="1" ht="27.75" customHeight="1" x14ac:dyDescent="0.3">
      <c r="A17" s="55">
        <v>3</v>
      </c>
      <c r="B17" s="23" t="s">
        <v>28</v>
      </c>
      <c r="C17" s="136">
        <v>4862721430</v>
      </c>
      <c r="D17" s="116">
        <f>JUNI!J17</f>
        <v>1499983716</v>
      </c>
      <c r="E17" s="118">
        <v>0</v>
      </c>
      <c r="F17" s="105">
        <f t="shared" ref="F17" si="3">D17+E17</f>
        <v>1499983716</v>
      </c>
      <c r="G17" s="107">
        <f t="shared" ref="G17" si="4">SUM(F17/C17)*100</f>
        <v>30.846589458035229</v>
      </c>
      <c r="H17" s="103">
        <f t="shared" ref="H17:K17" si="5">D17</f>
        <v>1499983716</v>
      </c>
      <c r="I17" s="103">
        <f t="shared" si="5"/>
        <v>0</v>
      </c>
      <c r="J17" s="105">
        <f t="shared" si="5"/>
        <v>1499983716</v>
      </c>
      <c r="K17" s="107">
        <f t="shared" si="5"/>
        <v>30.846589458035229</v>
      </c>
      <c r="L17" s="109" t="s">
        <v>19</v>
      </c>
      <c r="M17" s="138" t="s">
        <v>19</v>
      </c>
      <c r="O17" s="12"/>
    </row>
    <row r="18" spans="1:15" s="3" customFormat="1" ht="27.75" customHeight="1" x14ac:dyDescent="0.3">
      <c r="A18" s="57"/>
      <c r="B18" s="22" t="s">
        <v>23</v>
      </c>
      <c r="C18" s="134"/>
      <c r="D18" s="128"/>
      <c r="E18" s="128"/>
      <c r="F18" s="123"/>
      <c r="G18" s="124"/>
      <c r="H18" s="122"/>
      <c r="I18" s="122"/>
      <c r="J18" s="123"/>
      <c r="K18" s="124"/>
      <c r="L18" s="125"/>
      <c r="M18" s="139"/>
      <c r="O18" s="12"/>
    </row>
    <row r="19" spans="1:15" s="3" customFormat="1" ht="27.75" customHeight="1" x14ac:dyDescent="0.3">
      <c r="A19" s="55">
        <v>4</v>
      </c>
      <c r="B19" s="23" t="s">
        <v>29</v>
      </c>
      <c r="C19" s="140">
        <v>103922000</v>
      </c>
      <c r="D19" s="116">
        <f>JUNI!J19</f>
        <v>101303000</v>
      </c>
      <c r="E19" s="118">
        <v>0</v>
      </c>
      <c r="F19" s="105">
        <f t="shared" ref="F19" si="6">D19+E19</f>
        <v>101303000</v>
      </c>
      <c r="G19" s="107">
        <f t="shared" ref="G19" si="7">SUM(F19/C19)*100</f>
        <v>97.479840649718057</v>
      </c>
      <c r="H19" s="103">
        <f t="shared" ref="H19:K19" si="8">D19</f>
        <v>101303000</v>
      </c>
      <c r="I19" s="103">
        <f t="shared" si="8"/>
        <v>0</v>
      </c>
      <c r="J19" s="118">
        <f t="shared" si="8"/>
        <v>101303000</v>
      </c>
      <c r="K19" s="107">
        <f t="shared" si="8"/>
        <v>97.479840649718057</v>
      </c>
      <c r="L19" s="109" t="s">
        <v>19</v>
      </c>
      <c r="M19" s="138" t="s">
        <v>19</v>
      </c>
    </row>
    <row r="20" spans="1:15" s="3" customFormat="1" ht="27.75" customHeight="1" x14ac:dyDescent="0.3">
      <c r="A20" s="57"/>
      <c r="B20" s="22" t="s">
        <v>30</v>
      </c>
      <c r="C20" s="141"/>
      <c r="D20" s="128"/>
      <c r="E20" s="128"/>
      <c r="F20" s="123"/>
      <c r="G20" s="124"/>
      <c r="H20" s="122"/>
      <c r="I20" s="122"/>
      <c r="J20" s="128"/>
      <c r="K20" s="124"/>
      <c r="L20" s="125"/>
      <c r="M20" s="139"/>
    </row>
    <row r="21" spans="1:15" s="3" customFormat="1" ht="27.75" customHeight="1" x14ac:dyDescent="0.3">
      <c r="A21" s="58">
        <v>5</v>
      </c>
      <c r="B21" s="23" t="s">
        <v>31</v>
      </c>
      <c r="C21" s="136">
        <v>14880000</v>
      </c>
      <c r="D21" s="116">
        <f>JUNI!J21</f>
        <v>3810800</v>
      </c>
      <c r="E21" s="118">
        <v>0</v>
      </c>
      <c r="F21" s="105">
        <f t="shared" ref="F21" si="9">D21+E21</f>
        <v>3810800</v>
      </c>
      <c r="G21" s="107">
        <f t="shared" ref="G21" si="10">SUM(F21/C21)*100</f>
        <v>25.61021505376344</v>
      </c>
      <c r="H21" s="103">
        <f t="shared" ref="H21:K21" si="11">D21</f>
        <v>3810800</v>
      </c>
      <c r="I21" s="103">
        <f t="shared" si="11"/>
        <v>0</v>
      </c>
      <c r="J21" s="105">
        <f t="shared" si="11"/>
        <v>3810800</v>
      </c>
      <c r="K21" s="107">
        <f t="shared" si="11"/>
        <v>25.61021505376344</v>
      </c>
      <c r="L21" s="109" t="s">
        <v>19</v>
      </c>
      <c r="M21" s="138" t="s">
        <v>19</v>
      </c>
    </row>
    <row r="22" spans="1:15" s="3" customFormat="1" ht="27.75" customHeight="1" x14ac:dyDescent="0.3">
      <c r="A22" s="58"/>
      <c r="B22" s="22" t="s">
        <v>32</v>
      </c>
      <c r="C22" s="134"/>
      <c r="D22" s="128"/>
      <c r="E22" s="128"/>
      <c r="F22" s="123"/>
      <c r="G22" s="124"/>
      <c r="H22" s="122"/>
      <c r="I22" s="122"/>
      <c r="J22" s="123"/>
      <c r="K22" s="124"/>
      <c r="L22" s="125"/>
      <c r="M22" s="139"/>
    </row>
    <row r="23" spans="1:15" s="3" customFormat="1" ht="27.75" customHeight="1" x14ac:dyDescent="0.3">
      <c r="A23" s="55">
        <v>6</v>
      </c>
      <c r="B23" s="23" t="s">
        <v>33</v>
      </c>
      <c r="C23" s="136">
        <v>6000000</v>
      </c>
      <c r="D23" s="116">
        <f>JUNI!J23</f>
        <v>1975000</v>
      </c>
      <c r="E23" s="118">
        <v>0</v>
      </c>
      <c r="F23" s="105">
        <f t="shared" ref="F23" si="12">D23+E23</f>
        <v>1975000</v>
      </c>
      <c r="G23" s="107">
        <f t="shared" ref="G23" si="13">SUM(F23/C23)*100</f>
        <v>32.916666666666664</v>
      </c>
      <c r="H23" s="103">
        <f t="shared" ref="H23:K23" si="14">D23</f>
        <v>1975000</v>
      </c>
      <c r="I23" s="103">
        <f t="shared" si="14"/>
        <v>0</v>
      </c>
      <c r="J23" s="105">
        <f t="shared" si="14"/>
        <v>1975000</v>
      </c>
      <c r="K23" s="107">
        <f t="shared" si="14"/>
        <v>32.916666666666664</v>
      </c>
      <c r="L23" s="109" t="s">
        <v>19</v>
      </c>
      <c r="M23" s="138" t="s">
        <v>19</v>
      </c>
    </row>
    <row r="24" spans="1:15" s="3" customFormat="1" ht="31.5" customHeight="1" x14ac:dyDescent="0.3">
      <c r="A24" s="57"/>
      <c r="B24" s="22" t="s">
        <v>76</v>
      </c>
      <c r="C24" s="134"/>
      <c r="D24" s="128"/>
      <c r="E24" s="128"/>
      <c r="F24" s="123"/>
      <c r="G24" s="124"/>
      <c r="H24" s="122"/>
      <c r="I24" s="122"/>
      <c r="J24" s="123"/>
      <c r="K24" s="124"/>
      <c r="L24" s="125"/>
      <c r="M24" s="139"/>
    </row>
    <row r="25" spans="1:15" s="3" customFormat="1" ht="27.75" customHeight="1" x14ac:dyDescent="0.3">
      <c r="A25" s="55">
        <v>7</v>
      </c>
      <c r="B25" s="23" t="s">
        <v>34</v>
      </c>
      <c r="C25" s="136">
        <v>9000000</v>
      </c>
      <c r="D25" s="116">
        <f>JUNI!J25</f>
        <v>0</v>
      </c>
      <c r="E25" s="118">
        <v>0</v>
      </c>
      <c r="F25" s="105">
        <f t="shared" ref="F25" si="15">D25+E25</f>
        <v>0</v>
      </c>
      <c r="G25" s="107">
        <f t="shared" ref="G25" si="16">SUM(F25/C25)*100</f>
        <v>0</v>
      </c>
      <c r="H25" s="103">
        <f t="shared" ref="H25:K25" si="17">D25</f>
        <v>0</v>
      </c>
      <c r="I25" s="103">
        <f t="shared" si="17"/>
        <v>0</v>
      </c>
      <c r="J25" s="105">
        <f t="shared" si="17"/>
        <v>0</v>
      </c>
      <c r="K25" s="107">
        <f t="shared" si="17"/>
        <v>0</v>
      </c>
      <c r="L25" s="109" t="s">
        <v>19</v>
      </c>
      <c r="M25" s="138" t="s">
        <v>19</v>
      </c>
    </row>
    <row r="26" spans="1:15" s="3" customFormat="1" ht="27.75" customHeight="1" x14ac:dyDescent="0.3">
      <c r="A26" s="57"/>
      <c r="B26" s="24" t="s">
        <v>35</v>
      </c>
      <c r="C26" s="134"/>
      <c r="D26" s="128"/>
      <c r="E26" s="128"/>
      <c r="F26" s="123"/>
      <c r="G26" s="124"/>
      <c r="H26" s="122"/>
      <c r="I26" s="122"/>
      <c r="J26" s="123"/>
      <c r="K26" s="124"/>
      <c r="L26" s="125"/>
      <c r="M26" s="139"/>
    </row>
    <row r="27" spans="1:15" s="3" customFormat="1" ht="27.75" customHeight="1" x14ac:dyDescent="0.3">
      <c r="A27" s="58">
        <v>8</v>
      </c>
      <c r="B27" s="23" t="s">
        <v>36</v>
      </c>
      <c r="C27" s="136">
        <v>11969000</v>
      </c>
      <c r="D27" s="116">
        <f>JUNI!J27</f>
        <v>2923000</v>
      </c>
      <c r="E27" s="118">
        <v>0</v>
      </c>
      <c r="F27" s="105">
        <f t="shared" ref="F27" si="18">D27+E27</f>
        <v>2923000</v>
      </c>
      <c r="G27" s="107">
        <f t="shared" ref="G27" si="19">SUM(F27/C27)*100</f>
        <v>24.421422006851031</v>
      </c>
      <c r="H27" s="103">
        <f t="shared" ref="H27:K27" si="20">D27</f>
        <v>2923000</v>
      </c>
      <c r="I27" s="103">
        <f t="shared" si="20"/>
        <v>0</v>
      </c>
      <c r="J27" s="105">
        <f t="shared" si="20"/>
        <v>2923000</v>
      </c>
      <c r="K27" s="107">
        <f t="shared" si="20"/>
        <v>24.421422006851031</v>
      </c>
      <c r="L27" s="109" t="s">
        <v>19</v>
      </c>
      <c r="M27" s="138" t="s">
        <v>19</v>
      </c>
    </row>
    <row r="28" spans="1:15" s="3" customFormat="1" ht="27.75" customHeight="1" x14ac:dyDescent="0.3">
      <c r="A28" s="58"/>
      <c r="B28" s="22" t="s">
        <v>37</v>
      </c>
      <c r="C28" s="134"/>
      <c r="D28" s="128"/>
      <c r="E28" s="128"/>
      <c r="F28" s="123"/>
      <c r="G28" s="124"/>
      <c r="H28" s="122"/>
      <c r="I28" s="122"/>
      <c r="J28" s="123"/>
      <c r="K28" s="124"/>
      <c r="L28" s="125"/>
      <c r="M28" s="139"/>
    </row>
    <row r="29" spans="1:15" s="3" customFormat="1" ht="27.75" customHeight="1" x14ac:dyDescent="0.3">
      <c r="A29" s="55">
        <v>9</v>
      </c>
      <c r="B29" s="23" t="s">
        <v>38</v>
      </c>
      <c r="C29" s="136">
        <v>15924800</v>
      </c>
      <c r="D29" s="116">
        <f>JUNI!J29</f>
        <v>910000</v>
      </c>
      <c r="E29" s="118">
        <v>0</v>
      </c>
      <c r="F29" s="105">
        <f t="shared" ref="F29" si="21">D29+E29</f>
        <v>910000</v>
      </c>
      <c r="G29" s="107">
        <f t="shared" ref="G29" si="22">SUM(F29/C29)*100</f>
        <v>5.7143574801567363</v>
      </c>
      <c r="H29" s="103">
        <f t="shared" ref="H29:K29" si="23">D29</f>
        <v>910000</v>
      </c>
      <c r="I29" s="103">
        <f t="shared" si="23"/>
        <v>0</v>
      </c>
      <c r="J29" s="105">
        <f t="shared" si="23"/>
        <v>910000</v>
      </c>
      <c r="K29" s="107">
        <f t="shared" si="23"/>
        <v>5.7143574801567363</v>
      </c>
      <c r="L29" s="109" t="s">
        <v>19</v>
      </c>
      <c r="M29" s="138" t="s">
        <v>19</v>
      </c>
      <c r="N29" s="13"/>
    </row>
    <row r="30" spans="1:15" s="3" customFormat="1" ht="27.75" customHeight="1" x14ac:dyDescent="0.3">
      <c r="A30" s="57"/>
      <c r="B30" s="32" t="s">
        <v>74</v>
      </c>
      <c r="C30" s="134"/>
      <c r="D30" s="128"/>
      <c r="E30" s="128"/>
      <c r="F30" s="123"/>
      <c r="G30" s="124"/>
      <c r="H30" s="122"/>
      <c r="I30" s="122"/>
      <c r="J30" s="123"/>
      <c r="K30" s="124"/>
      <c r="L30" s="125"/>
      <c r="M30" s="139"/>
      <c r="N30" s="13"/>
    </row>
    <row r="31" spans="1:15" s="3" customFormat="1" ht="27.75" customHeight="1" x14ac:dyDescent="0.3">
      <c r="A31" s="55">
        <v>10</v>
      </c>
      <c r="B31" s="54" t="s">
        <v>39</v>
      </c>
      <c r="C31" s="136">
        <v>4945000</v>
      </c>
      <c r="D31" s="116">
        <f>JUNI!J31</f>
        <v>1380000</v>
      </c>
      <c r="E31" s="118">
        <v>0</v>
      </c>
      <c r="F31" s="105">
        <f t="shared" ref="F31" si="24">D31+E31</f>
        <v>1380000</v>
      </c>
      <c r="G31" s="107">
        <f t="shared" ref="G31" si="25">SUM(F31/C31)*100</f>
        <v>27.906976744186046</v>
      </c>
      <c r="H31" s="103">
        <f t="shared" ref="H31:K31" si="26">D31</f>
        <v>1380000</v>
      </c>
      <c r="I31" s="103">
        <f t="shared" si="26"/>
        <v>0</v>
      </c>
      <c r="J31" s="105">
        <f t="shared" si="26"/>
        <v>1380000</v>
      </c>
      <c r="K31" s="107">
        <f t="shared" si="26"/>
        <v>27.906976744186046</v>
      </c>
      <c r="L31" s="109" t="s">
        <v>19</v>
      </c>
      <c r="M31" s="138" t="s">
        <v>19</v>
      </c>
      <c r="N31" s="13"/>
    </row>
    <row r="32" spans="1:15" s="3" customFormat="1" ht="27.75" customHeight="1" x14ac:dyDescent="0.3">
      <c r="A32" s="63"/>
      <c r="B32" s="22" t="s">
        <v>75</v>
      </c>
      <c r="C32" s="117"/>
      <c r="D32" s="128"/>
      <c r="E32" s="128"/>
      <c r="F32" s="123"/>
      <c r="G32" s="124"/>
      <c r="H32" s="122"/>
      <c r="I32" s="122"/>
      <c r="J32" s="123"/>
      <c r="K32" s="124"/>
      <c r="L32" s="125"/>
      <c r="M32" s="139"/>
      <c r="N32" s="13"/>
    </row>
    <row r="33" spans="1:37" s="3" customFormat="1" ht="27.75" customHeight="1" x14ac:dyDescent="0.3">
      <c r="A33" s="64">
        <v>11</v>
      </c>
      <c r="B33" s="23" t="s">
        <v>40</v>
      </c>
      <c r="C33" s="140">
        <v>112393000</v>
      </c>
      <c r="D33" s="116">
        <f>JUNI!J33</f>
        <v>12630160</v>
      </c>
      <c r="E33" s="118">
        <v>0</v>
      </c>
      <c r="F33" s="105">
        <f t="shared" ref="F33" si="27">D33+E33</f>
        <v>12630160</v>
      </c>
      <c r="G33" s="107">
        <f t="shared" ref="G33" si="28">SUM(F33/C33)*100</f>
        <v>11.23749699714395</v>
      </c>
      <c r="H33" s="103">
        <f t="shared" ref="H33:K33" si="29">D33</f>
        <v>12630160</v>
      </c>
      <c r="I33" s="103">
        <f t="shared" si="29"/>
        <v>0</v>
      </c>
      <c r="J33" s="105">
        <f t="shared" si="29"/>
        <v>12630160</v>
      </c>
      <c r="K33" s="107">
        <f t="shared" si="29"/>
        <v>11.23749699714395</v>
      </c>
      <c r="L33" s="109" t="s">
        <v>19</v>
      </c>
      <c r="M33" s="138" t="s">
        <v>19</v>
      </c>
      <c r="N33" s="13"/>
    </row>
    <row r="34" spans="1:37" s="3" customFormat="1" ht="27.75" customHeight="1" x14ac:dyDescent="0.3">
      <c r="A34" s="58"/>
      <c r="B34" s="22" t="s">
        <v>77</v>
      </c>
      <c r="C34" s="104"/>
      <c r="D34" s="128"/>
      <c r="E34" s="128"/>
      <c r="F34" s="123"/>
      <c r="G34" s="131"/>
      <c r="H34" s="129"/>
      <c r="I34" s="129"/>
      <c r="J34" s="130"/>
      <c r="K34" s="131"/>
      <c r="L34" s="132"/>
      <c r="M34" s="151"/>
      <c r="N34" s="13"/>
    </row>
    <row r="35" spans="1:37" s="3" customFormat="1" ht="27.75" customHeight="1" x14ac:dyDescent="0.3">
      <c r="A35" s="65"/>
      <c r="B35" s="33"/>
      <c r="C35" s="34"/>
      <c r="D35" s="35"/>
      <c r="E35" s="35"/>
      <c r="F35" s="36"/>
      <c r="G35" s="37"/>
      <c r="H35" s="34"/>
      <c r="I35" s="34"/>
      <c r="J35" s="36"/>
      <c r="K35" s="37"/>
      <c r="L35" s="38"/>
      <c r="M35" s="39"/>
      <c r="N35" s="13"/>
    </row>
    <row r="36" spans="1:37" s="3" customFormat="1" ht="27.75" customHeight="1" x14ac:dyDescent="0.3">
      <c r="A36" s="66"/>
      <c r="B36" s="40"/>
      <c r="C36" s="41"/>
      <c r="D36" s="42"/>
      <c r="E36" s="42"/>
      <c r="F36" s="43"/>
      <c r="G36" s="44"/>
      <c r="H36" s="41"/>
      <c r="I36" s="41"/>
      <c r="J36" s="43"/>
      <c r="K36" s="44"/>
      <c r="L36" s="45"/>
      <c r="M36" s="46"/>
      <c r="N36" s="13"/>
    </row>
    <row r="37" spans="1:37" s="3" customFormat="1" ht="27.75" customHeight="1" x14ac:dyDescent="0.3">
      <c r="A37" s="67"/>
      <c r="B37" s="47"/>
      <c r="C37" s="48"/>
      <c r="D37" s="49"/>
      <c r="E37" s="49"/>
      <c r="F37" s="50"/>
      <c r="G37" s="51"/>
      <c r="H37" s="48"/>
      <c r="I37" s="48"/>
      <c r="J37" s="50"/>
      <c r="K37" s="51"/>
      <c r="L37" s="52"/>
      <c r="M37" s="53"/>
      <c r="N37" s="13"/>
    </row>
    <row r="38" spans="1:37" s="3" customFormat="1" ht="27.75" customHeight="1" x14ac:dyDescent="0.3">
      <c r="A38" s="55">
        <v>12</v>
      </c>
      <c r="B38" s="23" t="s">
        <v>41</v>
      </c>
      <c r="C38" s="136">
        <v>4002000</v>
      </c>
      <c r="D38" s="116">
        <f>JUNI!J38</f>
        <v>1387500</v>
      </c>
      <c r="E38" s="118">
        <v>0</v>
      </c>
      <c r="F38" s="105">
        <f t="shared" ref="F38:F66" si="30">D38+E38</f>
        <v>1387500</v>
      </c>
      <c r="G38" s="158">
        <f t="shared" ref="G38" si="31">SUM(F38/C38)*100</f>
        <v>34.670164917541229</v>
      </c>
      <c r="H38" s="156">
        <f t="shared" ref="H38:K38" si="32">D38</f>
        <v>1387500</v>
      </c>
      <c r="I38" s="156">
        <f t="shared" si="32"/>
        <v>0</v>
      </c>
      <c r="J38" s="157">
        <f t="shared" si="32"/>
        <v>1387500</v>
      </c>
      <c r="K38" s="158">
        <f t="shared" si="32"/>
        <v>34.670164917541229</v>
      </c>
      <c r="L38" s="159" t="s">
        <v>19</v>
      </c>
      <c r="M38" s="160" t="s">
        <v>19</v>
      </c>
      <c r="N38" s="13"/>
    </row>
    <row r="39" spans="1:37" s="3" customFormat="1" ht="27.75" customHeight="1" x14ac:dyDescent="0.3">
      <c r="A39" s="57"/>
      <c r="B39" s="22" t="s">
        <v>42</v>
      </c>
      <c r="C39" s="134"/>
      <c r="D39" s="128"/>
      <c r="E39" s="128"/>
      <c r="F39" s="123"/>
      <c r="G39" s="124"/>
      <c r="H39" s="122"/>
      <c r="I39" s="122"/>
      <c r="J39" s="123"/>
      <c r="K39" s="124"/>
      <c r="L39" s="125"/>
      <c r="M39" s="126"/>
      <c r="N39" s="13"/>
    </row>
    <row r="40" spans="1:37" s="3" customFormat="1" ht="27.75" customHeight="1" x14ac:dyDescent="0.3">
      <c r="A40" s="55">
        <v>13</v>
      </c>
      <c r="B40" s="23" t="s">
        <v>43</v>
      </c>
      <c r="C40" s="136">
        <v>9920000</v>
      </c>
      <c r="D40" s="116">
        <f>JUNI!J40</f>
        <v>4960000</v>
      </c>
      <c r="E40" s="118">
        <v>0</v>
      </c>
      <c r="F40" s="105">
        <f t="shared" si="30"/>
        <v>4960000</v>
      </c>
      <c r="G40" s="107">
        <f t="shared" ref="G40" si="33">SUM(F40/C40)*100</f>
        <v>50</v>
      </c>
      <c r="H40" s="103">
        <f t="shared" ref="H40:K40" si="34">D40</f>
        <v>4960000</v>
      </c>
      <c r="I40" s="103">
        <f t="shared" si="34"/>
        <v>0</v>
      </c>
      <c r="J40" s="105">
        <f t="shared" si="34"/>
        <v>4960000</v>
      </c>
      <c r="K40" s="107">
        <f t="shared" si="34"/>
        <v>50</v>
      </c>
      <c r="L40" s="109" t="s">
        <v>19</v>
      </c>
      <c r="M40" s="111" t="s">
        <v>19</v>
      </c>
    </row>
    <row r="41" spans="1:37" s="2" customFormat="1" ht="27.75" customHeight="1" x14ac:dyDescent="0.35">
      <c r="A41" s="57"/>
      <c r="B41" s="22" t="s">
        <v>78</v>
      </c>
      <c r="C41" s="134"/>
      <c r="D41" s="128"/>
      <c r="E41" s="128"/>
      <c r="F41" s="123"/>
      <c r="G41" s="124"/>
      <c r="H41" s="122"/>
      <c r="I41" s="122"/>
      <c r="J41" s="123"/>
      <c r="K41" s="124"/>
      <c r="L41" s="125"/>
      <c r="M41" s="126"/>
      <c r="N41" s="3"/>
      <c r="O41" s="3"/>
      <c r="P41" s="3"/>
      <c r="Q41" s="14"/>
      <c r="R41" s="14"/>
      <c r="S41" s="14"/>
      <c r="T41" s="3"/>
      <c r="U41" s="3"/>
      <c r="AC41" s="3"/>
      <c r="AK41" s="3"/>
    </row>
    <row r="42" spans="1:37" s="3" customFormat="1" ht="27.75" customHeight="1" x14ac:dyDescent="0.35">
      <c r="A42" s="58">
        <v>14</v>
      </c>
      <c r="B42" s="2" t="s">
        <v>79</v>
      </c>
      <c r="C42" s="136">
        <v>280535600</v>
      </c>
      <c r="D42" s="116">
        <f>JUNI!J42</f>
        <v>50787140</v>
      </c>
      <c r="E42" s="118">
        <v>0</v>
      </c>
      <c r="F42" s="105">
        <f t="shared" si="30"/>
        <v>50787140</v>
      </c>
      <c r="G42" s="107">
        <f t="shared" ref="G42" si="35">SUM(F42/C42)*100</f>
        <v>18.103634618921806</v>
      </c>
      <c r="H42" s="103">
        <f t="shared" ref="H42:K42" si="36">D42</f>
        <v>50787140</v>
      </c>
      <c r="I42" s="103">
        <f t="shared" si="36"/>
        <v>0</v>
      </c>
      <c r="J42" s="105">
        <f t="shared" si="36"/>
        <v>50787140</v>
      </c>
      <c r="K42" s="107">
        <f t="shared" si="36"/>
        <v>18.103634618921806</v>
      </c>
      <c r="L42" s="109" t="s">
        <v>19</v>
      </c>
      <c r="M42" s="111" t="s">
        <v>19</v>
      </c>
      <c r="N42" s="13"/>
      <c r="S42" s="13"/>
      <c r="T42" s="13"/>
      <c r="U42" s="13"/>
    </row>
    <row r="43" spans="1:37" s="3" customFormat="1" ht="27.75" customHeight="1" x14ac:dyDescent="0.3">
      <c r="A43" s="58"/>
      <c r="B43" s="56" t="s">
        <v>80</v>
      </c>
      <c r="C43" s="134"/>
      <c r="D43" s="128"/>
      <c r="E43" s="128"/>
      <c r="F43" s="123"/>
      <c r="G43" s="124"/>
      <c r="H43" s="122"/>
      <c r="I43" s="122"/>
      <c r="J43" s="123"/>
      <c r="K43" s="124"/>
      <c r="L43" s="125"/>
      <c r="M43" s="126"/>
      <c r="N43" s="13"/>
      <c r="S43" s="13"/>
      <c r="T43" s="13"/>
      <c r="U43" s="13"/>
    </row>
    <row r="44" spans="1:37" s="15" customFormat="1" ht="27.75" customHeight="1" x14ac:dyDescent="0.25">
      <c r="A44" s="55">
        <v>15</v>
      </c>
      <c r="B44" s="23" t="s">
        <v>44</v>
      </c>
      <c r="C44" s="136">
        <v>142164000</v>
      </c>
      <c r="D44" s="116">
        <f>JUNI!J44</f>
        <v>41285500</v>
      </c>
      <c r="E44" s="118">
        <v>0</v>
      </c>
      <c r="F44" s="105">
        <f t="shared" si="30"/>
        <v>41285500</v>
      </c>
      <c r="G44" s="107">
        <f t="shared" ref="G44" si="37">SUM(F44/C44)*100</f>
        <v>29.040755746883878</v>
      </c>
      <c r="H44" s="103">
        <f t="shared" ref="H44:K44" si="38">D44</f>
        <v>41285500</v>
      </c>
      <c r="I44" s="103">
        <f t="shared" si="38"/>
        <v>0</v>
      </c>
      <c r="J44" s="105">
        <f t="shared" si="38"/>
        <v>41285500</v>
      </c>
      <c r="K44" s="107">
        <f t="shared" si="38"/>
        <v>29.040755746883878</v>
      </c>
      <c r="L44" s="109" t="s">
        <v>19</v>
      </c>
      <c r="M44" s="111" t="s">
        <v>19</v>
      </c>
      <c r="P44" s="15" t="s">
        <v>21</v>
      </c>
    </row>
    <row r="45" spans="1:37" s="15" customFormat="1" ht="27.75" customHeight="1" x14ac:dyDescent="0.25">
      <c r="A45" s="57"/>
      <c r="B45" s="20" t="s">
        <v>45</v>
      </c>
      <c r="C45" s="134"/>
      <c r="D45" s="128"/>
      <c r="E45" s="128"/>
      <c r="F45" s="123"/>
      <c r="G45" s="124"/>
      <c r="H45" s="122"/>
      <c r="I45" s="122"/>
      <c r="J45" s="123"/>
      <c r="K45" s="124"/>
      <c r="L45" s="125"/>
      <c r="M45" s="126"/>
    </row>
    <row r="46" spans="1:37" s="15" customFormat="1" ht="27.75" customHeight="1" x14ac:dyDescent="0.25">
      <c r="A46" s="58">
        <v>16</v>
      </c>
      <c r="B46" s="23" t="s">
        <v>81</v>
      </c>
      <c r="C46" s="136">
        <v>995000</v>
      </c>
      <c r="D46" s="116">
        <f>JUNI!J46</f>
        <v>0</v>
      </c>
      <c r="E46" s="118">
        <v>0</v>
      </c>
      <c r="F46" s="105">
        <f t="shared" si="30"/>
        <v>0</v>
      </c>
      <c r="G46" s="107">
        <f t="shared" ref="G46" si="39">SUM(F46/C46)*100</f>
        <v>0</v>
      </c>
      <c r="H46" s="103">
        <f t="shared" ref="H46:K46" si="40">D46</f>
        <v>0</v>
      </c>
      <c r="I46" s="103">
        <f t="shared" si="40"/>
        <v>0</v>
      </c>
      <c r="J46" s="105">
        <f t="shared" si="40"/>
        <v>0</v>
      </c>
      <c r="K46" s="107">
        <f t="shared" si="40"/>
        <v>0</v>
      </c>
      <c r="L46" s="109" t="s">
        <v>19</v>
      </c>
      <c r="M46" s="111" t="s">
        <v>19</v>
      </c>
      <c r="O46" s="16"/>
    </row>
    <row r="47" spans="1:37" s="15" customFormat="1" ht="27.75" customHeight="1" x14ac:dyDescent="0.25">
      <c r="A47" s="58"/>
      <c r="B47" s="20" t="s">
        <v>82</v>
      </c>
      <c r="C47" s="134"/>
      <c r="D47" s="128"/>
      <c r="E47" s="128"/>
      <c r="F47" s="123"/>
      <c r="G47" s="124"/>
      <c r="H47" s="122"/>
      <c r="I47" s="122"/>
      <c r="J47" s="123"/>
      <c r="K47" s="124"/>
      <c r="L47" s="125"/>
      <c r="M47" s="126"/>
    </row>
    <row r="48" spans="1:37" s="15" customFormat="1" ht="15.5" x14ac:dyDescent="0.25">
      <c r="A48" s="55">
        <v>17</v>
      </c>
      <c r="B48" s="23" t="s">
        <v>46</v>
      </c>
      <c r="C48" s="136">
        <v>200000000</v>
      </c>
      <c r="D48" s="116">
        <f>JUNI!J48</f>
        <v>0</v>
      </c>
      <c r="E48" s="118">
        <v>0</v>
      </c>
      <c r="F48" s="105">
        <f t="shared" si="30"/>
        <v>0</v>
      </c>
      <c r="G48" s="107">
        <f t="shared" ref="G48" si="41">SUM(F48/C48)*100</f>
        <v>0</v>
      </c>
      <c r="H48" s="103">
        <f t="shared" ref="H48:K48" si="42">D48</f>
        <v>0</v>
      </c>
      <c r="I48" s="103">
        <f t="shared" si="42"/>
        <v>0</v>
      </c>
      <c r="J48" s="105">
        <f t="shared" si="42"/>
        <v>0</v>
      </c>
      <c r="K48" s="107">
        <f t="shared" si="42"/>
        <v>0</v>
      </c>
      <c r="L48" s="109" t="s">
        <v>19</v>
      </c>
      <c r="M48" s="111" t="s">
        <v>19</v>
      </c>
    </row>
    <row r="49" spans="1:15" s="15" customFormat="1" ht="31.5" customHeight="1" x14ac:dyDescent="0.25">
      <c r="A49" s="57"/>
      <c r="B49" s="20" t="s">
        <v>47</v>
      </c>
      <c r="C49" s="117"/>
      <c r="D49" s="128"/>
      <c r="E49" s="128"/>
      <c r="F49" s="123"/>
      <c r="G49" s="124"/>
      <c r="H49" s="122"/>
      <c r="I49" s="122"/>
      <c r="J49" s="123"/>
      <c r="K49" s="124"/>
      <c r="L49" s="125"/>
      <c r="M49" s="126"/>
    </row>
    <row r="50" spans="1:15" s="15" customFormat="1" ht="23.25" customHeight="1" x14ac:dyDescent="0.25">
      <c r="A50" s="58">
        <v>18</v>
      </c>
      <c r="B50" s="23" t="s">
        <v>48</v>
      </c>
      <c r="C50" s="136">
        <v>3060500</v>
      </c>
      <c r="D50" s="116">
        <f>JUNI!J50</f>
        <v>260500</v>
      </c>
      <c r="E50" s="118">
        <v>0</v>
      </c>
      <c r="F50" s="105">
        <f t="shared" si="30"/>
        <v>260500</v>
      </c>
      <c r="G50" s="107">
        <f t="shared" ref="G50" si="43">SUM(F50/C50)*100</f>
        <v>8.5116810978598281</v>
      </c>
      <c r="H50" s="103">
        <f t="shared" ref="H50:K50" si="44">D50</f>
        <v>260500</v>
      </c>
      <c r="I50" s="103">
        <f t="shared" si="44"/>
        <v>0</v>
      </c>
      <c r="J50" s="105">
        <f t="shared" si="44"/>
        <v>260500</v>
      </c>
      <c r="K50" s="107">
        <f t="shared" si="44"/>
        <v>8.5116810978598281</v>
      </c>
      <c r="L50" s="109" t="s">
        <v>19</v>
      </c>
      <c r="M50" s="111" t="s">
        <v>19</v>
      </c>
    </row>
    <row r="51" spans="1:15" s="15" customFormat="1" ht="30.75" customHeight="1" x14ac:dyDescent="0.25">
      <c r="A51" s="58"/>
      <c r="B51" s="20" t="s">
        <v>49</v>
      </c>
      <c r="C51" s="134"/>
      <c r="D51" s="128"/>
      <c r="E51" s="128"/>
      <c r="F51" s="123"/>
      <c r="G51" s="124"/>
      <c r="H51" s="122"/>
      <c r="I51" s="122"/>
      <c r="J51" s="123"/>
      <c r="K51" s="124"/>
      <c r="L51" s="125"/>
      <c r="M51" s="126"/>
    </row>
    <row r="52" spans="1:15" ht="15.5" x14ac:dyDescent="0.35">
      <c r="A52" s="55">
        <v>19</v>
      </c>
      <c r="B52" s="23" t="s">
        <v>50</v>
      </c>
      <c r="C52" s="140">
        <v>4552800</v>
      </c>
      <c r="D52" s="116">
        <f>JUNI!J52</f>
        <v>0</v>
      </c>
      <c r="E52" s="118">
        <v>0</v>
      </c>
      <c r="F52" s="105">
        <f t="shared" si="30"/>
        <v>0</v>
      </c>
      <c r="G52" s="107">
        <f t="shared" ref="G52" si="45">SUM(F52/C52)*100</f>
        <v>0</v>
      </c>
      <c r="H52" s="103">
        <f t="shared" ref="H52:K52" si="46">D52</f>
        <v>0</v>
      </c>
      <c r="I52" s="103">
        <f t="shared" si="46"/>
        <v>0</v>
      </c>
      <c r="J52" s="105">
        <f t="shared" si="46"/>
        <v>0</v>
      </c>
      <c r="K52" s="107">
        <f t="shared" si="46"/>
        <v>0</v>
      </c>
      <c r="L52" s="109" t="s">
        <v>19</v>
      </c>
      <c r="M52" s="111" t="s">
        <v>19</v>
      </c>
    </row>
    <row r="53" spans="1:15" ht="27.75" customHeight="1" x14ac:dyDescent="0.35">
      <c r="A53" s="57"/>
      <c r="B53" s="20" t="s">
        <v>51</v>
      </c>
      <c r="C53" s="141"/>
      <c r="D53" s="128"/>
      <c r="E53" s="128"/>
      <c r="F53" s="123"/>
      <c r="G53" s="124"/>
      <c r="H53" s="122"/>
      <c r="I53" s="122"/>
      <c r="J53" s="123"/>
      <c r="K53" s="124"/>
      <c r="L53" s="125"/>
      <c r="M53" s="126"/>
      <c r="O53" t="s">
        <v>21</v>
      </c>
    </row>
    <row r="54" spans="1:15" s="15" customFormat="1" ht="19.5" customHeight="1" x14ac:dyDescent="0.25">
      <c r="A54" s="58">
        <v>20</v>
      </c>
      <c r="B54" s="23" t="s">
        <v>52</v>
      </c>
      <c r="C54" s="117">
        <v>102289550</v>
      </c>
      <c r="D54" s="116">
        <f>JUNI!J54</f>
        <v>17295482</v>
      </c>
      <c r="E54" s="118">
        <v>0</v>
      </c>
      <c r="F54" s="105">
        <f t="shared" si="30"/>
        <v>17295482</v>
      </c>
      <c r="G54" s="107">
        <f t="shared" ref="G54" si="47">SUM(F54/C54)*100</f>
        <v>16.908356718745949</v>
      </c>
      <c r="H54" s="103">
        <f t="shared" ref="H54:K54" si="48">D54</f>
        <v>17295482</v>
      </c>
      <c r="I54" s="103">
        <f t="shared" si="48"/>
        <v>0</v>
      </c>
      <c r="J54" s="105">
        <f t="shared" si="48"/>
        <v>17295482</v>
      </c>
      <c r="K54" s="107">
        <f t="shared" si="48"/>
        <v>16.908356718745949</v>
      </c>
      <c r="L54" s="109" t="s">
        <v>19</v>
      </c>
      <c r="M54" s="111" t="s">
        <v>19</v>
      </c>
    </row>
    <row r="55" spans="1:15" s="15" customFormat="1" ht="32.25" customHeight="1" x14ac:dyDescent="0.25">
      <c r="A55" s="58"/>
      <c r="B55" s="22" t="s">
        <v>53</v>
      </c>
      <c r="C55" s="134"/>
      <c r="D55" s="128"/>
      <c r="E55" s="128"/>
      <c r="F55" s="123"/>
      <c r="G55" s="124"/>
      <c r="H55" s="122"/>
      <c r="I55" s="122"/>
      <c r="J55" s="123"/>
      <c r="K55" s="124"/>
      <c r="L55" s="125"/>
      <c r="M55" s="126"/>
    </row>
    <row r="56" spans="1:15" s="15" customFormat="1" ht="20.25" customHeight="1" x14ac:dyDescent="0.25">
      <c r="A56" s="55">
        <v>21</v>
      </c>
      <c r="B56" s="23" t="s">
        <v>54</v>
      </c>
      <c r="C56" s="136">
        <v>415328700</v>
      </c>
      <c r="D56" s="116">
        <f>JUNI!J56</f>
        <v>67360200</v>
      </c>
      <c r="E56" s="118">
        <v>0</v>
      </c>
      <c r="F56" s="105">
        <f t="shared" si="30"/>
        <v>67360200</v>
      </c>
      <c r="G56" s="107">
        <f t="shared" ref="G56" si="49">SUM(F56/C56)*100</f>
        <v>16.218527638470444</v>
      </c>
      <c r="H56" s="103">
        <f t="shared" ref="H56:K56" si="50">D56</f>
        <v>67360200</v>
      </c>
      <c r="I56" s="103">
        <f t="shared" si="50"/>
        <v>0</v>
      </c>
      <c r="J56" s="105">
        <f t="shared" si="50"/>
        <v>67360200</v>
      </c>
      <c r="K56" s="107">
        <f t="shared" si="50"/>
        <v>16.218527638470444</v>
      </c>
      <c r="L56" s="109" t="s">
        <v>19</v>
      </c>
      <c r="M56" s="111" t="s">
        <v>19</v>
      </c>
    </row>
    <row r="57" spans="1:15" s="15" customFormat="1" ht="24" customHeight="1" x14ac:dyDescent="0.25">
      <c r="A57" s="57"/>
      <c r="B57" s="22" t="s">
        <v>55</v>
      </c>
      <c r="C57" s="134"/>
      <c r="D57" s="128"/>
      <c r="E57" s="128"/>
      <c r="F57" s="123"/>
      <c r="G57" s="124"/>
      <c r="H57" s="122"/>
      <c r="I57" s="122"/>
      <c r="J57" s="123"/>
      <c r="K57" s="124"/>
      <c r="L57" s="125"/>
      <c r="M57" s="126"/>
    </row>
    <row r="58" spans="1:15" s="15" customFormat="1" ht="18" customHeight="1" x14ac:dyDescent="0.25">
      <c r="A58" s="58">
        <v>22</v>
      </c>
      <c r="B58" s="23" t="s">
        <v>56</v>
      </c>
      <c r="C58" s="136">
        <v>94715550</v>
      </c>
      <c r="D58" s="116">
        <f>JUNI!J58</f>
        <v>25055550</v>
      </c>
      <c r="E58" s="118">
        <v>0</v>
      </c>
      <c r="F58" s="105">
        <f t="shared" si="30"/>
        <v>25055550</v>
      </c>
      <c r="G58" s="107">
        <f t="shared" ref="G58" si="51">SUM(F58/C58)*100</f>
        <v>26.453470417476328</v>
      </c>
      <c r="H58" s="103">
        <f t="shared" ref="H58:K58" si="52">D58</f>
        <v>25055550</v>
      </c>
      <c r="I58" s="103">
        <f t="shared" si="52"/>
        <v>0</v>
      </c>
      <c r="J58" s="105">
        <f t="shared" si="52"/>
        <v>25055550</v>
      </c>
      <c r="K58" s="107">
        <f t="shared" si="52"/>
        <v>26.453470417476328</v>
      </c>
      <c r="L58" s="109" t="s">
        <v>19</v>
      </c>
      <c r="M58" s="111" t="s">
        <v>19</v>
      </c>
    </row>
    <row r="59" spans="1:15" s="15" customFormat="1" ht="24.75" customHeight="1" x14ac:dyDescent="0.25">
      <c r="A59" s="58"/>
      <c r="B59" s="20" t="s">
        <v>57</v>
      </c>
      <c r="C59" s="134"/>
      <c r="D59" s="128"/>
      <c r="E59" s="128"/>
      <c r="F59" s="123"/>
      <c r="G59" s="124"/>
      <c r="H59" s="122"/>
      <c r="I59" s="122"/>
      <c r="J59" s="123"/>
      <c r="K59" s="124"/>
      <c r="L59" s="125"/>
      <c r="M59" s="126"/>
    </row>
    <row r="60" spans="1:15" s="15" customFormat="1" ht="15.5" x14ac:dyDescent="0.25">
      <c r="A60" s="55">
        <v>23</v>
      </c>
      <c r="B60" s="23" t="s">
        <v>58</v>
      </c>
      <c r="C60" s="114">
        <v>1407800</v>
      </c>
      <c r="D60" s="116">
        <f>JUNI!J60</f>
        <v>444800</v>
      </c>
      <c r="E60" s="118">
        <v>0</v>
      </c>
      <c r="F60" s="105">
        <f t="shared" si="30"/>
        <v>444800</v>
      </c>
      <c r="G60" s="107">
        <f t="shared" ref="G60" si="53">SUM(F60/C60)*100</f>
        <v>31.595397073447934</v>
      </c>
      <c r="H60" s="103">
        <f t="shared" ref="H60:K60" si="54">D60</f>
        <v>444800</v>
      </c>
      <c r="I60" s="103">
        <f t="shared" si="54"/>
        <v>0</v>
      </c>
      <c r="J60" s="105">
        <f t="shared" si="54"/>
        <v>444800</v>
      </c>
      <c r="K60" s="107">
        <f t="shared" si="54"/>
        <v>31.595397073447934</v>
      </c>
      <c r="L60" s="109" t="s">
        <v>19</v>
      </c>
      <c r="M60" s="111" t="s">
        <v>19</v>
      </c>
    </row>
    <row r="61" spans="1:15" s="15" customFormat="1" ht="33.75" customHeight="1" x14ac:dyDescent="0.25">
      <c r="A61" s="57"/>
      <c r="B61" s="22" t="s">
        <v>83</v>
      </c>
      <c r="C61" s="115"/>
      <c r="D61" s="128"/>
      <c r="E61" s="128"/>
      <c r="F61" s="123"/>
      <c r="G61" s="124"/>
      <c r="H61" s="122"/>
      <c r="I61" s="122"/>
      <c r="J61" s="123"/>
      <c r="K61" s="124"/>
      <c r="L61" s="125"/>
      <c r="M61" s="126"/>
    </row>
    <row r="62" spans="1:15" ht="25.5" customHeight="1" x14ac:dyDescent="0.35">
      <c r="A62" s="58">
        <v>24</v>
      </c>
      <c r="B62" s="56" t="s">
        <v>84</v>
      </c>
      <c r="C62" s="114">
        <v>8001200</v>
      </c>
      <c r="D62" s="116">
        <f>JUNI!J62</f>
        <v>6400000</v>
      </c>
      <c r="E62" s="118">
        <v>0</v>
      </c>
      <c r="F62" s="105">
        <f t="shared" si="30"/>
        <v>6400000</v>
      </c>
      <c r="G62" s="107">
        <f t="shared" ref="G62" si="55">SUM(F62/C62)*100</f>
        <v>79.988001799730029</v>
      </c>
      <c r="H62" s="103">
        <f t="shared" ref="H62:K62" si="56">D62</f>
        <v>6400000</v>
      </c>
      <c r="I62" s="103">
        <f t="shared" si="56"/>
        <v>0</v>
      </c>
      <c r="J62" s="105">
        <f t="shared" si="56"/>
        <v>6400000</v>
      </c>
      <c r="K62" s="107">
        <f t="shared" si="56"/>
        <v>79.988001799730029</v>
      </c>
      <c r="L62" s="109" t="s">
        <v>19</v>
      </c>
      <c r="M62" s="111" t="s">
        <v>19</v>
      </c>
    </row>
    <row r="63" spans="1:15" ht="30" customHeight="1" x14ac:dyDescent="0.35">
      <c r="A63" s="58"/>
      <c r="B63" s="56" t="s">
        <v>85</v>
      </c>
      <c r="C63" s="153"/>
      <c r="D63" s="128"/>
      <c r="E63" s="128"/>
      <c r="F63" s="123"/>
      <c r="G63" s="124"/>
      <c r="H63" s="122"/>
      <c r="I63" s="122"/>
      <c r="J63" s="123"/>
      <c r="K63" s="124"/>
      <c r="L63" s="125"/>
      <c r="M63" s="126"/>
    </row>
    <row r="64" spans="1:15" s="15" customFormat="1" ht="23.25" customHeight="1" x14ac:dyDescent="0.25">
      <c r="A64" s="68">
        <v>25</v>
      </c>
      <c r="B64" s="23" t="s">
        <v>59</v>
      </c>
      <c r="C64" s="136">
        <v>60000000</v>
      </c>
      <c r="D64" s="116">
        <f>JUNI!J64</f>
        <v>20000000</v>
      </c>
      <c r="E64" s="103">
        <v>0</v>
      </c>
      <c r="F64" s="105">
        <f t="shared" si="30"/>
        <v>20000000</v>
      </c>
      <c r="G64" s="107">
        <f t="shared" ref="G64" si="57">SUM(F64/C64)*100</f>
        <v>33.333333333333329</v>
      </c>
      <c r="H64" s="103">
        <f t="shared" ref="H64:K64" si="58">D64</f>
        <v>20000000</v>
      </c>
      <c r="I64" s="103">
        <f t="shared" si="58"/>
        <v>0</v>
      </c>
      <c r="J64" s="105">
        <f t="shared" si="58"/>
        <v>20000000</v>
      </c>
      <c r="K64" s="107">
        <f t="shared" si="58"/>
        <v>33.333333333333329</v>
      </c>
      <c r="L64" s="109" t="s">
        <v>19</v>
      </c>
      <c r="M64" s="111" t="s">
        <v>19</v>
      </c>
    </row>
    <row r="65" spans="1:15" s="15" customFormat="1" ht="26.25" customHeight="1" x14ac:dyDescent="0.25">
      <c r="A65" s="69"/>
      <c r="B65" s="22" t="s">
        <v>86</v>
      </c>
      <c r="C65" s="134"/>
      <c r="D65" s="128"/>
      <c r="E65" s="122"/>
      <c r="F65" s="123"/>
      <c r="G65" s="124"/>
      <c r="H65" s="122"/>
      <c r="I65" s="122"/>
      <c r="J65" s="123"/>
      <c r="K65" s="124"/>
      <c r="L65" s="125"/>
      <c r="M65" s="126"/>
    </row>
    <row r="66" spans="1:15" ht="15.5" x14ac:dyDescent="0.35">
      <c r="A66" s="58">
        <v>26</v>
      </c>
      <c r="B66" s="59" t="s">
        <v>60</v>
      </c>
      <c r="C66" s="117">
        <v>1473290000</v>
      </c>
      <c r="D66" s="116">
        <f>JUNI!J66</f>
        <v>137658500</v>
      </c>
      <c r="E66" s="118">
        <v>0</v>
      </c>
      <c r="F66" s="105">
        <f t="shared" si="30"/>
        <v>137658500</v>
      </c>
      <c r="G66" s="107">
        <f t="shared" ref="G66" si="59">SUM(F66/C66)*100</f>
        <v>9.3436119161875801</v>
      </c>
      <c r="H66" s="103">
        <f t="shared" ref="H66:K66" si="60">D66</f>
        <v>137658500</v>
      </c>
      <c r="I66" s="103">
        <f t="shared" si="60"/>
        <v>0</v>
      </c>
      <c r="J66" s="105">
        <f t="shared" si="60"/>
        <v>137658500</v>
      </c>
      <c r="K66" s="107">
        <f t="shared" si="60"/>
        <v>9.3436119161875801</v>
      </c>
      <c r="L66" s="109" t="s">
        <v>19</v>
      </c>
      <c r="M66" s="111" t="s">
        <v>19</v>
      </c>
    </row>
    <row r="67" spans="1:15" ht="24.75" customHeight="1" x14ac:dyDescent="0.35">
      <c r="A67" s="58"/>
      <c r="B67" s="22" t="s">
        <v>87</v>
      </c>
      <c r="C67" s="134"/>
      <c r="D67" s="128"/>
      <c r="E67" s="119"/>
      <c r="F67" s="123"/>
      <c r="G67" s="108"/>
      <c r="H67" s="104"/>
      <c r="I67" s="104"/>
      <c r="J67" s="106"/>
      <c r="K67" s="108"/>
      <c r="L67" s="110"/>
      <c r="M67" s="112"/>
      <c r="O67" t="s">
        <v>21</v>
      </c>
    </row>
    <row r="68" spans="1:15" ht="24.75" customHeight="1" x14ac:dyDescent="0.35">
      <c r="A68" s="65"/>
      <c r="B68" s="33"/>
      <c r="C68" s="35"/>
      <c r="D68" s="35"/>
      <c r="E68" s="35"/>
      <c r="F68" s="36"/>
      <c r="G68" s="37"/>
      <c r="H68" s="34"/>
      <c r="I68" s="34"/>
      <c r="J68" s="36"/>
      <c r="K68" s="37"/>
      <c r="L68" s="38"/>
      <c r="M68" s="39"/>
    </row>
    <row r="69" spans="1:15" ht="24.75" customHeight="1" x14ac:dyDescent="0.35">
      <c r="A69" s="66"/>
      <c r="B69" s="40"/>
      <c r="C69" s="42"/>
      <c r="D69" s="42"/>
      <c r="E69" s="42"/>
      <c r="F69" s="43"/>
      <c r="G69" s="44"/>
      <c r="H69" s="41"/>
      <c r="I69" s="41"/>
      <c r="J69" s="43"/>
      <c r="K69" s="44"/>
      <c r="L69" s="45"/>
      <c r="M69" s="46"/>
    </row>
    <row r="70" spans="1:15" ht="24.75" customHeight="1" x14ac:dyDescent="0.35">
      <c r="A70" s="66"/>
      <c r="B70" s="40"/>
      <c r="C70" s="42"/>
      <c r="D70" s="42"/>
      <c r="E70" s="42"/>
      <c r="F70" s="43"/>
      <c r="G70" s="44"/>
      <c r="H70" s="41"/>
      <c r="I70" s="41"/>
      <c r="J70" s="43"/>
      <c r="K70" s="44"/>
      <c r="L70" s="45"/>
      <c r="M70" s="46"/>
    </row>
    <row r="71" spans="1:15" ht="24.75" customHeight="1" x14ac:dyDescent="0.35">
      <c r="A71" s="67"/>
      <c r="B71" s="47"/>
      <c r="C71" s="49"/>
      <c r="D71" s="49"/>
      <c r="E71" s="49"/>
      <c r="F71" s="50"/>
      <c r="G71" s="51"/>
      <c r="H71" s="48"/>
      <c r="I71" s="48"/>
      <c r="J71" s="50"/>
      <c r="K71" s="51"/>
      <c r="L71" s="52"/>
      <c r="M71" s="53"/>
    </row>
    <row r="72" spans="1:15" s="15" customFormat="1" ht="19.5" customHeight="1" x14ac:dyDescent="0.25">
      <c r="A72" s="70">
        <v>27</v>
      </c>
      <c r="B72" s="23" t="s">
        <v>88</v>
      </c>
      <c r="C72" s="136">
        <v>9350000</v>
      </c>
      <c r="D72" s="116">
        <f>JUNI!J72</f>
        <v>0</v>
      </c>
      <c r="E72" s="161">
        <v>0</v>
      </c>
      <c r="F72" s="105">
        <f t="shared" ref="F72:F80" si="61">D72+E72</f>
        <v>0</v>
      </c>
      <c r="G72" s="158">
        <f t="shared" ref="G72" si="62">SUM(F72/C72)*100</f>
        <v>0</v>
      </c>
      <c r="H72" s="156">
        <f t="shared" ref="H72:K72" si="63">D72</f>
        <v>0</v>
      </c>
      <c r="I72" s="156">
        <f t="shared" si="63"/>
        <v>0</v>
      </c>
      <c r="J72" s="157">
        <f t="shared" si="63"/>
        <v>0</v>
      </c>
      <c r="K72" s="158">
        <f t="shared" si="63"/>
        <v>0</v>
      </c>
      <c r="L72" s="159" t="s">
        <v>19</v>
      </c>
      <c r="M72" s="160" t="s">
        <v>19</v>
      </c>
    </row>
    <row r="73" spans="1:15" s="15" customFormat="1" ht="49.5" customHeight="1" x14ac:dyDescent="0.25">
      <c r="A73" s="57"/>
      <c r="B73" s="60" t="s">
        <v>89</v>
      </c>
      <c r="C73" s="134"/>
      <c r="D73" s="128"/>
      <c r="E73" s="128"/>
      <c r="F73" s="123"/>
      <c r="G73" s="124"/>
      <c r="H73" s="122"/>
      <c r="I73" s="122"/>
      <c r="J73" s="123"/>
      <c r="K73" s="124"/>
      <c r="L73" s="125"/>
      <c r="M73" s="126"/>
    </row>
    <row r="74" spans="1:15" s="15" customFormat="1" ht="22.5" customHeight="1" x14ac:dyDescent="0.25">
      <c r="A74" s="58">
        <v>28</v>
      </c>
      <c r="B74" s="56" t="s">
        <v>90</v>
      </c>
      <c r="C74" s="117">
        <v>120000000</v>
      </c>
      <c r="D74" s="116">
        <f>JUNI!J74</f>
        <v>40000000</v>
      </c>
      <c r="E74" s="118">
        <v>0</v>
      </c>
      <c r="F74" s="105">
        <f t="shared" si="61"/>
        <v>40000000</v>
      </c>
      <c r="G74" s="107">
        <f t="shared" ref="G74" si="64">SUM(F74/C74)*100</f>
        <v>33.333333333333329</v>
      </c>
      <c r="H74" s="103">
        <f t="shared" ref="H74:K74" si="65">D74</f>
        <v>40000000</v>
      </c>
      <c r="I74" s="103">
        <f t="shared" si="65"/>
        <v>0</v>
      </c>
      <c r="J74" s="105">
        <f t="shared" si="65"/>
        <v>40000000</v>
      </c>
      <c r="K74" s="107">
        <f t="shared" si="65"/>
        <v>33.333333333333329</v>
      </c>
      <c r="L74" s="109" t="s">
        <v>19</v>
      </c>
      <c r="M74" s="111" t="s">
        <v>19</v>
      </c>
    </row>
    <row r="75" spans="1:15" s="15" customFormat="1" ht="39" customHeight="1" x14ac:dyDescent="0.25">
      <c r="A75" s="58"/>
      <c r="B75" s="22" t="s">
        <v>91</v>
      </c>
      <c r="C75" s="134"/>
      <c r="D75" s="128"/>
      <c r="E75" s="128"/>
      <c r="F75" s="123"/>
      <c r="G75" s="124"/>
      <c r="H75" s="122"/>
      <c r="I75" s="122"/>
      <c r="J75" s="123"/>
      <c r="K75" s="124"/>
      <c r="L75" s="125"/>
      <c r="M75" s="126"/>
    </row>
    <row r="76" spans="1:15" s="15" customFormat="1" ht="23.25" customHeight="1" x14ac:dyDescent="0.25">
      <c r="A76" s="70">
        <v>29</v>
      </c>
      <c r="B76" s="23" t="s">
        <v>92</v>
      </c>
      <c r="C76" s="114">
        <v>8902000</v>
      </c>
      <c r="D76" s="116">
        <f>JUNI!J76</f>
        <v>5387150</v>
      </c>
      <c r="E76" s="118">
        <v>0</v>
      </c>
      <c r="F76" s="105">
        <f t="shared" si="61"/>
        <v>5387150</v>
      </c>
      <c r="G76" s="107">
        <f t="shared" ref="G76" si="66">SUM(F76/C76)*100</f>
        <v>60.51617614019321</v>
      </c>
      <c r="H76" s="103">
        <f t="shared" ref="H76:K76" si="67">D76</f>
        <v>5387150</v>
      </c>
      <c r="I76" s="103">
        <f t="shared" si="67"/>
        <v>0</v>
      </c>
      <c r="J76" s="105">
        <f t="shared" si="67"/>
        <v>5387150</v>
      </c>
      <c r="K76" s="107">
        <f t="shared" si="67"/>
        <v>60.51617614019321</v>
      </c>
      <c r="L76" s="109" t="s">
        <v>19</v>
      </c>
      <c r="M76" s="111" t="s">
        <v>19</v>
      </c>
    </row>
    <row r="77" spans="1:15" s="15" customFormat="1" ht="31" x14ac:dyDescent="0.25">
      <c r="A77" s="58"/>
      <c r="B77" s="22" t="s">
        <v>93</v>
      </c>
      <c r="C77" s="127"/>
      <c r="D77" s="128"/>
      <c r="E77" s="128"/>
      <c r="F77" s="123"/>
      <c r="G77" s="124"/>
      <c r="H77" s="122"/>
      <c r="I77" s="122"/>
      <c r="J77" s="123"/>
      <c r="K77" s="124"/>
      <c r="L77" s="125"/>
      <c r="M77" s="126"/>
    </row>
    <row r="78" spans="1:15" s="15" customFormat="1" ht="32.25" customHeight="1" x14ac:dyDescent="0.25">
      <c r="A78" s="70">
        <v>30</v>
      </c>
      <c r="B78" s="23" t="s">
        <v>94</v>
      </c>
      <c r="C78" s="114">
        <v>71000000</v>
      </c>
      <c r="D78" s="116">
        <f>JUNI!J78</f>
        <v>0</v>
      </c>
      <c r="E78" s="118">
        <v>0</v>
      </c>
      <c r="F78" s="105">
        <f t="shared" si="61"/>
        <v>0</v>
      </c>
      <c r="G78" s="107">
        <f t="shared" ref="G78" si="68">SUM(F78/C78)*100</f>
        <v>0</v>
      </c>
      <c r="H78" s="103">
        <f t="shared" ref="H78:K78" si="69">D78</f>
        <v>0</v>
      </c>
      <c r="I78" s="103">
        <f t="shared" si="69"/>
        <v>0</v>
      </c>
      <c r="J78" s="105">
        <f t="shared" si="69"/>
        <v>0</v>
      </c>
      <c r="K78" s="107">
        <f t="shared" si="69"/>
        <v>0</v>
      </c>
      <c r="L78" s="109" t="s">
        <v>19</v>
      </c>
      <c r="M78" s="111" t="s">
        <v>19</v>
      </c>
    </row>
    <row r="79" spans="1:15" s="15" customFormat="1" ht="39" customHeight="1" x14ac:dyDescent="0.25">
      <c r="A79" s="57"/>
      <c r="B79" s="22" t="s">
        <v>95</v>
      </c>
      <c r="C79" s="127"/>
      <c r="D79" s="128"/>
      <c r="E79" s="128"/>
      <c r="F79" s="123"/>
      <c r="G79" s="124"/>
      <c r="H79" s="122"/>
      <c r="I79" s="122"/>
      <c r="J79" s="123"/>
      <c r="K79" s="124"/>
      <c r="L79" s="125"/>
      <c r="M79" s="126"/>
    </row>
    <row r="80" spans="1:15" ht="30.75" customHeight="1" x14ac:dyDescent="0.35">
      <c r="A80" s="58">
        <v>31</v>
      </c>
      <c r="B80" s="23" t="s">
        <v>96</v>
      </c>
      <c r="C80" s="114">
        <v>50000000</v>
      </c>
      <c r="D80" s="116">
        <f>JUNI!J80</f>
        <v>0</v>
      </c>
      <c r="E80" s="118">
        <v>0</v>
      </c>
      <c r="F80" s="105">
        <f t="shared" si="61"/>
        <v>0</v>
      </c>
      <c r="G80" s="120">
        <f t="shared" ref="G80" si="70">SUM(F80/C80)*100</f>
        <v>0</v>
      </c>
      <c r="H80" s="103">
        <f t="shared" ref="H80:K80" si="71">D80</f>
        <v>0</v>
      </c>
      <c r="I80" s="103">
        <f t="shared" si="71"/>
        <v>0</v>
      </c>
      <c r="J80" s="105">
        <f t="shared" si="71"/>
        <v>0</v>
      </c>
      <c r="K80" s="107">
        <f t="shared" si="71"/>
        <v>0</v>
      </c>
      <c r="L80" s="109" t="s">
        <v>19</v>
      </c>
      <c r="M80" s="111" t="s">
        <v>19</v>
      </c>
    </row>
    <row r="81" spans="1:13" ht="39" customHeight="1" x14ac:dyDescent="0.35">
      <c r="A81" s="58"/>
      <c r="B81" s="32" t="s">
        <v>97</v>
      </c>
      <c r="C81" s="115"/>
      <c r="D81" s="119"/>
      <c r="E81" s="119"/>
      <c r="F81" s="130"/>
      <c r="G81" s="121"/>
      <c r="H81" s="104"/>
      <c r="I81" s="104"/>
      <c r="J81" s="106"/>
      <c r="K81" s="108"/>
      <c r="L81" s="110"/>
      <c r="M81" s="112"/>
    </row>
    <row r="82" spans="1:13" ht="15.5" x14ac:dyDescent="0.35">
      <c r="A82" s="74"/>
      <c r="B82" s="2"/>
      <c r="C82" s="72"/>
      <c r="D82" s="2"/>
      <c r="E82" s="2"/>
      <c r="F82" s="73"/>
      <c r="G82" s="27"/>
      <c r="H82" s="2"/>
      <c r="I82" s="2"/>
      <c r="J82" s="2"/>
      <c r="K82" s="27"/>
      <c r="L82" s="2"/>
      <c r="M82" s="2"/>
    </row>
    <row r="83" spans="1:13" ht="15.75" customHeight="1" x14ac:dyDescent="0.35">
      <c r="C83" s="17" t="s">
        <v>21</v>
      </c>
      <c r="I83" s="113" t="s">
        <v>107</v>
      </c>
      <c r="J83" s="113"/>
      <c r="K83" s="113"/>
      <c r="L83" s="2"/>
    </row>
    <row r="84" spans="1:13" ht="15.5" x14ac:dyDescent="0.35">
      <c r="I84" s="101" t="s">
        <v>61</v>
      </c>
      <c r="J84" s="101"/>
      <c r="K84" s="101"/>
      <c r="L84" s="2"/>
    </row>
    <row r="85" spans="1:13" ht="15.5" x14ac:dyDescent="0.35">
      <c r="E85" t="s">
        <v>21</v>
      </c>
      <c r="F85" t="s">
        <v>21</v>
      </c>
      <c r="I85" s="101" t="s">
        <v>22</v>
      </c>
      <c r="J85" s="101"/>
      <c r="K85" s="101"/>
      <c r="L85" s="2"/>
    </row>
    <row r="86" spans="1:13" ht="15.5" x14ac:dyDescent="0.35">
      <c r="E86" t="s">
        <v>21</v>
      </c>
      <c r="I86" s="25"/>
      <c r="J86" s="25"/>
      <c r="K86" s="31"/>
      <c r="L86" s="2"/>
    </row>
    <row r="87" spans="1:13" ht="15.5" x14ac:dyDescent="0.35">
      <c r="I87" s="25"/>
      <c r="J87" s="25"/>
      <c r="K87" s="31"/>
      <c r="L87" s="18"/>
    </row>
    <row r="88" spans="1:13" ht="15.5" x14ac:dyDescent="0.35">
      <c r="I88" s="25"/>
      <c r="J88" s="25"/>
      <c r="K88" s="31"/>
      <c r="L88" s="2"/>
    </row>
    <row r="89" spans="1:13" ht="15.5" x14ac:dyDescent="0.35">
      <c r="I89" s="102" t="s">
        <v>62</v>
      </c>
      <c r="J89" s="102"/>
      <c r="K89" s="102"/>
    </row>
    <row r="90" spans="1:13" ht="15.5" x14ac:dyDescent="0.35">
      <c r="I90" s="101" t="s">
        <v>63</v>
      </c>
      <c r="J90" s="101"/>
      <c r="K90" s="101"/>
    </row>
  </sheetData>
  <mergeCells count="362">
    <mergeCell ref="I89:K89"/>
    <mergeCell ref="I90:K90"/>
    <mergeCell ref="C80:C81"/>
    <mergeCell ref="D80:D81"/>
    <mergeCell ref="E80:E81"/>
    <mergeCell ref="F80:F81"/>
    <mergeCell ref="G80:G81"/>
    <mergeCell ref="H80:H81"/>
    <mergeCell ref="I85:K85"/>
    <mergeCell ref="I80:I81"/>
    <mergeCell ref="J80:J81"/>
    <mergeCell ref="K80:K81"/>
    <mergeCell ref="L78:L79"/>
    <mergeCell ref="L80:L81"/>
    <mergeCell ref="M80:M81"/>
    <mergeCell ref="I84:K84"/>
    <mergeCell ref="I83:K83"/>
    <mergeCell ref="M78:M79"/>
    <mergeCell ref="I76:I77"/>
    <mergeCell ref="J76:J77"/>
    <mergeCell ref="K76:K77"/>
    <mergeCell ref="L76:L77"/>
    <mergeCell ref="M76:M77"/>
    <mergeCell ref="C78:C79"/>
    <mergeCell ref="D78:D79"/>
    <mergeCell ref="E78:E79"/>
    <mergeCell ref="F78:F79"/>
    <mergeCell ref="G78:G79"/>
    <mergeCell ref="C76:C77"/>
    <mergeCell ref="D76:D77"/>
    <mergeCell ref="E76:E77"/>
    <mergeCell ref="F76:F77"/>
    <mergeCell ref="G76:G77"/>
    <mergeCell ref="H76:H77"/>
    <mergeCell ref="H78:H79"/>
    <mergeCell ref="I78:I79"/>
    <mergeCell ref="J78:J79"/>
    <mergeCell ref="K78:K79"/>
    <mergeCell ref="H74:H75"/>
    <mergeCell ref="I74:I75"/>
    <mergeCell ref="J74:J75"/>
    <mergeCell ref="K74:K75"/>
    <mergeCell ref="L74:L75"/>
    <mergeCell ref="M74:M75"/>
    <mergeCell ref="I72:I73"/>
    <mergeCell ref="J72:J73"/>
    <mergeCell ref="K72:K73"/>
    <mergeCell ref="L72:L73"/>
    <mergeCell ref="M72:M73"/>
    <mergeCell ref="H72:H73"/>
    <mergeCell ref="C74:C75"/>
    <mergeCell ref="D74:D75"/>
    <mergeCell ref="E74:E75"/>
    <mergeCell ref="F74:F75"/>
    <mergeCell ref="G74:G75"/>
    <mergeCell ref="C72:C73"/>
    <mergeCell ref="D72:D73"/>
    <mergeCell ref="E72:E73"/>
    <mergeCell ref="F72:F73"/>
    <mergeCell ref="G72:G73"/>
    <mergeCell ref="H66:H67"/>
    <mergeCell ref="I66:I67"/>
    <mergeCell ref="J66:J67"/>
    <mergeCell ref="K66:K67"/>
    <mergeCell ref="L66:L67"/>
    <mergeCell ref="M66:M67"/>
    <mergeCell ref="I64:I65"/>
    <mergeCell ref="J64:J65"/>
    <mergeCell ref="K64:K65"/>
    <mergeCell ref="L64:L65"/>
    <mergeCell ref="M64:M65"/>
    <mergeCell ref="H64:H65"/>
    <mergeCell ref="C66:C67"/>
    <mergeCell ref="D66:D67"/>
    <mergeCell ref="E66:E67"/>
    <mergeCell ref="F66:F67"/>
    <mergeCell ref="G66:G67"/>
    <mergeCell ref="C64:C65"/>
    <mergeCell ref="D64:D65"/>
    <mergeCell ref="E64:E65"/>
    <mergeCell ref="F64:F65"/>
    <mergeCell ref="G64:G65"/>
    <mergeCell ref="H62:H63"/>
    <mergeCell ref="I62:I63"/>
    <mergeCell ref="J62:J63"/>
    <mergeCell ref="K62:K63"/>
    <mergeCell ref="L62:L63"/>
    <mergeCell ref="M62:M63"/>
    <mergeCell ref="I60:I61"/>
    <mergeCell ref="J60:J61"/>
    <mergeCell ref="K60:K61"/>
    <mergeCell ref="L60:L61"/>
    <mergeCell ref="M60:M61"/>
    <mergeCell ref="H60:H61"/>
    <mergeCell ref="C62:C63"/>
    <mergeCell ref="D62:D63"/>
    <mergeCell ref="E62:E63"/>
    <mergeCell ref="F62:F63"/>
    <mergeCell ref="G62:G63"/>
    <mergeCell ref="C60:C61"/>
    <mergeCell ref="D60:D61"/>
    <mergeCell ref="E60:E61"/>
    <mergeCell ref="F60:F61"/>
    <mergeCell ref="G60:G61"/>
    <mergeCell ref="H58:H59"/>
    <mergeCell ref="I58:I59"/>
    <mergeCell ref="J58:J59"/>
    <mergeCell ref="K58:K59"/>
    <mergeCell ref="L58:L59"/>
    <mergeCell ref="M58:M59"/>
    <mergeCell ref="I56:I57"/>
    <mergeCell ref="J56:J57"/>
    <mergeCell ref="K56:K57"/>
    <mergeCell ref="L56:L57"/>
    <mergeCell ref="M56:M57"/>
    <mergeCell ref="H56:H57"/>
    <mergeCell ref="C58:C59"/>
    <mergeCell ref="D58:D59"/>
    <mergeCell ref="E58:E59"/>
    <mergeCell ref="F58:F59"/>
    <mergeCell ref="G58:G59"/>
    <mergeCell ref="C56:C57"/>
    <mergeCell ref="D56:D57"/>
    <mergeCell ref="E56:E57"/>
    <mergeCell ref="F56:F57"/>
    <mergeCell ref="G56:G57"/>
    <mergeCell ref="H54:H55"/>
    <mergeCell ref="I54:I55"/>
    <mergeCell ref="J54:J55"/>
    <mergeCell ref="K54:K55"/>
    <mergeCell ref="L54:L55"/>
    <mergeCell ref="M54:M55"/>
    <mergeCell ref="I52:I53"/>
    <mergeCell ref="J52:J53"/>
    <mergeCell ref="K52:K53"/>
    <mergeCell ref="L52:L53"/>
    <mergeCell ref="M52:M53"/>
    <mergeCell ref="H52:H53"/>
    <mergeCell ref="C54:C55"/>
    <mergeCell ref="D54:D55"/>
    <mergeCell ref="E54:E55"/>
    <mergeCell ref="F54:F55"/>
    <mergeCell ref="G54:G55"/>
    <mergeCell ref="C52:C53"/>
    <mergeCell ref="D52:D53"/>
    <mergeCell ref="E52:E53"/>
    <mergeCell ref="F52:F53"/>
    <mergeCell ref="G52:G53"/>
    <mergeCell ref="H50:H51"/>
    <mergeCell ref="I50:I51"/>
    <mergeCell ref="J50:J51"/>
    <mergeCell ref="K50:K51"/>
    <mergeCell ref="L50:L51"/>
    <mergeCell ref="M50:M51"/>
    <mergeCell ref="I48:I49"/>
    <mergeCell ref="J48:J49"/>
    <mergeCell ref="K48:K49"/>
    <mergeCell ref="L48:L49"/>
    <mergeCell ref="M48:M49"/>
    <mergeCell ref="H48:H49"/>
    <mergeCell ref="C50:C51"/>
    <mergeCell ref="D50:D51"/>
    <mergeCell ref="E50:E51"/>
    <mergeCell ref="F50:F51"/>
    <mergeCell ref="G50:G51"/>
    <mergeCell ref="C48:C49"/>
    <mergeCell ref="D48:D49"/>
    <mergeCell ref="E48:E49"/>
    <mergeCell ref="F48:F49"/>
    <mergeCell ref="G48:G49"/>
    <mergeCell ref="H46:H47"/>
    <mergeCell ref="I46:I47"/>
    <mergeCell ref="J46:J47"/>
    <mergeCell ref="K46:K47"/>
    <mergeCell ref="L46:L47"/>
    <mergeCell ref="M46:M47"/>
    <mergeCell ref="I44:I45"/>
    <mergeCell ref="J44:J45"/>
    <mergeCell ref="K44:K45"/>
    <mergeCell ref="L44:L45"/>
    <mergeCell ref="M44:M45"/>
    <mergeCell ref="H44:H45"/>
    <mergeCell ref="C46:C47"/>
    <mergeCell ref="D46:D47"/>
    <mergeCell ref="E46:E47"/>
    <mergeCell ref="F46:F47"/>
    <mergeCell ref="G46:G47"/>
    <mergeCell ref="C44:C45"/>
    <mergeCell ref="D44:D45"/>
    <mergeCell ref="E44:E45"/>
    <mergeCell ref="F44:F45"/>
    <mergeCell ref="G44:G45"/>
    <mergeCell ref="H42:H43"/>
    <mergeCell ref="I42:I43"/>
    <mergeCell ref="J42:J43"/>
    <mergeCell ref="K42:K43"/>
    <mergeCell ref="L42:L43"/>
    <mergeCell ref="M42:M43"/>
    <mergeCell ref="I40:I41"/>
    <mergeCell ref="J40:J41"/>
    <mergeCell ref="K40:K41"/>
    <mergeCell ref="L40:L41"/>
    <mergeCell ref="M40:M41"/>
    <mergeCell ref="H40:H41"/>
    <mergeCell ref="C42:C43"/>
    <mergeCell ref="D42:D43"/>
    <mergeCell ref="E42:E43"/>
    <mergeCell ref="F42:F43"/>
    <mergeCell ref="G42:G43"/>
    <mergeCell ref="C40:C41"/>
    <mergeCell ref="D40:D41"/>
    <mergeCell ref="E40:E41"/>
    <mergeCell ref="F40:F41"/>
    <mergeCell ref="G40:G41"/>
    <mergeCell ref="H38:H39"/>
    <mergeCell ref="I38:I39"/>
    <mergeCell ref="J38:J39"/>
    <mergeCell ref="K38:K39"/>
    <mergeCell ref="L38:L39"/>
    <mergeCell ref="M38:M39"/>
    <mergeCell ref="I33:I34"/>
    <mergeCell ref="J33:J34"/>
    <mergeCell ref="K33:K34"/>
    <mergeCell ref="L33:L34"/>
    <mergeCell ref="M33:M34"/>
    <mergeCell ref="H33:H34"/>
    <mergeCell ref="C38:C39"/>
    <mergeCell ref="D38:D39"/>
    <mergeCell ref="E38:E39"/>
    <mergeCell ref="F38:F39"/>
    <mergeCell ref="G38:G39"/>
    <mergeCell ref="C33:C34"/>
    <mergeCell ref="D33:D34"/>
    <mergeCell ref="E33:E34"/>
    <mergeCell ref="F33:F34"/>
    <mergeCell ref="G33:G34"/>
    <mergeCell ref="H31:H32"/>
    <mergeCell ref="I31:I32"/>
    <mergeCell ref="J31:J32"/>
    <mergeCell ref="K31:K32"/>
    <mergeCell ref="L31:L32"/>
    <mergeCell ref="M31:M32"/>
    <mergeCell ref="I29:I30"/>
    <mergeCell ref="J29:J30"/>
    <mergeCell ref="K29:K30"/>
    <mergeCell ref="L29:L30"/>
    <mergeCell ref="M29:M30"/>
    <mergeCell ref="H29:H30"/>
    <mergeCell ref="C31:C32"/>
    <mergeCell ref="D31:D32"/>
    <mergeCell ref="E31:E32"/>
    <mergeCell ref="F31:F32"/>
    <mergeCell ref="G31:G32"/>
    <mergeCell ref="C29:C30"/>
    <mergeCell ref="D29:D30"/>
    <mergeCell ref="E29:E30"/>
    <mergeCell ref="F29:F30"/>
    <mergeCell ref="G29:G30"/>
    <mergeCell ref="H27:H28"/>
    <mergeCell ref="I27:I28"/>
    <mergeCell ref="J27:J28"/>
    <mergeCell ref="K27:K28"/>
    <mergeCell ref="L27:L28"/>
    <mergeCell ref="M27:M28"/>
    <mergeCell ref="I25:I26"/>
    <mergeCell ref="J25:J26"/>
    <mergeCell ref="K25:K26"/>
    <mergeCell ref="L25:L26"/>
    <mergeCell ref="M25:M26"/>
    <mergeCell ref="H25:H26"/>
    <mergeCell ref="C27:C28"/>
    <mergeCell ref="D27:D28"/>
    <mergeCell ref="E27:E28"/>
    <mergeCell ref="F27:F28"/>
    <mergeCell ref="G27:G28"/>
    <mergeCell ref="C25:C26"/>
    <mergeCell ref="D25:D26"/>
    <mergeCell ref="E25:E26"/>
    <mergeCell ref="F25:F26"/>
    <mergeCell ref="G25:G26"/>
    <mergeCell ref="H23:H24"/>
    <mergeCell ref="I23:I24"/>
    <mergeCell ref="J23:J24"/>
    <mergeCell ref="K23:K24"/>
    <mergeCell ref="L23:L24"/>
    <mergeCell ref="M23:M24"/>
    <mergeCell ref="I21:I22"/>
    <mergeCell ref="J21:J22"/>
    <mergeCell ref="K21:K22"/>
    <mergeCell ref="L21:L22"/>
    <mergeCell ref="M21:M22"/>
    <mergeCell ref="H21:H22"/>
    <mergeCell ref="C23:C24"/>
    <mergeCell ref="D23:D24"/>
    <mergeCell ref="E23:E24"/>
    <mergeCell ref="F23:F24"/>
    <mergeCell ref="G23:G24"/>
    <mergeCell ref="C21:C22"/>
    <mergeCell ref="D21:D22"/>
    <mergeCell ref="E21:E22"/>
    <mergeCell ref="F21:F22"/>
    <mergeCell ref="G21:G22"/>
    <mergeCell ref="H19:H20"/>
    <mergeCell ref="I19:I20"/>
    <mergeCell ref="J19:J20"/>
    <mergeCell ref="K19:K20"/>
    <mergeCell ref="L19:L20"/>
    <mergeCell ref="M19:M20"/>
    <mergeCell ref="I17:I18"/>
    <mergeCell ref="J17:J18"/>
    <mergeCell ref="K17:K18"/>
    <mergeCell ref="L17:L18"/>
    <mergeCell ref="M17:M18"/>
    <mergeCell ref="H17:H18"/>
    <mergeCell ref="C19:C20"/>
    <mergeCell ref="D19:D20"/>
    <mergeCell ref="E19:E20"/>
    <mergeCell ref="F19:F20"/>
    <mergeCell ref="G19:G20"/>
    <mergeCell ref="C17:C18"/>
    <mergeCell ref="D17:D18"/>
    <mergeCell ref="E17:E18"/>
    <mergeCell ref="F17:F18"/>
    <mergeCell ref="G17:G18"/>
    <mergeCell ref="H15:H16"/>
    <mergeCell ref="I15:I16"/>
    <mergeCell ref="J15:J16"/>
    <mergeCell ref="K15:K16"/>
    <mergeCell ref="L15:L16"/>
    <mergeCell ref="M15:M16"/>
    <mergeCell ref="I13:I14"/>
    <mergeCell ref="J13:J14"/>
    <mergeCell ref="K13:K14"/>
    <mergeCell ref="L13:L14"/>
    <mergeCell ref="M13:M14"/>
    <mergeCell ref="H13:H14"/>
    <mergeCell ref="C15:C16"/>
    <mergeCell ref="D15:D16"/>
    <mergeCell ref="E15:E16"/>
    <mergeCell ref="F15:F16"/>
    <mergeCell ref="G15:G16"/>
    <mergeCell ref="C13:C14"/>
    <mergeCell ref="D13:D14"/>
    <mergeCell ref="E13:E14"/>
    <mergeCell ref="F13:F14"/>
    <mergeCell ref="G13:G14"/>
    <mergeCell ref="F10:F11"/>
    <mergeCell ref="G10:G11"/>
    <mergeCell ref="H10:H11"/>
    <mergeCell ref="I10:I11"/>
    <mergeCell ref="J10:J11"/>
    <mergeCell ref="K10:K11"/>
    <mergeCell ref="A1:M1"/>
    <mergeCell ref="A2:M2"/>
    <mergeCell ref="A9:A11"/>
    <mergeCell ref="B9:B11"/>
    <mergeCell ref="D9:G9"/>
    <mergeCell ref="H9:K9"/>
    <mergeCell ref="L9:L11"/>
    <mergeCell ref="M9:M11"/>
    <mergeCell ref="D10:D11"/>
    <mergeCell ref="E10:E11"/>
  </mergeCells>
  <conditionalFormatting sqref="B13:B17 B19:B32">
    <cfRule type="duplicateValues" dxfId="509" priority="82" stopIfTrue="1"/>
    <cfRule type="duplicateValues" dxfId="508" priority="81" stopIfTrue="1"/>
  </conditionalFormatting>
  <conditionalFormatting sqref="B18">
    <cfRule type="duplicateValues" dxfId="507" priority="80" stopIfTrue="1"/>
  </conditionalFormatting>
  <conditionalFormatting sqref="B33:B34">
    <cfRule type="duplicateValues" dxfId="506" priority="79" stopIfTrue="1"/>
    <cfRule type="duplicateValues" dxfId="505" priority="78" stopIfTrue="1"/>
  </conditionalFormatting>
  <conditionalFormatting sqref="B35:B37">
    <cfRule type="duplicateValues" dxfId="504" priority="83" stopIfTrue="1"/>
  </conditionalFormatting>
  <conditionalFormatting sqref="B38:B41 B44:B54 B56:B61">
    <cfRule type="duplicateValues" dxfId="503" priority="75" stopIfTrue="1"/>
  </conditionalFormatting>
  <conditionalFormatting sqref="B38:B41 B44:B61">
    <cfRule type="duplicateValues" dxfId="502" priority="77" stopIfTrue="1"/>
  </conditionalFormatting>
  <conditionalFormatting sqref="B54:B55">
    <cfRule type="duplicateValues" dxfId="501" priority="73" stopIfTrue="1"/>
  </conditionalFormatting>
  <conditionalFormatting sqref="B56">
    <cfRule type="duplicateValues" dxfId="500" priority="74" stopIfTrue="1"/>
    <cfRule type="duplicateValues" dxfId="499" priority="72" stopIfTrue="1"/>
  </conditionalFormatting>
  <conditionalFormatting sqref="B58">
    <cfRule type="duplicateValues" dxfId="498" priority="71" stopIfTrue="1"/>
    <cfRule type="duplicateValues" dxfId="497" priority="70" stopIfTrue="1"/>
  </conditionalFormatting>
  <conditionalFormatting sqref="B60">
    <cfRule type="duplicateValues" dxfId="496" priority="68" stopIfTrue="1"/>
    <cfRule type="duplicateValues" dxfId="495" priority="69" stopIfTrue="1"/>
  </conditionalFormatting>
  <conditionalFormatting sqref="B60:B61">
    <cfRule type="duplicateValues" dxfId="494" priority="76" stopIfTrue="1"/>
  </conditionalFormatting>
  <conditionalFormatting sqref="B64">
    <cfRule type="duplicateValues" dxfId="493" priority="65" stopIfTrue="1"/>
    <cfRule type="duplicateValues" dxfId="492" priority="64" stopIfTrue="1"/>
    <cfRule type="duplicateValues" dxfId="491" priority="63" stopIfTrue="1"/>
    <cfRule type="duplicateValues" dxfId="490" priority="62" stopIfTrue="1"/>
    <cfRule type="duplicateValues" dxfId="489" priority="61" stopIfTrue="1"/>
    <cfRule type="duplicateValues" dxfId="488" priority="60" stopIfTrue="1"/>
    <cfRule type="duplicateValues" dxfId="487" priority="59" stopIfTrue="1"/>
  </conditionalFormatting>
  <conditionalFormatting sqref="B64:B67">
    <cfRule type="duplicateValues" dxfId="486" priority="67" stopIfTrue="1"/>
    <cfRule type="duplicateValues" dxfId="485" priority="66" stopIfTrue="1"/>
  </conditionalFormatting>
  <conditionalFormatting sqref="B66">
    <cfRule type="duplicateValues" dxfId="484" priority="58" stopIfTrue="1"/>
    <cfRule type="duplicateValues" dxfId="483" priority="57" stopIfTrue="1"/>
    <cfRule type="duplicateValues" dxfId="482" priority="56" stopIfTrue="1"/>
    <cfRule type="duplicateValues" dxfId="481" priority="55" stopIfTrue="1"/>
    <cfRule type="duplicateValues" dxfId="480" priority="54" stopIfTrue="1"/>
    <cfRule type="duplicateValues" dxfId="479" priority="53" stopIfTrue="1"/>
    <cfRule type="duplicateValues" dxfId="478" priority="52" stopIfTrue="1"/>
    <cfRule type="duplicateValues" dxfId="477" priority="51" stopIfTrue="1"/>
    <cfRule type="duplicateValues" dxfId="476" priority="50" stopIfTrue="1"/>
  </conditionalFormatting>
  <conditionalFormatting sqref="B68:B71 B35:B37">
    <cfRule type="duplicateValues" dxfId="475" priority="84" stopIfTrue="1"/>
  </conditionalFormatting>
  <conditionalFormatting sqref="B68:B71">
    <cfRule type="duplicateValues" dxfId="474" priority="85" stopIfTrue="1"/>
  </conditionalFormatting>
  <conditionalFormatting sqref="B72 B75:B76">
    <cfRule type="duplicateValues" dxfId="473" priority="48" stopIfTrue="1"/>
  </conditionalFormatting>
  <conditionalFormatting sqref="B72">
    <cfRule type="duplicateValues" dxfId="472" priority="38" stopIfTrue="1"/>
    <cfRule type="duplicateValues" dxfId="471" priority="39" stopIfTrue="1"/>
    <cfRule type="duplicateValues" dxfId="470" priority="40" stopIfTrue="1"/>
    <cfRule type="duplicateValues" dxfId="469" priority="41" stopIfTrue="1"/>
    <cfRule type="duplicateValues" dxfId="468" priority="42" stopIfTrue="1"/>
    <cfRule type="duplicateValues" dxfId="467" priority="43" stopIfTrue="1"/>
    <cfRule type="duplicateValues" dxfId="466" priority="44" stopIfTrue="1"/>
    <cfRule type="duplicateValues" dxfId="465" priority="45" stopIfTrue="1"/>
  </conditionalFormatting>
  <conditionalFormatting sqref="B75:B78 B72">
    <cfRule type="duplicateValues" dxfId="464" priority="49" stopIfTrue="1"/>
  </conditionalFormatting>
  <conditionalFormatting sqref="B76">
    <cfRule type="duplicateValues" dxfId="463" priority="37" stopIfTrue="1"/>
    <cfRule type="duplicateValues" dxfId="462" priority="36" stopIfTrue="1"/>
    <cfRule type="duplicateValues" dxfId="461" priority="35" stopIfTrue="1"/>
    <cfRule type="duplicateValues" dxfId="460" priority="34" stopIfTrue="1"/>
    <cfRule type="duplicateValues" dxfId="459" priority="33" stopIfTrue="1"/>
    <cfRule type="duplicateValues" dxfId="458" priority="32" stopIfTrue="1"/>
    <cfRule type="duplicateValues" dxfId="457" priority="31" stopIfTrue="1"/>
    <cfRule type="duplicateValues" dxfId="456" priority="30" stopIfTrue="1"/>
  </conditionalFormatting>
  <conditionalFormatting sqref="B76:B81 B72">
    <cfRule type="duplicateValues" dxfId="455" priority="47" stopIfTrue="1"/>
  </conditionalFormatting>
  <conditionalFormatting sqref="B78">
    <cfRule type="duplicateValues" dxfId="454" priority="21" stopIfTrue="1"/>
    <cfRule type="duplicateValues" dxfId="453" priority="29" stopIfTrue="1"/>
    <cfRule type="duplicateValues" dxfId="452" priority="28" stopIfTrue="1"/>
    <cfRule type="duplicateValues" dxfId="451" priority="27" stopIfTrue="1"/>
    <cfRule type="duplicateValues" dxfId="450" priority="26" stopIfTrue="1"/>
    <cfRule type="duplicateValues" dxfId="449" priority="25" stopIfTrue="1"/>
    <cfRule type="duplicateValues" dxfId="448" priority="24" stopIfTrue="1"/>
    <cfRule type="duplicateValues" dxfId="447" priority="23" stopIfTrue="1"/>
    <cfRule type="duplicateValues" dxfId="446" priority="22" stopIfTrue="1"/>
  </conditionalFormatting>
  <conditionalFormatting sqref="B78:B81">
    <cfRule type="duplicateValues" dxfId="445" priority="46" stopIfTrue="1"/>
  </conditionalFormatting>
  <conditionalFormatting sqref="B80">
    <cfRule type="duplicateValues" dxfId="444" priority="11" stopIfTrue="1"/>
    <cfRule type="duplicateValues" dxfId="443" priority="19" stopIfTrue="1"/>
    <cfRule type="duplicateValues" dxfId="442" priority="18" stopIfTrue="1"/>
    <cfRule type="duplicateValues" dxfId="441" priority="17" stopIfTrue="1"/>
    <cfRule type="duplicateValues" dxfId="440" priority="16" stopIfTrue="1"/>
    <cfRule type="duplicateValues" dxfId="439" priority="15" stopIfTrue="1"/>
    <cfRule type="duplicateValues" dxfId="438" priority="14" stopIfTrue="1"/>
    <cfRule type="duplicateValues" dxfId="437" priority="13" stopIfTrue="1"/>
    <cfRule type="duplicateValues" dxfId="436" priority="12" stopIfTrue="1"/>
    <cfRule type="duplicateValues" dxfId="435" priority="1" stopIfTrue="1"/>
    <cfRule type="duplicateValues" dxfId="434" priority="10" stopIfTrue="1"/>
    <cfRule type="duplicateValues" dxfId="433" priority="9" stopIfTrue="1"/>
    <cfRule type="duplicateValues" dxfId="432" priority="8" stopIfTrue="1"/>
    <cfRule type="duplicateValues" dxfId="431" priority="7" stopIfTrue="1"/>
    <cfRule type="duplicateValues" dxfId="430" priority="6" stopIfTrue="1"/>
    <cfRule type="duplicateValues" dxfId="429" priority="5" stopIfTrue="1"/>
    <cfRule type="duplicateValues" dxfId="428" priority="4" stopIfTrue="1"/>
    <cfRule type="duplicateValues" dxfId="427" priority="3" stopIfTrue="1"/>
    <cfRule type="duplicateValues" dxfId="426" priority="2" stopIfTrue="1"/>
    <cfRule type="duplicateValues" dxfId="425" priority="20" stopIfTrue="1"/>
  </conditionalFormatting>
  <printOptions horizontalCentered="1"/>
  <pageMargins left="0" right="0" top="0.74803149606299213" bottom="0.49" header="0.31496062992125984" footer="0.33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B0DC7-E0A0-4042-9009-DA81397EF3A0}">
  <dimension ref="A1:AK90"/>
  <sheetViews>
    <sheetView zoomScaleNormal="100" zoomScaleSheetLayoutView="70" workbookViewId="0">
      <selection activeCell="O9" sqref="O9"/>
    </sheetView>
  </sheetViews>
  <sheetFormatPr defaultRowHeight="14.5" x14ac:dyDescent="0.35"/>
  <cols>
    <col min="1" max="1" width="5.7265625" style="71" customWidth="1"/>
    <col min="2" max="2" width="62.26953125" customWidth="1"/>
    <col min="3" max="3" width="19.54296875" customWidth="1"/>
    <col min="4" max="4" width="17.26953125" customWidth="1"/>
    <col min="5" max="5" width="19.1796875" customWidth="1"/>
    <col min="6" max="6" width="17.1796875" customWidth="1"/>
    <col min="7" max="7" width="14.1796875" style="29" customWidth="1"/>
    <col min="8" max="8" width="16.1796875" customWidth="1"/>
    <col min="9" max="9" width="16" customWidth="1"/>
    <col min="10" max="10" width="17.1796875" customWidth="1"/>
    <col min="11" max="11" width="9.26953125" style="29" customWidth="1"/>
    <col min="12" max="12" width="7.7265625" customWidth="1"/>
    <col min="13" max="13" width="7" customWidth="1"/>
    <col min="14" max="14" width="3.54296875" customWidth="1"/>
    <col min="15" max="15" width="13.54296875" bestFit="1" customWidth="1"/>
    <col min="257" max="257" width="5.7265625" customWidth="1"/>
    <col min="258" max="258" width="73.54296875" customWidth="1"/>
    <col min="259" max="259" width="19.54296875" customWidth="1"/>
    <col min="260" max="260" width="17.26953125" customWidth="1"/>
    <col min="261" max="261" width="14.81640625" customWidth="1"/>
    <col min="262" max="262" width="16.453125" customWidth="1"/>
    <col min="263" max="263" width="8.1796875" customWidth="1"/>
    <col min="264" max="264" width="16.1796875" customWidth="1"/>
    <col min="265" max="265" width="16" customWidth="1"/>
    <col min="266" max="266" width="16.453125" customWidth="1"/>
    <col min="267" max="267" width="6.54296875" customWidth="1"/>
    <col min="268" max="268" width="7.81640625" customWidth="1"/>
    <col min="269" max="269" width="8.453125" customWidth="1"/>
    <col min="270" max="270" width="3.54296875" customWidth="1"/>
    <col min="271" max="271" width="13.54296875" bestFit="1" customWidth="1"/>
    <col min="513" max="513" width="5.7265625" customWidth="1"/>
    <col min="514" max="514" width="73.54296875" customWidth="1"/>
    <col min="515" max="515" width="19.54296875" customWidth="1"/>
    <col min="516" max="516" width="17.26953125" customWidth="1"/>
    <col min="517" max="517" width="14.81640625" customWidth="1"/>
    <col min="518" max="518" width="16.453125" customWidth="1"/>
    <col min="519" max="519" width="8.1796875" customWidth="1"/>
    <col min="520" max="520" width="16.1796875" customWidth="1"/>
    <col min="521" max="521" width="16" customWidth="1"/>
    <col min="522" max="522" width="16.453125" customWidth="1"/>
    <col min="523" max="523" width="6.54296875" customWidth="1"/>
    <col min="524" max="524" width="7.81640625" customWidth="1"/>
    <col min="525" max="525" width="8.453125" customWidth="1"/>
    <col min="526" max="526" width="3.54296875" customWidth="1"/>
    <col min="527" max="527" width="13.54296875" bestFit="1" customWidth="1"/>
    <col min="769" max="769" width="5.7265625" customWidth="1"/>
    <col min="770" max="770" width="73.54296875" customWidth="1"/>
    <col min="771" max="771" width="19.54296875" customWidth="1"/>
    <col min="772" max="772" width="17.26953125" customWidth="1"/>
    <col min="773" max="773" width="14.81640625" customWidth="1"/>
    <col min="774" max="774" width="16.453125" customWidth="1"/>
    <col min="775" max="775" width="8.1796875" customWidth="1"/>
    <col min="776" max="776" width="16.1796875" customWidth="1"/>
    <col min="777" max="777" width="16" customWidth="1"/>
    <col min="778" max="778" width="16.453125" customWidth="1"/>
    <col min="779" max="779" width="6.54296875" customWidth="1"/>
    <col min="780" max="780" width="7.81640625" customWidth="1"/>
    <col min="781" max="781" width="8.453125" customWidth="1"/>
    <col min="782" max="782" width="3.54296875" customWidth="1"/>
    <col min="783" max="783" width="13.54296875" bestFit="1" customWidth="1"/>
    <col min="1025" max="1025" width="5.7265625" customWidth="1"/>
    <col min="1026" max="1026" width="73.54296875" customWidth="1"/>
    <col min="1027" max="1027" width="19.54296875" customWidth="1"/>
    <col min="1028" max="1028" width="17.26953125" customWidth="1"/>
    <col min="1029" max="1029" width="14.81640625" customWidth="1"/>
    <col min="1030" max="1030" width="16.453125" customWidth="1"/>
    <col min="1031" max="1031" width="8.1796875" customWidth="1"/>
    <col min="1032" max="1032" width="16.1796875" customWidth="1"/>
    <col min="1033" max="1033" width="16" customWidth="1"/>
    <col min="1034" max="1034" width="16.453125" customWidth="1"/>
    <col min="1035" max="1035" width="6.54296875" customWidth="1"/>
    <col min="1036" max="1036" width="7.81640625" customWidth="1"/>
    <col min="1037" max="1037" width="8.453125" customWidth="1"/>
    <col min="1038" max="1038" width="3.54296875" customWidth="1"/>
    <col min="1039" max="1039" width="13.54296875" bestFit="1" customWidth="1"/>
    <col min="1281" max="1281" width="5.7265625" customWidth="1"/>
    <col min="1282" max="1282" width="73.54296875" customWidth="1"/>
    <col min="1283" max="1283" width="19.54296875" customWidth="1"/>
    <col min="1284" max="1284" width="17.26953125" customWidth="1"/>
    <col min="1285" max="1285" width="14.81640625" customWidth="1"/>
    <col min="1286" max="1286" width="16.453125" customWidth="1"/>
    <col min="1287" max="1287" width="8.1796875" customWidth="1"/>
    <col min="1288" max="1288" width="16.1796875" customWidth="1"/>
    <col min="1289" max="1289" width="16" customWidth="1"/>
    <col min="1290" max="1290" width="16.453125" customWidth="1"/>
    <col min="1291" max="1291" width="6.54296875" customWidth="1"/>
    <col min="1292" max="1292" width="7.81640625" customWidth="1"/>
    <col min="1293" max="1293" width="8.453125" customWidth="1"/>
    <col min="1294" max="1294" width="3.54296875" customWidth="1"/>
    <col min="1295" max="1295" width="13.54296875" bestFit="1" customWidth="1"/>
    <col min="1537" max="1537" width="5.7265625" customWidth="1"/>
    <col min="1538" max="1538" width="73.54296875" customWidth="1"/>
    <col min="1539" max="1539" width="19.54296875" customWidth="1"/>
    <col min="1540" max="1540" width="17.26953125" customWidth="1"/>
    <col min="1541" max="1541" width="14.81640625" customWidth="1"/>
    <col min="1542" max="1542" width="16.453125" customWidth="1"/>
    <col min="1543" max="1543" width="8.1796875" customWidth="1"/>
    <col min="1544" max="1544" width="16.1796875" customWidth="1"/>
    <col min="1545" max="1545" width="16" customWidth="1"/>
    <col min="1546" max="1546" width="16.453125" customWidth="1"/>
    <col min="1547" max="1547" width="6.54296875" customWidth="1"/>
    <col min="1548" max="1548" width="7.81640625" customWidth="1"/>
    <col min="1549" max="1549" width="8.453125" customWidth="1"/>
    <col min="1550" max="1550" width="3.54296875" customWidth="1"/>
    <col min="1551" max="1551" width="13.54296875" bestFit="1" customWidth="1"/>
    <col min="1793" max="1793" width="5.7265625" customWidth="1"/>
    <col min="1794" max="1794" width="73.54296875" customWidth="1"/>
    <col min="1795" max="1795" width="19.54296875" customWidth="1"/>
    <col min="1796" max="1796" width="17.26953125" customWidth="1"/>
    <col min="1797" max="1797" width="14.81640625" customWidth="1"/>
    <col min="1798" max="1798" width="16.453125" customWidth="1"/>
    <col min="1799" max="1799" width="8.1796875" customWidth="1"/>
    <col min="1800" max="1800" width="16.1796875" customWidth="1"/>
    <col min="1801" max="1801" width="16" customWidth="1"/>
    <col min="1802" max="1802" width="16.453125" customWidth="1"/>
    <col min="1803" max="1803" width="6.54296875" customWidth="1"/>
    <col min="1804" max="1804" width="7.81640625" customWidth="1"/>
    <col min="1805" max="1805" width="8.453125" customWidth="1"/>
    <col min="1806" max="1806" width="3.54296875" customWidth="1"/>
    <col min="1807" max="1807" width="13.54296875" bestFit="1" customWidth="1"/>
    <col min="2049" max="2049" width="5.7265625" customWidth="1"/>
    <col min="2050" max="2050" width="73.54296875" customWidth="1"/>
    <col min="2051" max="2051" width="19.54296875" customWidth="1"/>
    <col min="2052" max="2052" width="17.26953125" customWidth="1"/>
    <col min="2053" max="2053" width="14.81640625" customWidth="1"/>
    <col min="2054" max="2054" width="16.453125" customWidth="1"/>
    <col min="2055" max="2055" width="8.1796875" customWidth="1"/>
    <col min="2056" max="2056" width="16.1796875" customWidth="1"/>
    <col min="2057" max="2057" width="16" customWidth="1"/>
    <col min="2058" max="2058" width="16.453125" customWidth="1"/>
    <col min="2059" max="2059" width="6.54296875" customWidth="1"/>
    <col min="2060" max="2060" width="7.81640625" customWidth="1"/>
    <col min="2061" max="2061" width="8.453125" customWidth="1"/>
    <col min="2062" max="2062" width="3.54296875" customWidth="1"/>
    <col min="2063" max="2063" width="13.54296875" bestFit="1" customWidth="1"/>
    <col min="2305" max="2305" width="5.7265625" customWidth="1"/>
    <col min="2306" max="2306" width="73.54296875" customWidth="1"/>
    <col min="2307" max="2307" width="19.54296875" customWidth="1"/>
    <col min="2308" max="2308" width="17.26953125" customWidth="1"/>
    <col min="2309" max="2309" width="14.81640625" customWidth="1"/>
    <col min="2310" max="2310" width="16.453125" customWidth="1"/>
    <col min="2311" max="2311" width="8.1796875" customWidth="1"/>
    <col min="2312" max="2312" width="16.1796875" customWidth="1"/>
    <col min="2313" max="2313" width="16" customWidth="1"/>
    <col min="2314" max="2314" width="16.453125" customWidth="1"/>
    <col min="2315" max="2315" width="6.54296875" customWidth="1"/>
    <col min="2316" max="2316" width="7.81640625" customWidth="1"/>
    <col min="2317" max="2317" width="8.453125" customWidth="1"/>
    <col min="2318" max="2318" width="3.54296875" customWidth="1"/>
    <col min="2319" max="2319" width="13.54296875" bestFit="1" customWidth="1"/>
    <col min="2561" max="2561" width="5.7265625" customWidth="1"/>
    <col min="2562" max="2562" width="73.54296875" customWidth="1"/>
    <col min="2563" max="2563" width="19.54296875" customWidth="1"/>
    <col min="2564" max="2564" width="17.26953125" customWidth="1"/>
    <col min="2565" max="2565" width="14.81640625" customWidth="1"/>
    <col min="2566" max="2566" width="16.453125" customWidth="1"/>
    <col min="2567" max="2567" width="8.1796875" customWidth="1"/>
    <col min="2568" max="2568" width="16.1796875" customWidth="1"/>
    <col min="2569" max="2569" width="16" customWidth="1"/>
    <col min="2570" max="2570" width="16.453125" customWidth="1"/>
    <col min="2571" max="2571" width="6.54296875" customWidth="1"/>
    <col min="2572" max="2572" width="7.81640625" customWidth="1"/>
    <col min="2573" max="2573" width="8.453125" customWidth="1"/>
    <col min="2574" max="2574" width="3.54296875" customWidth="1"/>
    <col min="2575" max="2575" width="13.54296875" bestFit="1" customWidth="1"/>
    <col min="2817" max="2817" width="5.7265625" customWidth="1"/>
    <col min="2818" max="2818" width="73.54296875" customWidth="1"/>
    <col min="2819" max="2819" width="19.54296875" customWidth="1"/>
    <col min="2820" max="2820" width="17.26953125" customWidth="1"/>
    <col min="2821" max="2821" width="14.81640625" customWidth="1"/>
    <col min="2822" max="2822" width="16.453125" customWidth="1"/>
    <col min="2823" max="2823" width="8.1796875" customWidth="1"/>
    <col min="2824" max="2824" width="16.1796875" customWidth="1"/>
    <col min="2825" max="2825" width="16" customWidth="1"/>
    <col min="2826" max="2826" width="16.453125" customWidth="1"/>
    <col min="2827" max="2827" width="6.54296875" customWidth="1"/>
    <col min="2828" max="2828" width="7.81640625" customWidth="1"/>
    <col min="2829" max="2829" width="8.453125" customWidth="1"/>
    <col min="2830" max="2830" width="3.54296875" customWidth="1"/>
    <col min="2831" max="2831" width="13.54296875" bestFit="1" customWidth="1"/>
    <col min="3073" max="3073" width="5.7265625" customWidth="1"/>
    <col min="3074" max="3074" width="73.54296875" customWidth="1"/>
    <col min="3075" max="3075" width="19.54296875" customWidth="1"/>
    <col min="3076" max="3076" width="17.26953125" customWidth="1"/>
    <col min="3077" max="3077" width="14.81640625" customWidth="1"/>
    <col min="3078" max="3078" width="16.453125" customWidth="1"/>
    <col min="3079" max="3079" width="8.1796875" customWidth="1"/>
    <col min="3080" max="3080" width="16.1796875" customWidth="1"/>
    <col min="3081" max="3081" width="16" customWidth="1"/>
    <col min="3082" max="3082" width="16.453125" customWidth="1"/>
    <col min="3083" max="3083" width="6.54296875" customWidth="1"/>
    <col min="3084" max="3084" width="7.81640625" customWidth="1"/>
    <col min="3085" max="3085" width="8.453125" customWidth="1"/>
    <col min="3086" max="3086" width="3.54296875" customWidth="1"/>
    <col min="3087" max="3087" width="13.54296875" bestFit="1" customWidth="1"/>
    <col min="3329" max="3329" width="5.7265625" customWidth="1"/>
    <col min="3330" max="3330" width="73.54296875" customWidth="1"/>
    <col min="3331" max="3331" width="19.54296875" customWidth="1"/>
    <col min="3332" max="3332" width="17.26953125" customWidth="1"/>
    <col min="3333" max="3333" width="14.81640625" customWidth="1"/>
    <col min="3334" max="3334" width="16.453125" customWidth="1"/>
    <col min="3335" max="3335" width="8.1796875" customWidth="1"/>
    <col min="3336" max="3336" width="16.1796875" customWidth="1"/>
    <col min="3337" max="3337" width="16" customWidth="1"/>
    <col min="3338" max="3338" width="16.453125" customWidth="1"/>
    <col min="3339" max="3339" width="6.54296875" customWidth="1"/>
    <col min="3340" max="3340" width="7.81640625" customWidth="1"/>
    <col min="3341" max="3341" width="8.453125" customWidth="1"/>
    <col min="3342" max="3342" width="3.54296875" customWidth="1"/>
    <col min="3343" max="3343" width="13.54296875" bestFit="1" customWidth="1"/>
    <col min="3585" max="3585" width="5.7265625" customWidth="1"/>
    <col min="3586" max="3586" width="73.54296875" customWidth="1"/>
    <col min="3587" max="3587" width="19.54296875" customWidth="1"/>
    <col min="3588" max="3588" width="17.26953125" customWidth="1"/>
    <col min="3589" max="3589" width="14.81640625" customWidth="1"/>
    <col min="3590" max="3590" width="16.453125" customWidth="1"/>
    <col min="3591" max="3591" width="8.1796875" customWidth="1"/>
    <col min="3592" max="3592" width="16.1796875" customWidth="1"/>
    <col min="3593" max="3593" width="16" customWidth="1"/>
    <col min="3594" max="3594" width="16.453125" customWidth="1"/>
    <col min="3595" max="3595" width="6.54296875" customWidth="1"/>
    <col min="3596" max="3596" width="7.81640625" customWidth="1"/>
    <col min="3597" max="3597" width="8.453125" customWidth="1"/>
    <col min="3598" max="3598" width="3.54296875" customWidth="1"/>
    <col min="3599" max="3599" width="13.54296875" bestFit="1" customWidth="1"/>
    <col min="3841" max="3841" width="5.7265625" customWidth="1"/>
    <col min="3842" max="3842" width="73.54296875" customWidth="1"/>
    <col min="3843" max="3843" width="19.54296875" customWidth="1"/>
    <col min="3844" max="3844" width="17.26953125" customWidth="1"/>
    <col min="3845" max="3845" width="14.81640625" customWidth="1"/>
    <col min="3846" max="3846" width="16.453125" customWidth="1"/>
    <col min="3847" max="3847" width="8.1796875" customWidth="1"/>
    <col min="3848" max="3848" width="16.1796875" customWidth="1"/>
    <col min="3849" max="3849" width="16" customWidth="1"/>
    <col min="3850" max="3850" width="16.453125" customWidth="1"/>
    <col min="3851" max="3851" width="6.54296875" customWidth="1"/>
    <col min="3852" max="3852" width="7.81640625" customWidth="1"/>
    <col min="3853" max="3853" width="8.453125" customWidth="1"/>
    <col min="3854" max="3854" width="3.54296875" customWidth="1"/>
    <col min="3855" max="3855" width="13.54296875" bestFit="1" customWidth="1"/>
    <col min="4097" max="4097" width="5.7265625" customWidth="1"/>
    <col min="4098" max="4098" width="73.54296875" customWidth="1"/>
    <col min="4099" max="4099" width="19.54296875" customWidth="1"/>
    <col min="4100" max="4100" width="17.26953125" customWidth="1"/>
    <col min="4101" max="4101" width="14.81640625" customWidth="1"/>
    <col min="4102" max="4102" width="16.453125" customWidth="1"/>
    <col min="4103" max="4103" width="8.1796875" customWidth="1"/>
    <col min="4104" max="4104" width="16.1796875" customWidth="1"/>
    <col min="4105" max="4105" width="16" customWidth="1"/>
    <col min="4106" max="4106" width="16.453125" customWidth="1"/>
    <col min="4107" max="4107" width="6.54296875" customWidth="1"/>
    <col min="4108" max="4108" width="7.81640625" customWidth="1"/>
    <col min="4109" max="4109" width="8.453125" customWidth="1"/>
    <col min="4110" max="4110" width="3.54296875" customWidth="1"/>
    <col min="4111" max="4111" width="13.54296875" bestFit="1" customWidth="1"/>
    <col min="4353" max="4353" width="5.7265625" customWidth="1"/>
    <col min="4354" max="4354" width="73.54296875" customWidth="1"/>
    <col min="4355" max="4355" width="19.54296875" customWidth="1"/>
    <col min="4356" max="4356" width="17.26953125" customWidth="1"/>
    <col min="4357" max="4357" width="14.81640625" customWidth="1"/>
    <col min="4358" max="4358" width="16.453125" customWidth="1"/>
    <col min="4359" max="4359" width="8.1796875" customWidth="1"/>
    <col min="4360" max="4360" width="16.1796875" customWidth="1"/>
    <col min="4361" max="4361" width="16" customWidth="1"/>
    <col min="4362" max="4362" width="16.453125" customWidth="1"/>
    <col min="4363" max="4363" width="6.54296875" customWidth="1"/>
    <col min="4364" max="4364" width="7.81640625" customWidth="1"/>
    <col min="4365" max="4365" width="8.453125" customWidth="1"/>
    <col min="4366" max="4366" width="3.54296875" customWidth="1"/>
    <col min="4367" max="4367" width="13.54296875" bestFit="1" customWidth="1"/>
    <col min="4609" max="4609" width="5.7265625" customWidth="1"/>
    <col min="4610" max="4610" width="73.54296875" customWidth="1"/>
    <col min="4611" max="4611" width="19.54296875" customWidth="1"/>
    <col min="4612" max="4612" width="17.26953125" customWidth="1"/>
    <col min="4613" max="4613" width="14.81640625" customWidth="1"/>
    <col min="4614" max="4614" width="16.453125" customWidth="1"/>
    <col min="4615" max="4615" width="8.1796875" customWidth="1"/>
    <col min="4616" max="4616" width="16.1796875" customWidth="1"/>
    <col min="4617" max="4617" width="16" customWidth="1"/>
    <col min="4618" max="4618" width="16.453125" customWidth="1"/>
    <col min="4619" max="4619" width="6.54296875" customWidth="1"/>
    <col min="4620" max="4620" width="7.81640625" customWidth="1"/>
    <col min="4621" max="4621" width="8.453125" customWidth="1"/>
    <col min="4622" max="4622" width="3.54296875" customWidth="1"/>
    <col min="4623" max="4623" width="13.54296875" bestFit="1" customWidth="1"/>
    <col min="4865" max="4865" width="5.7265625" customWidth="1"/>
    <col min="4866" max="4866" width="73.54296875" customWidth="1"/>
    <col min="4867" max="4867" width="19.54296875" customWidth="1"/>
    <col min="4868" max="4868" width="17.26953125" customWidth="1"/>
    <col min="4869" max="4869" width="14.81640625" customWidth="1"/>
    <col min="4870" max="4870" width="16.453125" customWidth="1"/>
    <col min="4871" max="4871" width="8.1796875" customWidth="1"/>
    <col min="4872" max="4872" width="16.1796875" customWidth="1"/>
    <col min="4873" max="4873" width="16" customWidth="1"/>
    <col min="4874" max="4874" width="16.453125" customWidth="1"/>
    <col min="4875" max="4875" width="6.54296875" customWidth="1"/>
    <col min="4876" max="4876" width="7.81640625" customWidth="1"/>
    <col min="4877" max="4877" width="8.453125" customWidth="1"/>
    <col min="4878" max="4878" width="3.54296875" customWidth="1"/>
    <col min="4879" max="4879" width="13.54296875" bestFit="1" customWidth="1"/>
    <col min="5121" max="5121" width="5.7265625" customWidth="1"/>
    <col min="5122" max="5122" width="73.54296875" customWidth="1"/>
    <col min="5123" max="5123" width="19.54296875" customWidth="1"/>
    <col min="5124" max="5124" width="17.26953125" customWidth="1"/>
    <col min="5125" max="5125" width="14.81640625" customWidth="1"/>
    <col min="5126" max="5126" width="16.453125" customWidth="1"/>
    <col min="5127" max="5127" width="8.1796875" customWidth="1"/>
    <col min="5128" max="5128" width="16.1796875" customWidth="1"/>
    <col min="5129" max="5129" width="16" customWidth="1"/>
    <col min="5130" max="5130" width="16.453125" customWidth="1"/>
    <col min="5131" max="5131" width="6.54296875" customWidth="1"/>
    <col min="5132" max="5132" width="7.81640625" customWidth="1"/>
    <col min="5133" max="5133" width="8.453125" customWidth="1"/>
    <col min="5134" max="5134" width="3.54296875" customWidth="1"/>
    <col min="5135" max="5135" width="13.54296875" bestFit="1" customWidth="1"/>
    <col min="5377" max="5377" width="5.7265625" customWidth="1"/>
    <col min="5378" max="5378" width="73.54296875" customWidth="1"/>
    <col min="5379" max="5379" width="19.54296875" customWidth="1"/>
    <col min="5380" max="5380" width="17.26953125" customWidth="1"/>
    <col min="5381" max="5381" width="14.81640625" customWidth="1"/>
    <col min="5382" max="5382" width="16.453125" customWidth="1"/>
    <col min="5383" max="5383" width="8.1796875" customWidth="1"/>
    <col min="5384" max="5384" width="16.1796875" customWidth="1"/>
    <col min="5385" max="5385" width="16" customWidth="1"/>
    <col min="5386" max="5386" width="16.453125" customWidth="1"/>
    <col min="5387" max="5387" width="6.54296875" customWidth="1"/>
    <col min="5388" max="5388" width="7.81640625" customWidth="1"/>
    <col min="5389" max="5389" width="8.453125" customWidth="1"/>
    <col min="5390" max="5390" width="3.54296875" customWidth="1"/>
    <col min="5391" max="5391" width="13.54296875" bestFit="1" customWidth="1"/>
    <col min="5633" max="5633" width="5.7265625" customWidth="1"/>
    <col min="5634" max="5634" width="73.54296875" customWidth="1"/>
    <col min="5635" max="5635" width="19.54296875" customWidth="1"/>
    <col min="5636" max="5636" width="17.26953125" customWidth="1"/>
    <col min="5637" max="5637" width="14.81640625" customWidth="1"/>
    <col min="5638" max="5638" width="16.453125" customWidth="1"/>
    <col min="5639" max="5639" width="8.1796875" customWidth="1"/>
    <col min="5640" max="5640" width="16.1796875" customWidth="1"/>
    <col min="5641" max="5641" width="16" customWidth="1"/>
    <col min="5642" max="5642" width="16.453125" customWidth="1"/>
    <col min="5643" max="5643" width="6.54296875" customWidth="1"/>
    <col min="5644" max="5644" width="7.81640625" customWidth="1"/>
    <col min="5645" max="5645" width="8.453125" customWidth="1"/>
    <col min="5646" max="5646" width="3.54296875" customWidth="1"/>
    <col min="5647" max="5647" width="13.54296875" bestFit="1" customWidth="1"/>
    <col min="5889" max="5889" width="5.7265625" customWidth="1"/>
    <col min="5890" max="5890" width="73.54296875" customWidth="1"/>
    <col min="5891" max="5891" width="19.54296875" customWidth="1"/>
    <col min="5892" max="5892" width="17.26953125" customWidth="1"/>
    <col min="5893" max="5893" width="14.81640625" customWidth="1"/>
    <col min="5894" max="5894" width="16.453125" customWidth="1"/>
    <col min="5895" max="5895" width="8.1796875" customWidth="1"/>
    <col min="5896" max="5896" width="16.1796875" customWidth="1"/>
    <col min="5897" max="5897" width="16" customWidth="1"/>
    <col min="5898" max="5898" width="16.453125" customWidth="1"/>
    <col min="5899" max="5899" width="6.54296875" customWidth="1"/>
    <col min="5900" max="5900" width="7.81640625" customWidth="1"/>
    <col min="5901" max="5901" width="8.453125" customWidth="1"/>
    <col min="5902" max="5902" width="3.54296875" customWidth="1"/>
    <col min="5903" max="5903" width="13.54296875" bestFit="1" customWidth="1"/>
    <col min="6145" max="6145" width="5.7265625" customWidth="1"/>
    <col min="6146" max="6146" width="73.54296875" customWidth="1"/>
    <col min="6147" max="6147" width="19.54296875" customWidth="1"/>
    <col min="6148" max="6148" width="17.26953125" customWidth="1"/>
    <col min="6149" max="6149" width="14.81640625" customWidth="1"/>
    <col min="6150" max="6150" width="16.453125" customWidth="1"/>
    <col min="6151" max="6151" width="8.1796875" customWidth="1"/>
    <col min="6152" max="6152" width="16.1796875" customWidth="1"/>
    <col min="6153" max="6153" width="16" customWidth="1"/>
    <col min="6154" max="6154" width="16.453125" customWidth="1"/>
    <col min="6155" max="6155" width="6.54296875" customWidth="1"/>
    <col min="6156" max="6156" width="7.81640625" customWidth="1"/>
    <col min="6157" max="6157" width="8.453125" customWidth="1"/>
    <col min="6158" max="6158" width="3.54296875" customWidth="1"/>
    <col min="6159" max="6159" width="13.54296875" bestFit="1" customWidth="1"/>
    <col min="6401" max="6401" width="5.7265625" customWidth="1"/>
    <col min="6402" max="6402" width="73.54296875" customWidth="1"/>
    <col min="6403" max="6403" width="19.54296875" customWidth="1"/>
    <col min="6404" max="6404" width="17.26953125" customWidth="1"/>
    <col min="6405" max="6405" width="14.81640625" customWidth="1"/>
    <col min="6406" max="6406" width="16.453125" customWidth="1"/>
    <col min="6407" max="6407" width="8.1796875" customWidth="1"/>
    <col min="6408" max="6408" width="16.1796875" customWidth="1"/>
    <col min="6409" max="6409" width="16" customWidth="1"/>
    <col min="6410" max="6410" width="16.453125" customWidth="1"/>
    <col min="6411" max="6411" width="6.54296875" customWidth="1"/>
    <col min="6412" max="6412" width="7.81640625" customWidth="1"/>
    <col min="6413" max="6413" width="8.453125" customWidth="1"/>
    <col min="6414" max="6414" width="3.54296875" customWidth="1"/>
    <col min="6415" max="6415" width="13.54296875" bestFit="1" customWidth="1"/>
    <col min="6657" max="6657" width="5.7265625" customWidth="1"/>
    <col min="6658" max="6658" width="73.54296875" customWidth="1"/>
    <col min="6659" max="6659" width="19.54296875" customWidth="1"/>
    <col min="6660" max="6660" width="17.26953125" customWidth="1"/>
    <col min="6661" max="6661" width="14.81640625" customWidth="1"/>
    <col min="6662" max="6662" width="16.453125" customWidth="1"/>
    <col min="6663" max="6663" width="8.1796875" customWidth="1"/>
    <col min="6664" max="6664" width="16.1796875" customWidth="1"/>
    <col min="6665" max="6665" width="16" customWidth="1"/>
    <col min="6666" max="6666" width="16.453125" customWidth="1"/>
    <col min="6667" max="6667" width="6.54296875" customWidth="1"/>
    <col min="6668" max="6668" width="7.81640625" customWidth="1"/>
    <col min="6669" max="6669" width="8.453125" customWidth="1"/>
    <col min="6670" max="6670" width="3.54296875" customWidth="1"/>
    <col min="6671" max="6671" width="13.54296875" bestFit="1" customWidth="1"/>
    <col min="6913" max="6913" width="5.7265625" customWidth="1"/>
    <col min="6914" max="6914" width="73.54296875" customWidth="1"/>
    <col min="6915" max="6915" width="19.54296875" customWidth="1"/>
    <col min="6916" max="6916" width="17.26953125" customWidth="1"/>
    <col min="6917" max="6917" width="14.81640625" customWidth="1"/>
    <col min="6918" max="6918" width="16.453125" customWidth="1"/>
    <col min="6919" max="6919" width="8.1796875" customWidth="1"/>
    <col min="6920" max="6920" width="16.1796875" customWidth="1"/>
    <col min="6921" max="6921" width="16" customWidth="1"/>
    <col min="6922" max="6922" width="16.453125" customWidth="1"/>
    <col min="6923" max="6923" width="6.54296875" customWidth="1"/>
    <col min="6924" max="6924" width="7.81640625" customWidth="1"/>
    <col min="6925" max="6925" width="8.453125" customWidth="1"/>
    <col min="6926" max="6926" width="3.54296875" customWidth="1"/>
    <col min="6927" max="6927" width="13.54296875" bestFit="1" customWidth="1"/>
    <col min="7169" max="7169" width="5.7265625" customWidth="1"/>
    <col min="7170" max="7170" width="73.54296875" customWidth="1"/>
    <col min="7171" max="7171" width="19.54296875" customWidth="1"/>
    <col min="7172" max="7172" width="17.26953125" customWidth="1"/>
    <col min="7173" max="7173" width="14.81640625" customWidth="1"/>
    <col min="7174" max="7174" width="16.453125" customWidth="1"/>
    <col min="7175" max="7175" width="8.1796875" customWidth="1"/>
    <col min="7176" max="7176" width="16.1796875" customWidth="1"/>
    <col min="7177" max="7177" width="16" customWidth="1"/>
    <col min="7178" max="7178" width="16.453125" customWidth="1"/>
    <col min="7179" max="7179" width="6.54296875" customWidth="1"/>
    <col min="7180" max="7180" width="7.81640625" customWidth="1"/>
    <col min="7181" max="7181" width="8.453125" customWidth="1"/>
    <col min="7182" max="7182" width="3.54296875" customWidth="1"/>
    <col min="7183" max="7183" width="13.54296875" bestFit="1" customWidth="1"/>
    <col min="7425" max="7425" width="5.7265625" customWidth="1"/>
    <col min="7426" max="7426" width="73.54296875" customWidth="1"/>
    <col min="7427" max="7427" width="19.54296875" customWidth="1"/>
    <col min="7428" max="7428" width="17.26953125" customWidth="1"/>
    <col min="7429" max="7429" width="14.81640625" customWidth="1"/>
    <col min="7430" max="7430" width="16.453125" customWidth="1"/>
    <col min="7431" max="7431" width="8.1796875" customWidth="1"/>
    <col min="7432" max="7432" width="16.1796875" customWidth="1"/>
    <col min="7433" max="7433" width="16" customWidth="1"/>
    <col min="7434" max="7434" width="16.453125" customWidth="1"/>
    <col min="7435" max="7435" width="6.54296875" customWidth="1"/>
    <col min="7436" max="7436" width="7.81640625" customWidth="1"/>
    <col min="7437" max="7437" width="8.453125" customWidth="1"/>
    <col min="7438" max="7438" width="3.54296875" customWidth="1"/>
    <col min="7439" max="7439" width="13.54296875" bestFit="1" customWidth="1"/>
    <col min="7681" max="7681" width="5.7265625" customWidth="1"/>
    <col min="7682" max="7682" width="73.54296875" customWidth="1"/>
    <col min="7683" max="7683" width="19.54296875" customWidth="1"/>
    <col min="7684" max="7684" width="17.26953125" customWidth="1"/>
    <col min="7685" max="7685" width="14.81640625" customWidth="1"/>
    <col min="7686" max="7686" width="16.453125" customWidth="1"/>
    <col min="7687" max="7687" width="8.1796875" customWidth="1"/>
    <col min="7688" max="7688" width="16.1796875" customWidth="1"/>
    <col min="7689" max="7689" width="16" customWidth="1"/>
    <col min="7690" max="7690" width="16.453125" customWidth="1"/>
    <col min="7691" max="7691" width="6.54296875" customWidth="1"/>
    <col min="7692" max="7692" width="7.81640625" customWidth="1"/>
    <col min="7693" max="7693" width="8.453125" customWidth="1"/>
    <col min="7694" max="7694" width="3.54296875" customWidth="1"/>
    <col min="7695" max="7695" width="13.54296875" bestFit="1" customWidth="1"/>
    <col min="7937" max="7937" width="5.7265625" customWidth="1"/>
    <col min="7938" max="7938" width="73.54296875" customWidth="1"/>
    <col min="7939" max="7939" width="19.54296875" customWidth="1"/>
    <col min="7940" max="7940" width="17.26953125" customWidth="1"/>
    <col min="7941" max="7941" width="14.81640625" customWidth="1"/>
    <col min="7942" max="7942" width="16.453125" customWidth="1"/>
    <col min="7943" max="7943" width="8.1796875" customWidth="1"/>
    <col min="7944" max="7944" width="16.1796875" customWidth="1"/>
    <col min="7945" max="7945" width="16" customWidth="1"/>
    <col min="7946" max="7946" width="16.453125" customWidth="1"/>
    <col min="7947" max="7947" width="6.54296875" customWidth="1"/>
    <col min="7948" max="7948" width="7.81640625" customWidth="1"/>
    <col min="7949" max="7949" width="8.453125" customWidth="1"/>
    <col min="7950" max="7950" width="3.54296875" customWidth="1"/>
    <col min="7951" max="7951" width="13.54296875" bestFit="1" customWidth="1"/>
    <col min="8193" max="8193" width="5.7265625" customWidth="1"/>
    <col min="8194" max="8194" width="73.54296875" customWidth="1"/>
    <col min="8195" max="8195" width="19.54296875" customWidth="1"/>
    <col min="8196" max="8196" width="17.26953125" customWidth="1"/>
    <col min="8197" max="8197" width="14.81640625" customWidth="1"/>
    <col min="8198" max="8198" width="16.453125" customWidth="1"/>
    <col min="8199" max="8199" width="8.1796875" customWidth="1"/>
    <col min="8200" max="8200" width="16.1796875" customWidth="1"/>
    <col min="8201" max="8201" width="16" customWidth="1"/>
    <col min="8202" max="8202" width="16.453125" customWidth="1"/>
    <col min="8203" max="8203" width="6.54296875" customWidth="1"/>
    <col min="8204" max="8204" width="7.81640625" customWidth="1"/>
    <col min="8205" max="8205" width="8.453125" customWidth="1"/>
    <col min="8206" max="8206" width="3.54296875" customWidth="1"/>
    <col min="8207" max="8207" width="13.54296875" bestFit="1" customWidth="1"/>
    <col min="8449" max="8449" width="5.7265625" customWidth="1"/>
    <col min="8450" max="8450" width="73.54296875" customWidth="1"/>
    <col min="8451" max="8451" width="19.54296875" customWidth="1"/>
    <col min="8452" max="8452" width="17.26953125" customWidth="1"/>
    <col min="8453" max="8453" width="14.81640625" customWidth="1"/>
    <col min="8454" max="8454" width="16.453125" customWidth="1"/>
    <col min="8455" max="8455" width="8.1796875" customWidth="1"/>
    <col min="8456" max="8456" width="16.1796875" customWidth="1"/>
    <col min="8457" max="8457" width="16" customWidth="1"/>
    <col min="8458" max="8458" width="16.453125" customWidth="1"/>
    <col min="8459" max="8459" width="6.54296875" customWidth="1"/>
    <col min="8460" max="8460" width="7.81640625" customWidth="1"/>
    <col min="8461" max="8461" width="8.453125" customWidth="1"/>
    <col min="8462" max="8462" width="3.54296875" customWidth="1"/>
    <col min="8463" max="8463" width="13.54296875" bestFit="1" customWidth="1"/>
    <col min="8705" max="8705" width="5.7265625" customWidth="1"/>
    <col min="8706" max="8706" width="73.54296875" customWidth="1"/>
    <col min="8707" max="8707" width="19.54296875" customWidth="1"/>
    <col min="8708" max="8708" width="17.26953125" customWidth="1"/>
    <col min="8709" max="8709" width="14.81640625" customWidth="1"/>
    <col min="8710" max="8710" width="16.453125" customWidth="1"/>
    <col min="8711" max="8711" width="8.1796875" customWidth="1"/>
    <col min="8712" max="8712" width="16.1796875" customWidth="1"/>
    <col min="8713" max="8713" width="16" customWidth="1"/>
    <col min="8714" max="8714" width="16.453125" customWidth="1"/>
    <col min="8715" max="8715" width="6.54296875" customWidth="1"/>
    <col min="8716" max="8716" width="7.81640625" customWidth="1"/>
    <col min="8717" max="8717" width="8.453125" customWidth="1"/>
    <col min="8718" max="8718" width="3.54296875" customWidth="1"/>
    <col min="8719" max="8719" width="13.54296875" bestFit="1" customWidth="1"/>
    <col min="8961" max="8961" width="5.7265625" customWidth="1"/>
    <col min="8962" max="8962" width="73.54296875" customWidth="1"/>
    <col min="8963" max="8963" width="19.54296875" customWidth="1"/>
    <col min="8964" max="8964" width="17.26953125" customWidth="1"/>
    <col min="8965" max="8965" width="14.81640625" customWidth="1"/>
    <col min="8966" max="8966" width="16.453125" customWidth="1"/>
    <col min="8967" max="8967" width="8.1796875" customWidth="1"/>
    <col min="8968" max="8968" width="16.1796875" customWidth="1"/>
    <col min="8969" max="8969" width="16" customWidth="1"/>
    <col min="8970" max="8970" width="16.453125" customWidth="1"/>
    <col min="8971" max="8971" width="6.54296875" customWidth="1"/>
    <col min="8972" max="8972" width="7.81640625" customWidth="1"/>
    <col min="8973" max="8973" width="8.453125" customWidth="1"/>
    <col min="8974" max="8974" width="3.54296875" customWidth="1"/>
    <col min="8975" max="8975" width="13.54296875" bestFit="1" customWidth="1"/>
    <col min="9217" max="9217" width="5.7265625" customWidth="1"/>
    <col min="9218" max="9218" width="73.54296875" customWidth="1"/>
    <col min="9219" max="9219" width="19.54296875" customWidth="1"/>
    <col min="9220" max="9220" width="17.26953125" customWidth="1"/>
    <col min="9221" max="9221" width="14.81640625" customWidth="1"/>
    <col min="9222" max="9222" width="16.453125" customWidth="1"/>
    <col min="9223" max="9223" width="8.1796875" customWidth="1"/>
    <col min="9224" max="9224" width="16.1796875" customWidth="1"/>
    <col min="9225" max="9225" width="16" customWidth="1"/>
    <col min="9226" max="9226" width="16.453125" customWidth="1"/>
    <col min="9227" max="9227" width="6.54296875" customWidth="1"/>
    <col min="9228" max="9228" width="7.81640625" customWidth="1"/>
    <col min="9229" max="9229" width="8.453125" customWidth="1"/>
    <col min="9230" max="9230" width="3.54296875" customWidth="1"/>
    <col min="9231" max="9231" width="13.54296875" bestFit="1" customWidth="1"/>
    <col min="9473" max="9473" width="5.7265625" customWidth="1"/>
    <col min="9474" max="9474" width="73.54296875" customWidth="1"/>
    <col min="9475" max="9475" width="19.54296875" customWidth="1"/>
    <col min="9476" max="9476" width="17.26953125" customWidth="1"/>
    <col min="9477" max="9477" width="14.81640625" customWidth="1"/>
    <col min="9478" max="9478" width="16.453125" customWidth="1"/>
    <col min="9479" max="9479" width="8.1796875" customWidth="1"/>
    <col min="9480" max="9480" width="16.1796875" customWidth="1"/>
    <col min="9481" max="9481" width="16" customWidth="1"/>
    <col min="9482" max="9482" width="16.453125" customWidth="1"/>
    <col min="9483" max="9483" width="6.54296875" customWidth="1"/>
    <col min="9484" max="9484" width="7.81640625" customWidth="1"/>
    <col min="9485" max="9485" width="8.453125" customWidth="1"/>
    <col min="9486" max="9486" width="3.54296875" customWidth="1"/>
    <col min="9487" max="9487" width="13.54296875" bestFit="1" customWidth="1"/>
    <col min="9729" max="9729" width="5.7265625" customWidth="1"/>
    <col min="9730" max="9730" width="73.54296875" customWidth="1"/>
    <col min="9731" max="9731" width="19.54296875" customWidth="1"/>
    <col min="9732" max="9732" width="17.26953125" customWidth="1"/>
    <col min="9733" max="9733" width="14.81640625" customWidth="1"/>
    <col min="9734" max="9734" width="16.453125" customWidth="1"/>
    <col min="9735" max="9735" width="8.1796875" customWidth="1"/>
    <col min="9736" max="9736" width="16.1796875" customWidth="1"/>
    <col min="9737" max="9737" width="16" customWidth="1"/>
    <col min="9738" max="9738" width="16.453125" customWidth="1"/>
    <col min="9739" max="9739" width="6.54296875" customWidth="1"/>
    <col min="9740" max="9740" width="7.81640625" customWidth="1"/>
    <col min="9741" max="9741" width="8.453125" customWidth="1"/>
    <col min="9742" max="9742" width="3.54296875" customWidth="1"/>
    <col min="9743" max="9743" width="13.54296875" bestFit="1" customWidth="1"/>
    <col min="9985" max="9985" width="5.7265625" customWidth="1"/>
    <col min="9986" max="9986" width="73.54296875" customWidth="1"/>
    <col min="9987" max="9987" width="19.54296875" customWidth="1"/>
    <col min="9988" max="9988" width="17.26953125" customWidth="1"/>
    <col min="9989" max="9989" width="14.81640625" customWidth="1"/>
    <col min="9990" max="9990" width="16.453125" customWidth="1"/>
    <col min="9991" max="9991" width="8.1796875" customWidth="1"/>
    <col min="9992" max="9992" width="16.1796875" customWidth="1"/>
    <col min="9993" max="9993" width="16" customWidth="1"/>
    <col min="9994" max="9994" width="16.453125" customWidth="1"/>
    <col min="9995" max="9995" width="6.54296875" customWidth="1"/>
    <col min="9996" max="9996" width="7.81640625" customWidth="1"/>
    <col min="9997" max="9997" width="8.453125" customWidth="1"/>
    <col min="9998" max="9998" width="3.54296875" customWidth="1"/>
    <col min="9999" max="9999" width="13.54296875" bestFit="1" customWidth="1"/>
    <col min="10241" max="10241" width="5.7265625" customWidth="1"/>
    <col min="10242" max="10242" width="73.54296875" customWidth="1"/>
    <col min="10243" max="10243" width="19.54296875" customWidth="1"/>
    <col min="10244" max="10244" width="17.26953125" customWidth="1"/>
    <col min="10245" max="10245" width="14.81640625" customWidth="1"/>
    <col min="10246" max="10246" width="16.453125" customWidth="1"/>
    <col min="10247" max="10247" width="8.1796875" customWidth="1"/>
    <col min="10248" max="10248" width="16.1796875" customWidth="1"/>
    <col min="10249" max="10249" width="16" customWidth="1"/>
    <col min="10250" max="10250" width="16.453125" customWidth="1"/>
    <col min="10251" max="10251" width="6.54296875" customWidth="1"/>
    <col min="10252" max="10252" width="7.81640625" customWidth="1"/>
    <col min="10253" max="10253" width="8.453125" customWidth="1"/>
    <col min="10254" max="10254" width="3.54296875" customWidth="1"/>
    <col min="10255" max="10255" width="13.54296875" bestFit="1" customWidth="1"/>
    <col min="10497" max="10497" width="5.7265625" customWidth="1"/>
    <col min="10498" max="10498" width="73.54296875" customWidth="1"/>
    <col min="10499" max="10499" width="19.54296875" customWidth="1"/>
    <col min="10500" max="10500" width="17.26953125" customWidth="1"/>
    <col min="10501" max="10501" width="14.81640625" customWidth="1"/>
    <col min="10502" max="10502" width="16.453125" customWidth="1"/>
    <col min="10503" max="10503" width="8.1796875" customWidth="1"/>
    <col min="10504" max="10504" width="16.1796875" customWidth="1"/>
    <col min="10505" max="10505" width="16" customWidth="1"/>
    <col min="10506" max="10506" width="16.453125" customWidth="1"/>
    <col min="10507" max="10507" width="6.54296875" customWidth="1"/>
    <col min="10508" max="10508" width="7.81640625" customWidth="1"/>
    <col min="10509" max="10509" width="8.453125" customWidth="1"/>
    <col min="10510" max="10510" width="3.54296875" customWidth="1"/>
    <col min="10511" max="10511" width="13.54296875" bestFit="1" customWidth="1"/>
    <col min="10753" max="10753" width="5.7265625" customWidth="1"/>
    <col min="10754" max="10754" width="73.54296875" customWidth="1"/>
    <col min="10755" max="10755" width="19.54296875" customWidth="1"/>
    <col min="10756" max="10756" width="17.26953125" customWidth="1"/>
    <col min="10757" max="10757" width="14.81640625" customWidth="1"/>
    <col min="10758" max="10758" width="16.453125" customWidth="1"/>
    <col min="10759" max="10759" width="8.1796875" customWidth="1"/>
    <col min="10760" max="10760" width="16.1796875" customWidth="1"/>
    <col min="10761" max="10761" width="16" customWidth="1"/>
    <col min="10762" max="10762" width="16.453125" customWidth="1"/>
    <col min="10763" max="10763" width="6.54296875" customWidth="1"/>
    <col min="10764" max="10764" width="7.81640625" customWidth="1"/>
    <col min="10765" max="10765" width="8.453125" customWidth="1"/>
    <col min="10766" max="10766" width="3.54296875" customWidth="1"/>
    <col min="10767" max="10767" width="13.54296875" bestFit="1" customWidth="1"/>
    <col min="11009" max="11009" width="5.7265625" customWidth="1"/>
    <col min="11010" max="11010" width="73.54296875" customWidth="1"/>
    <col min="11011" max="11011" width="19.54296875" customWidth="1"/>
    <col min="11012" max="11012" width="17.26953125" customWidth="1"/>
    <col min="11013" max="11013" width="14.81640625" customWidth="1"/>
    <col min="11014" max="11014" width="16.453125" customWidth="1"/>
    <col min="11015" max="11015" width="8.1796875" customWidth="1"/>
    <col min="11016" max="11016" width="16.1796875" customWidth="1"/>
    <col min="11017" max="11017" width="16" customWidth="1"/>
    <col min="11018" max="11018" width="16.453125" customWidth="1"/>
    <col min="11019" max="11019" width="6.54296875" customWidth="1"/>
    <col min="11020" max="11020" width="7.81640625" customWidth="1"/>
    <col min="11021" max="11021" width="8.453125" customWidth="1"/>
    <col min="11022" max="11022" width="3.54296875" customWidth="1"/>
    <col min="11023" max="11023" width="13.54296875" bestFit="1" customWidth="1"/>
    <col min="11265" max="11265" width="5.7265625" customWidth="1"/>
    <col min="11266" max="11266" width="73.54296875" customWidth="1"/>
    <col min="11267" max="11267" width="19.54296875" customWidth="1"/>
    <col min="11268" max="11268" width="17.26953125" customWidth="1"/>
    <col min="11269" max="11269" width="14.81640625" customWidth="1"/>
    <col min="11270" max="11270" width="16.453125" customWidth="1"/>
    <col min="11271" max="11271" width="8.1796875" customWidth="1"/>
    <col min="11272" max="11272" width="16.1796875" customWidth="1"/>
    <col min="11273" max="11273" width="16" customWidth="1"/>
    <col min="11274" max="11274" width="16.453125" customWidth="1"/>
    <col min="11275" max="11275" width="6.54296875" customWidth="1"/>
    <col min="11276" max="11276" width="7.81640625" customWidth="1"/>
    <col min="11277" max="11277" width="8.453125" customWidth="1"/>
    <col min="11278" max="11278" width="3.54296875" customWidth="1"/>
    <col min="11279" max="11279" width="13.54296875" bestFit="1" customWidth="1"/>
    <col min="11521" max="11521" width="5.7265625" customWidth="1"/>
    <col min="11522" max="11522" width="73.54296875" customWidth="1"/>
    <col min="11523" max="11523" width="19.54296875" customWidth="1"/>
    <col min="11524" max="11524" width="17.26953125" customWidth="1"/>
    <col min="11525" max="11525" width="14.81640625" customWidth="1"/>
    <col min="11526" max="11526" width="16.453125" customWidth="1"/>
    <col min="11527" max="11527" width="8.1796875" customWidth="1"/>
    <col min="11528" max="11528" width="16.1796875" customWidth="1"/>
    <col min="11529" max="11529" width="16" customWidth="1"/>
    <col min="11530" max="11530" width="16.453125" customWidth="1"/>
    <col min="11531" max="11531" width="6.54296875" customWidth="1"/>
    <col min="11532" max="11532" width="7.81640625" customWidth="1"/>
    <col min="11533" max="11533" width="8.453125" customWidth="1"/>
    <col min="11534" max="11534" width="3.54296875" customWidth="1"/>
    <col min="11535" max="11535" width="13.54296875" bestFit="1" customWidth="1"/>
    <col min="11777" max="11777" width="5.7265625" customWidth="1"/>
    <col min="11778" max="11778" width="73.54296875" customWidth="1"/>
    <col min="11779" max="11779" width="19.54296875" customWidth="1"/>
    <col min="11780" max="11780" width="17.26953125" customWidth="1"/>
    <col min="11781" max="11781" width="14.81640625" customWidth="1"/>
    <col min="11782" max="11782" width="16.453125" customWidth="1"/>
    <col min="11783" max="11783" width="8.1796875" customWidth="1"/>
    <col min="11784" max="11784" width="16.1796875" customWidth="1"/>
    <col min="11785" max="11785" width="16" customWidth="1"/>
    <col min="11786" max="11786" width="16.453125" customWidth="1"/>
    <col min="11787" max="11787" width="6.54296875" customWidth="1"/>
    <col min="11788" max="11788" width="7.81640625" customWidth="1"/>
    <col min="11789" max="11789" width="8.453125" customWidth="1"/>
    <col min="11790" max="11790" width="3.54296875" customWidth="1"/>
    <col min="11791" max="11791" width="13.54296875" bestFit="1" customWidth="1"/>
    <col min="12033" max="12033" width="5.7265625" customWidth="1"/>
    <col min="12034" max="12034" width="73.54296875" customWidth="1"/>
    <col min="12035" max="12035" width="19.54296875" customWidth="1"/>
    <col min="12036" max="12036" width="17.26953125" customWidth="1"/>
    <col min="12037" max="12037" width="14.81640625" customWidth="1"/>
    <col min="12038" max="12038" width="16.453125" customWidth="1"/>
    <col min="12039" max="12039" width="8.1796875" customWidth="1"/>
    <col min="12040" max="12040" width="16.1796875" customWidth="1"/>
    <col min="12041" max="12041" width="16" customWidth="1"/>
    <col min="12042" max="12042" width="16.453125" customWidth="1"/>
    <col min="12043" max="12043" width="6.54296875" customWidth="1"/>
    <col min="12044" max="12044" width="7.81640625" customWidth="1"/>
    <col min="12045" max="12045" width="8.453125" customWidth="1"/>
    <col min="12046" max="12046" width="3.54296875" customWidth="1"/>
    <col min="12047" max="12047" width="13.54296875" bestFit="1" customWidth="1"/>
    <col min="12289" max="12289" width="5.7265625" customWidth="1"/>
    <col min="12290" max="12290" width="73.54296875" customWidth="1"/>
    <col min="12291" max="12291" width="19.54296875" customWidth="1"/>
    <col min="12292" max="12292" width="17.26953125" customWidth="1"/>
    <col min="12293" max="12293" width="14.81640625" customWidth="1"/>
    <col min="12294" max="12294" width="16.453125" customWidth="1"/>
    <col min="12295" max="12295" width="8.1796875" customWidth="1"/>
    <col min="12296" max="12296" width="16.1796875" customWidth="1"/>
    <col min="12297" max="12297" width="16" customWidth="1"/>
    <col min="12298" max="12298" width="16.453125" customWidth="1"/>
    <col min="12299" max="12299" width="6.54296875" customWidth="1"/>
    <col min="12300" max="12300" width="7.81640625" customWidth="1"/>
    <col min="12301" max="12301" width="8.453125" customWidth="1"/>
    <col min="12302" max="12302" width="3.54296875" customWidth="1"/>
    <col min="12303" max="12303" width="13.54296875" bestFit="1" customWidth="1"/>
    <col min="12545" max="12545" width="5.7265625" customWidth="1"/>
    <col min="12546" max="12546" width="73.54296875" customWidth="1"/>
    <col min="12547" max="12547" width="19.54296875" customWidth="1"/>
    <col min="12548" max="12548" width="17.26953125" customWidth="1"/>
    <col min="12549" max="12549" width="14.81640625" customWidth="1"/>
    <col min="12550" max="12550" width="16.453125" customWidth="1"/>
    <col min="12551" max="12551" width="8.1796875" customWidth="1"/>
    <col min="12552" max="12552" width="16.1796875" customWidth="1"/>
    <col min="12553" max="12553" width="16" customWidth="1"/>
    <col min="12554" max="12554" width="16.453125" customWidth="1"/>
    <col min="12555" max="12555" width="6.54296875" customWidth="1"/>
    <col min="12556" max="12556" width="7.81640625" customWidth="1"/>
    <col min="12557" max="12557" width="8.453125" customWidth="1"/>
    <col min="12558" max="12558" width="3.54296875" customWidth="1"/>
    <col min="12559" max="12559" width="13.54296875" bestFit="1" customWidth="1"/>
    <col min="12801" max="12801" width="5.7265625" customWidth="1"/>
    <col min="12802" max="12802" width="73.54296875" customWidth="1"/>
    <col min="12803" max="12803" width="19.54296875" customWidth="1"/>
    <col min="12804" max="12804" width="17.26953125" customWidth="1"/>
    <col min="12805" max="12805" width="14.81640625" customWidth="1"/>
    <col min="12806" max="12806" width="16.453125" customWidth="1"/>
    <col min="12807" max="12807" width="8.1796875" customWidth="1"/>
    <col min="12808" max="12808" width="16.1796875" customWidth="1"/>
    <col min="12809" max="12809" width="16" customWidth="1"/>
    <col min="12810" max="12810" width="16.453125" customWidth="1"/>
    <col min="12811" max="12811" width="6.54296875" customWidth="1"/>
    <col min="12812" max="12812" width="7.81640625" customWidth="1"/>
    <col min="12813" max="12813" width="8.453125" customWidth="1"/>
    <col min="12814" max="12814" width="3.54296875" customWidth="1"/>
    <col min="12815" max="12815" width="13.54296875" bestFit="1" customWidth="1"/>
    <col min="13057" max="13057" width="5.7265625" customWidth="1"/>
    <col min="13058" max="13058" width="73.54296875" customWidth="1"/>
    <col min="13059" max="13059" width="19.54296875" customWidth="1"/>
    <col min="13060" max="13060" width="17.26953125" customWidth="1"/>
    <col min="13061" max="13061" width="14.81640625" customWidth="1"/>
    <col min="13062" max="13062" width="16.453125" customWidth="1"/>
    <col min="13063" max="13063" width="8.1796875" customWidth="1"/>
    <col min="13064" max="13064" width="16.1796875" customWidth="1"/>
    <col min="13065" max="13065" width="16" customWidth="1"/>
    <col min="13066" max="13066" width="16.453125" customWidth="1"/>
    <col min="13067" max="13067" width="6.54296875" customWidth="1"/>
    <col min="13068" max="13068" width="7.81640625" customWidth="1"/>
    <col min="13069" max="13069" width="8.453125" customWidth="1"/>
    <col min="13070" max="13070" width="3.54296875" customWidth="1"/>
    <col min="13071" max="13071" width="13.54296875" bestFit="1" customWidth="1"/>
    <col min="13313" max="13313" width="5.7265625" customWidth="1"/>
    <col min="13314" max="13314" width="73.54296875" customWidth="1"/>
    <col min="13315" max="13315" width="19.54296875" customWidth="1"/>
    <col min="13316" max="13316" width="17.26953125" customWidth="1"/>
    <col min="13317" max="13317" width="14.81640625" customWidth="1"/>
    <col min="13318" max="13318" width="16.453125" customWidth="1"/>
    <col min="13319" max="13319" width="8.1796875" customWidth="1"/>
    <col min="13320" max="13320" width="16.1796875" customWidth="1"/>
    <col min="13321" max="13321" width="16" customWidth="1"/>
    <col min="13322" max="13322" width="16.453125" customWidth="1"/>
    <col min="13323" max="13323" width="6.54296875" customWidth="1"/>
    <col min="13324" max="13324" width="7.81640625" customWidth="1"/>
    <col min="13325" max="13325" width="8.453125" customWidth="1"/>
    <col min="13326" max="13326" width="3.54296875" customWidth="1"/>
    <col min="13327" max="13327" width="13.54296875" bestFit="1" customWidth="1"/>
    <col min="13569" max="13569" width="5.7265625" customWidth="1"/>
    <col min="13570" max="13570" width="73.54296875" customWidth="1"/>
    <col min="13571" max="13571" width="19.54296875" customWidth="1"/>
    <col min="13572" max="13572" width="17.26953125" customWidth="1"/>
    <col min="13573" max="13573" width="14.81640625" customWidth="1"/>
    <col min="13574" max="13574" width="16.453125" customWidth="1"/>
    <col min="13575" max="13575" width="8.1796875" customWidth="1"/>
    <col min="13576" max="13576" width="16.1796875" customWidth="1"/>
    <col min="13577" max="13577" width="16" customWidth="1"/>
    <col min="13578" max="13578" width="16.453125" customWidth="1"/>
    <col min="13579" max="13579" width="6.54296875" customWidth="1"/>
    <col min="13580" max="13580" width="7.81640625" customWidth="1"/>
    <col min="13581" max="13581" width="8.453125" customWidth="1"/>
    <col min="13582" max="13582" width="3.54296875" customWidth="1"/>
    <col min="13583" max="13583" width="13.54296875" bestFit="1" customWidth="1"/>
    <col min="13825" max="13825" width="5.7265625" customWidth="1"/>
    <col min="13826" max="13826" width="73.54296875" customWidth="1"/>
    <col min="13827" max="13827" width="19.54296875" customWidth="1"/>
    <col min="13828" max="13828" width="17.26953125" customWidth="1"/>
    <col min="13829" max="13829" width="14.81640625" customWidth="1"/>
    <col min="13830" max="13830" width="16.453125" customWidth="1"/>
    <col min="13831" max="13831" width="8.1796875" customWidth="1"/>
    <col min="13832" max="13832" width="16.1796875" customWidth="1"/>
    <col min="13833" max="13833" width="16" customWidth="1"/>
    <col min="13834" max="13834" width="16.453125" customWidth="1"/>
    <col min="13835" max="13835" width="6.54296875" customWidth="1"/>
    <col min="13836" max="13836" width="7.81640625" customWidth="1"/>
    <col min="13837" max="13837" width="8.453125" customWidth="1"/>
    <col min="13838" max="13838" width="3.54296875" customWidth="1"/>
    <col min="13839" max="13839" width="13.54296875" bestFit="1" customWidth="1"/>
    <col min="14081" max="14081" width="5.7265625" customWidth="1"/>
    <col min="14082" max="14082" width="73.54296875" customWidth="1"/>
    <col min="14083" max="14083" width="19.54296875" customWidth="1"/>
    <col min="14084" max="14084" width="17.26953125" customWidth="1"/>
    <col min="14085" max="14085" width="14.81640625" customWidth="1"/>
    <col min="14086" max="14086" width="16.453125" customWidth="1"/>
    <col min="14087" max="14087" width="8.1796875" customWidth="1"/>
    <col min="14088" max="14088" width="16.1796875" customWidth="1"/>
    <col min="14089" max="14089" width="16" customWidth="1"/>
    <col min="14090" max="14090" width="16.453125" customWidth="1"/>
    <col min="14091" max="14091" width="6.54296875" customWidth="1"/>
    <col min="14092" max="14092" width="7.81640625" customWidth="1"/>
    <col min="14093" max="14093" width="8.453125" customWidth="1"/>
    <col min="14094" max="14094" width="3.54296875" customWidth="1"/>
    <col min="14095" max="14095" width="13.54296875" bestFit="1" customWidth="1"/>
    <col min="14337" max="14337" width="5.7265625" customWidth="1"/>
    <col min="14338" max="14338" width="73.54296875" customWidth="1"/>
    <col min="14339" max="14339" width="19.54296875" customWidth="1"/>
    <col min="14340" max="14340" width="17.26953125" customWidth="1"/>
    <col min="14341" max="14341" width="14.81640625" customWidth="1"/>
    <col min="14342" max="14342" width="16.453125" customWidth="1"/>
    <col min="14343" max="14343" width="8.1796875" customWidth="1"/>
    <col min="14344" max="14344" width="16.1796875" customWidth="1"/>
    <col min="14345" max="14345" width="16" customWidth="1"/>
    <col min="14346" max="14346" width="16.453125" customWidth="1"/>
    <col min="14347" max="14347" width="6.54296875" customWidth="1"/>
    <col min="14348" max="14348" width="7.81640625" customWidth="1"/>
    <col min="14349" max="14349" width="8.453125" customWidth="1"/>
    <col min="14350" max="14350" width="3.54296875" customWidth="1"/>
    <col min="14351" max="14351" width="13.54296875" bestFit="1" customWidth="1"/>
    <col min="14593" max="14593" width="5.7265625" customWidth="1"/>
    <col min="14594" max="14594" width="73.54296875" customWidth="1"/>
    <col min="14595" max="14595" width="19.54296875" customWidth="1"/>
    <col min="14596" max="14596" width="17.26953125" customWidth="1"/>
    <col min="14597" max="14597" width="14.81640625" customWidth="1"/>
    <col min="14598" max="14598" width="16.453125" customWidth="1"/>
    <col min="14599" max="14599" width="8.1796875" customWidth="1"/>
    <col min="14600" max="14600" width="16.1796875" customWidth="1"/>
    <col min="14601" max="14601" width="16" customWidth="1"/>
    <col min="14602" max="14602" width="16.453125" customWidth="1"/>
    <col min="14603" max="14603" width="6.54296875" customWidth="1"/>
    <col min="14604" max="14604" width="7.81640625" customWidth="1"/>
    <col min="14605" max="14605" width="8.453125" customWidth="1"/>
    <col min="14606" max="14606" width="3.54296875" customWidth="1"/>
    <col min="14607" max="14607" width="13.54296875" bestFit="1" customWidth="1"/>
    <col min="14849" max="14849" width="5.7265625" customWidth="1"/>
    <col min="14850" max="14850" width="73.54296875" customWidth="1"/>
    <col min="14851" max="14851" width="19.54296875" customWidth="1"/>
    <col min="14852" max="14852" width="17.26953125" customWidth="1"/>
    <col min="14853" max="14853" width="14.81640625" customWidth="1"/>
    <col min="14854" max="14854" width="16.453125" customWidth="1"/>
    <col min="14855" max="14855" width="8.1796875" customWidth="1"/>
    <col min="14856" max="14856" width="16.1796875" customWidth="1"/>
    <col min="14857" max="14857" width="16" customWidth="1"/>
    <col min="14858" max="14858" width="16.453125" customWidth="1"/>
    <col min="14859" max="14859" width="6.54296875" customWidth="1"/>
    <col min="14860" max="14860" width="7.81640625" customWidth="1"/>
    <col min="14861" max="14861" width="8.453125" customWidth="1"/>
    <col min="14862" max="14862" width="3.54296875" customWidth="1"/>
    <col min="14863" max="14863" width="13.54296875" bestFit="1" customWidth="1"/>
    <col min="15105" max="15105" width="5.7265625" customWidth="1"/>
    <col min="15106" max="15106" width="73.54296875" customWidth="1"/>
    <col min="15107" max="15107" width="19.54296875" customWidth="1"/>
    <col min="15108" max="15108" width="17.26953125" customWidth="1"/>
    <col min="15109" max="15109" width="14.81640625" customWidth="1"/>
    <col min="15110" max="15110" width="16.453125" customWidth="1"/>
    <col min="15111" max="15111" width="8.1796875" customWidth="1"/>
    <col min="15112" max="15112" width="16.1796875" customWidth="1"/>
    <col min="15113" max="15113" width="16" customWidth="1"/>
    <col min="15114" max="15114" width="16.453125" customWidth="1"/>
    <col min="15115" max="15115" width="6.54296875" customWidth="1"/>
    <col min="15116" max="15116" width="7.81640625" customWidth="1"/>
    <col min="15117" max="15117" width="8.453125" customWidth="1"/>
    <col min="15118" max="15118" width="3.54296875" customWidth="1"/>
    <col min="15119" max="15119" width="13.54296875" bestFit="1" customWidth="1"/>
    <col min="15361" max="15361" width="5.7265625" customWidth="1"/>
    <col min="15362" max="15362" width="73.54296875" customWidth="1"/>
    <col min="15363" max="15363" width="19.54296875" customWidth="1"/>
    <col min="15364" max="15364" width="17.26953125" customWidth="1"/>
    <col min="15365" max="15365" width="14.81640625" customWidth="1"/>
    <col min="15366" max="15366" width="16.453125" customWidth="1"/>
    <col min="15367" max="15367" width="8.1796875" customWidth="1"/>
    <col min="15368" max="15368" width="16.1796875" customWidth="1"/>
    <col min="15369" max="15369" width="16" customWidth="1"/>
    <col min="15370" max="15370" width="16.453125" customWidth="1"/>
    <col min="15371" max="15371" width="6.54296875" customWidth="1"/>
    <col min="15372" max="15372" width="7.81640625" customWidth="1"/>
    <col min="15373" max="15373" width="8.453125" customWidth="1"/>
    <col min="15374" max="15374" width="3.54296875" customWidth="1"/>
    <col min="15375" max="15375" width="13.54296875" bestFit="1" customWidth="1"/>
    <col min="15617" max="15617" width="5.7265625" customWidth="1"/>
    <col min="15618" max="15618" width="73.54296875" customWidth="1"/>
    <col min="15619" max="15619" width="19.54296875" customWidth="1"/>
    <col min="15620" max="15620" width="17.26953125" customWidth="1"/>
    <col min="15621" max="15621" width="14.81640625" customWidth="1"/>
    <col min="15622" max="15622" width="16.453125" customWidth="1"/>
    <col min="15623" max="15623" width="8.1796875" customWidth="1"/>
    <col min="15624" max="15624" width="16.1796875" customWidth="1"/>
    <col min="15625" max="15625" width="16" customWidth="1"/>
    <col min="15626" max="15626" width="16.453125" customWidth="1"/>
    <col min="15627" max="15627" width="6.54296875" customWidth="1"/>
    <col min="15628" max="15628" width="7.81640625" customWidth="1"/>
    <col min="15629" max="15629" width="8.453125" customWidth="1"/>
    <col min="15630" max="15630" width="3.54296875" customWidth="1"/>
    <col min="15631" max="15631" width="13.54296875" bestFit="1" customWidth="1"/>
    <col min="15873" max="15873" width="5.7265625" customWidth="1"/>
    <col min="15874" max="15874" width="73.54296875" customWidth="1"/>
    <col min="15875" max="15875" width="19.54296875" customWidth="1"/>
    <col min="15876" max="15876" width="17.26953125" customWidth="1"/>
    <col min="15877" max="15877" width="14.81640625" customWidth="1"/>
    <col min="15878" max="15878" width="16.453125" customWidth="1"/>
    <col min="15879" max="15879" width="8.1796875" customWidth="1"/>
    <col min="15880" max="15880" width="16.1796875" customWidth="1"/>
    <col min="15881" max="15881" width="16" customWidth="1"/>
    <col min="15882" max="15882" width="16.453125" customWidth="1"/>
    <col min="15883" max="15883" width="6.54296875" customWidth="1"/>
    <col min="15884" max="15884" width="7.81640625" customWidth="1"/>
    <col min="15885" max="15885" width="8.453125" customWidth="1"/>
    <col min="15886" max="15886" width="3.54296875" customWidth="1"/>
    <col min="15887" max="15887" width="13.54296875" bestFit="1" customWidth="1"/>
    <col min="16129" max="16129" width="5.7265625" customWidth="1"/>
    <col min="16130" max="16130" width="73.54296875" customWidth="1"/>
    <col min="16131" max="16131" width="19.54296875" customWidth="1"/>
    <col min="16132" max="16132" width="17.26953125" customWidth="1"/>
    <col min="16133" max="16133" width="14.81640625" customWidth="1"/>
    <col min="16134" max="16134" width="16.453125" customWidth="1"/>
    <col min="16135" max="16135" width="8.1796875" customWidth="1"/>
    <col min="16136" max="16136" width="16.1796875" customWidth="1"/>
    <col min="16137" max="16137" width="16" customWidth="1"/>
    <col min="16138" max="16138" width="16.453125" customWidth="1"/>
    <col min="16139" max="16139" width="6.54296875" customWidth="1"/>
    <col min="16140" max="16140" width="7.81640625" customWidth="1"/>
    <col min="16141" max="16141" width="8.453125" customWidth="1"/>
    <col min="16142" max="16142" width="3.54296875" customWidth="1"/>
    <col min="16143" max="16143" width="13.54296875" bestFit="1" customWidth="1"/>
  </cols>
  <sheetData>
    <row r="1" spans="1:15" s="1" customFormat="1" ht="15.5" x14ac:dyDescent="0.35">
      <c r="A1" s="142" t="s">
        <v>98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5" s="1" customFormat="1" ht="15.5" x14ac:dyDescent="0.35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5" s="1" customFormat="1" ht="15.5" x14ac:dyDescent="0.35">
      <c r="A3" s="61"/>
      <c r="B3" s="21"/>
      <c r="C3" s="21"/>
      <c r="D3" s="21"/>
      <c r="E3" s="21"/>
      <c r="F3" s="21"/>
      <c r="G3" s="26"/>
      <c r="H3" s="21"/>
      <c r="I3" s="21"/>
      <c r="K3" s="30"/>
    </row>
    <row r="4" spans="1:15" s="3" customFormat="1" ht="15.5" x14ac:dyDescent="0.35">
      <c r="A4" s="56"/>
      <c r="B4" s="2"/>
      <c r="C4" s="2"/>
      <c r="D4" s="2" t="s">
        <v>1</v>
      </c>
      <c r="E4" s="2"/>
      <c r="F4" s="2" t="s">
        <v>65</v>
      </c>
      <c r="G4" s="27"/>
      <c r="H4" s="2"/>
      <c r="I4" s="2"/>
      <c r="J4" s="2"/>
      <c r="K4" s="27"/>
      <c r="L4" s="2"/>
      <c r="M4" s="2"/>
    </row>
    <row r="5" spans="1:15" s="3" customFormat="1" ht="15.5" x14ac:dyDescent="0.35">
      <c r="A5" s="56"/>
      <c r="B5" s="2"/>
      <c r="C5" s="2"/>
      <c r="D5" s="2" t="s">
        <v>2</v>
      </c>
      <c r="E5" s="2"/>
      <c r="F5" s="2" t="s">
        <v>3</v>
      </c>
      <c r="G5" s="27"/>
      <c r="H5" s="2"/>
      <c r="I5" s="2"/>
      <c r="J5" s="2"/>
      <c r="K5" s="27"/>
      <c r="L5" s="2"/>
      <c r="M5" s="2"/>
    </row>
    <row r="6" spans="1:15" s="3" customFormat="1" ht="15.5" x14ac:dyDescent="0.35">
      <c r="A6" s="56"/>
      <c r="B6" s="2"/>
      <c r="C6" s="2"/>
      <c r="D6" s="2" t="s">
        <v>4</v>
      </c>
      <c r="E6" s="2"/>
      <c r="F6" s="2" t="s">
        <v>99</v>
      </c>
      <c r="G6" s="27"/>
      <c r="H6" s="2"/>
      <c r="I6" s="2"/>
      <c r="J6" s="2"/>
      <c r="K6" s="27"/>
      <c r="L6" s="2"/>
      <c r="M6" s="2"/>
    </row>
    <row r="7" spans="1:15" s="3" customFormat="1" ht="15.5" x14ac:dyDescent="0.35">
      <c r="A7" s="56"/>
      <c r="B7" s="2"/>
      <c r="C7" s="2"/>
      <c r="D7" s="2" t="s">
        <v>5</v>
      </c>
      <c r="E7" s="2"/>
      <c r="F7" s="2" t="s">
        <v>71</v>
      </c>
      <c r="G7" s="27"/>
      <c r="H7" s="2"/>
      <c r="I7" s="2"/>
      <c r="J7" s="2"/>
      <c r="K7" s="27"/>
      <c r="L7" s="2"/>
      <c r="M7" s="2"/>
    </row>
    <row r="8" spans="1:15" ht="16" thickBot="1" x14ac:dyDescent="0.4">
      <c r="A8" s="56"/>
      <c r="B8" s="2"/>
      <c r="C8" s="2"/>
      <c r="D8" s="2"/>
      <c r="E8" s="2"/>
      <c r="F8" s="2"/>
      <c r="G8" s="27"/>
      <c r="H8" s="2"/>
      <c r="I8" s="2"/>
      <c r="J8" s="2"/>
      <c r="K8" s="27"/>
      <c r="L8" s="2"/>
      <c r="M8" s="4" t="s">
        <v>6</v>
      </c>
    </row>
    <row r="9" spans="1:15" s="3" customFormat="1" ht="15.5" x14ac:dyDescent="0.35">
      <c r="A9" s="143" t="s">
        <v>7</v>
      </c>
      <c r="B9" s="146" t="s">
        <v>24</v>
      </c>
      <c r="C9" s="5" t="s">
        <v>8</v>
      </c>
      <c r="D9" s="147" t="s">
        <v>9</v>
      </c>
      <c r="E9" s="148"/>
      <c r="F9" s="148"/>
      <c r="G9" s="149"/>
      <c r="H9" s="147" t="s">
        <v>10</v>
      </c>
      <c r="I9" s="148"/>
      <c r="J9" s="148"/>
      <c r="K9" s="149"/>
      <c r="L9" s="146" t="s">
        <v>11</v>
      </c>
      <c r="M9" s="150" t="s">
        <v>12</v>
      </c>
    </row>
    <row r="10" spans="1:15" s="3" customFormat="1" ht="15.5" x14ac:dyDescent="0.35">
      <c r="A10" s="144"/>
      <c r="B10" s="135"/>
      <c r="C10" s="6" t="s">
        <v>13</v>
      </c>
      <c r="D10" s="135" t="s">
        <v>14</v>
      </c>
      <c r="E10" s="135" t="s">
        <v>15</v>
      </c>
      <c r="F10" s="135" t="s">
        <v>16</v>
      </c>
      <c r="G10" s="131" t="s">
        <v>17</v>
      </c>
      <c r="H10" s="135" t="s">
        <v>14</v>
      </c>
      <c r="I10" s="135" t="s">
        <v>15</v>
      </c>
      <c r="J10" s="135" t="s">
        <v>16</v>
      </c>
      <c r="K10" s="131" t="s">
        <v>17</v>
      </c>
      <c r="L10" s="135"/>
      <c r="M10" s="151"/>
    </row>
    <row r="11" spans="1:15" s="3" customFormat="1" ht="15.5" x14ac:dyDescent="0.35">
      <c r="A11" s="145"/>
      <c r="B11" s="112"/>
      <c r="C11" s="6" t="s">
        <v>18</v>
      </c>
      <c r="D11" s="112"/>
      <c r="E11" s="112"/>
      <c r="F11" s="112"/>
      <c r="G11" s="108"/>
      <c r="H11" s="112"/>
      <c r="I11" s="112"/>
      <c r="J11" s="112"/>
      <c r="K11" s="108"/>
      <c r="L11" s="112"/>
      <c r="M11" s="152"/>
    </row>
    <row r="12" spans="1:15" s="3" customFormat="1" ht="7.5" customHeight="1" x14ac:dyDescent="0.35">
      <c r="A12" s="62"/>
      <c r="B12" s="7"/>
      <c r="C12" s="8"/>
      <c r="D12" s="8"/>
      <c r="E12" s="8"/>
      <c r="F12" s="9"/>
      <c r="G12" s="28"/>
      <c r="H12" s="8"/>
      <c r="I12" s="8"/>
      <c r="J12" s="9"/>
      <c r="K12" s="28"/>
      <c r="L12" s="10"/>
      <c r="M12" s="11"/>
    </row>
    <row r="13" spans="1:15" s="3" customFormat="1" ht="27.75" customHeight="1" x14ac:dyDescent="0.3">
      <c r="A13" s="55">
        <v>1</v>
      </c>
      <c r="B13" s="23" t="s">
        <v>25</v>
      </c>
      <c r="C13" s="136">
        <v>1220000</v>
      </c>
      <c r="D13" s="116">
        <f>JULI!J13</f>
        <v>0</v>
      </c>
      <c r="E13" s="118">
        <v>0</v>
      </c>
      <c r="F13" s="105">
        <f>D13+E13</f>
        <v>0</v>
      </c>
      <c r="G13" s="107">
        <f>SUM(F13/C13)*100</f>
        <v>0</v>
      </c>
      <c r="H13" s="103">
        <f>D13</f>
        <v>0</v>
      </c>
      <c r="I13" s="103">
        <f>E13</f>
        <v>0</v>
      </c>
      <c r="J13" s="105">
        <f>F13</f>
        <v>0</v>
      </c>
      <c r="K13" s="107">
        <f>G13</f>
        <v>0</v>
      </c>
      <c r="L13" s="109" t="s">
        <v>19</v>
      </c>
      <c r="M13" s="138" t="s">
        <v>19</v>
      </c>
    </row>
    <row r="14" spans="1:15" s="3" customFormat="1" ht="27.75" customHeight="1" x14ac:dyDescent="0.3">
      <c r="A14" s="57"/>
      <c r="B14" s="22" t="s">
        <v>20</v>
      </c>
      <c r="C14" s="134"/>
      <c r="D14" s="128"/>
      <c r="E14" s="128"/>
      <c r="F14" s="123"/>
      <c r="G14" s="124"/>
      <c r="H14" s="122"/>
      <c r="I14" s="122"/>
      <c r="J14" s="123"/>
      <c r="K14" s="124"/>
      <c r="L14" s="125"/>
      <c r="M14" s="139"/>
      <c r="O14" s="12"/>
    </row>
    <row r="15" spans="1:15" s="3" customFormat="1" ht="27.75" customHeight="1" x14ac:dyDescent="0.3">
      <c r="A15" s="58">
        <v>2</v>
      </c>
      <c r="B15" s="23" t="s">
        <v>26</v>
      </c>
      <c r="C15" s="140">
        <v>1563200</v>
      </c>
      <c r="D15" s="116">
        <f>JULI!J15</f>
        <v>1563200</v>
      </c>
      <c r="E15" s="118">
        <v>0</v>
      </c>
      <c r="F15" s="105">
        <f>D15+E15</f>
        <v>1563200</v>
      </c>
      <c r="G15" s="107">
        <f t="shared" ref="G15" si="0">SUM(F15/C15)*100</f>
        <v>100</v>
      </c>
      <c r="H15" s="103">
        <f t="shared" ref="H15:K15" si="1">D15</f>
        <v>1563200</v>
      </c>
      <c r="I15" s="103">
        <f t="shared" si="1"/>
        <v>0</v>
      </c>
      <c r="J15" s="105">
        <f t="shared" si="1"/>
        <v>1563200</v>
      </c>
      <c r="K15" s="107">
        <f t="shared" si="1"/>
        <v>100</v>
      </c>
      <c r="L15" s="109" t="s">
        <v>19</v>
      </c>
      <c r="M15" s="138" t="s">
        <v>19</v>
      </c>
      <c r="O15" s="12"/>
    </row>
    <row r="16" spans="1:15" s="3" customFormat="1" ht="31.5" customHeight="1" x14ac:dyDescent="0.3">
      <c r="A16" s="58"/>
      <c r="B16" s="20" t="s">
        <v>27</v>
      </c>
      <c r="C16" s="141"/>
      <c r="D16" s="128"/>
      <c r="E16" s="128"/>
      <c r="F16" s="123"/>
      <c r="G16" s="124"/>
      <c r="H16" s="122"/>
      <c r="I16" s="122"/>
      <c r="J16" s="123"/>
      <c r="K16" s="124"/>
      <c r="L16" s="125"/>
      <c r="M16" s="139"/>
      <c r="O16" s="12"/>
    </row>
    <row r="17" spans="1:15" s="3" customFormat="1" ht="27.75" customHeight="1" x14ac:dyDescent="0.3">
      <c r="A17" s="55">
        <v>3</v>
      </c>
      <c r="B17" s="23" t="s">
        <v>28</v>
      </c>
      <c r="C17" s="136">
        <v>4862721430</v>
      </c>
      <c r="D17" s="116">
        <f>JULI!J17</f>
        <v>1499983716</v>
      </c>
      <c r="E17" s="118">
        <v>0</v>
      </c>
      <c r="F17" s="105">
        <f t="shared" ref="F17" si="2">D17+E17</f>
        <v>1499983716</v>
      </c>
      <c r="G17" s="107">
        <f t="shared" ref="G17" si="3">SUM(F17/C17)*100</f>
        <v>30.846589458035229</v>
      </c>
      <c r="H17" s="103">
        <f t="shared" ref="H17:K17" si="4">D17</f>
        <v>1499983716</v>
      </c>
      <c r="I17" s="103">
        <f t="shared" si="4"/>
        <v>0</v>
      </c>
      <c r="J17" s="105">
        <f t="shared" si="4"/>
        <v>1499983716</v>
      </c>
      <c r="K17" s="107">
        <f t="shared" si="4"/>
        <v>30.846589458035229</v>
      </c>
      <c r="L17" s="109" t="s">
        <v>19</v>
      </c>
      <c r="M17" s="138" t="s">
        <v>19</v>
      </c>
      <c r="O17" s="12"/>
    </row>
    <row r="18" spans="1:15" s="3" customFormat="1" ht="27.75" customHeight="1" x14ac:dyDescent="0.3">
      <c r="A18" s="57"/>
      <c r="B18" s="22" t="s">
        <v>23</v>
      </c>
      <c r="C18" s="134"/>
      <c r="D18" s="128"/>
      <c r="E18" s="128"/>
      <c r="F18" s="123"/>
      <c r="G18" s="124"/>
      <c r="H18" s="122"/>
      <c r="I18" s="122"/>
      <c r="J18" s="123"/>
      <c r="K18" s="124"/>
      <c r="L18" s="125"/>
      <c r="M18" s="139"/>
      <c r="O18" s="12"/>
    </row>
    <row r="19" spans="1:15" s="3" customFormat="1" ht="27.75" customHeight="1" x14ac:dyDescent="0.3">
      <c r="A19" s="55">
        <v>4</v>
      </c>
      <c r="B19" s="23" t="s">
        <v>29</v>
      </c>
      <c r="C19" s="140">
        <v>103922000</v>
      </c>
      <c r="D19" s="116">
        <f>JULI!J19</f>
        <v>101303000</v>
      </c>
      <c r="E19" s="118">
        <v>0</v>
      </c>
      <c r="F19" s="105">
        <f t="shared" ref="F19" si="5">D19+E19</f>
        <v>101303000</v>
      </c>
      <c r="G19" s="107">
        <f t="shared" ref="G19" si="6">SUM(F19/C19)*100</f>
        <v>97.479840649718057</v>
      </c>
      <c r="H19" s="103">
        <f t="shared" ref="H19:K19" si="7">D19</f>
        <v>101303000</v>
      </c>
      <c r="I19" s="103">
        <f t="shared" si="7"/>
        <v>0</v>
      </c>
      <c r="J19" s="118">
        <f t="shared" si="7"/>
        <v>101303000</v>
      </c>
      <c r="K19" s="107">
        <f t="shared" si="7"/>
        <v>97.479840649718057</v>
      </c>
      <c r="L19" s="109" t="s">
        <v>19</v>
      </c>
      <c r="M19" s="138" t="s">
        <v>19</v>
      </c>
    </row>
    <row r="20" spans="1:15" s="3" customFormat="1" ht="27.75" customHeight="1" x14ac:dyDescent="0.3">
      <c r="A20" s="57"/>
      <c r="B20" s="22" t="s">
        <v>30</v>
      </c>
      <c r="C20" s="141"/>
      <c r="D20" s="128"/>
      <c r="E20" s="128"/>
      <c r="F20" s="123"/>
      <c r="G20" s="124"/>
      <c r="H20" s="122"/>
      <c r="I20" s="122"/>
      <c r="J20" s="128"/>
      <c r="K20" s="124"/>
      <c r="L20" s="125"/>
      <c r="M20" s="139"/>
    </row>
    <row r="21" spans="1:15" s="3" customFormat="1" ht="27.75" customHeight="1" x14ac:dyDescent="0.3">
      <c r="A21" s="58">
        <v>5</v>
      </c>
      <c r="B21" s="23" t="s">
        <v>31</v>
      </c>
      <c r="C21" s="136">
        <v>14880000</v>
      </c>
      <c r="D21" s="116">
        <f>JULI!J21</f>
        <v>3810800</v>
      </c>
      <c r="E21" s="118">
        <v>0</v>
      </c>
      <c r="F21" s="105">
        <f t="shared" ref="F21" si="8">D21+E21</f>
        <v>3810800</v>
      </c>
      <c r="G21" s="107">
        <f t="shared" ref="G21" si="9">SUM(F21/C21)*100</f>
        <v>25.61021505376344</v>
      </c>
      <c r="H21" s="103">
        <f t="shared" ref="H21:K21" si="10">D21</f>
        <v>3810800</v>
      </c>
      <c r="I21" s="103">
        <f t="shared" si="10"/>
        <v>0</v>
      </c>
      <c r="J21" s="105">
        <f t="shared" si="10"/>
        <v>3810800</v>
      </c>
      <c r="K21" s="107">
        <f t="shared" si="10"/>
        <v>25.61021505376344</v>
      </c>
      <c r="L21" s="109" t="s">
        <v>19</v>
      </c>
      <c r="M21" s="138" t="s">
        <v>19</v>
      </c>
    </row>
    <row r="22" spans="1:15" s="3" customFormat="1" ht="27.75" customHeight="1" x14ac:dyDescent="0.3">
      <c r="A22" s="58"/>
      <c r="B22" s="22" t="s">
        <v>32</v>
      </c>
      <c r="C22" s="134"/>
      <c r="D22" s="128"/>
      <c r="E22" s="128"/>
      <c r="F22" s="123"/>
      <c r="G22" s="124"/>
      <c r="H22" s="122"/>
      <c r="I22" s="122"/>
      <c r="J22" s="123"/>
      <c r="K22" s="124"/>
      <c r="L22" s="125"/>
      <c r="M22" s="139"/>
    </row>
    <row r="23" spans="1:15" s="3" customFormat="1" ht="27.75" customHeight="1" x14ac:dyDescent="0.3">
      <c r="A23" s="55">
        <v>6</v>
      </c>
      <c r="B23" s="23" t="s">
        <v>33</v>
      </c>
      <c r="C23" s="136">
        <v>6000000</v>
      </c>
      <c r="D23" s="116">
        <f>JULI!J23</f>
        <v>1975000</v>
      </c>
      <c r="E23" s="118">
        <v>0</v>
      </c>
      <c r="F23" s="105">
        <f t="shared" ref="F23" si="11">D23+E23</f>
        <v>1975000</v>
      </c>
      <c r="G23" s="107">
        <f t="shared" ref="G23" si="12">SUM(F23/C23)*100</f>
        <v>32.916666666666664</v>
      </c>
      <c r="H23" s="103">
        <f t="shared" ref="H23:K23" si="13">D23</f>
        <v>1975000</v>
      </c>
      <c r="I23" s="103">
        <f t="shared" si="13"/>
        <v>0</v>
      </c>
      <c r="J23" s="105">
        <f t="shared" si="13"/>
        <v>1975000</v>
      </c>
      <c r="K23" s="107">
        <f t="shared" si="13"/>
        <v>32.916666666666664</v>
      </c>
      <c r="L23" s="109" t="s">
        <v>19</v>
      </c>
      <c r="M23" s="138" t="s">
        <v>19</v>
      </c>
    </row>
    <row r="24" spans="1:15" s="3" customFormat="1" ht="31.5" customHeight="1" x14ac:dyDescent="0.3">
      <c r="A24" s="57"/>
      <c r="B24" s="22" t="s">
        <v>76</v>
      </c>
      <c r="C24" s="134"/>
      <c r="D24" s="128"/>
      <c r="E24" s="128"/>
      <c r="F24" s="123"/>
      <c r="G24" s="124"/>
      <c r="H24" s="122"/>
      <c r="I24" s="122"/>
      <c r="J24" s="123"/>
      <c r="K24" s="124"/>
      <c r="L24" s="125"/>
      <c r="M24" s="139"/>
    </row>
    <row r="25" spans="1:15" s="3" customFormat="1" ht="27.75" customHeight="1" x14ac:dyDescent="0.3">
      <c r="A25" s="55">
        <v>7</v>
      </c>
      <c r="B25" s="23" t="s">
        <v>34</v>
      </c>
      <c r="C25" s="136">
        <v>9000000</v>
      </c>
      <c r="D25" s="116">
        <f>JULI!J25</f>
        <v>0</v>
      </c>
      <c r="E25" s="118">
        <v>0</v>
      </c>
      <c r="F25" s="105">
        <f t="shared" ref="F25" si="14">D25+E25</f>
        <v>0</v>
      </c>
      <c r="G25" s="107">
        <f t="shared" ref="G25" si="15">SUM(F25/C25)*100</f>
        <v>0</v>
      </c>
      <c r="H25" s="103">
        <f t="shared" ref="H25:K25" si="16">D25</f>
        <v>0</v>
      </c>
      <c r="I25" s="103">
        <f t="shared" si="16"/>
        <v>0</v>
      </c>
      <c r="J25" s="105">
        <f t="shared" si="16"/>
        <v>0</v>
      </c>
      <c r="K25" s="107">
        <f t="shared" si="16"/>
        <v>0</v>
      </c>
      <c r="L25" s="109" t="s">
        <v>19</v>
      </c>
      <c r="M25" s="138" t="s">
        <v>19</v>
      </c>
    </row>
    <row r="26" spans="1:15" s="3" customFormat="1" ht="27.75" customHeight="1" x14ac:dyDescent="0.3">
      <c r="A26" s="57"/>
      <c r="B26" s="24" t="s">
        <v>35</v>
      </c>
      <c r="C26" s="134"/>
      <c r="D26" s="128"/>
      <c r="E26" s="128"/>
      <c r="F26" s="123"/>
      <c r="G26" s="124"/>
      <c r="H26" s="122"/>
      <c r="I26" s="122"/>
      <c r="J26" s="123"/>
      <c r="K26" s="124"/>
      <c r="L26" s="125"/>
      <c r="M26" s="139"/>
    </row>
    <row r="27" spans="1:15" s="3" customFormat="1" ht="27.75" customHeight="1" x14ac:dyDescent="0.3">
      <c r="A27" s="58">
        <v>8</v>
      </c>
      <c r="B27" s="23" t="s">
        <v>36</v>
      </c>
      <c r="C27" s="136">
        <v>11969000</v>
      </c>
      <c r="D27" s="116">
        <f>JULI!J27</f>
        <v>2923000</v>
      </c>
      <c r="E27" s="118">
        <v>0</v>
      </c>
      <c r="F27" s="105">
        <f t="shared" ref="F27" si="17">D27+E27</f>
        <v>2923000</v>
      </c>
      <c r="G27" s="107">
        <f t="shared" ref="G27" si="18">SUM(F27/C27)*100</f>
        <v>24.421422006851031</v>
      </c>
      <c r="H27" s="103">
        <f t="shared" ref="H27:K27" si="19">D27</f>
        <v>2923000</v>
      </c>
      <c r="I27" s="103">
        <f t="shared" si="19"/>
        <v>0</v>
      </c>
      <c r="J27" s="105">
        <f t="shared" si="19"/>
        <v>2923000</v>
      </c>
      <c r="K27" s="107">
        <f t="shared" si="19"/>
        <v>24.421422006851031</v>
      </c>
      <c r="L27" s="109" t="s">
        <v>19</v>
      </c>
      <c r="M27" s="138" t="s">
        <v>19</v>
      </c>
    </row>
    <row r="28" spans="1:15" s="3" customFormat="1" ht="27.75" customHeight="1" x14ac:dyDescent="0.3">
      <c r="A28" s="58"/>
      <c r="B28" s="22" t="s">
        <v>37</v>
      </c>
      <c r="C28" s="134"/>
      <c r="D28" s="128"/>
      <c r="E28" s="128"/>
      <c r="F28" s="123"/>
      <c r="G28" s="124"/>
      <c r="H28" s="122"/>
      <c r="I28" s="122"/>
      <c r="J28" s="123"/>
      <c r="K28" s="124"/>
      <c r="L28" s="125"/>
      <c r="M28" s="139"/>
    </row>
    <row r="29" spans="1:15" s="3" customFormat="1" ht="27.75" customHeight="1" x14ac:dyDescent="0.3">
      <c r="A29" s="55">
        <v>9</v>
      </c>
      <c r="B29" s="23" t="s">
        <v>38</v>
      </c>
      <c r="C29" s="136">
        <v>15924800</v>
      </c>
      <c r="D29" s="116">
        <f>JULI!J29</f>
        <v>910000</v>
      </c>
      <c r="E29" s="118">
        <v>0</v>
      </c>
      <c r="F29" s="105">
        <f t="shared" ref="F29" si="20">D29+E29</f>
        <v>910000</v>
      </c>
      <c r="G29" s="107">
        <f t="shared" ref="G29" si="21">SUM(F29/C29)*100</f>
        <v>5.7143574801567363</v>
      </c>
      <c r="H29" s="103">
        <f t="shared" ref="H29:K29" si="22">D29</f>
        <v>910000</v>
      </c>
      <c r="I29" s="103">
        <f t="shared" si="22"/>
        <v>0</v>
      </c>
      <c r="J29" s="105">
        <f t="shared" si="22"/>
        <v>910000</v>
      </c>
      <c r="K29" s="107">
        <f t="shared" si="22"/>
        <v>5.7143574801567363</v>
      </c>
      <c r="L29" s="109" t="s">
        <v>19</v>
      </c>
      <c r="M29" s="138" t="s">
        <v>19</v>
      </c>
      <c r="N29" s="13"/>
    </row>
    <row r="30" spans="1:15" s="3" customFormat="1" ht="27.75" customHeight="1" x14ac:dyDescent="0.3">
      <c r="A30" s="57"/>
      <c r="B30" s="32" t="s">
        <v>74</v>
      </c>
      <c r="C30" s="134"/>
      <c r="D30" s="128"/>
      <c r="E30" s="128"/>
      <c r="F30" s="123"/>
      <c r="G30" s="124"/>
      <c r="H30" s="122"/>
      <c r="I30" s="122"/>
      <c r="J30" s="123"/>
      <c r="K30" s="124"/>
      <c r="L30" s="125"/>
      <c r="M30" s="139"/>
      <c r="N30" s="13"/>
    </row>
    <row r="31" spans="1:15" s="3" customFormat="1" ht="27.75" customHeight="1" x14ac:dyDescent="0.3">
      <c r="A31" s="55">
        <v>10</v>
      </c>
      <c r="B31" s="54" t="s">
        <v>39</v>
      </c>
      <c r="C31" s="136">
        <v>4945000</v>
      </c>
      <c r="D31" s="116">
        <f>JULI!J31</f>
        <v>1380000</v>
      </c>
      <c r="E31" s="118">
        <v>0</v>
      </c>
      <c r="F31" s="105">
        <f t="shared" ref="F31" si="23">D31+E31</f>
        <v>1380000</v>
      </c>
      <c r="G31" s="107">
        <f t="shared" ref="G31" si="24">SUM(F31/C31)*100</f>
        <v>27.906976744186046</v>
      </c>
      <c r="H31" s="103">
        <f t="shared" ref="H31:K31" si="25">D31</f>
        <v>1380000</v>
      </c>
      <c r="I31" s="103">
        <f t="shared" si="25"/>
        <v>0</v>
      </c>
      <c r="J31" s="105">
        <f t="shared" si="25"/>
        <v>1380000</v>
      </c>
      <c r="K31" s="107">
        <f t="shared" si="25"/>
        <v>27.906976744186046</v>
      </c>
      <c r="L31" s="109" t="s">
        <v>19</v>
      </c>
      <c r="M31" s="138" t="s">
        <v>19</v>
      </c>
      <c r="N31" s="13"/>
    </row>
    <row r="32" spans="1:15" s="3" customFormat="1" ht="27.75" customHeight="1" x14ac:dyDescent="0.3">
      <c r="A32" s="63"/>
      <c r="B32" s="22" t="s">
        <v>75</v>
      </c>
      <c r="C32" s="117"/>
      <c r="D32" s="128"/>
      <c r="E32" s="128"/>
      <c r="F32" s="123"/>
      <c r="G32" s="124"/>
      <c r="H32" s="122"/>
      <c r="I32" s="122"/>
      <c r="J32" s="123"/>
      <c r="K32" s="124"/>
      <c r="L32" s="125"/>
      <c r="M32" s="139"/>
      <c r="N32" s="13"/>
    </row>
    <row r="33" spans="1:37" s="3" customFormat="1" ht="27.75" customHeight="1" x14ac:dyDescent="0.3">
      <c r="A33" s="64">
        <v>11</v>
      </c>
      <c r="B33" s="23" t="s">
        <v>40</v>
      </c>
      <c r="C33" s="140">
        <v>112393000</v>
      </c>
      <c r="D33" s="116">
        <f>JULI!J33</f>
        <v>12630160</v>
      </c>
      <c r="E33" s="118">
        <v>0</v>
      </c>
      <c r="F33" s="105">
        <f t="shared" ref="F33" si="26">D33+E33</f>
        <v>12630160</v>
      </c>
      <c r="G33" s="107">
        <f t="shared" ref="G33" si="27">SUM(F33/C33)*100</f>
        <v>11.23749699714395</v>
      </c>
      <c r="H33" s="103">
        <f t="shared" ref="H33:K33" si="28">D33</f>
        <v>12630160</v>
      </c>
      <c r="I33" s="103">
        <f t="shared" si="28"/>
        <v>0</v>
      </c>
      <c r="J33" s="105">
        <f t="shared" si="28"/>
        <v>12630160</v>
      </c>
      <c r="K33" s="107">
        <f t="shared" si="28"/>
        <v>11.23749699714395</v>
      </c>
      <c r="L33" s="109" t="s">
        <v>19</v>
      </c>
      <c r="M33" s="138" t="s">
        <v>19</v>
      </c>
      <c r="N33" s="13"/>
    </row>
    <row r="34" spans="1:37" s="3" customFormat="1" ht="27.75" customHeight="1" x14ac:dyDescent="0.3">
      <c r="A34" s="58"/>
      <c r="B34" s="22" t="s">
        <v>77</v>
      </c>
      <c r="C34" s="104"/>
      <c r="D34" s="128"/>
      <c r="E34" s="128"/>
      <c r="F34" s="123"/>
      <c r="G34" s="131"/>
      <c r="H34" s="129"/>
      <c r="I34" s="129"/>
      <c r="J34" s="130"/>
      <c r="K34" s="131"/>
      <c r="L34" s="132"/>
      <c r="M34" s="151"/>
      <c r="N34" s="13"/>
    </row>
    <row r="35" spans="1:37" s="3" customFormat="1" ht="27.75" customHeight="1" x14ac:dyDescent="0.3">
      <c r="A35" s="65"/>
      <c r="B35" s="33"/>
      <c r="C35" s="34"/>
      <c r="D35" s="35"/>
      <c r="E35" s="35"/>
      <c r="F35" s="36"/>
      <c r="G35" s="37"/>
      <c r="H35" s="34"/>
      <c r="I35" s="34"/>
      <c r="J35" s="36"/>
      <c r="K35" s="37"/>
      <c r="L35" s="38"/>
      <c r="M35" s="39"/>
      <c r="N35" s="13"/>
    </row>
    <row r="36" spans="1:37" s="3" customFormat="1" ht="27.75" customHeight="1" x14ac:dyDescent="0.3">
      <c r="A36" s="66"/>
      <c r="B36" s="40"/>
      <c r="C36" s="41"/>
      <c r="D36" s="42"/>
      <c r="E36" s="42"/>
      <c r="F36" s="43"/>
      <c r="G36" s="44"/>
      <c r="H36" s="41"/>
      <c r="I36" s="41"/>
      <c r="J36" s="43"/>
      <c r="K36" s="44"/>
      <c r="L36" s="45"/>
      <c r="M36" s="46"/>
      <c r="N36" s="13"/>
    </row>
    <row r="37" spans="1:37" s="3" customFormat="1" ht="27.75" customHeight="1" x14ac:dyDescent="0.3">
      <c r="A37" s="67"/>
      <c r="B37" s="47"/>
      <c r="C37" s="48"/>
      <c r="D37" s="49"/>
      <c r="E37" s="49"/>
      <c r="F37" s="50"/>
      <c r="G37" s="51"/>
      <c r="H37" s="48"/>
      <c r="I37" s="48"/>
      <c r="J37" s="50"/>
      <c r="K37" s="51"/>
      <c r="L37" s="52"/>
      <c r="M37" s="53"/>
      <c r="N37" s="13"/>
    </row>
    <row r="38" spans="1:37" s="3" customFormat="1" ht="27.75" customHeight="1" x14ac:dyDescent="0.3">
      <c r="A38" s="55">
        <v>12</v>
      </c>
      <c r="B38" s="23" t="s">
        <v>41</v>
      </c>
      <c r="C38" s="136">
        <v>4002000</v>
      </c>
      <c r="D38" s="116">
        <f>JULI!J38</f>
        <v>1387500</v>
      </c>
      <c r="E38" s="118">
        <v>0</v>
      </c>
      <c r="F38" s="105">
        <f t="shared" ref="F38:F66" si="29">D38+E38</f>
        <v>1387500</v>
      </c>
      <c r="G38" s="158">
        <f t="shared" ref="G38" si="30">SUM(F38/C38)*100</f>
        <v>34.670164917541229</v>
      </c>
      <c r="H38" s="156">
        <f t="shared" ref="H38:K38" si="31">D38</f>
        <v>1387500</v>
      </c>
      <c r="I38" s="156">
        <f t="shared" si="31"/>
        <v>0</v>
      </c>
      <c r="J38" s="157">
        <f t="shared" si="31"/>
        <v>1387500</v>
      </c>
      <c r="K38" s="158">
        <f t="shared" si="31"/>
        <v>34.670164917541229</v>
      </c>
      <c r="L38" s="159" t="s">
        <v>19</v>
      </c>
      <c r="M38" s="160" t="s">
        <v>19</v>
      </c>
      <c r="N38" s="13"/>
    </row>
    <row r="39" spans="1:37" s="3" customFormat="1" ht="27.75" customHeight="1" x14ac:dyDescent="0.3">
      <c r="A39" s="57"/>
      <c r="B39" s="22" t="s">
        <v>42</v>
      </c>
      <c r="C39" s="134"/>
      <c r="D39" s="128"/>
      <c r="E39" s="128"/>
      <c r="F39" s="123"/>
      <c r="G39" s="124"/>
      <c r="H39" s="122"/>
      <c r="I39" s="122"/>
      <c r="J39" s="123"/>
      <c r="K39" s="124"/>
      <c r="L39" s="125"/>
      <c r="M39" s="126"/>
      <c r="N39" s="13"/>
    </row>
    <row r="40" spans="1:37" s="3" customFormat="1" ht="27.75" customHeight="1" x14ac:dyDescent="0.3">
      <c r="A40" s="55">
        <v>13</v>
      </c>
      <c r="B40" s="23" t="s">
        <v>43</v>
      </c>
      <c r="C40" s="136">
        <v>9920000</v>
      </c>
      <c r="D40" s="116">
        <f>JULI!J40</f>
        <v>4960000</v>
      </c>
      <c r="E40" s="118">
        <v>0</v>
      </c>
      <c r="F40" s="105">
        <f t="shared" si="29"/>
        <v>4960000</v>
      </c>
      <c r="G40" s="107">
        <f t="shared" ref="G40" si="32">SUM(F40/C40)*100</f>
        <v>50</v>
      </c>
      <c r="H40" s="103">
        <f t="shared" ref="H40:K40" si="33">D40</f>
        <v>4960000</v>
      </c>
      <c r="I40" s="103">
        <f t="shared" si="33"/>
        <v>0</v>
      </c>
      <c r="J40" s="105">
        <f t="shared" si="33"/>
        <v>4960000</v>
      </c>
      <c r="K40" s="107">
        <f t="shared" si="33"/>
        <v>50</v>
      </c>
      <c r="L40" s="109" t="s">
        <v>19</v>
      </c>
      <c r="M40" s="111" t="s">
        <v>19</v>
      </c>
    </row>
    <row r="41" spans="1:37" s="2" customFormat="1" ht="27.75" customHeight="1" x14ac:dyDescent="0.35">
      <c r="A41" s="57"/>
      <c r="B41" s="22" t="s">
        <v>78</v>
      </c>
      <c r="C41" s="134"/>
      <c r="D41" s="128"/>
      <c r="E41" s="128"/>
      <c r="F41" s="123"/>
      <c r="G41" s="124"/>
      <c r="H41" s="122"/>
      <c r="I41" s="122"/>
      <c r="J41" s="123"/>
      <c r="K41" s="124"/>
      <c r="L41" s="125"/>
      <c r="M41" s="126"/>
      <c r="N41" s="3"/>
      <c r="O41" s="3"/>
      <c r="P41" s="3"/>
      <c r="Q41" s="14"/>
      <c r="R41" s="14"/>
      <c r="S41" s="14"/>
      <c r="T41" s="3"/>
      <c r="U41" s="3"/>
      <c r="AC41" s="3"/>
      <c r="AK41" s="3"/>
    </row>
    <row r="42" spans="1:37" s="3" customFormat="1" ht="27.75" customHeight="1" x14ac:dyDescent="0.35">
      <c r="A42" s="58">
        <v>14</v>
      </c>
      <c r="B42" s="2" t="s">
        <v>79</v>
      </c>
      <c r="C42" s="136">
        <v>280535600</v>
      </c>
      <c r="D42" s="116">
        <f>JULI!J42</f>
        <v>50787140</v>
      </c>
      <c r="E42" s="118">
        <v>0</v>
      </c>
      <c r="F42" s="105">
        <f t="shared" si="29"/>
        <v>50787140</v>
      </c>
      <c r="G42" s="107">
        <f t="shared" ref="G42" si="34">SUM(F42/C42)*100</f>
        <v>18.103634618921806</v>
      </c>
      <c r="H42" s="103">
        <f t="shared" ref="H42:K42" si="35">D42</f>
        <v>50787140</v>
      </c>
      <c r="I42" s="103">
        <f t="shared" si="35"/>
        <v>0</v>
      </c>
      <c r="J42" s="105">
        <f t="shared" si="35"/>
        <v>50787140</v>
      </c>
      <c r="K42" s="107">
        <f t="shared" si="35"/>
        <v>18.103634618921806</v>
      </c>
      <c r="L42" s="109" t="s">
        <v>19</v>
      </c>
      <c r="M42" s="111" t="s">
        <v>19</v>
      </c>
      <c r="N42" s="13"/>
      <c r="S42" s="13"/>
      <c r="T42" s="13"/>
      <c r="U42" s="13"/>
    </row>
    <row r="43" spans="1:37" s="3" customFormat="1" ht="27.75" customHeight="1" x14ac:dyDescent="0.3">
      <c r="A43" s="58"/>
      <c r="B43" s="56" t="s">
        <v>80</v>
      </c>
      <c r="C43" s="134"/>
      <c r="D43" s="128"/>
      <c r="E43" s="128"/>
      <c r="F43" s="123"/>
      <c r="G43" s="124"/>
      <c r="H43" s="122"/>
      <c r="I43" s="122"/>
      <c r="J43" s="123"/>
      <c r="K43" s="124"/>
      <c r="L43" s="125"/>
      <c r="M43" s="126"/>
      <c r="N43" s="13"/>
      <c r="S43" s="13"/>
      <c r="T43" s="13"/>
      <c r="U43" s="13"/>
    </row>
    <row r="44" spans="1:37" s="15" customFormat="1" ht="27.75" customHeight="1" x14ac:dyDescent="0.25">
      <c r="A44" s="55">
        <v>15</v>
      </c>
      <c r="B44" s="23" t="s">
        <v>44</v>
      </c>
      <c r="C44" s="136">
        <v>142164000</v>
      </c>
      <c r="D44" s="116">
        <f>JULI!J44</f>
        <v>41285500</v>
      </c>
      <c r="E44" s="118">
        <v>0</v>
      </c>
      <c r="F44" s="105">
        <f t="shared" si="29"/>
        <v>41285500</v>
      </c>
      <c r="G44" s="107">
        <f t="shared" ref="G44" si="36">SUM(F44/C44)*100</f>
        <v>29.040755746883878</v>
      </c>
      <c r="H44" s="103">
        <f t="shared" ref="H44:K44" si="37">D44</f>
        <v>41285500</v>
      </c>
      <c r="I44" s="103">
        <f t="shared" si="37"/>
        <v>0</v>
      </c>
      <c r="J44" s="105">
        <f t="shared" si="37"/>
        <v>41285500</v>
      </c>
      <c r="K44" s="107">
        <f t="shared" si="37"/>
        <v>29.040755746883878</v>
      </c>
      <c r="L44" s="109" t="s">
        <v>19</v>
      </c>
      <c r="M44" s="111" t="s">
        <v>19</v>
      </c>
      <c r="P44" s="15" t="s">
        <v>21</v>
      </c>
    </row>
    <row r="45" spans="1:37" s="15" customFormat="1" ht="27.75" customHeight="1" x14ac:dyDescent="0.25">
      <c r="A45" s="57"/>
      <c r="B45" s="20" t="s">
        <v>45</v>
      </c>
      <c r="C45" s="134"/>
      <c r="D45" s="128"/>
      <c r="E45" s="128"/>
      <c r="F45" s="123"/>
      <c r="G45" s="124"/>
      <c r="H45" s="122"/>
      <c r="I45" s="122"/>
      <c r="J45" s="123"/>
      <c r="K45" s="124"/>
      <c r="L45" s="125"/>
      <c r="M45" s="126"/>
    </row>
    <row r="46" spans="1:37" s="15" customFormat="1" ht="27.75" customHeight="1" x14ac:dyDescent="0.25">
      <c r="A46" s="58">
        <v>16</v>
      </c>
      <c r="B46" s="23" t="s">
        <v>81</v>
      </c>
      <c r="C46" s="136">
        <v>995000</v>
      </c>
      <c r="D46" s="116">
        <f>JULI!J46</f>
        <v>0</v>
      </c>
      <c r="E46" s="118">
        <v>0</v>
      </c>
      <c r="F46" s="105">
        <f t="shared" si="29"/>
        <v>0</v>
      </c>
      <c r="G46" s="107">
        <f t="shared" ref="G46" si="38">SUM(F46/C46)*100</f>
        <v>0</v>
      </c>
      <c r="H46" s="103">
        <f t="shared" ref="H46:K46" si="39">D46</f>
        <v>0</v>
      </c>
      <c r="I46" s="103">
        <f t="shared" si="39"/>
        <v>0</v>
      </c>
      <c r="J46" s="105">
        <f t="shared" si="39"/>
        <v>0</v>
      </c>
      <c r="K46" s="107">
        <f t="shared" si="39"/>
        <v>0</v>
      </c>
      <c r="L46" s="109" t="s">
        <v>19</v>
      </c>
      <c r="M46" s="111" t="s">
        <v>19</v>
      </c>
      <c r="O46" s="16"/>
    </row>
    <row r="47" spans="1:37" s="15" customFormat="1" ht="27.75" customHeight="1" x14ac:dyDescent="0.25">
      <c r="A47" s="58"/>
      <c r="B47" s="20" t="s">
        <v>82</v>
      </c>
      <c r="C47" s="134"/>
      <c r="D47" s="128"/>
      <c r="E47" s="128"/>
      <c r="F47" s="123"/>
      <c r="G47" s="124"/>
      <c r="H47" s="122"/>
      <c r="I47" s="122"/>
      <c r="J47" s="123"/>
      <c r="K47" s="124"/>
      <c r="L47" s="125"/>
      <c r="M47" s="126"/>
    </row>
    <row r="48" spans="1:37" s="15" customFormat="1" ht="15.5" x14ac:dyDescent="0.25">
      <c r="A48" s="55">
        <v>17</v>
      </c>
      <c r="B48" s="23" t="s">
        <v>46</v>
      </c>
      <c r="C48" s="136">
        <v>200000000</v>
      </c>
      <c r="D48" s="116">
        <f>JULI!J48</f>
        <v>0</v>
      </c>
      <c r="E48" s="118">
        <v>0</v>
      </c>
      <c r="F48" s="105">
        <f t="shared" si="29"/>
        <v>0</v>
      </c>
      <c r="G48" s="107">
        <f t="shared" ref="G48" si="40">SUM(F48/C48)*100</f>
        <v>0</v>
      </c>
      <c r="H48" s="103">
        <f t="shared" ref="H48:K48" si="41">D48</f>
        <v>0</v>
      </c>
      <c r="I48" s="103">
        <f t="shared" si="41"/>
        <v>0</v>
      </c>
      <c r="J48" s="105">
        <f t="shared" si="41"/>
        <v>0</v>
      </c>
      <c r="K48" s="107">
        <f t="shared" si="41"/>
        <v>0</v>
      </c>
      <c r="L48" s="109" t="s">
        <v>19</v>
      </c>
      <c r="M48" s="111" t="s">
        <v>19</v>
      </c>
    </row>
    <row r="49" spans="1:15" s="15" customFormat="1" ht="31.5" customHeight="1" x14ac:dyDescent="0.25">
      <c r="A49" s="57"/>
      <c r="B49" s="20" t="s">
        <v>47</v>
      </c>
      <c r="C49" s="117"/>
      <c r="D49" s="128"/>
      <c r="E49" s="128"/>
      <c r="F49" s="123"/>
      <c r="G49" s="124"/>
      <c r="H49" s="122"/>
      <c r="I49" s="122"/>
      <c r="J49" s="123"/>
      <c r="K49" s="124"/>
      <c r="L49" s="125"/>
      <c r="M49" s="126"/>
    </row>
    <row r="50" spans="1:15" s="15" customFormat="1" ht="23.25" customHeight="1" x14ac:dyDescent="0.25">
      <c r="A50" s="58">
        <v>18</v>
      </c>
      <c r="B50" s="23" t="s">
        <v>48</v>
      </c>
      <c r="C50" s="136">
        <v>3060500</v>
      </c>
      <c r="D50" s="116">
        <f>JULI!J50</f>
        <v>260500</v>
      </c>
      <c r="E50" s="118">
        <v>0</v>
      </c>
      <c r="F50" s="105">
        <f t="shared" si="29"/>
        <v>260500</v>
      </c>
      <c r="G50" s="107">
        <f t="shared" ref="G50" si="42">SUM(F50/C50)*100</f>
        <v>8.5116810978598281</v>
      </c>
      <c r="H50" s="103">
        <f t="shared" ref="H50:K50" si="43">D50</f>
        <v>260500</v>
      </c>
      <c r="I50" s="103">
        <f t="shared" si="43"/>
        <v>0</v>
      </c>
      <c r="J50" s="105">
        <f t="shared" si="43"/>
        <v>260500</v>
      </c>
      <c r="K50" s="107">
        <f t="shared" si="43"/>
        <v>8.5116810978598281</v>
      </c>
      <c r="L50" s="109" t="s">
        <v>19</v>
      </c>
      <c r="M50" s="111" t="s">
        <v>19</v>
      </c>
    </row>
    <row r="51" spans="1:15" s="15" customFormat="1" ht="30.75" customHeight="1" x14ac:dyDescent="0.25">
      <c r="A51" s="58"/>
      <c r="B51" s="20" t="s">
        <v>49</v>
      </c>
      <c r="C51" s="134"/>
      <c r="D51" s="128"/>
      <c r="E51" s="128"/>
      <c r="F51" s="123"/>
      <c r="G51" s="124"/>
      <c r="H51" s="122"/>
      <c r="I51" s="122"/>
      <c r="J51" s="123"/>
      <c r="K51" s="124"/>
      <c r="L51" s="125"/>
      <c r="M51" s="126"/>
    </row>
    <row r="52" spans="1:15" ht="15.5" x14ac:dyDescent="0.35">
      <c r="A52" s="55">
        <v>19</v>
      </c>
      <c r="B52" s="23" t="s">
        <v>50</v>
      </c>
      <c r="C52" s="140">
        <v>4552800</v>
      </c>
      <c r="D52" s="116">
        <f>JULI!J52</f>
        <v>0</v>
      </c>
      <c r="E52" s="118">
        <v>0</v>
      </c>
      <c r="F52" s="105">
        <f t="shared" si="29"/>
        <v>0</v>
      </c>
      <c r="G52" s="107">
        <f t="shared" ref="G52" si="44">SUM(F52/C52)*100</f>
        <v>0</v>
      </c>
      <c r="H52" s="103">
        <f t="shared" ref="H52:K52" si="45">D52</f>
        <v>0</v>
      </c>
      <c r="I52" s="103">
        <f t="shared" si="45"/>
        <v>0</v>
      </c>
      <c r="J52" s="105">
        <f t="shared" si="45"/>
        <v>0</v>
      </c>
      <c r="K52" s="107">
        <f t="shared" si="45"/>
        <v>0</v>
      </c>
      <c r="L52" s="109" t="s">
        <v>19</v>
      </c>
      <c r="M52" s="111" t="s">
        <v>19</v>
      </c>
    </row>
    <row r="53" spans="1:15" ht="27.75" customHeight="1" x14ac:dyDescent="0.35">
      <c r="A53" s="57"/>
      <c r="B53" s="20" t="s">
        <v>51</v>
      </c>
      <c r="C53" s="141"/>
      <c r="D53" s="128"/>
      <c r="E53" s="128"/>
      <c r="F53" s="123"/>
      <c r="G53" s="124"/>
      <c r="H53" s="122"/>
      <c r="I53" s="122"/>
      <c r="J53" s="123"/>
      <c r="K53" s="124"/>
      <c r="L53" s="125"/>
      <c r="M53" s="126"/>
      <c r="O53" t="s">
        <v>21</v>
      </c>
    </row>
    <row r="54" spans="1:15" s="15" customFormat="1" ht="19.5" customHeight="1" x14ac:dyDescent="0.25">
      <c r="A54" s="58">
        <v>20</v>
      </c>
      <c r="B54" s="23" t="s">
        <v>52</v>
      </c>
      <c r="C54" s="117">
        <v>102289550</v>
      </c>
      <c r="D54" s="116">
        <f>JULI!J54</f>
        <v>17295482</v>
      </c>
      <c r="E54" s="118">
        <v>0</v>
      </c>
      <c r="F54" s="105">
        <f t="shared" si="29"/>
        <v>17295482</v>
      </c>
      <c r="G54" s="107">
        <f t="shared" ref="G54" si="46">SUM(F54/C54)*100</f>
        <v>16.908356718745949</v>
      </c>
      <c r="H54" s="103">
        <f t="shared" ref="H54:K54" si="47">D54</f>
        <v>17295482</v>
      </c>
      <c r="I54" s="103">
        <f t="shared" si="47"/>
        <v>0</v>
      </c>
      <c r="J54" s="105">
        <f t="shared" si="47"/>
        <v>17295482</v>
      </c>
      <c r="K54" s="107">
        <f t="shared" si="47"/>
        <v>16.908356718745949</v>
      </c>
      <c r="L54" s="109" t="s">
        <v>19</v>
      </c>
      <c r="M54" s="111" t="s">
        <v>19</v>
      </c>
    </row>
    <row r="55" spans="1:15" s="15" customFormat="1" ht="32.25" customHeight="1" x14ac:dyDescent="0.25">
      <c r="A55" s="58"/>
      <c r="B55" s="22" t="s">
        <v>53</v>
      </c>
      <c r="C55" s="134"/>
      <c r="D55" s="128"/>
      <c r="E55" s="128"/>
      <c r="F55" s="123"/>
      <c r="G55" s="124"/>
      <c r="H55" s="122"/>
      <c r="I55" s="122"/>
      <c r="J55" s="123"/>
      <c r="K55" s="124"/>
      <c r="L55" s="125"/>
      <c r="M55" s="126"/>
    </row>
    <row r="56" spans="1:15" s="15" customFormat="1" ht="20.25" customHeight="1" x14ac:dyDescent="0.25">
      <c r="A56" s="55">
        <v>21</v>
      </c>
      <c r="B56" s="23" t="s">
        <v>54</v>
      </c>
      <c r="C56" s="136">
        <v>415328700</v>
      </c>
      <c r="D56" s="116">
        <f>JULI!J56</f>
        <v>67360200</v>
      </c>
      <c r="E56" s="118">
        <v>0</v>
      </c>
      <c r="F56" s="105">
        <f t="shared" si="29"/>
        <v>67360200</v>
      </c>
      <c r="G56" s="107">
        <f t="shared" ref="G56" si="48">SUM(F56/C56)*100</f>
        <v>16.218527638470444</v>
      </c>
      <c r="H56" s="103">
        <f t="shared" ref="H56:K56" si="49">D56</f>
        <v>67360200</v>
      </c>
      <c r="I56" s="103">
        <f t="shared" si="49"/>
        <v>0</v>
      </c>
      <c r="J56" s="105">
        <f t="shared" si="49"/>
        <v>67360200</v>
      </c>
      <c r="K56" s="107">
        <f t="shared" si="49"/>
        <v>16.218527638470444</v>
      </c>
      <c r="L56" s="109" t="s">
        <v>19</v>
      </c>
      <c r="M56" s="111" t="s">
        <v>19</v>
      </c>
    </row>
    <row r="57" spans="1:15" s="15" customFormat="1" ht="24" customHeight="1" x14ac:dyDescent="0.25">
      <c r="A57" s="57"/>
      <c r="B57" s="22" t="s">
        <v>55</v>
      </c>
      <c r="C57" s="134"/>
      <c r="D57" s="128"/>
      <c r="E57" s="128"/>
      <c r="F57" s="123"/>
      <c r="G57" s="124"/>
      <c r="H57" s="122"/>
      <c r="I57" s="122"/>
      <c r="J57" s="123"/>
      <c r="K57" s="124"/>
      <c r="L57" s="125"/>
      <c r="M57" s="126"/>
    </row>
    <row r="58" spans="1:15" s="15" customFormat="1" ht="18" customHeight="1" x14ac:dyDescent="0.25">
      <c r="A58" s="58">
        <v>22</v>
      </c>
      <c r="B58" s="23" t="s">
        <v>56</v>
      </c>
      <c r="C58" s="136">
        <v>94715550</v>
      </c>
      <c r="D58" s="116">
        <f>JULI!J58</f>
        <v>25055550</v>
      </c>
      <c r="E58" s="118">
        <v>0</v>
      </c>
      <c r="F58" s="105">
        <f t="shared" si="29"/>
        <v>25055550</v>
      </c>
      <c r="G58" s="107">
        <f t="shared" ref="G58" si="50">SUM(F58/C58)*100</f>
        <v>26.453470417476328</v>
      </c>
      <c r="H58" s="103">
        <f t="shared" ref="H58:K58" si="51">D58</f>
        <v>25055550</v>
      </c>
      <c r="I58" s="103">
        <f t="shared" si="51"/>
        <v>0</v>
      </c>
      <c r="J58" s="105">
        <f t="shared" si="51"/>
        <v>25055550</v>
      </c>
      <c r="K58" s="107">
        <f t="shared" si="51"/>
        <v>26.453470417476328</v>
      </c>
      <c r="L58" s="109" t="s">
        <v>19</v>
      </c>
      <c r="M58" s="111" t="s">
        <v>19</v>
      </c>
    </row>
    <row r="59" spans="1:15" s="15" customFormat="1" ht="24.75" customHeight="1" x14ac:dyDescent="0.25">
      <c r="A59" s="58"/>
      <c r="B59" s="20" t="s">
        <v>57</v>
      </c>
      <c r="C59" s="134"/>
      <c r="D59" s="128"/>
      <c r="E59" s="128"/>
      <c r="F59" s="123"/>
      <c r="G59" s="124"/>
      <c r="H59" s="122"/>
      <c r="I59" s="122"/>
      <c r="J59" s="123"/>
      <c r="K59" s="124"/>
      <c r="L59" s="125"/>
      <c r="M59" s="126"/>
    </row>
    <row r="60" spans="1:15" s="15" customFormat="1" ht="15.5" x14ac:dyDescent="0.25">
      <c r="A60" s="55">
        <v>23</v>
      </c>
      <c r="B60" s="23" t="s">
        <v>58</v>
      </c>
      <c r="C60" s="114">
        <v>1407800</v>
      </c>
      <c r="D60" s="116">
        <f>JULI!J60</f>
        <v>444800</v>
      </c>
      <c r="E60" s="118">
        <v>0</v>
      </c>
      <c r="F60" s="105">
        <f t="shared" si="29"/>
        <v>444800</v>
      </c>
      <c r="G60" s="107">
        <f t="shared" ref="G60" si="52">SUM(F60/C60)*100</f>
        <v>31.595397073447934</v>
      </c>
      <c r="H60" s="103">
        <f t="shared" ref="H60:K60" si="53">D60</f>
        <v>444800</v>
      </c>
      <c r="I60" s="103">
        <f t="shared" si="53"/>
        <v>0</v>
      </c>
      <c r="J60" s="105">
        <f t="shared" si="53"/>
        <v>444800</v>
      </c>
      <c r="K60" s="107">
        <f t="shared" si="53"/>
        <v>31.595397073447934</v>
      </c>
      <c r="L60" s="109" t="s">
        <v>19</v>
      </c>
      <c r="M60" s="111" t="s">
        <v>19</v>
      </c>
    </row>
    <row r="61" spans="1:15" s="15" customFormat="1" ht="33.75" customHeight="1" x14ac:dyDescent="0.25">
      <c r="A61" s="57"/>
      <c r="B61" s="22" t="s">
        <v>83</v>
      </c>
      <c r="C61" s="115"/>
      <c r="D61" s="128"/>
      <c r="E61" s="128"/>
      <c r="F61" s="123"/>
      <c r="G61" s="124"/>
      <c r="H61" s="122"/>
      <c r="I61" s="122"/>
      <c r="J61" s="123"/>
      <c r="K61" s="124"/>
      <c r="L61" s="125"/>
      <c r="M61" s="126"/>
    </row>
    <row r="62" spans="1:15" ht="25.5" customHeight="1" x14ac:dyDescent="0.35">
      <c r="A62" s="58">
        <v>24</v>
      </c>
      <c r="B62" s="56" t="s">
        <v>84</v>
      </c>
      <c r="C62" s="114">
        <v>8001200</v>
      </c>
      <c r="D62" s="116">
        <f>JULI!J62</f>
        <v>6400000</v>
      </c>
      <c r="E62" s="118">
        <v>0</v>
      </c>
      <c r="F62" s="105">
        <f t="shared" si="29"/>
        <v>6400000</v>
      </c>
      <c r="G62" s="107">
        <f t="shared" ref="G62" si="54">SUM(F62/C62)*100</f>
        <v>79.988001799730029</v>
      </c>
      <c r="H62" s="103">
        <f t="shared" ref="H62:K62" si="55">D62</f>
        <v>6400000</v>
      </c>
      <c r="I62" s="103">
        <f t="shared" si="55"/>
        <v>0</v>
      </c>
      <c r="J62" s="105">
        <f t="shared" si="55"/>
        <v>6400000</v>
      </c>
      <c r="K62" s="107">
        <f t="shared" si="55"/>
        <v>79.988001799730029</v>
      </c>
      <c r="L62" s="109" t="s">
        <v>19</v>
      </c>
      <c r="M62" s="111" t="s">
        <v>19</v>
      </c>
    </row>
    <row r="63" spans="1:15" ht="30" customHeight="1" x14ac:dyDescent="0.35">
      <c r="A63" s="58"/>
      <c r="B63" s="18" t="s">
        <v>85</v>
      </c>
      <c r="C63" s="153"/>
      <c r="D63" s="128"/>
      <c r="E63" s="128"/>
      <c r="F63" s="123"/>
      <c r="G63" s="124"/>
      <c r="H63" s="122"/>
      <c r="I63" s="122"/>
      <c r="J63" s="123"/>
      <c r="K63" s="124"/>
      <c r="L63" s="125"/>
      <c r="M63" s="126"/>
    </row>
    <row r="64" spans="1:15" s="15" customFormat="1" ht="23.25" customHeight="1" x14ac:dyDescent="0.25">
      <c r="A64" s="68">
        <v>25</v>
      </c>
      <c r="B64" s="23" t="s">
        <v>59</v>
      </c>
      <c r="C64" s="136">
        <v>60000000</v>
      </c>
      <c r="D64" s="116">
        <f>JULI!J64</f>
        <v>20000000</v>
      </c>
      <c r="E64" s="103">
        <v>0</v>
      </c>
      <c r="F64" s="105">
        <f t="shared" si="29"/>
        <v>20000000</v>
      </c>
      <c r="G64" s="107">
        <f t="shared" ref="G64" si="56">SUM(F64/C64)*100</f>
        <v>33.333333333333329</v>
      </c>
      <c r="H64" s="103">
        <f t="shared" ref="H64:K64" si="57">D64</f>
        <v>20000000</v>
      </c>
      <c r="I64" s="103">
        <f t="shared" si="57"/>
        <v>0</v>
      </c>
      <c r="J64" s="105">
        <f t="shared" si="57"/>
        <v>20000000</v>
      </c>
      <c r="K64" s="107">
        <f t="shared" si="57"/>
        <v>33.333333333333329</v>
      </c>
      <c r="L64" s="109" t="s">
        <v>19</v>
      </c>
      <c r="M64" s="111" t="s">
        <v>19</v>
      </c>
    </row>
    <row r="65" spans="1:15" s="15" customFormat="1" ht="26.25" customHeight="1" x14ac:dyDescent="0.25">
      <c r="A65" s="69"/>
      <c r="B65" s="22" t="s">
        <v>86</v>
      </c>
      <c r="C65" s="134"/>
      <c r="D65" s="128"/>
      <c r="E65" s="122"/>
      <c r="F65" s="123"/>
      <c r="G65" s="124"/>
      <c r="H65" s="122"/>
      <c r="I65" s="122"/>
      <c r="J65" s="123"/>
      <c r="K65" s="124"/>
      <c r="L65" s="125"/>
      <c r="M65" s="126"/>
    </row>
    <row r="66" spans="1:15" ht="15.5" x14ac:dyDescent="0.35">
      <c r="A66" s="58">
        <v>26</v>
      </c>
      <c r="B66" s="59" t="s">
        <v>60</v>
      </c>
      <c r="C66" s="117">
        <v>1473290000</v>
      </c>
      <c r="D66" s="116">
        <f>JULI!J66</f>
        <v>137658500</v>
      </c>
      <c r="E66" s="118">
        <v>0</v>
      </c>
      <c r="F66" s="105">
        <f t="shared" si="29"/>
        <v>137658500</v>
      </c>
      <c r="G66" s="107">
        <f t="shared" ref="G66" si="58">SUM(F66/C66)*100</f>
        <v>9.3436119161875801</v>
      </c>
      <c r="H66" s="103">
        <f t="shared" ref="H66:K66" si="59">D66</f>
        <v>137658500</v>
      </c>
      <c r="I66" s="103">
        <f t="shared" si="59"/>
        <v>0</v>
      </c>
      <c r="J66" s="105">
        <f t="shared" si="59"/>
        <v>137658500</v>
      </c>
      <c r="K66" s="107">
        <f t="shared" si="59"/>
        <v>9.3436119161875801</v>
      </c>
      <c r="L66" s="109" t="s">
        <v>19</v>
      </c>
      <c r="M66" s="111" t="s">
        <v>19</v>
      </c>
    </row>
    <row r="67" spans="1:15" ht="24.75" customHeight="1" x14ac:dyDescent="0.35">
      <c r="A67" s="58"/>
      <c r="B67" s="22" t="s">
        <v>87</v>
      </c>
      <c r="C67" s="134"/>
      <c r="D67" s="128"/>
      <c r="E67" s="119"/>
      <c r="F67" s="123"/>
      <c r="G67" s="108"/>
      <c r="H67" s="104"/>
      <c r="I67" s="104"/>
      <c r="J67" s="106"/>
      <c r="K67" s="108"/>
      <c r="L67" s="110"/>
      <c r="M67" s="112"/>
      <c r="O67" t="s">
        <v>21</v>
      </c>
    </row>
    <row r="68" spans="1:15" ht="24.75" customHeight="1" x14ac:dyDescent="0.35">
      <c r="A68" s="65"/>
      <c r="B68" s="33"/>
      <c r="C68" s="35"/>
      <c r="D68" s="35"/>
      <c r="E68" s="35"/>
      <c r="F68" s="36"/>
      <c r="G68" s="37"/>
      <c r="H68" s="34"/>
      <c r="I68" s="34"/>
      <c r="J68" s="36"/>
      <c r="K68" s="37"/>
      <c r="L68" s="38"/>
      <c r="M68" s="39"/>
    </row>
    <row r="69" spans="1:15" ht="24.75" customHeight="1" x14ac:dyDescent="0.35">
      <c r="A69" s="66"/>
      <c r="B69" s="40"/>
      <c r="C69" s="42"/>
      <c r="D69" s="42"/>
      <c r="E69" s="42"/>
      <c r="F69" s="43"/>
      <c r="G69" s="44"/>
      <c r="H69" s="41"/>
      <c r="I69" s="41"/>
      <c r="J69" s="43"/>
      <c r="K69" s="44"/>
      <c r="L69" s="45"/>
      <c r="M69" s="46"/>
    </row>
    <row r="70" spans="1:15" ht="24.75" customHeight="1" x14ac:dyDescent="0.35">
      <c r="A70" s="66"/>
      <c r="B70" s="40"/>
      <c r="C70" s="42"/>
      <c r="D70" s="42"/>
      <c r="E70" s="42"/>
      <c r="F70" s="43"/>
      <c r="G70" s="44"/>
      <c r="H70" s="41"/>
      <c r="I70" s="41"/>
      <c r="J70" s="43"/>
      <c r="K70" s="44"/>
      <c r="L70" s="45"/>
      <c r="M70" s="46"/>
    </row>
    <row r="71" spans="1:15" ht="24.75" customHeight="1" x14ac:dyDescent="0.35">
      <c r="A71" s="67"/>
      <c r="B71" s="47"/>
      <c r="C71" s="49"/>
      <c r="D71" s="49"/>
      <c r="E71" s="49"/>
      <c r="F71" s="50"/>
      <c r="G71" s="51"/>
      <c r="H71" s="48"/>
      <c r="I71" s="48"/>
      <c r="J71" s="50"/>
      <c r="K71" s="51"/>
      <c r="L71" s="52"/>
      <c r="M71" s="53"/>
    </row>
    <row r="72" spans="1:15" s="15" customFormat="1" ht="19.5" customHeight="1" x14ac:dyDescent="0.25">
      <c r="A72" s="70">
        <v>27</v>
      </c>
      <c r="B72" s="23" t="s">
        <v>88</v>
      </c>
      <c r="C72" s="136">
        <v>9350000</v>
      </c>
      <c r="D72" s="116">
        <f>JULI!J72</f>
        <v>0</v>
      </c>
      <c r="E72" s="161">
        <v>0</v>
      </c>
      <c r="F72" s="105">
        <f t="shared" ref="F72:F80" si="60">D72+E72</f>
        <v>0</v>
      </c>
      <c r="G72" s="158">
        <f t="shared" ref="G72" si="61">SUM(F72/C72)*100</f>
        <v>0</v>
      </c>
      <c r="H72" s="156">
        <f t="shared" ref="H72:K72" si="62">D72</f>
        <v>0</v>
      </c>
      <c r="I72" s="156">
        <f t="shared" si="62"/>
        <v>0</v>
      </c>
      <c r="J72" s="157">
        <f t="shared" si="62"/>
        <v>0</v>
      </c>
      <c r="K72" s="158">
        <f t="shared" si="62"/>
        <v>0</v>
      </c>
      <c r="L72" s="159" t="s">
        <v>19</v>
      </c>
      <c r="M72" s="160" t="s">
        <v>19</v>
      </c>
    </row>
    <row r="73" spans="1:15" s="15" customFormat="1" ht="49.5" customHeight="1" x14ac:dyDescent="0.25">
      <c r="A73" s="57"/>
      <c r="B73" s="60" t="s">
        <v>89</v>
      </c>
      <c r="C73" s="134"/>
      <c r="D73" s="128"/>
      <c r="E73" s="128"/>
      <c r="F73" s="123"/>
      <c r="G73" s="124"/>
      <c r="H73" s="122"/>
      <c r="I73" s="122"/>
      <c r="J73" s="123"/>
      <c r="K73" s="124"/>
      <c r="L73" s="125"/>
      <c r="M73" s="126"/>
    </row>
    <row r="74" spans="1:15" s="15" customFormat="1" ht="22.5" customHeight="1" x14ac:dyDescent="0.25">
      <c r="A74" s="58">
        <v>28</v>
      </c>
      <c r="B74" s="56" t="s">
        <v>90</v>
      </c>
      <c r="C74" s="117">
        <v>120000000</v>
      </c>
      <c r="D74" s="116">
        <f>JULI!J74</f>
        <v>40000000</v>
      </c>
      <c r="E74" s="118">
        <v>0</v>
      </c>
      <c r="F74" s="105">
        <f t="shared" si="60"/>
        <v>40000000</v>
      </c>
      <c r="G74" s="107">
        <f t="shared" ref="G74" si="63">SUM(F74/C74)*100</f>
        <v>33.333333333333329</v>
      </c>
      <c r="H74" s="103">
        <f t="shared" ref="H74:K74" si="64">D74</f>
        <v>40000000</v>
      </c>
      <c r="I74" s="103">
        <f t="shared" si="64"/>
        <v>0</v>
      </c>
      <c r="J74" s="105">
        <f t="shared" si="64"/>
        <v>40000000</v>
      </c>
      <c r="K74" s="107">
        <f t="shared" si="64"/>
        <v>33.333333333333329</v>
      </c>
      <c r="L74" s="109" t="s">
        <v>19</v>
      </c>
      <c r="M74" s="111" t="s">
        <v>19</v>
      </c>
    </row>
    <row r="75" spans="1:15" s="15" customFormat="1" ht="39" customHeight="1" x14ac:dyDescent="0.25">
      <c r="A75" s="58"/>
      <c r="B75" s="22" t="s">
        <v>91</v>
      </c>
      <c r="C75" s="134"/>
      <c r="D75" s="128"/>
      <c r="E75" s="128"/>
      <c r="F75" s="123"/>
      <c r="G75" s="124"/>
      <c r="H75" s="122"/>
      <c r="I75" s="122"/>
      <c r="J75" s="123"/>
      <c r="K75" s="124"/>
      <c r="L75" s="125"/>
      <c r="M75" s="126"/>
    </row>
    <row r="76" spans="1:15" s="15" customFormat="1" ht="23.25" customHeight="1" x14ac:dyDescent="0.25">
      <c r="A76" s="70">
        <v>29</v>
      </c>
      <c r="B76" s="23" t="s">
        <v>92</v>
      </c>
      <c r="C76" s="114">
        <v>8902000</v>
      </c>
      <c r="D76" s="116">
        <f>JULI!J76</f>
        <v>5387150</v>
      </c>
      <c r="E76" s="118">
        <v>0</v>
      </c>
      <c r="F76" s="105">
        <f t="shared" si="60"/>
        <v>5387150</v>
      </c>
      <c r="G76" s="107">
        <f t="shared" ref="G76" si="65">SUM(F76/C76)*100</f>
        <v>60.51617614019321</v>
      </c>
      <c r="H76" s="103">
        <f t="shared" ref="H76:K76" si="66">D76</f>
        <v>5387150</v>
      </c>
      <c r="I76" s="103">
        <f t="shared" si="66"/>
        <v>0</v>
      </c>
      <c r="J76" s="105">
        <f t="shared" si="66"/>
        <v>5387150</v>
      </c>
      <c r="K76" s="107">
        <f t="shared" si="66"/>
        <v>60.51617614019321</v>
      </c>
      <c r="L76" s="109" t="s">
        <v>19</v>
      </c>
      <c r="M76" s="111" t="s">
        <v>19</v>
      </c>
    </row>
    <row r="77" spans="1:15" s="15" customFormat="1" ht="31" x14ac:dyDescent="0.25">
      <c r="A77" s="58"/>
      <c r="B77" s="22" t="s">
        <v>93</v>
      </c>
      <c r="C77" s="127"/>
      <c r="D77" s="128"/>
      <c r="E77" s="128"/>
      <c r="F77" s="123"/>
      <c r="G77" s="124"/>
      <c r="H77" s="122"/>
      <c r="I77" s="122"/>
      <c r="J77" s="123"/>
      <c r="K77" s="124"/>
      <c r="L77" s="125"/>
      <c r="M77" s="126"/>
    </row>
    <row r="78" spans="1:15" s="15" customFormat="1" ht="32.25" customHeight="1" x14ac:dyDescent="0.25">
      <c r="A78" s="70">
        <v>30</v>
      </c>
      <c r="B78" s="23" t="s">
        <v>94</v>
      </c>
      <c r="C78" s="114">
        <v>71000000</v>
      </c>
      <c r="D78" s="116">
        <f>JULI!J78</f>
        <v>0</v>
      </c>
      <c r="E78" s="118">
        <v>0</v>
      </c>
      <c r="F78" s="105">
        <f t="shared" si="60"/>
        <v>0</v>
      </c>
      <c r="G78" s="107">
        <f t="shared" ref="G78" si="67">SUM(F78/C78)*100</f>
        <v>0</v>
      </c>
      <c r="H78" s="103">
        <f t="shared" ref="H78:K78" si="68">D78</f>
        <v>0</v>
      </c>
      <c r="I78" s="103">
        <f t="shared" si="68"/>
        <v>0</v>
      </c>
      <c r="J78" s="105">
        <f t="shared" si="68"/>
        <v>0</v>
      </c>
      <c r="K78" s="107">
        <f t="shared" si="68"/>
        <v>0</v>
      </c>
      <c r="L78" s="109" t="s">
        <v>19</v>
      </c>
      <c r="M78" s="111" t="s">
        <v>19</v>
      </c>
    </row>
    <row r="79" spans="1:15" s="15" customFormat="1" ht="39" customHeight="1" x14ac:dyDescent="0.25">
      <c r="A79" s="57"/>
      <c r="B79" s="22" t="s">
        <v>95</v>
      </c>
      <c r="C79" s="127"/>
      <c r="D79" s="128"/>
      <c r="E79" s="128"/>
      <c r="F79" s="123"/>
      <c r="G79" s="124"/>
      <c r="H79" s="122"/>
      <c r="I79" s="122"/>
      <c r="J79" s="123"/>
      <c r="K79" s="124"/>
      <c r="L79" s="125"/>
      <c r="M79" s="126"/>
    </row>
    <row r="80" spans="1:15" ht="30.75" customHeight="1" x14ac:dyDescent="0.35">
      <c r="A80" s="58">
        <v>31</v>
      </c>
      <c r="B80" s="23" t="s">
        <v>96</v>
      </c>
      <c r="C80" s="136">
        <v>50000000</v>
      </c>
      <c r="D80" s="116">
        <f>JULI!J80</f>
        <v>0</v>
      </c>
      <c r="E80" s="118">
        <v>0</v>
      </c>
      <c r="F80" s="105">
        <f t="shared" si="60"/>
        <v>0</v>
      </c>
      <c r="G80" s="120">
        <f t="shared" ref="G80" si="69">SUM(F80/C80)*100</f>
        <v>0</v>
      </c>
      <c r="H80" s="103">
        <f t="shared" ref="H80:K80" si="70">D80</f>
        <v>0</v>
      </c>
      <c r="I80" s="103">
        <f t="shared" si="70"/>
        <v>0</v>
      </c>
      <c r="J80" s="105">
        <f t="shared" si="70"/>
        <v>0</v>
      </c>
      <c r="K80" s="107">
        <f t="shared" si="70"/>
        <v>0</v>
      </c>
      <c r="L80" s="109" t="s">
        <v>19</v>
      </c>
      <c r="M80" s="111" t="s">
        <v>19</v>
      </c>
    </row>
    <row r="81" spans="1:13" ht="39" customHeight="1" x14ac:dyDescent="0.35">
      <c r="A81" s="63"/>
      <c r="B81" s="20" t="s">
        <v>97</v>
      </c>
      <c r="C81" s="119"/>
      <c r="D81" s="119"/>
      <c r="E81" s="119"/>
      <c r="F81" s="130"/>
      <c r="G81" s="121"/>
      <c r="H81" s="104"/>
      <c r="I81" s="104"/>
      <c r="J81" s="106"/>
      <c r="K81" s="108"/>
      <c r="L81" s="110"/>
      <c r="M81" s="112"/>
    </row>
    <row r="82" spans="1:13" ht="15.5" x14ac:dyDescent="0.35">
      <c r="A82" s="56"/>
      <c r="B82" s="73"/>
      <c r="C82" s="19"/>
      <c r="D82" s="2"/>
      <c r="E82" s="2"/>
      <c r="F82" s="73"/>
      <c r="G82" s="27"/>
      <c r="H82" s="2"/>
      <c r="I82" s="2"/>
      <c r="J82" s="2"/>
      <c r="K82" s="27"/>
      <c r="L82" s="2"/>
      <c r="M82" s="2"/>
    </row>
    <row r="83" spans="1:13" ht="15.75" customHeight="1" x14ac:dyDescent="0.35">
      <c r="C83" s="17" t="s">
        <v>21</v>
      </c>
      <c r="I83" s="113" t="s">
        <v>108</v>
      </c>
      <c r="J83" s="113"/>
      <c r="K83" s="113"/>
      <c r="L83" s="2"/>
    </row>
    <row r="84" spans="1:13" ht="15.5" x14ac:dyDescent="0.35">
      <c r="I84" s="101" t="s">
        <v>61</v>
      </c>
      <c r="J84" s="101"/>
      <c r="K84" s="101"/>
      <c r="L84" s="2"/>
    </row>
    <row r="85" spans="1:13" ht="15.5" x14ac:dyDescent="0.35">
      <c r="E85" t="s">
        <v>21</v>
      </c>
      <c r="F85" t="s">
        <v>21</v>
      </c>
      <c r="I85" s="101" t="s">
        <v>22</v>
      </c>
      <c r="J85" s="101"/>
      <c r="K85" s="101"/>
      <c r="L85" s="2"/>
    </row>
    <row r="86" spans="1:13" ht="15.5" x14ac:dyDescent="0.35">
      <c r="E86" t="s">
        <v>21</v>
      </c>
      <c r="I86" s="25"/>
      <c r="J86" s="25"/>
      <c r="K86" s="31"/>
      <c r="L86" s="2"/>
    </row>
    <row r="87" spans="1:13" ht="15.5" x14ac:dyDescent="0.35">
      <c r="I87" s="25"/>
      <c r="J87" s="25"/>
      <c r="K87" s="31"/>
      <c r="L87" s="18"/>
    </row>
    <row r="88" spans="1:13" ht="15.5" x14ac:dyDescent="0.35">
      <c r="I88" s="25"/>
      <c r="J88" s="25"/>
      <c r="K88" s="31"/>
      <c r="L88" s="2"/>
    </row>
    <row r="89" spans="1:13" ht="15.5" x14ac:dyDescent="0.35">
      <c r="I89" s="102" t="s">
        <v>62</v>
      </c>
      <c r="J89" s="102"/>
      <c r="K89" s="102"/>
    </row>
    <row r="90" spans="1:13" ht="15.5" x14ac:dyDescent="0.35">
      <c r="I90" s="101" t="s">
        <v>63</v>
      </c>
      <c r="J90" s="101"/>
      <c r="K90" s="101"/>
    </row>
  </sheetData>
  <mergeCells count="362">
    <mergeCell ref="I89:K89"/>
    <mergeCell ref="I90:K90"/>
    <mergeCell ref="C80:C81"/>
    <mergeCell ref="D80:D81"/>
    <mergeCell ref="E80:E81"/>
    <mergeCell ref="F80:F81"/>
    <mergeCell ref="G80:G81"/>
    <mergeCell ref="H80:H81"/>
    <mergeCell ref="I85:K85"/>
    <mergeCell ref="I80:I81"/>
    <mergeCell ref="J80:J81"/>
    <mergeCell ref="K80:K81"/>
    <mergeCell ref="L78:L79"/>
    <mergeCell ref="L80:L81"/>
    <mergeCell ref="M80:M81"/>
    <mergeCell ref="I84:K84"/>
    <mergeCell ref="I83:K83"/>
    <mergeCell ref="M78:M79"/>
    <mergeCell ref="I76:I77"/>
    <mergeCell ref="J76:J77"/>
    <mergeCell ref="K76:K77"/>
    <mergeCell ref="L76:L77"/>
    <mergeCell ref="M76:M77"/>
    <mergeCell ref="C78:C79"/>
    <mergeCell ref="D78:D79"/>
    <mergeCell ref="E78:E79"/>
    <mergeCell ref="F78:F79"/>
    <mergeCell ref="G78:G79"/>
    <mergeCell ref="C76:C77"/>
    <mergeCell ref="D76:D77"/>
    <mergeCell ref="E76:E77"/>
    <mergeCell ref="F76:F77"/>
    <mergeCell ref="G76:G77"/>
    <mergeCell ref="H76:H77"/>
    <mergeCell ref="H78:H79"/>
    <mergeCell ref="I78:I79"/>
    <mergeCell ref="J78:J79"/>
    <mergeCell ref="K78:K79"/>
    <mergeCell ref="H74:H75"/>
    <mergeCell ref="I74:I75"/>
    <mergeCell ref="J74:J75"/>
    <mergeCell ref="K74:K75"/>
    <mergeCell ref="L74:L75"/>
    <mergeCell ref="M74:M75"/>
    <mergeCell ref="I72:I73"/>
    <mergeCell ref="J72:J73"/>
    <mergeCell ref="K72:K73"/>
    <mergeCell ref="L72:L73"/>
    <mergeCell ref="M72:M73"/>
    <mergeCell ref="H72:H73"/>
    <mergeCell ref="C74:C75"/>
    <mergeCell ref="D74:D75"/>
    <mergeCell ref="E74:E75"/>
    <mergeCell ref="F74:F75"/>
    <mergeCell ref="G74:G75"/>
    <mergeCell ref="C72:C73"/>
    <mergeCell ref="D72:D73"/>
    <mergeCell ref="E72:E73"/>
    <mergeCell ref="F72:F73"/>
    <mergeCell ref="G72:G73"/>
    <mergeCell ref="H66:H67"/>
    <mergeCell ref="I66:I67"/>
    <mergeCell ref="J66:J67"/>
    <mergeCell ref="K66:K67"/>
    <mergeCell ref="L66:L67"/>
    <mergeCell ref="M66:M67"/>
    <mergeCell ref="I64:I65"/>
    <mergeCell ref="J64:J65"/>
    <mergeCell ref="K64:K65"/>
    <mergeCell ref="L64:L65"/>
    <mergeCell ref="M64:M65"/>
    <mergeCell ref="H64:H65"/>
    <mergeCell ref="C66:C67"/>
    <mergeCell ref="D66:D67"/>
    <mergeCell ref="E66:E67"/>
    <mergeCell ref="F66:F67"/>
    <mergeCell ref="G66:G67"/>
    <mergeCell ref="C64:C65"/>
    <mergeCell ref="D64:D65"/>
    <mergeCell ref="E64:E65"/>
    <mergeCell ref="F64:F65"/>
    <mergeCell ref="G64:G65"/>
    <mergeCell ref="H62:H63"/>
    <mergeCell ref="I62:I63"/>
    <mergeCell ref="J62:J63"/>
    <mergeCell ref="K62:K63"/>
    <mergeCell ref="L62:L63"/>
    <mergeCell ref="M62:M63"/>
    <mergeCell ref="I60:I61"/>
    <mergeCell ref="J60:J61"/>
    <mergeCell ref="K60:K61"/>
    <mergeCell ref="L60:L61"/>
    <mergeCell ref="M60:M61"/>
    <mergeCell ref="H60:H61"/>
    <mergeCell ref="C62:C63"/>
    <mergeCell ref="D62:D63"/>
    <mergeCell ref="E62:E63"/>
    <mergeCell ref="F62:F63"/>
    <mergeCell ref="G62:G63"/>
    <mergeCell ref="C60:C61"/>
    <mergeCell ref="D60:D61"/>
    <mergeCell ref="E60:E61"/>
    <mergeCell ref="F60:F61"/>
    <mergeCell ref="G60:G61"/>
    <mergeCell ref="H58:H59"/>
    <mergeCell ref="I58:I59"/>
    <mergeCell ref="J58:J59"/>
    <mergeCell ref="K58:K59"/>
    <mergeCell ref="L58:L59"/>
    <mergeCell ref="M58:M59"/>
    <mergeCell ref="I56:I57"/>
    <mergeCell ref="J56:J57"/>
    <mergeCell ref="K56:K57"/>
    <mergeCell ref="L56:L57"/>
    <mergeCell ref="M56:M57"/>
    <mergeCell ref="H56:H57"/>
    <mergeCell ref="C58:C59"/>
    <mergeCell ref="D58:D59"/>
    <mergeCell ref="E58:E59"/>
    <mergeCell ref="F58:F59"/>
    <mergeCell ref="G58:G59"/>
    <mergeCell ref="C56:C57"/>
    <mergeCell ref="D56:D57"/>
    <mergeCell ref="E56:E57"/>
    <mergeCell ref="F56:F57"/>
    <mergeCell ref="G56:G57"/>
    <mergeCell ref="H54:H55"/>
    <mergeCell ref="I54:I55"/>
    <mergeCell ref="J54:J55"/>
    <mergeCell ref="K54:K55"/>
    <mergeCell ref="L54:L55"/>
    <mergeCell ref="M54:M55"/>
    <mergeCell ref="I52:I53"/>
    <mergeCell ref="J52:J53"/>
    <mergeCell ref="K52:K53"/>
    <mergeCell ref="L52:L53"/>
    <mergeCell ref="M52:M53"/>
    <mergeCell ref="H52:H53"/>
    <mergeCell ref="C54:C55"/>
    <mergeCell ref="D54:D55"/>
    <mergeCell ref="E54:E55"/>
    <mergeCell ref="F54:F55"/>
    <mergeCell ref="G54:G55"/>
    <mergeCell ref="C52:C53"/>
    <mergeCell ref="D52:D53"/>
    <mergeCell ref="E52:E53"/>
    <mergeCell ref="F52:F53"/>
    <mergeCell ref="G52:G53"/>
    <mergeCell ref="H50:H51"/>
    <mergeCell ref="I50:I51"/>
    <mergeCell ref="J50:J51"/>
    <mergeCell ref="K50:K51"/>
    <mergeCell ref="L50:L51"/>
    <mergeCell ref="M50:M51"/>
    <mergeCell ref="I48:I49"/>
    <mergeCell ref="J48:J49"/>
    <mergeCell ref="K48:K49"/>
    <mergeCell ref="L48:L49"/>
    <mergeCell ref="M48:M49"/>
    <mergeCell ref="H48:H49"/>
    <mergeCell ref="C50:C51"/>
    <mergeCell ref="D50:D51"/>
    <mergeCell ref="E50:E51"/>
    <mergeCell ref="F50:F51"/>
    <mergeCell ref="G50:G51"/>
    <mergeCell ref="C48:C49"/>
    <mergeCell ref="D48:D49"/>
    <mergeCell ref="E48:E49"/>
    <mergeCell ref="F48:F49"/>
    <mergeCell ref="G48:G49"/>
    <mergeCell ref="H46:H47"/>
    <mergeCell ref="I46:I47"/>
    <mergeCell ref="J46:J47"/>
    <mergeCell ref="K46:K47"/>
    <mergeCell ref="L46:L47"/>
    <mergeCell ref="M46:M47"/>
    <mergeCell ref="I44:I45"/>
    <mergeCell ref="J44:J45"/>
    <mergeCell ref="K44:K45"/>
    <mergeCell ref="L44:L45"/>
    <mergeCell ref="M44:M45"/>
    <mergeCell ref="H44:H45"/>
    <mergeCell ref="C46:C47"/>
    <mergeCell ref="D46:D47"/>
    <mergeCell ref="E46:E47"/>
    <mergeCell ref="F46:F47"/>
    <mergeCell ref="G46:G47"/>
    <mergeCell ref="C44:C45"/>
    <mergeCell ref="D44:D45"/>
    <mergeCell ref="E44:E45"/>
    <mergeCell ref="F44:F45"/>
    <mergeCell ref="G44:G45"/>
    <mergeCell ref="H42:H43"/>
    <mergeCell ref="I42:I43"/>
    <mergeCell ref="J42:J43"/>
    <mergeCell ref="K42:K43"/>
    <mergeCell ref="L42:L43"/>
    <mergeCell ref="M42:M43"/>
    <mergeCell ref="I40:I41"/>
    <mergeCell ref="J40:J41"/>
    <mergeCell ref="K40:K41"/>
    <mergeCell ref="L40:L41"/>
    <mergeCell ref="M40:M41"/>
    <mergeCell ref="H40:H41"/>
    <mergeCell ref="C42:C43"/>
    <mergeCell ref="D42:D43"/>
    <mergeCell ref="E42:E43"/>
    <mergeCell ref="F42:F43"/>
    <mergeCell ref="G42:G43"/>
    <mergeCell ref="C40:C41"/>
    <mergeCell ref="D40:D41"/>
    <mergeCell ref="E40:E41"/>
    <mergeCell ref="F40:F41"/>
    <mergeCell ref="G40:G41"/>
    <mergeCell ref="H38:H39"/>
    <mergeCell ref="I38:I39"/>
    <mergeCell ref="J38:J39"/>
    <mergeCell ref="K38:K39"/>
    <mergeCell ref="L38:L39"/>
    <mergeCell ref="M38:M39"/>
    <mergeCell ref="I33:I34"/>
    <mergeCell ref="J33:J34"/>
    <mergeCell ref="K33:K34"/>
    <mergeCell ref="L33:L34"/>
    <mergeCell ref="M33:M34"/>
    <mergeCell ref="H33:H34"/>
    <mergeCell ref="C38:C39"/>
    <mergeCell ref="D38:D39"/>
    <mergeCell ref="E38:E39"/>
    <mergeCell ref="F38:F39"/>
    <mergeCell ref="G38:G39"/>
    <mergeCell ref="C33:C34"/>
    <mergeCell ref="D33:D34"/>
    <mergeCell ref="E33:E34"/>
    <mergeCell ref="F33:F34"/>
    <mergeCell ref="G33:G34"/>
    <mergeCell ref="H31:H32"/>
    <mergeCell ref="I31:I32"/>
    <mergeCell ref="J31:J32"/>
    <mergeCell ref="K31:K32"/>
    <mergeCell ref="L31:L32"/>
    <mergeCell ref="M31:M32"/>
    <mergeCell ref="I29:I30"/>
    <mergeCell ref="J29:J30"/>
    <mergeCell ref="K29:K30"/>
    <mergeCell ref="L29:L30"/>
    <mergeCell ref="M29:M30"/>
    <mergeCell ref="H29:H30"/>
    <mergeCell ref="C31:C32"/>
    <mergeCell ref="D31:D32"/>
    <mergeCell ref="E31:E32"/>
    <mergeCell ref="F31:F32"/>
    <mergeCell ref="G31:G32"/>
    <mergeCell ref="C29:C30"/>
    <mergeCell ref="D29:D30"/>
    <mergeCell ref="E29:E30"/>
    <mergeCell ref="F29:F30"/>
    <mergeCell ref="G29:G30"/>
    <mergeCell ref="H27:H28"/>
    <mergeCell ref="I27:I28"/>
    <mergeCell ref="J27:J28"/>
    <mergeCell ref="K27:K28"/>
    <mergeCell ref="L27:L28"/>
    <mergeCell ref="M27:M28"/>
    <mergeCell ref="I25:I26"/>
    <mergeCell ref="J25:J26"/>
    <mergeCell ref="K25:K26"/>
    <mergeCell ref="L25:L26"/>
    <mergeCell ref="M25:M26"/>
    <mergeCell ref="H25:H26"/>
    <mergeCell ref="C27:C28"/>
    <mergeCell ref="D27:D28"/>
    <mergeCell ref="E27:E28"/>
    <mergeCell ref="F27:F28"/>
    <mergeCell ref="G27:G28"/>
    <mergeCell ref="C25:C26"/>
    <mergeCell ref="D25:D26"/>
    <mergeCell ref="E25:E26"/>
    <mergeCell ref="F25:F26"/>
    <mergeCell ref="G25:G26"/>
    <mergeCell ref="H23:H24"/>
    <mergeCell ref="I23:I24"/>
    <mergeCell ref="J23:J24"/>
    <mergeCell ref="K23:K24"/>
    <mergeCell ref="L23:L24"/>
    <mergeCell ref="M23:M24"/>
    <mergeCell ref="I21:I22"/>
    <mergeCell ref="J21:J22"/>
    <mergeCell ref="K21:K22"/>
    <mergeCell ref="L21:L22"/>
    <mergeCell ref="M21:M22"/>
    <mergeCell ref="H21:H22"/>
    <mergeCell ref="C23:C24"/>
    <mergeCell ref="D23:D24"/>
    <mergeCell ref="E23:E24"/>
    <mergeCell ref="F23:F24"/>
    <mergeCell ref="G23:G24"/>
    <mergeCell ref="C21:C22"/>
    <mergeCell ref="D21:D22"/>
    <mergeCell ref="E21:E22"/>
    <mergeCell ref="F21:F22"/>
    <mergeCell ref="G21:G22"/>
    <mergeCell ref="H19:H20"/>
    <mergeCell ref="I19:I20"/>
    <mergeCell ref="J19:J20"/>
    <mergeCell ref="K19:K20"/>
    <mergeCell ref="L19:L20"/>
    <mergeCell ref="M19:M20"/>
    <mergeCell ref="I17:I18"/>
    <mergeCell ref="J17:J18"/>
    <mergeCell ref="K17:K18"/>
    <mergeCell ref="L17:L18"/>
    <mergeCell ref="M17:M18"/>
    <mergeCell ref="H17:H18"/>
    <mergeCell ref="C19:C20"/>
    <mergeCell ref="D19:D20"/>
    <mergeCell ref="E19:E20"/>
    <mergeCell ref="F19:F20"/>
    <mergeCell ref="G19:G20"/>
    <mergeCell ref="C17:C18"/>
    <mergeCell ref="D17:D18"/>
    <mergeCell ref="E17:E18"/>
    <mergeCell ref="F17:F18"/>
    <mergeCell ref="G17:G18"/>
    <mergeCell ref="H15:H16"/>
    <mergeCell ref="I15:I16"/>
    <mergeCell ref="J15:J16"/>
    <mergeCell ref="K15:K16"/>
    <mergeCell ref="L15:L16"/>
    <mergeCell ref="M15:M16"/>
    <mergeCell ref="I13:I14"/>
    <mergeCell ref="J13:J14"/>
    <mergeCell ref="K13:K14"/>
    <mergeCell ref="L13:L14"/>
    <mergeCell ref="M13:M14"/>
    <mergeCell ref="H13:H14"/>
    <mergeCell ref="C15:C16"/>
    <mergeCell ref="D15:D16"/>
    <mergeCell ref="E15:E16"/>
    <mergeCell ref="F15:F16"/>
    <mergeCell ref="G15:G16"/>
    <mergeCell ref="C13:C14"/>
    <mergeCell ref="D13:D14"/>
    <mergeCell ref="E13:E14"/>
    <mergeCell ref="F13:F14"/>
    <mergeCell ref="G13:G14"/>
    <mergeCell ref="F10:F11"/>
    <mergeCell ref="G10:G11"/>
    <mergeCell ref="H10:H11"/>
    <mergeCell ref="I10:I11"/>
    <mergeCell ref="J10:J11"/>
    <mergeCell ref="K10:K11"/>
    <mergeCell ref="A1:M1"/>
    <mergeCell ref="A2:M2"/>
    <mergeCell ref="A9:A11"/>
    <mergeCell ref="B9:B11"/>
    <mergeCell ref="D9:G9"/>
    <mergeCell ref="H9:K9"/>
    <mergeCell ref="L9:L11"/>
    <mergeCell ref="M9:M11"/>
    <mergeCell ref="D10:D11"/>
    <mergeCell ref="E10:E11"/>
  </mergeCells>
  <conditionalFormatting sqref="B13:B17 B19:B32">
    <cfRule type="duplicateValues" dxfId="424" priority="82" stopIfTrue="1"/>
    <cfRule type="duplicateValues" dxfId="423" priority="81" stopIfTrue="1"/>
  </conditionalFormatting>
  <conditionalFormatting sqref="B18">
    <cfRule type="duplicateValues" dxfId="422" priority="80" stopIfTrue="1"/>
  </conditionalFormatting>
  <conditionalFormatting sqref="B33:B34">
    <cfRule type="duplicateValues" dxfId="421" priority="79" stopIfTrue="1"/>
    <cfRule type="duplicateValues" dxfId="420" priority="78" stopIfTrue="1"/>
  </conditionalFormatting>
  <conditionalFormatting sqref="B35:B37">
    <cfRule type="duplicateValues" dxfId="419" priority="83" stopIfTrue="1"/>
  </conditionalFormatting>
  <conditionalFormatting sqref="B38:B41 B44:B54 B56:B61">
    <cfRule type="duplicateValues" dxfId="418" priority="75" stopIfTrue="1"/>
  </conditionalFormatting>
  <conditionalFormatting sqref="B38:B41 B44:B61">
    <cfRule type="duplicateValues" dxfId="417" priority="77" stopIfTrue="1"/>
  </conditionalFormatting>
  <conditionalFormatting sqref="B54:B55">
    <cfRule type="duplicateValues" dxfId="416" priority="73" stopIfTrue="1"/>
  </conditionalFormatting>
  <conditionalFormatting sqref="B56">
    <cfRule type="duplicateValues" dxfId="415" priority="74" stopIfTrue="1"/>
    <cfRule type="duplicateValues" dxfId="414" priority="72" stopIfTrue="1"/>
  </conditionalFormatting>
  <conditionalFormatting sqref="B58">
    <cfRule type="duplicateValues" dxfId="413" priority="71" stopIfTrue="1"/>
    <cfRule type="duplicateValues" dxfId="412" priority="70" stopIfTrue="1"/>
  </conditionalFormatting>
  <conditionalFormatting sqref="B60">
    <cfRule type="duplicateValues" dxfId="411" priority="68" stopIfTrue="1"/>
    <cfRule type="duplicateValues" dxfId="410" priority="69" stopIfTrue="1"/>
  </conditionalFormatting>
  <conditionalFormatting sqref="B60:B61">
    <cfRule type="duplicateValues" dxfId="409" priority="76" stopIfTrue="1"/>
  </conditionalFormatting>
  <conditionalFormatting sqref="B64">
    <cfRule type="duplicateValues" dxfId="408" priority="65" stopIfTrue="1"/>
    <cfRule type="duplicateValues" dxfId="407" priority="64" stopIfTrue="1"/>
    <cfRule type="duplicateValues" dxfId="406" priority="63" stopIfTrue="1"/>
    <cfRule type="duplicateValues" dxfId="405" priority="62" stopIfTrue="1"/>
    <cfRule type="duplicateValues" dxfId="404" priority="61" stopIfTrue="1"/>
    <cfRule type="duplicateValues" dxfId="403" priority="60" stopIfTrue="1"/>
    <cfRule type="duplicateValues" dxfId="402" priority="59" stopIfTrue="1"/>
  </conditionalFormatting>
  <conditionalFormatting sqref="B64:B67">
    <cfRule type="duplicateValues" dxfId="401" priority="67" stopIfTrue="1"/>
    <cfRule type="duplicateValues" dxfId="400" priority="66" stopIfTrue="1"/>
  </conditionalFormatting>
  <conditionalFormatting sqref="B66">
    <cfRule type="duplicateValues" dxfId="399" priority="58" stopIfTrue="1"/>
    <cfRule type="duplicateValues" dxfId="398" priority="57" stopIfTrue="1"/>
    <cfRule type="duplicateValues" dxfId="397" priority="56" stopIfTrue="1"/>
    <cfRule type="duplicateValues" dxfId="396" priority="55" stopIfTrue="1"/>
    <cfRule type="duplicateValues" dxfId="395" priority="54" stopIfTrue="1"/>
    <cfRule type="duplicateValues" dxfId="394" priority="53" stopIfTrue="1"/>
    <cfRule type="duplicateValues" dxfId="393" priority="52" stopIfTrue="1"/>
    <cfRule type="duplicateValues" dxfId="392" priority="51" stopIfTrue="1"/>
    <cfRule type="duplicateValues" dxfId="391" priority="50" stopIfTrue="1"/>
  </conditionalFormatting>
  <conditionalFormatting sqref="B68:B71 B35:B37">
    <cfRule type="duplicateValues" dxfId="390" priority="84" stopIfTrue="1"/>
  </conditionalFormatting>
  <conditionalFormatting sqref="B68:B71">
    <cfRule type="duplicateValues" dxfId="389" priority="85" stopIfTrue="1"/>
  </conditionalFormatting>
  <conditionalFormatting sqref="B72 B75:B76">
    <cfRule type="duplicateValues" dxfId="388" priority="48" stopIfTrue="1"/>
  </conditionalFormatting>
  <conditionalFormatting sqref="B72">
    <cfRule type="duplicateValues" dxfId="387" priority="38" stopIfTrue="1"/>
    <cfRule type="duplicateValues" dxfId="386" priority="39" stopIfTrue="1"/>
    <cfRule type="duplicateValues" dxfId="385" priority="40" stopIfTrue="1"/>
    <cfRule type="duplicateValues" dxfId="384" priority="41" stopIfTrue="1"/>
    <cfRule type="duplicateValues" dxfId="383" priority="42" stopIfTrue="1"/>
    <cfRule type="duplicateValues" dxfId="382" priority="43" stopIfTrue="1"/>
    <cfRule type="duplicateValues" dxfId="381" priority="44" stopIfTrue="1"/>
    <cfRule type="duplicateValues" dxfId="380" priority="45" stopIfTrue="1"/>
  </conditionalFormatting>
  <conditionalFormatting sqref="B75:B78 B72">
    <cfRule type="duplicateValues" dxfId="379" priority="49" stopIfTrue="1"/>
  </conditionalFormatting>
  <conditionalFormatting sqref="B76">
    <cfRule type="duplicateValues" dxfId="378" priority="37" stopIfTrue="1"/>
    <cfRule type="duplicateValues" dxfId="377" priority="36" stopIfTrue="1"/>
    <cfRule type="duplicateValues" dxfId="376" priority="35" stopIfTrue="1"/>
    <cfRule type="duplicateValues" dxfId="375" priority="34" stopIfTrue="1"/>
    <cfRule type="duplicateValues" dxfId="374" priority="33" stopIfTrue="1"/>
    <cfRule type="duplicateValues" dxfId="373" priority="32" stopIfTrue="1"/>
    <cfRule type="duplicateValues" dxfId="372" priority="31" stopIfTrue="1"/>
    <cfRule type="duplicateValues" dxfId="371" priority="30" stopIfTrue="1"/>
  </conditionalFormatting>
  <conditionalFormatting sqref="B76:B81 B72">
    <cfRule type="duplicateValues" dxfId="370" priority="47" stopIfTrue="1"/>
  </conditionalFormatting>
  <conditionalFormatting sqref="B78">
    <cfRule type="duplicateValues" dxfId="369" priority="21" stopIfTrue="1"/>
    <cfRule type="duplicateValues" dxfId="368" priority="29" stopIfTrue="1"/>
    <cfRule type="duplicateValues" dxfId="367" priority="28" stopIfTrue="1"/>
    <cfRule type="duplicateValues" dxfId="366" priority="27" stopIfTrue="1"/>
    <cfRule type="duplicateValues" dxfId="365" priority="26" stopIfTrue="1"/>
    <cfRule type="duplicateValues" dxfId="364" priority="25" stopIfTrue="1"/>
    <cfRule type="duplicateValues" dxfId="363" priority="24" stopIfTrue="1"/>
    <cfRule type="duplicateValues" dxfId="362" priority="23" stopIfTrue="1"/>
    <cfRule type="duplicateValues" dxfId="361" priority="22" stopIfTrue="1"/>
  </conditionalFormatting>
  <conditionalFormatting sqref="B78:B81">
    <cfRule type="duplicateValues" dxfId="360" priority="46" stopIfTrue="1"/>
  </conditionalFormatting>
  <conditionalFormatting sqref="B80">
    <cfRule type="duplicateValues" dxfId="359" priority="11" stopIfTrue="1"/>
    <cfRule type="duplicateValues" dxfId="358" priority="19" stopIfTrue="1"/>
    <cfRule type="duplicateValues" dxfId="357" priority="18" stopIfTrue="1"/>
    <cfRule type="duplicateValues" dxfId="356" priority="17" stopIfTrue="1"/>
    <cfRule type="duplicateValues" dxfId="355" priority="16" stopIfTrue="1"/>
    <cfRule type="duplicateValues" dxfId="354" priority="15" stopIfTrue="1"/>
    <cfRule type="duplicateValues" dxfId="353" priority="14" stopIfTrue="1"/>
    <cfRule type="duplicateValues" dxfId="352" priority="13" stopIfTrue="1"/>
    <cfRule type="duplicateValues" dxfId="351" priority="12" stopIfTrue="1"/>
    <cfRule type="duplicateValues" dxfId="350" priority="1" stopIfTrue="1"/>
    <cfRule type="duplicateValues" dxfId="349" priority="10" stopIfTrue="1"/>
    <cfRule type="duplicateValues" dxfId="348" priority="9" stopIfTrue="1"/>
    <cfRule type="duplicateValues" dxfId="347" priority="8" stopIfTrue="1"/>
    <cfRule type="duplicateValues" dxfId="346" priority="7" stopIfTrue="1"/>
    <cfRule type="duplicateValues" dxfId="345" priority="6" stopIfTrue="1"/>
    <cfRule type="duplicateValues" dxfId="344" priority="5" stopIfTrue="1"/>
    <cfRule type="duplicateValues" dxfId="343" priority="4" stopIfTrue="1"/>
    <cfRule type="duplicateValues" dxfId="342" priority="3" stopIfTrue="1"/>
    <cfRule type="duplicateValues" dxfId="341" priority="2" stopIfTrue="1"/>
    <cfRule type="duplicateValues" dxfId="340" priority="20" stopIfTrue="1"/>
  </conditionalFormatting>
  <printOptions horizontalCentered="1"/>
  <pageMargins left="0" right="0" top="0.74803149606299213" bottom="0.15748031496062992" header="0.31496062992125984" footer="0.31496062992125984"/>
  <pageSetup paperSize="9"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0485D-B20E-4F70-8C59-2134CA10181A}">
  <dimension ref="A1:AK90"/>
  <sheetViews>
    <sheetView topLeftCell="A73" zoomScale="85" zoomScaleNormal="85" zoomScaleSheetLayoutView="70" workbookViewId="0">
      <selection activeCell="B67" sqref="B67"/>
    </sheetView>
  </sheetViews>
  <sheetFormatPr defaultRowHeight="14.5" x14ac:dyDescent="0.35"/>
  <cols>
    <col min="1" max="1" width="5.7265625" style="71" customWidth="1"/>
    <col min="2" max="2" width="68.1796875" customWidth="1"/>
    <col min="3" max="3" width="19.54296875" customWidth="1"/>
    <col min="4" max="4" width="17.26953125" customWidth="1"/>
    <col min="5" max="5" width="19.1796875" customWidth="1"/>
    <col min="6" max="6" width="18.7265625" customWidth="1"/>
    <col min="7" max="7" width="14.1796875" style="29" customWidth="1"/>
    <col min="8" max="8" width="17.26953125" customWidth="1"/>
    <col min="9" max="9" width="16" customWidth="1"/>
    <col min="10" max="10" width="17.54296875" customWidth="1"/>
    <col min="11" max="11" width="10.26953125" style="29" customWidth="1"/>
    <col min="12" max="12" width="8.26953125" customWidth="1"/>
    <col min="13" max="13" width="8.453125" customWidth="1"/>
    <col min="14" max="14" width="3.54296875" customWidth="1"/>
    <col min="15" max="15" width="13.54296875" bestFit="1" customWidth="1"/>
    <col min="257" max="257" width="5.7265625" customWidth="1"/>
    <col min="258" max="258" width="73.54296875" customWidth="1"/>
    <col min="259" max="259" width="19.54296875" customWidth="1"/>
    <col min="260" max="260" width="17.26953125" customWidth="1"/>
    <col min="261" max="261" width="14.81640625" customWidth="1"/>
    <col min="262" max="262" width="16.453125" customWidth="1"/>
    <col min="263" max="263" width="8.1796875" customWidth="1"/>
    <col min="264" max="264" width="16.1796875" customWidth="1"/>
    <col min="265" max="265" width="16" customWidth="1"/>
    <col min="266" max="266" width="16.453125" customWidth="1"/>
    <col min="267" max="267" width="6.54296875" customWidth="1"/>
    <col min="268" max="268" width="7.81640625" customWidth="1"/>
    <col min="269" max="269" width="8.453125" customWidth="1"/>
    <col min="270" max="270" width="3.54296875" customWidth="1"/>
    <col min="271" max="271" width="13.54296875" bestFit="1" customWidth="1"/>
    <col min="513" max="513" width="5.7265625" customWidth="1"/>
    <col min="514" max="514" width="73.54296875" customWidth="1"/>
    <col min="515" max="515" width="19.54296875" customWidth="1"/>
    <col min="516" max="516" width="17.26953125" customWidth="1"/>
    <col min="517" max="517" width="14.81640625" customWidth="1"/>
    <col min="518" max="518" width="16.453125" customWidth="1"/>
    <col min="519" max="519" width="8.1796875" customWidth="1"/>
    <col min="520" max="520" width="16.1796875" customWidth="1"/>
    <col min="521" max="521" width="16" customWidth="1"/>
    <col min="522" max="522" width="16.453125" customWidth="1"/>
    <col min="523" max="523" width="6.54296875" customWidth="1"/>
    <col min="524" max="524" width="7.81640625" customWidth="1"/>
    <col min="525" max="525" width="8.453125" customWidth="1"/>
    <col min="526" max="526" width="3.54296875" customWidth="1"/>
    <col min="527" max="527" width="13.54296875" bestFit="1" customWidth="1"/>
    <col min="769" max="769" width="5.7265625" customWidth="1"/>
    <col min="770" max="770" width="73.54296875" customWidth="1"/>
    <col min="771" max="771" width="19.54296875" customWidth="1"/>
    <col min="772" max="772" width="17.26953125" customWidth="1"/>
    <col min="773" max="773" width="14.81640625" customWidth="1"/>
    <col min="774" max="774" width="16.453125" customWidth="1"/>
    <col min="775" max="775" width="8.1796875" customWidth="1"/>
    <col min="776" max="776" width="16.1796875" customWidth="1"/>
    <col min="777" max="777" width="16" customWidth="1"/>
    <col min="778" max="778" width="16.453125" customWidth="1"/>
    <col min="779" max="779" width="6.54296875" customWidth="1"/>
    <col min="780" max="780" width="7.81640625" customWidth="1"/>
    <col min="781" max="781" width="8.453125" customWidth="1"/>
    <col min="782" max="782" width="3.54296875" customWidth="1"/>
    <col min="783" max="783" width="13.54296875" bestFit="1" customWidth="1"/>
    <col min="1025" max="1025" width="5.7265625" customWidth="1"/>
    <col min="1026" max="1026" width="73.54296875" customWidth="1"/>
    <col min="1027" max="1027" width="19.54296875" customWidth="1"/>
    <col min="1028" max="1028" width="17.26953125" customWidth="1"/>
    <col min="1029" max="1029" width="14.81640625" customWidth="1"/>
    <col min="1030" max="1030" width="16.453125" customWidth="1"/>
    <col min="1031" max="1031" width="8.1796875" customWidth="1"/>
    <col min="1032" max="1032" width="16.1796875" customWidth="1"/>
    <col min="1033" max="1033" width="16" customWidth="1"/>
    <col min="1034" max="1034" width="16.453125" customWidth="1"/>
    <col min="1035" max="1035" width="6.54296875" customWidth="1"/>
    <col min="1036" max="1036" width="7.81640625" customWidth="1"/>
    <col min="1037" max="1037" width="8.453125" customWidth="1"/>
    <col min="1038" max="1038" width="3.54296875" customWidth="1"/>
    <col min="1039" max="1039" width="13.54296875" bestFit="1" customWidth="1"/>
    <col min="1281" max="1281" width="5.7265625" customWidth="1"/>
    <col min="1282" max="1282" width="73.54296875" customWidth="1"/>
    <col min="1283" max="1283" width="19.54296875" customWidth="1"/>
    <col min="1284" max="1284" width="17.26953125" customWidth="1"/>
    <col min="1285" max="1285" width="14.81640625" customWidth="1"/>
    <col min="1286" max="1286" width="16.453125" customWidth="1"/>
    <col min="1287" max="1287" width="8.1796875" customWidth="1"/>
    <col min="1288" max="1288" width="16.1796875" customWidth="1"/>
    <col min="1289" max="1289" width="16" customWidth="1"/>
    <col min="1290" max="1290" width="16.453125" customWidth="1"/>
    <col min="1291" max="1291" width="6.54296875" customWidth="1"/>
    <col min="1292" max="1292" width="7.81640625" customWidth="1"/>
    <col min="1293" max="1293" width="8.453125" customWidth="1"/>
    <col min="1294" max="1294" width="3.54296875" customWidth="1"/>
    <col min="1295" max="1295" width="13.54296875" bestFit="1" customWidth="1"/>
    <col min="1537" max="1537" width="5.7265625" customWidth="1"/>
    <col min="1538" max="1538" width="73.54296875" customWidth="1"/>
    <col min="1539" max="1539" width="19.54296875" customWidth="1"/>
    <col min="1540" max="1540" width="17.26953125" customWidth="1"/>
    <col min="1541" max="1541" width="14.81640625" customWidth="1"/>
    <col min="1542" max="1542" width="16.453125" customWidth="1"/>
    <col min="1543" max="1543" width="8.1796875" customWidth="1"/>
    <col min="1544" max="1544" width="16.1796875" customWidth="1"/>
    <col min="1545" max="1545" width="16" customWidth="1"/>
    <col min="1546" max="1546" width="16.453125" customWidth="1"/>
    <col min="1547" max="1547" width="6.54296875" customWidth="1"/>
    <col min="1548" max="1548" width="7.81640625" customWidth="1"/>
    <col min="1549" max="1549" width="8.453125" customWidth="1"/>
    <col min="1550" max="1550" width="3.54296875" customWidth="1"/>
    <col min="1551" max="1551" width="13.54296875" bestFit="1" customWidth="1"/>
    <col min="1793" max="1793" width="5.7265625" customWidth="1"/>
    <col min="1794" max="1794" width="73.54296875" customWidth="1"/>
    <col min="1795" max="1795" width="19.54296875" customWidth="1"/>
    <col min="1796" max="1796" width="17.26953125" customWidth="1"/>
    <col min="1797" max="1797" width="14.81640625" customWidth="1"/>
    <col min="1798" max="1798" width="16.453125" customWidth="1"/>
    <col min="1799" max="1799" width="8.1796875" customWidth="1"/>
    <col min="1800" max="1800" width="16.1796875" customWidth="1"/>
    <col min="1801" max="1801" width="16" customWidth="1"/>
    <col min="1802" max="1802" width="16.453125" customWidth="1"/>
    <col min="1803" max="1803" width="6.54296875" customWidth="1"/>
    <col min="1804" max="1804" width="7.81640625" customWidth="1"/>
    <col min="1805" max="1805" width="8.453125" customWidth="1"/>
    <col min="1806" max="1806" width="3.54296875" customWidth="1"/>
    <col min="1807" max="1807" width="13.54296875" bestFit="1" customWidth="1"/>
    <col min="2049" max="2049" width="5.7265625" customWidth="1"/>
    <col min="2050" max="2050" width="73.54296875" customWidth="1"/>
    <col min="2051" max="2051" width="19.54296875" customWidth="1"/>
    <col min="2052" max="2052" width="17.26953125" customWidth="1"/>
    <col min="2053" max="2053" width="14.81640625" customWidth="1"/>
    <col min="2054" max="2054" width="16.453125" customWidth="1"/>
    <col min="2055" max="2055" width="8.1796875" customWidth="1"/>
    <col min="2056" max="2056" width="16.1796875" customWidth="1"/>
    <col min="2057" max="2057" width="16" customWidth="1"/>
    <col min="2058" max="2058" width="16.453125" customWidth="1"/>
    <col min="2059" max="2059" width="6.54296875" customWidth="1"/>
    <col min="2060" max="2060" width="7.81640625" customWidth="1"/>
    <col min="2061" max="2061" width="8.453125" customWidth="1"/>
    <col min="2062" max="2062" width="3.54296875" customWidth="1"/>
    <col min="2063" max="2063" width="13.54296875" bestFit="1" customWidth="1"/>
    <col min="2305" max="2305" width="5.7265625" customWidth="1"/>
    <col min="2306" max="2306" width="73.54296875" customWidth="1"/>
    <col min="2307" max="2307" width="19.54296875" customWidth="1"/>
    <col min="2308" max="2308" width="17.26953125" customWidth="1"/>
    <col min="2309" max="2309" width="14.81640625" customWidth="1"/>
    <col min="2310" max="2310" width="16.453125" customWidth="1"/>
    <col min="2311" max="2311" width="8.1796875" customWidth="1"/>
    <col min="2312" max="2312" width="16.1796875" customWidth="1"/>
    <col min="2313" max="2313" width="16" customWidth="1"/>
    <col min="2314" max="2314" width="16.453125" customWidth="1"/>
    <col min="2315" max="2315" width="6.54296875" customWidth="1"/>
    <col min="2316" max="2316" width="7.81640625" customWidth="1"/>
    <col min="2317" max="2317" width="8.453125" customWidth="1"/>
    <col min="2318" max="2318" width="3.54296875" customWidth="1"/>
    <col min="2319" max="2319" width="13.54296875" bestFit="1" customWidth="1"/>
    <col min="2561" max="2561" width="5.7265625" customWidth="1"/>
    <col min="2562" max="2562" width="73.54296875" customWidth="1"/>
    <col min="2563" max="2563" width="19.54296875" customWidth="1"/>
    <col min="2564" max="2564" width="17.26953125" customWidth="1"/>
    <col min="2565" max="2565" width="14.81640625" customWidth="1"/>
    <col min="2566" max="2566" width="16.453125" customWidth="1"/>
    <col min="2567" max="2567" width="8.1796875" customWidth="1"/>
    <col min="2568" max="2568" width="16.1796875" customWidth="1"/>
    <col min="2569" max="2569" width="16" customWidth="1"/>
    <col min="2570" max="2570" width="16.453125" customWidth="1"/>
    <col min="2571" max="2571" width="6.54296875" customWidth="1"/>
    <col min="2572" max="2572" width="7.81640625" customWidth="1"/>
    <col min="2573" max="2573" width="8.453125" customWidth="1"/>
    <col min="2574" max="2574" width="3.54296875" customWidth="1"/>
    <col min="2575" max="2575" width="13.54296875" bestFit="1" customWidth="1"/>
    <col min="2817" max="2817" width="5.7265625" customWidth="1"/>
    <col min="2818" max="2818" width="73.54296875" customWidth="1"/>
    <col min="2819" max="2819" width="19.54296875" customWidth="1"/>
    <col min="2820" max="2820" width="17.26953125" customWidth="1"/>
    <col min="2821" max="2821" width="14.81640625" customWidth="1"/>
    <col min="2822" max="2822" width="16.453125" customWidth="1"/>
    <col min="2823" max="2823" width="8.1796875" customWidth="1"/>
    <col min="2824" max="2824" width="16.1796875" customWidth="1"/>
    <col min="2825" max="2825" width="16" customWidth="1"/>
    <col min="2826" max="2826" width="16.453125" customWidth="1"/>
    <col min="2827" max="2827" width="6.54296875" customWidth="1"/>
    <col min="2828" max="2828" width="7.81640625" customWidth="1"/>
    <col min="2829" max="2829" width="8.453125" customWidth="1"/>
    <col min="2830" max="2830" width="3.54296875" customWidth="1"/>
    <col min="2831" max="2831" width="13.54296875" bestFit="1" customWidth="1"/>
    <col min="3073" max="3073" width="5.7265625" customWidth="1"/>
    <col min="3074" max="3074" width="73.54296875" customWidth="1"/>
    <col min="3075" max="3075" width="19.54296875" customWidth="1"/>
    <col min="3076" max="3076" width="17.26953125" customWidth="1"/>
    <col min="3077" max="3077" width="14.81640625" customWidth="1"/>
    <col min="3078" max="3078" width="16.453125" customWidth="1"/>
    <col min="3079" max="3079" width="8.1796875" customWidth="1"/>
    <col min="3080" max="3080" width="16.1796875" customWidth="1"/>
    <col min="3081" max="3081" width="16" customWidth="1"/>
    <col min="3082" max="3082" width="16.453125" customWidth="1"/>
    <col min="3083" max="3083" width="6.54296875" customWidth="1"/>
    <col min="3084" max="3084" width="7.81640625" customWidth="1"/>
    <col min="3085" max="3085" width="8.453125" customWidth="1"/>
    <col min="3086" max="3086" width="3.54296875" customWidth="1"/>
    <col min="3087" max="3087" width="13.54296875" bestFit="1" customWidth="1"/>
    <col min="3329" max="3329" width="5.7265625" customWidth="1"/>
    <col min="3330" max="3330" width="73.54296875" customWidth="1"/>
    <col min="3331" max="3331" width="19.54296875" customWidth="1"/>
    <col min="3332" max="3332" width="17.26953125" customWidth="1"/>
    <col min="3333" max="3333" width="14.81640625" customWidth="1"/>
    <col min="3334" max="3334" width="16.453125" customWidth="1"/>
    <col min="3335" max="3335" width="8.1796875" customWidth="1"/>
    <col min="3336" max="3336" width="16.1796875" customWidth="1"/>
    <col min="3337" max="3337" width="16" customWidth="1"/>
    <col min="3338" max="3338" width="16.453125" customWidth="1"/>
    <col min="3339" max="3339" width="6.54296875" customWidth="1"/>
    <col min="3340" max="3340" width="7.81640625" customWidth="1"/>
    <col min="3341" max="3341" width="8.453125" customWidth="1"/>
    <col min="3342" max="3342" width="3.54296875" customWidth="1"/>
    <col min="3343" max="3343" width="13.54296875" bestFit="1" customWidth="1"/>
    <col min="3585" max="3585" width="5.7265625" customWidth="1"/>
    <col min="3586" max="3586" width="73.54296875" customWidth="1"/>
    <col min="3587" max="3587" width="19.54296875" customWidth="1"/>
    <col min="3588" max="3588" width="17.26953125" customWidth="1"/>
    <col min="3589" max="3589" width="14.81640625" customWidth="1"/>
    <col min="3590" max="3590" width="16.453125" customWidth="1"/>
    <col min="3591" max="3591" width="8.1796875" customWidth="1"/>
    <col min="3592" max="3592" width="16.1796875" customWidth="1"/>
    <col min="3593" max="3593" width="16" customWidth="1"/>
    <col min="3594" max="3594" width="16.453125" customWidth="1"/>
    <col min="3595" max="3595" width="6.54296875" customWidth="1"/>
    <col min="3596" max="3596" width="7.81640625" customWidth="1"/>
    <col min="3597" max="3597" width="8.453125" customWidth="1"/>
    <col min="3598" max="3598" width="3.54296875" customWidth="1"/>
    <col min="3599" max="3599" width="13.54296875" bestFit="1" customWidth="1"/>
    <col min="3841" max="3841" width="5.7265625" customWidth="1"/>
    <col min="3842" max="3842" width="73.54296875" customWidth="1"/>
    <col min="3843" max="3843" width="19.54296875" customWidth="1"/>
    <col min="3844" max="3844" width="17.26953125" customWidth="1"/>
    <col min="3845" max="3845" width="14.81640625" customWidth="1"/>
    <col min="3846" max="3846" width="16.453125" customWidth="1"/>
    <col min="3847" max="3847" width="8.1796875" customWidth="1"/>
    <col min="3848" max="3848" width="16.1796875" customWidth="1"/>
    <col min="3849" max="3849" width="16" customWidth="1"/>
    <col min="3850" max="3850" width="16.453125" customWidth="1"/>
    <col min="3851" max="3851" width="6.54296875" customWidth="1"/>
    <col min="3852" max="3852" width="7.81640625" customWidth="1"/>
    <col min="3853" max="3853" width="8.453125" customWidth="1"/>
    <col min="3854" max="3854" width="3.54296875" customWidth="1"/>
    <col min="3855" max="3855" width="13.54296875" bestFit="1" customWidth="1"/>
    <col min="4097" max="4097" width="5.7265625" customWidth="1"/>
    <col min="4098" max="4098" width="73.54296875" customWidth="1"/>
    <col min="4099" max="4099" width="19.54296875" customWidth="1"/>
    <col min="4100" max="4100" width="17.26953125" customWidth="1"/>
    <col min="4101" max="4101" width="14.81640625" customWidth="1"/>
    <col min="4102" max="4102" width="16.453125" customWidth="1"/>
    <col min="4103" max="4103" width="8.1796875" customWidth="1"/>
    <col min="4104" max="4104" width="16.1796875" customWidth="1"/>
    <col min="4105" max="4105" width="16" customWidth="1"/>
    <col min="4106" max="4106" width="16.453125" customWidth="1"/>
    <col min="4107" max="4107" width="6.54296875" customWidth="1"/>
    <col min="4108" max="4108" width="7.81640625" customWidth="1"/>
    <col min="4109" max="4109" width="8.453125" customWidth="1"/>
    <col min="4110" max="4110" width="3.54296875" customWidth="1"/>
    <col min="4111" max="4111" width="13.54296875" bestFit="1" customWidth="1"/>
    <col min="4353" max="4353" width="5.7265625" customWidth="1"/>
    <col min="4354" max="4354" width="73.54296875" customWidth="1"/>
    <col min="4355" max="4355" width="19.54296875" customWidth="1"/>
    <col min="4356" max="4356" width="17.26953125" customWidth="1"/>
    <col min="4357" max="4357" width="14.81640625" customWidth="1"/>
    <col min="4358" max="4358" width="16.453125" customWidth="1"/>
    <col min="4359" max="4359" width="8.1796875" customWidth="1"/>
    <col min="4360" max="4360" width="16.1796875" customWidth="1"/>
    <col min="4361" max="4361" width="16" customWidth="1"/>
    <col min="4362" max="4362" width="16.453125" customWidth="1"/>
    <col min="4363" max="4363" width="6.54296875" customWidth="1"/>
    <col min="4364" max="4364" width="7.81640625" customWidth="1"/>
    <col min="4365" max="4365" width="8.453125" customWidth="1"/>
    <col min="4366" max="4366" width="3.54296875" customWidth="1"/>
    <col min="4367" max="4367" width="13.54296875" bestFit="1" customWidth="1"/>
    <col min="4609" max="4609" width="5.7265625" customWidth="1"/>
    <col min="4610" max="4610" width="73.54296875" customWidth="1"/>
    <col min="4611" max="4611" width="19.54296875" customWidth="1"/>
    <col min="4612" max="4612" width="17.26953125" customWidth="1"/>
    <col min="4613" max="4613" width="14.81640625" customWidth="1"/>
    <col min="4614" max="4614" width="16.453125" customWidth="1"/>
    <col min="4615" max="4615" width="8.1796875" customWidth="1"/>
    <col min="4616" max="4616" width="16.1796875" customWidth="1"/>
    <col min="4617" max="4617" width="16" customWidth="1"/>
    <col min="4618" max="4618" width="16.453125" customWidth="1"/>
    <col min="4619" max="4619" width="6.54296875" customWidth="1"/>
    <col min="4620" max="4620" width="7.81640625" customWidth="1"/>
    <col min="4621" max="4621" width="8.453125" customWidth="1"/>
    <col min="4622" max="4622" width="3.54296875" customWidth="1"/>
    <col min="4623" max="4623" width="13.54296875" bestFit="1" customWidth="1"/>
    <col min="4865" max="4865" width="5.7265625" customWidth="1"/>
    <col min="4866" max="4866" width="73.54296875" customWidth="1"/>
    <col min="4867" max="4867" width="19.54296875" customWidth="1"/>
    <col min="4868" max="4868" width="17.26953125" customWidth="1"/>
    <col min="4869" max="4869" width="14.81640625" customWidth="1"/>
    <col min="4870" max="4870" width="16.453125" customWidth="1"/>
    <col min="4871" max="4871" width="8.1796875" customWidth="1"/>
    <col min="4872" max="4872" width="16.1796875" customWidth="1"/>
    <col min="4873" max="4873" width="16" customWidth="1"/>
    <col min="4874" max="4874" width="16.453125" customWidth="1"/>
    <col min="4875" max="4875" width="6.54296875" customWidth="1"/>
    <col min="4876" max="4876" width="7.81640625" customWidth="1"/>
    <col min="4877" max="4877" width="8.453125" customWidth="1"/>
    <col min="4878" max="4878" width="3.54296875" customWidth="1"/>
    <col min="4879" max="4879" width="13.54296875" bestFit="1" customWidth="1"/>
    <col min="5121" max="5121" width="5.7265625" customWidth="1"/>
    <col min="5122" max="5122" width="73.54296875" customWidth="1"/>
    <col min="5123" max="5123" width="19.54296875" customWidth="1"/>
    <col min="5124" max="5124" width="17.26953125" customWidth="1"/>
    <col min="5125" max="5125" width="14.81640625" customWidth="1"/>
    <col min="5126" max="5126" width="16.453125" customWidth="1"/>
    <col min="5127" max="5127" width="8.1796875" customWidth="1"/>
    <col min="5128" max="5128" width="16.1796875" customWidth="1"/>
    <col min="5129" max="5129" width="16" customWidth="1"/>
    <col min="5130" max="5130" width="16.453125" customWidth="1"/>
    <col min="5131" max="5131" width="6.54296875" customWidth="1"/>
    <col min="5132" max="5132" width="7.81640625" customWidth="1"/>
    <col min="5133" max="5133" width="8.453125" customWidth="1"/>
    <col min="5134" max="5134" width="3.54296875" customWidth="1"/>
    <col min="5135" max="5135" width="13.54296875" bestFit="1" customWidth="1"/>
    <col min="5377" max="5377" width="5.7265625" customWidth="1"/>
    <col min="5378" max="5378" width="73.54296875" customWidth="1"/>
    <col min="5379" max="5379" width="19.54296875" customWidth="1"/>
    <col min="5380" max="5380" width="17.26953125" customWidth="1"/>
    <col min="5381" max="5381" width="14.81640625" customWidth="1"/>
    <col min="5382" max="5382" width="16.453125" customWidth="1"/>
    <col min="5383" max="5383" width="8.1796875" customWidth="1"/>
    <col min="5384" max="5384" width="16.1796875" customWidth="1"/>
    <col min="5385" max="5385" width="16" customWidth="1"/>
    <col min="5386" max="5386" width="16.453125" customWidth="1"/>
    <col min="5387" max="5387" width="6.54296875" customWidth="1"/>
    <col min="5388" max="5388" width="7.81640625" customWidth="1"/>
    <col min="5389" max="5389" width="8.453125" customWidth="1"/>
    <col min="5390" max="5390" width="3.54296875" customWidth="1"/>
    <col min="5391" max="5391" width="13.54296875" bestFit="1" customWidth="1"/>
    <col min="5633" max="5633" width="5.7265625" customWidth="1"/>
    <col min="5634" max="5634" width="73.54296875" customWidth="1"/>
    <col min="5635" max="5635" width="19.54296875" customWidth="1"/>
    <col min="5636" max="5636" width="17.26953125" customWidth="1"/>
    <col min="5637" max="5637" width="14.81640625" customWidth="1"/>
    <col min="5638" max="5638" width="16.453125" customWidth="1"/>
    <col min="5639" max="5639" width="8.1796875" customWidth="1"/>
    <col min="5640" max="5640" width="16.1796875" customWidth="1"/>
    <col min="5641" max="5641" width="16" customWidth="1"/>
    <col min="5642" max="5642" width="16.453125" customWidth="1"/>
    <col min="5643" max="5643" width="6.54296875" customWidth="1"/>
    <col min="5644" max="5644" width="7.81640625" customWidth="1"/>
    <col min="5645" max="5645" width="8.453125" customWidth="1"/>
    <col min="5646" max="5646" width="3.54296875" customWidth="1"/>
    <col min="5647" max="5647" width="13.54296875" bestFit="1" customWidth="1"/>
    <col min="5889" max="5889" width="5.7265625" customWidth="1"/>
    <col min="5890" max="5890" width="73.54296875" customWidth="1"/>
    <col min="5891" max="5891" width="19.54296875" customWidth="1"/>
    <col min="5892" max="5892" width="17.26953125" customWidth="1"/>
    <col min="5893" max="5893" width="14.81640625" customWidth="1"/>
    <col min="5894" max="5894" width="16.453125" customWidth="1"/>
    <col min="5895" max="5895" width="8.1796875" customWidth="1"/>
    <col min="5896" max="5896" width="16.1796875" customWidth="1"/>
    <col min="5897" max="5897" width="16" customWidth="1"/>
    <col min="5898" max="5898" width="16.453125" customWidth="1"/>
    <col min="5899" max="5899" width="6.54296875" customWidth="1"/>
    <col min="5900" max="5900" width="7.81640625" customWidth="1"/>
    <col min="5901" max="5901" width="8.453125" customWidth="1"/>
    <col min="5902" max="5902" width="3.54296875" customWidth="1"/>
    <col min="5903" max="5903" width="13.54296875" bestFit="1" customWidth="1"/>
    <col min="6145" max="6145" width="5.7265625" customWidth="1"/>
    <col min="6146" max="6146" width="73.54296875" customWidth="1"/>
    <col min="6147" max="6147" width="19.54296875" customWidth="1"/>
    <col min="6148" max="6148" width="17.26953125" customWidth="1"/>
    <col min="6149" max="6149" width="14.81640625" customWidth="1"/>
    <col min="6150" max="6150" width="16.453125" customWidth="1"/>
    <col min="6151" max="6151" width="8.1796875" customWidth="1"/>
    <col min="6152" max="6152" width="16.1796875" customWidth="1"/>
    <col min="6153" max="6153" width="16" customWidth="1"/>
    <col min="6154" max="6154" width="16.453125" customWidth="1"/>
    <col min="6155" max="6155" width="6.54296875" customWidth="1"/>
    <col min="6156" max="6156" width="7.81640625" customWidth="1"/>
    <col min="6157" max="6157" width="8.453125" customWidth="1"/>
    <col min="6158" max="6158" width="3.54296875" customWidth="1"/>
    <col min="6159" max="6159" width="13.54296875" bestFit="1" customWidth="1"/>
    <col min="6401" max="6401" width="5.7265625" customWidth="1"/>
    <col min="6402" max="6402" width="73.54296875" customWidth="1"/>
    <col min="6403" max="6403" width="19.54296875" customWidth="1"/>
    <col min="6404" max="6404" width="17.26953125" customWidth="1"/>
    <col min="6405" max="6405" width="14.81640625" customWidth="1"/>
    <col min="6406" max="6406" width="16.453125" customWidth="1"/>
    <col min="6407" max="6407" width="8.1796875" customWidth="1"/>
    <col min="6408" max="6408" width="16.1796875" customWidth="1"/>
    <col min="6409" max="6409" width="16" customWidth="1"/>
    <col min="6410" max="6410" width="16.453125" customWidth="1"/>
    <col min="6411" max="6411" width="6.54296875" customWidth="1"/>
    <col min="6412" max="6412" width="7.81640625" customWidth="1"/>
    <col min="6413" max="6413" width="8.453125" customWidth="1"/>
    <col min="6414" max="6414" width="3.54296875" customWidth="1"/>
    <col min="6415" max="6415" width="13.54296875" bestFit="1" customWidth="1"/>
    <col min="6657" max="6657" width="5.7265625" customWidth="1"/>
    <col min="6658" max="6658" width="73.54296875" customWidth="1"/>
    <col min="6659" max="6659" width="19.54296875" customWidth="1"/>
    <col min="6660" max="6660" width="17.26953125" customWidth="1"/>
    <col min="6661" max="6661" width="14.81640625" customWidth="1"/>
    <col min="6662" max="6662" width="16.453125" customWidth="1"/>
    <col min="6663" max="6663" width="8.1796875" customWidth="1"/>
    <col min="6664" max="6664" width="16.1796875" customWidth="1"/>
    <col min="6665" max="6665" width="16" customWidth="1"/>
    <col min="6666" max="6666" width="16.453125" customWidth="1"/>
    <col min="6667" max="6667" width="6.54296875" customWidth="1"/>
    <col min="6668" max="6668" width="7.81640625" customWidth="1"/>
    <col min="6669" max="6669" width="8.453125" customWidth="1"/>
    <col min="6670" max="6670" width="3.54296875" customWidth="1"/>
    <col min="6671" max="6671" width="13.54296875" bestFit="1" customWidth="1"/>
    <col min="6913" max="6913" width="5.7265625" customWidth="1"/>
    <col min="6914" max="6914" width="73.54296875" customWidth="1"/>
    <col min="6915" max="6915" width="19.54296875" customWidth="1"/>
    <col min="6916" max="6916" width="17.26953125" customWidth="1"/>
    <col min="6917" max="6917" width="14.81640625" customWidth="1"/>
    <col min="6918" max="6918" width="16.453125" customWidth="1"/>
    <col min="6919" max="6919" width="8.1796875" customWidth="1"/>
    <col min="6920" max="6920" width="16.1796875" customWidth="1"/>
    <col min="6921" max="6921" width="16" customWidth="1"/>
    <col min="6922" max="6922" width="16.453125" customWidth="1"/>
    <col min="6923" max="6923" width="6.54296875" customWidth="1"/>
    <col min="6924" max="6924" width="7.81640625" customWidth="1"/>
    <col min="6925" max="6925" width="8.453125" customWidth="1"/>
    <col min="6926" max="6926" width="3.54296875" customWidth="1"/>
    <col min="6927" max="6927" width="13.54296875" bestFit="1" customWidth="1"/>
    <col min="7169" max="7169" width="5.7265625" customWidth="1"/>
    <col min="7170" max="7170" width="73.54296875" customWidth="1"/>
    <col min="7171" max="7171" width="19.54296875" customWidth="1"/>
    <col min="7172" max="7172" width="17.26953125" customWidth="1"/>
    <col min="7173" max="7173" width="14.81640625" customWidth="1"/>
    <col min="7174" max="7174" width="16.453125" customWidth="1"/>
    <col min="7175" max="7175" width="8.1796875" customWidth="1"/>
    <col min="7176" max="7176" width="16.1796875" customWidth="1"/>
    <col min="7177" max="7177" width="16" customWidth="1"/>
    <col min="7178" max="7178" width="16.453125" customWidth="1"/>
    <col min="7179" max="7179" width="6.54296875" customWidth="1"/>
    <col min="7180" max="7180" width="7.81640625" customWidth="1"/>
    <col min="7181" max="7181" width="8.453125" customWidth="1"/>
    <col min="7182" max="7182" width="3.54296875" customWidth="1"/>
    <col min="7183" max="7183" width="13.54296875" bestFit="1" customWidth="1"/>
    <col min="7425" max="7425" width="5.7265625" customWidth="1"/>
    <col min="7426" max="7426" width="73.54296875" customWidth="1"/>
    <col min="7427" max="7427" width="19.54296875" customWidth="1"/>
    <col min="7428" max="7428" width="17.26953125" customWidth="1"/>
    <col min="7429" max="7429" width="14.81640625" customWidth="1"/>
    <col min="7430" max="7430" width="16.453125" customWidth="1"/>
    <col min="7431" max="7431" width="8.1796875" customWidth="1"/>
    <col min="7432" max="7432" width="16.1796875" customWidth="1"/>
    <col min="7433" max="7433" width="16" customWidth="1"/>
    <col min="7434" max="7434" width="16.453125" customWidth="1"/>
    <col min="7435" max="7435" width="6.54296875" customWidth="1"/>
    <col min="7436" max="7436" width="7.81640625" customWidth="1"/>
    <col min="7437" max="7437" width="8.453125" customWidth="1"/>
    <col min="7438" max="7438" width="3.54296875" customWidth="1"/>
    <col min="7439" max="7439" width="13.54296875" bestFit="1" customWidth="1"/>
    <col min="7681" max="7681" width="5.7265625" customWidth="1"/>
    <col min="7682" max="7682" width="73.54296875" customWidth="1"/>
    <col min="7683" max="7683" width="19.54296875" customWidth="1"/>
    <col min="7684" max="7684" width="17.26953125" customWidth="1"/>
    <col min="7685" max="7685" width="14.81640625" customWidth="1"/>
    <col min="7686" max="7686" width="16.453125" customWidth="1"/>
    <col min="7687" max="7687" width="8.1796875" customWidth="1"/>
    <col min="7688" max="7688" width="16.1796875" customWidth="1"/>
    <col min="7689" max="7689" width="16" customWidth="1"/>
    <col min="7690" max="7690" width="16.453125" customWidth="1"/>
    <col min="7691" max="7691" width="6.54296875" customWidth="1"/>
    <col min="7692" max="7692" width="7.81640625" customWidth="1"/>
    <col min="7693" max="7693" width="8.453125" customWidth="1"/>
    <col min="7694" max="7694" width="3.54296875" customWidth="1"/>
    <col min="7695" max="7695" width="13.54296875" bestFit="1" customWidth="1"/>
    <col min="7937" max="7937" width="5.7265625" customWidth="1"/>
    <col min="7938" max="7938" width="73.54296875" customWidth="1"/>
    <col min="7939" max="7939" width="19.54296875" customWidth="1"/>
    <col min="7940" max="7940" width="17.26953125" customWidth="1"/>
    <col min="7941" max="7941" width="14.81640625" customWidth="1"/>
    <col min="7942" max="7942" width="16.453125" customWidth="1"/>
    <col min="7943" max="7943" width="8.1796875" customWidth="1"/>
    <col min="7944" max="7944" width="16.1796875" customWidth="1"/>
    <col min="7945" max="7945" width="16" customWidth="1"/>
    <col min="7946" max="7946" width="16.453125" customWidth="1"/>
    <col min="7947" max="7947" width="6.54296875" customWidth="1"/>
    <col min="7948" max="7948" width="7.81640625" customWidth="1"/>
    <col min="7949" max="7949" width="8.453125" customWidth="1"/>
    <col min="7950" max="7950" width="3.54296875" customWidth="1"/>
    <col min="7951" max="7951" width="13.54296875" bestFit="1" customWidth="1"/>
    <col min="8193" max="8193" width="5.7265625" customWidth="1"/>
    <col min="8194" max="8194" width="73.54296875" customWidth="1"/>
    <col min="8195" max="8195" width="19.54296875" customWidth="1"/>
    <col min="8196" max="8196" width="17.26953125" customWidth="1"/>
    <col min="8197" max="8197" width="14.81640625" customWidth="1"/>
    <col min="8198" max="8198" width="16.453125" customWidth="1"/>
    <col min="8199" max="8199" width="8.1796875" customWidth="1"/>
    <col min="8200" max="8200" width="16.1796875" customWidth="1"/>
    <col min="8201" max="8201" width="16" customWidth="1"/>
    <col min="8202" max="8202" width="16.453125" customWidth="1"/>
    <col min="8203" max="8203" width="6.54296875" customWidth="1"/>
    <col min="8204" max="8204" width="7.81640625" customWidth="1"/>
    <col min="8205" max="8205" width="8.453125" customWidth="1"/>
    <col min="8206" max="8206" width="3.54296875" customWidth="1"/>
    <col min="8207" max="8207" width="13.54296875" bestFit="1" customWidth="1"/>
    <col min="8449" max="8449" width="5.7265625" customWidth="1"/>
    <col min="8450" max="8450" width="73.54296875" customWidth="1"/>
    <col min="8451" max="8451" width="19.54296875" customWidth="1"/>
    <col min="8452" max="8452" width="17.26953125" customWidth="1"/>
    <col min="8453" max="8453" width="14.81640625" customWidth="1"/>
    <col min="8454" max="8454" width="16.453125" customWidth="1"/>
    <col min="8455" max="8455" width="8.1796875" customWidth="1"/>
    <col min="8456" max="8456" width="16.1796875" customWidth="1"/>
    <col min="8457" max="8457" width="16" customWidth="1"/>
    <col min="8458" max="8458" width="16.453125" customWidth="1"/>
    <col min="8459" max="8459" width="6.54296875" customWidth="1"/>
    <col min="8460" max="8460" width="7.81640625" customWidth="1"/>
    <col min="8461" max="8461" width="8.453125" customWidth="1"/>
    <col min="8462" max="8462" width="3.54296875" customWidth="1"/>
    <col min="8463" max="8463" width="13.54296875" bestFit="1" customWidth="1"/>
    <col min="8705" max="8705" width="5.7265625" customWidth="1"/>
    <col min="8706" max="8706" width="73.54296875" customWidth="1"/>
    <col min="8707" max="8707" width="19.54296875" customWidth="1"/>
    <col min="8708" max="8708" width="17.26953125" customWidth="1"/>
    <col min="8709" max="8709" width="14.81640625" customWidth="1"/>
    <col min="8710" max="8710" width="16.453125" customWidth="1"/>
    <col min="8711" max="8711" width="8.1796875" customWidth="1"/>
    <col min="8712" max="8712" width="16.1796875" customWidth="1"/>
    <col min="8713" max="8713" width="16" customWidth="1"/>
    <col min="8714" max="8714" width="16.453125" customWidth="1"/>
    <col min="8715" max="8715" width="6.54296875" customWidth="1"/>
    <col min="8716" max="8716" width="7.81640625" customWidth="1"/>
    <col min="8717" max="8717" width="8.453125" customWidth="1"/>
    <col min="8718" max="8718" width="3.54296875" customWidth="1"/>
    <col min="8719" max="8719" width="13.54296875" bestFit="1" customWidth="1"/>
    <col min="8961" max="8961" width="5.7265625" customWidth="1"/>
    <col min="8962" max="8962" width="73.54296875" customWidth="1"/>
    <col min="8963" max="8963" width="19.54296875" customWidth="1"/>
    <col min="8964" max="8964" width="17.26953125" customWidth="1"/>
    <col min="8965" max="8965" width="14.81640625" customWidth="1"/>
    <col min="8966" max="8966" width="16.453125" customWidth="1"/>
    <col min="8967" max="8967" width="8.1796875" customWidth="1"/>
    <col min="8968" max="8968" width="16.1796875" customWidth="1"/>
    <col min="8969" max="8969" width="16" customWidth="1"/>
    <col min="8970" max="8970" width="16.453125" customWidth="1"/>
    <col min="8971" max="8971" width="6.54296875" customWidth="1"/>
    <col min="8972" max="8972" width="7.81640625" customWidth="1"/>
    <col min="8973" max="8973" width="8.453125" customWidth="1"/>
    <col min="8974" max="8974" width="3.54296875" customWidth="1"/>
    <col min="8975" max="8975" width="13.54296875" bestFit="1" customWidth="1"/>
    <col min="9217" max="9217" width="5.7265625" customWidth="1"/>
    <col min="9218" max="9218" width="73.54296875" customWidth="1"/>
    <col min="9219" max="9219" width="19.54296875" customWidth="1"/>
    <col min="9220" max="9220" width="17.26953125" customWidth="1"/>
    <col min="9221" max="9221" width="14.81640625" customWidth="1"/>
    <col min="9222" max="9222" width="16.453125" customWidth="1"/>
    <col min="9223" max="9223" width="8.1796875" customWidth="1"/>
    <col min="9224" max="9224" width="16.1796875" customWidth="1"/>
    <col min="9225" max="9225" width="16" customWidth="1"/>
    <col min="9226" max="9226" width="16.453125" customWidth="1"/>
    <col min="9227" max="9227" width="6.54296875" customWidth="1"/>
    <col min="9228" max="9228" width="7.81640625" customWidth="1"/>
    <col min="9229" max="9229" width="8.453125" customWidth="1"/>
    <col min="9230" max="9230" width="3.54296875" customWidth="1"/>
    <col min="9231" max="9231" width="13.54296875" bestFit="1" customWidth="1"/>
    <col min="9473" max="9473" width="5.7265625" customWidth="1"/>
    <col min="9474" max="9474" width="73.54296875" customWidth="1"/>
    <col min="9475" max="9475" width="19.54296875" customWidth="1"/>
    <col min="9476" max="9476" width="17.26953125" customWidth="1"/>
    <col min="9477" max="9477" width="14.81640625" customWidth="1"/>
    <col min="9478" max="9478" width="16.453125" customWidth="1"/>
    <col min="9479" max="9479" width="8.1796875" customWidth="1"/>
    <col min="9480" max="9480" width="16.1796875" customWidth="1"/>
    <col min="9481" max="9481" width="16" customWidth="1"/>
    <col min="9482" max="9482" width="16.453125" customWidth="1"/>
    <col min="9483" max="9483" width="6.54296875" customWidth="1"/>
    <col min="9484" max="9484" width="7.81640625" customWidth="1"/>
    <col min="9485" max="9485" width="8.453125" customWidth="1"/>
    <col min="9486" max="9486" width="3.54296875" customWidth="1"/>
    <col min="9487" max="9487" width="13.54296875" bestFit="1" customWidth="1"/>
    <col min="9729" max="9729" width="5.7265625" customWidth="1"/>
    <col min="9730" max="9730" width="73.54296875" customWidth="1"/>
    <col min="9731" max="9731" width="19.54296875" customWidth="1"/>
    <col min="9732" max="9732" width="17.26953125" customWidth="1"/>
    <col min="9733" max="9733" width="14.81640625" customWidth="1"/>
    <col min="9734" max="9734" width="16.453125" customWidth="1"/>
    <col min="9735" max="9735" width="8.1796875" customWidth="1"/>
    <col min="9736" max="9736" width="16.1796875" customWidth="1"/>
    <col min="9737" max="9737" width="16" customWidth="1"/>
    <col min="9738" max="9738" width="16.453125" customWidth="1"/>
    <col min="9739" max="9739" width="6.54296875" customWidth="1"/>
    <col min="9740" max="9740" width="7.81640625" customWidth="1"/>
    <col min="9741" max="9741" width="8.453125" customWidth="1"/>
    <col min="9742" max="9742" width="3.54296875" customWidth="1"/>
    <col min="9743" max="9743" width="13.54296875" bestFit="1" customWidth="1"/>
    <col min="9985" max="9985" width="5.7265625" customWidth="1"/>
    <col min="9986" max="9986" width="73.54296875" customWidth="1"/>
    <col min="9987" max="9987" width="19.54296875" customWidth="1"/>
    <col min="9988" max="9988" width="17.26953125" customWidth="1"/>
    <col min="9989" max="9989" width="14.81640625" customWidth="1"/>
    <col min="9990" max="9990" width="16.453125" customWidth="1"/>
    <col min="9991" max="9991" width="8.1796875" customWidth="1"/>
    <col min="9992" max="9992" width="16.1796875" customWidth="1"/>
    <col min="9993" max="9993" width="16" customWidth="1"/>
    <col min="9994" max="9994" width="16.453125" customWidth="1"/>
    <col min="9995" max="9995" width="6.54296875" customWidth="1"/>
    <col min="9996" max="9996" width="7.81640625" customWidth="1"/>
    <col min="9997" max="9997" width="8.453125" customWidth="1"/>
    <col min="9998" max="9998" width="3.54296875" customWidth="1"/>
    <col min="9999" max="9999" width="13.54296875" bestFit="1" customWidth="1"/>
    <col min="10241" max="10241" width="5.7265625" customWidth="1"/>
    <col min="10242" max="10242" width="73.54296875" customWidth="1"/>
    <col min="10243" max="10243" width="19.54296875" customWidth="1"/>
    <col min="10244" max="10244" width="17.26953125" customWidth="1"/>
    <col min="10245" max="10245" width="14.81640625" customWidth="1"/>
    <col min="10246" max="10246" width="16.453125" customWidth="1"/>
    <col min="10247" max="10247" width="8.1796875" customWidth="1"/>
    <col min="10248" max="10248" width="16.1796875" customWidth="1"/>
    <col min="10249" max="10249" width="16" customWidth="1"/>
    <col min="10250" max="10250" width="16.453125" customWidth="1"/>
    <col min="10251" max="10251" width="6.54296875" customWidth="1"/>
    <col min="10252" max="10252" width="7.81640625" customWidth="1"/>
    <col min="10253" max="10253" width="8.453125" customWidth="1"/>
    <col min="10254" max="10254" width="3.54296875" customWidth="1"/>
    <col min="10255" max="10255" width="13.54296875" bestFit="1" customWidth="1"/>
    <col min="10497" max="10497" width="5.7265625" customWidth="1"/>
    <col min="10498" max="10498" width="73.54296875" customWidth="1"/>
    <col min="10499" max="10499" width="19.54296875" customWidth="1"/>
    <col min="10500" max="10500" width="17.26953125" customWidth="1"/>
    <col min="10501" max="10501" width="14.81640625" customWidth="1"/>
    <col min="10502" max="10502" width="16.453125" customWidth="1"/>
    <col min="10503" max="10503" width="8.1796875" customWidth="1"/>
    <col min="10504" max="10504" width="16.1796875" customWidth="1"/>
    <col min="10505" max="10505" width="16" customWidth="1"/>
    <col min="10506" max="10506" width="16.453125" customWidth="1"/>
    <col min="10507" max="10507" width="6.54296875" customWidth="1"/>
    <col min="10508" max="10508" width="7.81640625" customWidth="1"/>
    <col min="10509" max="10509" width="8.453125" customWidth="1"/>
    <col min="10510" max="10510" width="3.54296875" customWidth="1"/>
    <col min="10511" max="10511" width="13.54296875" bestFit="1" customWidth="1"/>
    <col min="10753" max="10753" width="5.7265625" customWidth="1"/>
    <col min="10754" max="10754" width="73.54296875" customWidth="1"/>
    <col min="10755" max="10755" width="19.54296875" customWidth="1"/>
    <col min="10756" max="10756" width="17.26953125" customWidth="1"/>
    <col min="10757" max="10757" width="14.81640625" customWidth="1"/>
    <col min="10758" max="10758" width="16.453125" customWidth="1"/>
    <col min="10759" max="10759" width="8.1796875" customWidth="1"/>
    <col min="10760" max="10760" width="16.1796875" customWidth="1"/>
    <col min="10761" max="10761" width="16" customWidth="1"/>
    <col min="10762" max="10762" width="16.453125" customWidth="1"/>
    <col min="10763" max="10763" width="6.54296875" customWidth="1"/>
    <col min="10764" max="10764" width="7.81640625" customWidth="1"/>
    <col min="10765" max="10765" width="8.453125" customWidth="1"/>
    <col min="10766" max="10766" width="3.54296875" customWidth="1"/>
    <col min="10767" max="10767" width="13.54296875" bestFit="1" customWidth="1"/>
    <col min="11009" max="11009" width="5.7265625" customWidth="1"/>
    <col min="11010" max="11010" width="73.54296875" customWidth="1"/>
    <col min="11011" max="11011" width="19.54296875" customWidth="1"/>
    <col min="11012" max="11012" width="17.26953125" customWidth="1"/>
    <col min="11013" max="11013" width="14.81640625" customWidth="1"/>
    <col min="11014" max="11014" width="16.453125" customWidth="1"/>
    <col min="11015" max="11015" width="8.1796875" customWidth="1"/>
    <col min="11016" max="11016" width="16.1796875" customWidth="1"/>
    <col min="11017" max="11017" width="16" customWidth="1"/>
    <col min="11018" max="11018" width="16.453125" customWidth="1"/>
    <col min="11019" max="11019" width="6.54296875" customWidth="1"/>
    <col min="11020" max="11020" width="7.81640625" customWidth="1"/>
    <col min="11021" max="11021" width="8.453125" customWidth="1"/>
    <col min="11022" max="11022" width="3.54296875" customWidth="1"/>
    <col min="11023" max="11023" width="13.54296875" bestFit="1" customWidth="1"/>
    <col min="11265" max="11265" width="5.7265625" customWidth="1"/>
    <col min="11266" max="11266" width="73.54296875" customWidth="1"/>
    <col min="11267" max="11267" width="19.54296875" customWidth="1"/>
    <col min="11268" max="11268" width="17.26953125" customWidth="1"/>
    <col min="11269" max="11269" width="14.81640625" customWidth="1"/>
    <col min="11270" max="11270" width="16.453125" customWidth="1"/>
    <col min="11271" max="11271" width="8.1796875" customWidth="1"/>
    <col min="11272" max="11272" width="16.1796875" customWidth="1"/>
    <col min="11273" max="11273" width="16" customWidth="1"/>
    <col min="11274" max="11274" width="16.453125" customWidth="1"/>
    <col min="11275" max="11275" width="6.54296875" customWidth="1"/>
    <col min="11276" max="11276" width="7.81640625" customWidth="1"/>
    <col min="11277" max="11277" width="8.453125" customWidth="1"/>
    <col min="11278" max="11278" width="3.54296875" customWidth="1"/>
    <col min="11279" max="11279" width="13.54296875" bestFit="1" customWidth="1"/>
    <col min="11521" max="11521" width="5.7265625" customWidth="1"/>
    <col min="11522" max="11522" width="73.54296875" customWidth="1"/>
    <col min="11523" max="11523" width="19.54296875" customWidth="1"/>
    <col min="11524" max="11524" width="17.26953125" customWidth="1"/>
    <col min="11525" max="11525" width="14.81640625" customWidth="1"/>
    <col min="11526" max="11526" width="16.453125" customWidth="1"/>
    <col min="11527" max="11527" width="8.1796875" customWidth="1"/>
    <col min="11528" max="11528" width="16.1796875" customWidth="1"/>
    <col min="11529" max="11529" width="16" customWidth="1"/>
    <col min="11530" max="11530" width="16.453125" customWidth="1"/>
    <col min="11531" max="11531" width="6.54296875" customWidth="1"/>
    <col min="11532" max="11532" width="7.81640625" customWidth="1"/>
    <col min="11533" max="11533" width="8.453125" customWidth="1"/>
    <col min="11534" max="11534" width="3.54296875" customWidth="1"/>
    <col min="11535" max="11535" width="13.54296875" bestFit="1" customWidth="1"/>
    <col min="11777" max="11777" width="5.7265625" customWidth="1"/>
    <col min="11778" max="11778" width="73.54296875" customWidth="1"/>
    <col min="11779" max="11779" width="19.54296875" customWidth="1"/>
    <col min="11780" max="11780" width="17.26953125" customWidth="1"/>
    <col min="11781" max="11781" width="14.81640625" customWidth="1"/>
    <col min="11782" max="11782" width="16.453125" customWidth="1"/>
    <col min="11783" max="11783" width="8.1796875" customWidth="1"/>
    <col min="11784" max="11784" width="16.1796875" customWidth="1"/>
    <col min="11785" max="11785" width="16" customWidth="1"/>
    <col min="11786" max="11786" width="16.453125" customWidth="1"/>
    <col min="11787" max="11787" width="6.54296875" customWidth="1"/>
    <col min="11788" max="11788" width="7.81640625" customWidth="1"/>
    <col min="11789" max="11789" width="8.453125" customWidth="1"/>
    <col min="11790" max="11790" width="3.54296875" customWidth="1"/>
    <col min="11791" max="11791" width="13.54296875" bestFit="1" customWidth="1"/>
    <col min="12033" max="12033" width="5.7265625" customWidth="1"/>
    <col min="12034" max="12034" width="73.54296875" customWidth="1"/>
    <col min="12035" max="12035" width="19.54296875" customWidth="1"/>
    <col min="12036" max="12036" width="17.26953125" customWidth="1"/>
    <col min="12037" max="12037" width="14.81640625" customWidth="1"/>
    <col min="12038" max="12038" width="16.453125" customWidth="1"/>
    <col min="12039" max="12039" width="8.1796875" customWidth="1"/>
    <col min="12040" max="12040" width="16.1796875" customWidth="1"/>
    <col min="12041" max="12041" width="16" customWidth="1"/>
    <col min="12042" max="12042" width="16.453125" customWidth="1"/>
    <col min="12043" max="12043" width="6.54296875" customWidth="1"/>
    <col min="12044" max="12044" width="7.81640625" customWidth="1"/>
    <col min="12045" max="12045" width="8.453125" customWidth="1"/>
    <col min="12046" max="12046" width="3.54296875" customWidth="1"/>
    <col min="12047" max="12047" width="13.54296875" bestFit="1" customWidth="1"/>
    <col min="12289" max="12289" width="5.7265625" customWidth="1"/>
    <col min="12290" max="12290" width="73.54296875" customWidth="1"/>
    <col min="12291" max="12291" width="19.54296875" customWidth="1"/>
    <col min="12292" max="12292" width="17.26953125" customWidth="1"/>
    <col min="12293" max="12293" width="14.81640625" customWidth="1"/>
    <col min="12294" max="12294" width="16.453125" customWidth="1"/>
    <col min="12295" max="12295" width="8.1796875" customWidth="1"/>
    <col min="12296" max="12296" width="16.1796875" customWidth="1"/>
    <col min="12297" max="12297" width="16" customWidth="1"/>
    <col min="12298" max="12298" width="16.453125" customWidth="1"/>
    <col min="12299" max="12299" width="6.54296875" customWidth="1"/>
    <col min="12300" max="12300" width="7.81640625" customWidth="1"/>
    <col min="12301" max="12301" width="8.453125" customWidth="1"/>
    <col min="12302" max="12302" width="3.54296875" customWidth="1"/>
    <col min="12303" max="12303" width="13.54296875" bestFit="1" customWidth="1"/>
    <col min="12545" max="12545" width="5.7265625" customWidth="1"/>
    <col min="12546" max="12546" width="73.54296875" customWidth="1"/>
    <col min="12547" max="12547" width="19.54296875" customWidth="1"/>
    <col min="12548" max="12548" width="17.26953125" customWidth="1"/>
    <col min="12549" max="12549" width="14.81640625" customWidth="1"/>
    <col min="12550" max="12550" width="16.453125" customWidth="1"/>
    <col min="12551" max="12551" width="8.1796875" customWidth="1"/>
    <col min="12552" max="12552" width="16.1796875" customWidth="1"/>
    <col min="12553" max="12553" width="16" customWidth="1"/>
    <col min="12554" max="12554" width="16.453125" customWidth="1"/>
    <col min="12555" max="12555" width="6.54296875" customWidth="1"/>
    <col min="12556" max="12556" width="7.81640625" customWidth="1"/>
    <col min="12557" max="12557" width="8.453125" customWidth="1"/>
    <col min="12558" max="12558" width="3.54296875" customWidth="1"/>
    <col min="12559" max="12559" width="13.54296875" bestFit="1" customWidth="1"/>
    <col min="12801" max="12801" width="5.7265625" customWidth="1"/>
    <col min="12802" max="12802" width="73.54296875" customWidth="1"/>
    <col min="12803" max="12803" width="19.54296875" customWidth="1"/>
    <col min="12804" max="12804" width="17.26953125" customWidth="1"/>
    <col min="12805" max="12805" width="14.81640625" customWidth="1"/>
    <col min="12806" max="12806" width="16.453125" customWidth="1"/>
    <col min="12807" max="12807" width="8.1796875" customWidth="1"/>
    <col min="12808" max="12808" width="16.1796875" customWidth="1"/>
    <col min="12809" max="12809" width="16" customWidth="1"/>
    <col min="12810" max="12810" width="16.453125" customWidth="1"/>
    <col min="12811" max="12811" width="6.54296875" customWidth="1"/>
    <col min="12812" max="12812" width="7.81640625" customWidth="1"/>
    <col min="12813" max="12813" width="8.453125" customWidth="1"/>
    <col min="12814" max="12814" width="3.54296875" customWidth="1"/>
    <col min="12815" max="12815" width="13.54296875" bestFit="1" customWidth="1"/>
    <col min="13057" max="13057" width="5.7265625" customWidth="1"/>
    <col min="13058" max="13058" width="73.54296875" customWidth="1"/>
    <col min="13059" max="13059" width="19.54296875" customWidth="1"/>
    <col min="13060" max="13060" width="17.26953125" customWidth="1"/>
    <col min="13061" max="13061" width="14.81640625" customWidth="1"/>
    <col min="13062" max="13062" width="16.453125" customWidth="1"/>
    <col min="13063" max="13063" width="8.1796875" customWidth="1"/>
    <col min="13064" max="13064" width="16.1796875" customWidth="1"/>
    <col min="13065" max="13065" width="16" customWidth="1"/>
    <col min="13066" max="13066" width="16.453125" customWidth="1"/>
    <col min="13067" max="13067" width="6.54296875" customWidth="1"/>
    <col min="13068" max="13068" width="7.81640625" customWidth="1"/>
    <col min="13069" max="13069" width="8.453125" customWidth="1"/>
    <col min="13070" max="13070" width="3.54296875" customWidth="1"/>
    <col min="13071" max="13071" width="13.54296875" bestFit="1" customWidth="1"/>
    <col min="13313" max="13313" width="5.7265625" customWidth="1"/>
    <col min="13314" max="13314" width="73.54296875" customWidth="1"/>
    <col min="13315" max="13315" width="19.54296875" customWidth="1"/>
    <col min="13316" max="13316" width="17.26953125" customWidth="1"/>
    <col min="13317" max="13317" width="14.81640625" customWidth="1"/>
    <col min="13318" max="13318" width="16.453125" customWidth="1"/>
    <col min="13319" max="13319" width="8.1796875" customWidth="1"/>
    <col min="13320" max="13320" width="16.1796875" customWidth="1"/>
    <col min="13321" max="13321" width="16" customWidth="1"/>
    <col min="13322" max="13322" width="16.453125" customWidth="1"/>
    <col min="13323" max="13323" width="6.54296875" customWidth="1"/>
    <col min="13324" max="13324" width="7.81640625" customWidth="1"/>
    <col min="13325" max="13325" width="8.453125" customWidth="1"/>
    <col min="13326" max="13326" width="3.54296875" customWidth="1"/>
    <col min="13327" max="13327" width="13.54296875" bestFit="1" customWidth="1"/>
    <col min="13569" max="13569" width="5.7265625" customWidth="1"/>
    <col min="13570" max="13570" width="73.54296875" customWidth="1"/>
    <col min="13571" max="13571" width="19.54296875" customWidth="1"/>
    <col min="13572" max="13572" width="17.26953125" customWidth="1"/>
    <col min="13573" max="13573" width="14.81640625" customWidth="1"/>
    <col min="13574" max="13574" width="16.453125" customWidth="1"/>
    <col min="13575" max="13575" width="8.1796875" customWidth="1"/>
    <col min="13576" max="13576" width="16.1796875" customWidth="1"/>
    <col min="13577" max="13577" width="16" customWidth="1"/>
    <col min="13578" max="13578" width="16.453125" customWidth="1"/>
    <col min="13579" max="13579" width="6.54296875" customWidth="1"/>
    <col min="13580" max="13580" width="7.81640625" customWidth="1"/>
    <col min="13581" max="13581" width="8.453125" customWidth="1"/>
    <col min="13582" max="13582" width="3.54296875" customWidth="1"/>
    <col min="13583" max="13583" width="13.54296875" bestFit="1" customWidth="1"/>
    <col min="13825" max="13825" width="5.7265625" customWidth="1"/>
    <col min="13826" max="13826" width="73.54296875" customWidth="1"/>
    <col min="13827" max="13827" width="19.54296875" customWidth="1"/>
    <col min="13828" max="13828" width="17.26953125" customWidth="1"/>
    <col min="13829" max="13829" width="14.81640625" customWidth="1"/>
    <col min="13830" max="13830" width="16.453125" customWidth="1"/>
    <col min="13831" max="13831" width="8.1796875" customWidth="1"/>
    <col min="13832" max="13832" width="16.1796875" customWidth="1"/>
    <col min="13833" max="13833" width="16" customWidth="1"/>
    <col min="13834" max="13834" width="16.453125" customWidth="1"/>
    <col min="13835" max="13835" width="6.54296875" customWidth="1"/>
    <col min="13836" max="13836" width="7.81640625" customWidth="1"/>
    <col min="13837" max="13837" width="8.453125" customWidth="1"/>
    <col min="13838" max="13838" width="3.54296875" customWidth="1"/>
    <col min="13839" max="13839" width="13.54296875" bestFit="1" customWidth="1"/>
    <col min="14081" max="14081" width="5.7265625" customWidth="1"/>
    <col min="14082" max="14082" width="73.54296875" customWidth="1"/>
    <col min="14083" max="14083" width="19.54296875" customWidth="1"/>
    <col min="14084" max="14084" width="17.26953125" customWidth="1"/>
    <col min="14085" max="14085" width="14.81640625" customWidth="1"/>
    <col min="14086" max="14086" width="16.453125" customWidth="1"/>
    <col min="14087" max="14087" width="8.1796875" customWidth="1"/>
    <col min="14088" max="14088" width="16.1796875" customWidth="1"/>
    <col min="14089" max="14089" width="16" customWidth="1"/>
    <col min="14090" max="14090" width="16.453125" customWidth="1"/>
    <col min="14091" max="14091" width="6.54296875" customWidth="1"/>
    <col min="14092" max="14092" width="7.81640625" customWidth="1"/>
    <col min="14093" max="14093" width="8.453125" customWidth="1"/>
    <col min="14094" max="14094" width="3.54296875" customWidth="1"/>
    <col min="14095" max="14095" width="13.54296875" bestFit="1" customWidth="1"/>
    <col min="14337" max="14337" width="5.7265625" customWidth="1"/>
    <col min="14338" max="14338" width="73.54296875" customWidth="1"/>
    <col min="14339" max="14339" width="19.54296875" customWidth="1"/>
    <col min="14340" max="14340" width="17.26953125" customWidth="1"/>
    <col min="14341" max="14341" width="14.81640625" customWidth="1"/>
    <col min="14342" max="14342" width="16.453125" customWidth="1"/>
    <col min="14343" max="14343" width="8.1796875" customWidth="1"/>
    <col min="14344" max="14344" width="16.1796875" customWidth="1"/>
    <col min="14345" max="14345" width="16" customWidth="1"/>
    <col min="14346" max="14346" width="16.453125" customWidth="1"/>
    <col min="14347" max="14347" width="6.54296875" customWidth="1"/>
    <col min="14348" max="14348" width="7.81640625" customWidth="1"/>
    <col min="14349" max="14349" width="8.453125" customWidth="1"/>
    <col min="14350" max="14350" width="3.54296875" customWidth="1"/>
    <col min="14351" max="14351" width="13.54296875" bestFit="1" customWidth="1"/>
    <col min="14593" max="14593" width="5.7265625" customWidth="1"/>
    <col min="14594" max="14594" width="73.54296875" customWidth="1"/>
    <col min="14595" max="14595" width="19.54296875" customWidth="1"/>
    <col min="14596" max="14596" width="17.26953125" customWidth="1"/>
    <col min="14597" max="14597" width="14.81640625" customWidth="1"/>
    <col min="14598" max="14598" width="16.453125" customWidth="1"/>
    <col min="14599" max="14599" width="8.1796875" customWidth="1"/>
    <col min="14600" max="14600" width="16.1796875" customWidth="1"/>
    <col min="14601" max="14601" width="16" customWidth="1"/>
    <col min="14602" max="14602" width="16.453125" customWidth="1"/>
    <col min="14603" max="14603" width="6.54296875" customWidth="1"/>
    <col min="14604" max="14604" width="7.81640625" customWidth="1"/>
    <col min="14605" max="14605" width="8.453125" customWidth="1"/>
    <col min="14606" max="14606" width="3.54296875" customWidth="1"/>
    <col min="14607" max="14607" width="13.54296875" bestFit="1" customWidth="1"/>
    <col min="14849" max="14849" width="5.7265625" customWidth="1"/>
    <col min="14850" max="14850" width="73.54296875" customWidth="1"/>
    <col min="14851" max="14851" width="19.54296875" customWidth="1"/>
    <col min="14852" max="14852" width="17.26953125" customWidth="1"/>
    <col min="14853" max="14853" width="14.81640625" customWidth="1"/>
    <col min="14854" max="14854" width="16.453125" customWidth="1"/>
    <col min="14855" max="14855" width="8.1796875" customWidth="1"/>
    <col min="14856" max="14856" width="16.1796875" customWidth="1"/>
    <col min="14857" max="14857" width="16" customWidth="1"/>
    <col min="14858" max="14858" width="16.453125" customWidth="1"/>
    <col min="14859" max="14859" width="6.54296875" customWidth="1"/>
    <col min="14860" max="14860" width="7.81640625" customWidth="1"/>
    <col min="14861" max="14861" width="8.453125" customWidth="1"/>
    <col min="14862" max="14862" width="3.54296875" customWidth="1"/>
    <col min="14863" max="14863" width="13.54296875" bestFit="1" customWidth="1"/>
    <col min="15105" max="15105" width="5.7265625" customWidth="1"/>
    <col min="15106" max="15106" width="73.54296875" customWidth="1"/>
    <col min="15107" max="15107" width="19.54296875" customWidth="1"/>
    <col min="15108" max="15108" width="17.26953125" customWidth="1"/>
    <col min="15109" max="15109" width="14.81640625" customWidth="1"/>
    <col min="15110" max="15110" width="16.453125" customWidth="1"/>
    <col min="15111" max="15111" width="8.1796875" customWidth="1"/>
    <col min="15112" max="15112" width="16.1796875" customWidth="1"/>
    <col min="15113" max="15113" width="16" customWidth="1"/>
    <col min="15114" max="15114" width="16.453125" customWidth="1"/>
    <col min="15115" max="15115" width="6.54296875" customWidth="1"/>
    <col min="15116" max="15116" width="7.81640625" customWidth="1"/>
    <col min="15117" max="15117" width="8.453125" customWidth="1"/>
    <col min="15118" max="15118" width="3.54296875" customWidth="1"/>
    <col min="15119" max="15119" width="13.54296875" bestFit="1" customWidth="1"/>
    <col min="15361" max="15361" width="5.7265625" customWidth="1"/>
    <col min="15362" max="15362" width="73.54296875" customWidth="1"/>
    <col min="15363" max="15363" width="19.54296875" customWidth="1"/>
    <col min="15364" max="15364" width="17.26953125" customWidth="1"/>
    <col min="15365" max="15365" width="14.81640625" customWidth="1"/>
    <col min="15366" max="15366" width="16.453125" customWidth="1"/>
    <col min="15367" max="15367" width="8.1796875" customWidth="1"/>
    <col min="15368" max="15368" width="16.1796875" customWidth="1"/>
    <col min="15369" max="15369" width="16" customWidth="1"/>
    <col min="15370" max="15370" width="16.453125" customWidth="1"/>
    <col min="15371" max="15371" width="6.54296875" customWidth="1"/>
    <col min="15372" max="15372" width="7.81640625" customWidth="1"/>
    <col min="15373" max="15373" width="8.453125" customWidth="1"/>
    <col min="15374" max="15374" width="3.54296875" customWidth="1"/>
    <col min="15375" max="15375" width="13.54296875" bestFit="1" customWidth="1"/>
    <col min="15617" max="15617" width="5.7265625" customWidth="1"/>
    <col min="15618" max="15618" width="73.54296875" customWidth="1"/>
    <col min="15619" max="15619" width="19.54296875" customWidth="1"/>
    <col min="15620" max="15620" width="17.26953125" customWidth="1"/>
    <col min="15621" max="15621" width="14.81640625" customWidth="1"/>
    <col min="15622" max="15622" width="16.453125" customWidth="1"/>
    <col min="15623" max="15623" width="8.1796875" customWidth="1"/>
    <col min="15624" max="15624" width="16.1796875" customWidth="1"/>
    <col min="15625" max="15625" width="16" customWidth="1"/>
    <col min="15626" max="15626" width="16.453125" customWidth="1"/>
    <col min="15627" max="15627" width="6.54296875" customWidth="1"/>
    <col min="15628" max="15628" width="7.81640625" customWidth="1"/>
    <col min="15629" max="15629" width="8.453125" customWidth="1"/>
    <col min="15630" max="15630" width="3.54296875" customWidth="1"/>
    <col min="15631" max="15631" width="13.54296875" bestFit="1" customWidth="1"/>
    <col min="15873" max="15873" width="5.7265625" customWidth="1"/>
    <col min="15874" max="15874" width="73.54296875" customWidth="1"/>
    <col min="15875" max="15875" width="19.54296875" customWidth="1"/>
    <col min="15876" max="15876" width="17.26953125" customWidth="1"/>
    <col min="15877" max="15877" width="14.81640625" customWidth="1"/>
    <col min="15878" max="15878" width="16.453125" customWidth="1"/>
    <col min="15879" max="15879" width="8.1796875" customWidth="1"/>
    <col min="15880" max="15880" width="16.1796875" customWidth="1"/>
    <col min="15881" max="15881" width="16" customWidth="1"/>
    <col min="15882" max="15882" width="16.453125" customWidth="1"/>
    <col min="15883" max="15883" width="6.54296875" customWidth="1"/>
    <col min="15884" max="15884" width="7.81640625" customWidth="1"/>
    <col min="15885" max="15885" width="8.453125" customWidth="1"/>
    <col min="15886" max="15886" width="3.54296875" customWidth="1"/>
    <col min="15887" max="15887" width="13.54296875" bestFit="1" customWidth="1"/>
    <col min="16129" max="16129" width="5.7265625" customWidth="1"/>
    <col min="16130" max="16130" width="73.54296875" customWidth="1"/>
    <col min="16131" max="16131" width="19.54296875" customWidth="1"/>
    <col min="16132" max="16132" width="17.26953125" customWidth="1"/>
    <col min="16133" max="16133" width="14.81640625" customWidth="1"/>
    <col min="16134" max="16134" width="16.453125" customWidth="1"/>
    <col min="16135" max="16135" width="8.1796875" customWidth="1"/>
    <col min="16136" max="16136" width="16.1796875" customWidth="1"/>
    <col min="16137" max="16137" width="16" customWidth="1"/>
    <col min="16138" max="16138" width="16.453125" customWidth="1"/>
    <col min="16139" max="16139" width="6.54296875" customWidth="1"/>
    <col min="16140" max="16140" width="7.81640625" customWidth="1"/>
    <col min="16141" max="16141" width="8.453125" customWidth="1"/>
    <col min="16142" max="16142" width="3.54296875" customWidth="1"/>
    <col min="16143" max="16143" width="13.54296875" bestFit="1" customWidth="1"/>
  </cols>
  <sheetData>
    <row r="1" spans="1:15" s="1" customFormat="1" ht="15.5" x14ac:dyDescent="0.35">
      <c r="A1" s="142" t="s">
        <v>98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5" s="1" customFormat="1" ht="15.5" x14ac:dyDescent="0.35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5" s="1" customFormat="1" ht="15.5" x14ac:dyDescent="0.35">
      <c r="A3" s="61"/>
      <c r="B3" s="21"/>
      <c r="C3" s="21"/>
      <c r="D3" s="21"/>
      <c r="E3" s="21"/>
      <c r="F3" s="21"/>
      <c r="G3" s="26"/>
      <c r="H3" s="21"/>
      <c r="I3" s="21"/>
      <c r="K3" s="30"/>
    </row>
    <row r="4" spans="1:15" s="3" customFormat="1" ht="15.5" x14ac:dyDescent="0.35">
      <c r="A4" s="56"/>
      <c r="B4" s="2"/>
      <c r="C4" s="2"/>
      <c r="D4" s="2" t="s">
        <v>1</v>
      </c>
      <c r="E4" s="2"/>
      <c r="F4" s="2" t="s">
        <v>65</v>
      </c>
      <c r="G4" s="27"/>
      <c r="H4" s="2"/>
      <c r="I4" s="2"/>
      <c r="J4" s="2"/>
      <c r="K4" s="27"/>
      <c r="L4" s="2"/>
      <c r="M4" s="2"/>
    </row>
    <row r="5" spans="1:15" s="3" customFormat="1" ht="15.5" x14ac:dyDescent="0.35">
      <c r="A5" s="56"/>
      <c r="B5" s="2"/>
      <c r="C5" s="2"/>
      <c r="D5" s="2" t="s">
        <v>2</v>
      </c>
      <c r="E5" s="2"/>
      <c r="F5" s="2" t="s">
        <v>3</v>
      </c>
      <c r="G5" s="27"/>
      <c r="H5" s="2"/>
      <c r="I5" s="2"/>
      <c r="J5" s="2"/>
      <c r="K5" s="27"/>
      <c r="L5" s="2"/>
      <c r="M5" s="2"/>
    </row>
    <row r="6" spans="1:15" s="3" customFormat="1" ht="15.5" x14ac:dyDescent="0.35">
      <c r="A6" s="56"/>
      <c r="B6" s="2"/>
      <c r="C6" s="2"/>
      <c r="D6" s="2" t="s">
        <v>4</v>
      </c>
      <c r="E6" s="2"/>
      <c r="F6" s="2" t="s">
        <v>99</v>
      </c>
      <c r="G6" s="27"/>
      <c r="H6" s="2"/>
      <c r="I6" s="2"/>
      <c r="J6" s="2"/>
      <c r="K6" s="27"/>
      <c r="L6" s="2"/>
      <c r="M6" s="2"/>
    </row>
    <row r="7" spans="1:15" s="3" customFormat="1" ht="15.5" x14ac:dyDescent="0.35">
      <c r="A7" s="56"/>
      <c r="B7" s="2"/>
      <c r="C7" s="2"/>
      <c r="D7" s="2" t="s">
        <v>5</v>
      </c>
      <c r="E7" s="2"/>
      <c r="F7" s="2" t="s">
        <v>109</v>
      </c>
      <c r="G7" s="27"/>
      <c r="H7" s="2"/>
      <c r="I7" s="2"/>
      <c r="J7" s="2"/>
      <c r="K7" s="27"/>
      <c r="L7" s="2"/>
      <c r="M7" s="2"/>
    </row>
    <row r="8" spans="1:15" ht="16" thickBot="1" x14ac:dyDescent="0.4">
      <c r="A8" s="56"/>
      <c r="B8" s="2"/>
      <c r="C8" s="2"/>
      <c r="D8" s="2"/>
      <c r="E8" s="2"/>
      <c r="F8" s="2"/>
      <c r="G8" s="27"/>
      <c r="H8" s="2"/>
      <c r="I8" s="2"/>
      <c r="J8" s="2"/>
      <c r="K8" s="27"/>
      <c r="L8" s="2"/>
      <c r="M8" s="4" t="s">
        <v>6</v>
      </c>
    </row>
    <row r="9" spans="1:15" s="3" customFormat="1" ht="15.5" x14ac:dyDescent="0.35">
      <c r="A9" s="143" t="s">
        <v>7</v>
      </c>
      <c r="B9" s="146" t="s">
        <v>24</v>
      </c>
      <c r="C9" s="5" t="s">
        <v>8</v>
      </c>
      <c r="D9" s="147" t="s">
        <v>9</v>
      </c>
      <c r="E9" s="148"/>
      <c r="F9" s="148"/>
      <c r="G9" s="149"/>
      <c r="H9" s="147" t="s">
        <v>10</v>
      </c>
      <c r="I9" s="148"/>
      <c r="J9" s="148"/>
      <c r="K9" s="149"/>
      <c r="L9" s="146" t="s">
        <v>11</v>
      </c>
      <c r="M9" s="150" t="s">
        <v>12</v>
      </c>
    </row>
    <row r="10" spans="1:15" s="3" customFormat="1" ht="15.5" x14ac:dyDescent="0.35">
      <c r="A10" s="144"/>
      <c r="B10" s="135"/>
      <c r="C10" s="6" t="s">
        <v>13</v>
      </c>
      <c r="D10" s="135" t="s">
        <v>14</v>
      </c>
      <c r="E10" s="135" t="s">
        <v>15</v>
      </c>
      <c r="F10" s="135" t="s">
        <v>16</v>
      </c>
      <c r="G10" s="131" t="s">
        <v>17</v>
      </c>
      <c r="H10" s="135" t="s">
        <v>14</v>
      </c>
      <c r="I10" s="135" t="s">
        <v>15</v>
      </c>
      <c r="J10" s="135" t="s">
        <v>16</v>
      </c>
      <c r="K10" s="131" t="s">
        <v>17</v>
      </c>
      <c r="L10" s="135"/>
      <c r="M10" s="151"/>
    </row>
    <row r="11" spans="1:15" s="3" customFormat="1" ht="15.5" x14ac:dyDescent="0.35">
      <c r="A11" s="145"/>
      <c r="B11" s="112"/>
      <c r="C11" s="6" t="s">
        <v>18</v>
      </c>
      <c r="D11" s="112"/>
      <c r="E11" s="112"/>
      <c r="F11" s="112"/>
      <c r="G11" s="108"/>
      <c r="H11" s="112"/>
      <c r="I11" s="112"/>
      <c r="J11" s="112"/>
      <c r="K11" s="108"/>
      <c r="L11" s="112"/>
      <c r="M11" s="152"/>
    </row>
    <row r="12" spans="1:15" s="3" customFormat="1" ht="7.5" customHeight="1" x14ac:dyDescent="0.35">
      <c r="A12" s="62"/>
      <c r="B12" s="7"/>
      <c r="C12" s="8"/>
      <c r="D12" s="8"/>
      <c r="E12" s="8"/>
      <c r="F12" s="9"/>
      <c r="G12" s="28"/>
      <c r="H12" s="8"/>
      <c r="I12" s="8"/>
      <c r="J12" s="9"/>
      <c r="K12" s="28"/>
      <c r="L12" s="10"/>
      <c r="M12" s="11"/>
    </row>
    <row r="13" spans="1:15" s="3" customFormat="1" ht="27.75" customHeight="1" x14ac:dyDescent="0.3">
      <c r="A13" s="55">
        <v>1</v>
      </c>
      <c r="B13" s="23" t="s">
        <v>25</v>
      </c>
      <c r="C13" s="136">
        <v>1220000</v>
      </c>
      <c r="D13" s="116">
        <f>AGUSTUS!J13</f>
        <v>0</v>
      </c>
      <c r="E13" s="118">
        <v>0</v>
      </c>
      <c r="F13" s="105">
        <f>D13+E13</f>
        <v>0</v>
      </c>
      <c r="G13" s="107">
        <f>SUM(F13/C13)*100</f>
        <v>0</v>
      </c>
      <c r="H13" s="103">
        <f>D13</f>
        <v>0</v>
      </c>
      <c r="I13" s="103">
        <f>E13</f>
        <v>0</v>
      </c>
      <c r="J13" s="105">
        <f>F13</f>
        <v>0</v>
      </c>
      <c r="K13" s="107">
        <f>G13</f>
        <v>0</v>
      </c>
      <c r="L13" s="109" t="s">
        <v>19</v>
      </c>
      <c r="M13" s="138" t="s">
        <v>19</v>
      </c>
    </row>
    <row r="14" spans="1:15" s="3" customFormat="1" ht="27.75" customHeight="1" x14ac:dyDescent="0.3">
      <c r="A14" s="57"/>
      <c r="B14" s="22" t="s">
        <v>20</v>
      </c>
      <c r="C14" s="134"/>
      <c r="D14" s="128"/>
      <c r="E14" s="128"/>
      <c r="F14" s="123"/>
      <c r="G14" s="124"/>
      <c r="H14" s="122"/>
      <c r="I14" s="122"/>
      <c r="J14" s="123"/>
      <c r="K14" s="124"/>
      <c r="L14" s="125"/>
      <c r="M14" s="139"/>
      <c r="O14" s="12"/>
    </row>
    <row r="15" spans="1:15" s="3" customFormat="1" ht="27.75" customHeight="1" x14ac:dyDescent="0.3">
      <c r="A15" s="58">
        <v>2</v>
      </c>
      <c r="B15" s="23" t="s">
        <v>26</v>
      </c>
      <c r="C15" s="140">
        <v>1563200</v>
      </c>
      <c r="D15" s="116">
        <f>AGUSTUS!J15</f>
        <v>1563200</v>
      </c>
      <c r="E15" s="118">
        <v>0</v>
      </c>
      <c r="F15" s="105">
        <f t="shared" ref="F15" si="0">D15+E15</f>
        <v>1563200</v>
      </c>
      <c r="G15" s="107">
        <f t="shared" ref="G15" si="1">SUM(F15/C15)*100</f>
        <v>100</v>
      </c>
      <c r="H15" s="103">
        <f t="shared" ref="H15:K15" si="2">D15</f>
        <v>1563200</v>
      </c>
      <c r="I15" s="103">
        <f t="shared" si="2"/>
        <v>0</v>
      </c>
      <c r="J15" s="105">
        <f t="shared" si="2"/>
        <v>1563200</v>
      </c>
      <c r="K15" s="107">
        <f t="shared" si="2"/>
        <v>100</v>
      </c>
      <c r="L15" s="109" t="s">
        <v>19</v>
      </c>
      <c r="M15" s="138" t="s">
        <v>19</v>
      </c>
      <c r="O15" s="12"/>
    </row>
    <row r="16" spans="1:15" s="3" customFormat="1" ht="31.5" customHeight="1" x14ac:dyDescent="0.3">
      <c r="A16" s="58"/>
      <c r="B16" s="20" t="s">
        <v>27</v>
      </c>
      <c r="C16" s="141"/>
      <c r="D16" s="128"/>
      <c r="E16" s="128"/>
      <c r="F16" s="123"/>
      <c r="G16" s="124"/>
      <c r="H16" s="122"/>
      <c r="I16" s="122"/>
      <c r="J16" s="123"/>
      <c r="K16" s="124"/>
      <c r="L16" s="125"/>
      <c r="M16" s="139"/>
      <c r="O16" s="12"/>
    </row>
    <row r="17" spans="1:15" s="3" customFormat="1" ht="27.75" customHeight="1" x14ac:dyDescent="0.3">
      <c r="A17" s="55">
        <v>3</v>
      </c>
      <c r="B17" s="23" t="s">
        <v>28</v>
      </c>
      <c r="C17" s="136">
        <v>4862721430</v>
      </c>
      <c r="D17" s="116">
        <f>AGUSTUS!J17</f>
        <v>1499983716</v>
      </c>
      <c r="E17" s="118">
        <v>0</v>
      </c>
      <c r="F17" s="105">
        <f t="shared" ref="F17" si="3">D17+E17</f>
        <v>1499983716</v>
      </c>
      <c r="G17" s="107">
        <f t="shared" ref="G17" si="4">SUM(F17/C17)*100</f>
        <v>30.846589458035229</v>
      </c>
      <c r="H17" s="103">
        <f t="shared" ref="H17:K17" si="5">D17</f>
        <v>1499983716</v>
      </c>
      <c r="I17" s="103">
        <f t="shared" si="5"/>
        <v>0</v>
      </c>
      <c r="J17" s="105">
        <f t="shared" si="5"/>
        <v>1499983716</v>
      </c>
      <c r="K17" s="107">
        <f t="shared" si="5"/>
        <v>30.846589458035229</v>
      </c>
      <c r="L17" s="109" t="s">
        <v>19</v>
      </c>
      <c r="M17" s="138" t="s">
        <v>19</v>
      </c>
      <c r="O17" s="12"/>
    </row>
    <row r="18" spans="1:15" s="3" customFormat="1" ht="27.75" customHeight="1" x14ac:dyDescent="0.3">
      <c r="A18" s="57"/>
      <c r="B18" s="22" t="s">
        <v>23</v>
      </c>
      <c r="C18" s="134"/>
      <c r="D18" s="128"/>
      <c r="E18" s="128"/>
      <c r="F18" s="123"/>
      <c r="G18" s="124"/>
      <c r="H18" s="122"/>
      <c r="I18" s="122"/>
      <c r="J18" s="123"/>
      <c r="K18" s="124"/>
      <c r="L18" s="125"/>
      <c r="M18" s="139"/>
      <c r="O18" s="12"/>
    </row>
    <row r="19" spans="1:15" s="3" customFormat="1" ht="27.75" customHeight="1" x14ac:dyDescent="0.3">
      <c r="A19" s="55">
        <v>4</v>
      </c>
      <c r="B19" s="23" t="s">
        <v>29</v>
      </c>
      <c r="C19" s="140">
        <v>103922000</v>
      </c>
      <c r="D19" s="116">
        <f>AGUSTUS!J19</f>
        <v>101303000</v>
      </c>
      <c r="E19" s="118">
        <v>0</v>
      </c>
      <c r="F19" s="105">
        <f t="shared" ref="F19" si="6">D19+E19</f>
        <v>101303000</v>
      </c>
      <c r="G19" s="107">
        <f t="shared" ref="G19" si="7">SUM(F19/C19)*100</f>
        <v>97.479840649718057</v>
      </c>
      <c r="H19" s="103">
        <f t="shared" ref="H19:K19" si="8">D19</f>
        <v>101303000</v>
      </c>
      <c r="I19" s="103">
        <f t="shared" si="8"/>
        <v>0</v>
      </c>
      <c r="J19" s="118">
        <f t="shared" si="8"/>
        <v>101303000</v>
      </c>
      <c r="K19" s="107">
        <f t="shared" si="8"/>
        <v>97.479840649718057</v>
      </c>
      <c r="L19" s="109" t="s">
        <v>19</v>
      </c>
      <c r="M19" s="138" t="s">
        <v>19</v>
      </c>
    </row>
    <row r="20" spans="1:15" s="3" customFormat="1" ht="27.75" customHeight="1" x14ac:dyDescent="0.3">
      <c r="A20" s="57"/>
      <c r="B20" s="22" t="s">
        <v>30</v>
      </c>
      <c r="C20" s="141"/>
      <c r="D20" s="128"/>
      <c r="E20" s="128"/>
      <c r="F20" s="123"/>
      <c r="G20" s="124"/>
      <c r="H20" s="122"/>
      <c r="I20" s="122"/>
      <c r="J20" s="128"/>
      <c r="K20" s="124"/>
      <c r="L20" s="125"/>
      <c r="M20" s="139"/>
    </row>
    <row r="21" spans="1:15" s="3" customFormat="1" ht="27.75" customHeight="1" x14ac:dyDescent="0.3">
      <c r="A21" s="58">
        <v>5</v>
      </c>
      <c r="B21" s="23" t="s">
        <v>31</v>
      </c>
      <c r="C21" s="136">
        <v>14880000</v>
      </c>
      <c r="D21" s="116">
        <f>AGUSTUS!J21</f>
        <v>3810800</v>
      </c>
      <c r="E21" s="118">
        <v>0</v>
      </c>
      <c r="F21" s="105">
        <f t="shared" ref="F21" si="9">D21+E21</f>
        <v>3810800</v>
      </c>
      <c r="G21" s="107">
        <f t="shared" ref="G21" si="10">SUM(F21/C21)*100</f>
        <v>25.61021505376344</v>
      </c>
      <c r="H21" s="103">
        <f t="shared" ref="H21:K21" si="11">D21</f>
        <v>3810800</v>
      </c>
      <c r="I21" s="103">
        <f t="shared" si="11"/>
        <v>0</v>
      </c>
      <c r="J21" s="105">
        <f t="shared" si="11"/>
        <v>3810800</v>
      </c>
      <c r="K21" s="107">
        <f t="shared" si="11"/>
        <v>25.61021505376344</v>
      </c>
      <c r="L21" s="109" t="s">
        <v>19</v>
      </c>
      <c r="M21" s="138" t="s">
        <v>19</v>
      </c>
    </row>
    <row r="22" spans="1:15" s="3" customFormat="1" ht="27.75" customHeight="1" x14ac:dyDescent="0.3">
      <c r="A22" s="58"/>
      <c r="B22" s="22" t="s">
        <v>32</v>
      </c>
      <c r="C22" s="134"/>
      <c r="D22" s="128"/>
      <c r="E22" s="128"/>
      <c r="F22" s="123"/>
      <c r="G22" s="124"/>
      <c r="H22" s="122"/>
      <c r="I22" s="122"/>
      <c r="J22" s="123"/>
      <c r="K22" s="124"/>
      <c r="L22" s="125"/>
      <c r="M22" s="139"/>
    </row>
    <row r="23" spans="1:15" s="3" customFormat="1" ht="27.75" customHeight="1" x14ac:dyDescent="0.3">
      <c r="A23" s="55">
        <v>6</v>
      </c>
      <c r="B23" s="23" t="s">
        <v>33</v>
      </c>
      <c r="C23" s="136">
        <v>6000000</v>
      </c>
      <c r="D23" s="116">
        <f>AGUSTUS!J23</f>
        <v>1975000</v>
      </c>
      <c r="E23" s="118">
        <v>0</v>
      </c>
      <c r="F23" s="105">
        <f t="shared" ref="F23" si="12">D23+E23</f>
        <v>1975000</v>
      </c>
      <c r="G23" s="107">
        <f t="shared" ref="G23" si="13">SUM(F23/C23)*100</f>
        <v>32.916666666666664</v>
      </c>
      <c r="H23" s="103">
        <f t="shared" ref="H23:K23" si="14">D23</f>
        <v>1975000</v>
      </c>
      <c r="I23" s="103">
        <f t="shared" si="14"/>
        <v>0</v>
      </c>
      <c r="J23" s="105">
        <f t="shared" si="14"/>
        <v>1975000</v>
      </c>
      <c r="K23" s="107">
        <f t="shared" si="14"/>
        <v>32.916666666666664</v>
      </c>
      <c r="L23" s="109" t="s">
        <v>19</v>
      </c>
      <c r="M23" s="138" t="s">
        <v>19</v>
      </c>
    </row>
    <row r="24" spans="1:15" s="3" customFormat="1" ht="31.5" customHeight="1" x14ac:dyDescent="0.3">
      <c r="A24" s="57"/>
      <c r="B24" s="22" t="s">
        <v>76</v>
      </c>
      <c r="C24" s="134"/>
      <c r="D24" s="128"/>
      <c r="E24" s="128"/>
      <c r="F24" s="123"/>
      <c r="G24" s="124"/>
      <c r="H24" s="122"/>
      <c r="I24" s="122"/>
      <c r="J24" s="123"/>
      <c r="K24" s="124"/>
      <c r="L24" s="125"/>
      <c r="M24" s="139"/>
    </row>
    <row r="25" spans="1:15" s="3" customFormat="1" ht="27.75" customHeight="1" x14ac:dyDescent="0.3">
      <c r="A25" s="55">
        <v>7</v>
      </c>
      <c r="B25" s="23" t="s">
        <v>34</v>
      </c>
      <c r="C25" s="136">
        <v>9000000</v>
      </c>
      <c r="D25" s="116">
        <f>AGUSTUS!J25</f>
        <v>0</v>
      </c>
      <c r="E25" s="118">
        <v>0</v>
      </c>
      <c r="F25" s="105">
        <f t="shared" ref="F25" si="15">D25+E25</f>
        <v>0</v>
      </c>
      <c r="G25" s="107">
        <f t="shared" ref="G25" si="16">SUM(F25/C25)*100</f>
        <v>0</v>
      </c>
      <c r="H25" s="103">
        <f t="shared" ref="H25:K25" si="17">D25</f>
        <v>0</v>
      </c>
      <c r="I25" s="103">
        <f t="shared" si="17"/>
        <v>0</v>
      </c>
      <c r="J25" s="105">
        <f t="shared" si="17"/>
        <v>0</v>
      </c>
      <c r="K25" s="107">
        <f t="shared" si="17"/>
        <v>0</v>
      </c>
      <c r="L25" s="109" t="s">
        <v>19</v>
      </c>
      <c r="M25" s="138" t="s">
        <v>19</v>
      </c>
    </row>
    <row r="26" spans="1:15" s="3" customFormat="1" ht="27.75" customHeight="1" x14ac:dyDescent="0.3">
      <c r="A26" s="57"/>
      <c r="B26" s="24" t="s">
        <v>35</v>
      </c>
      <c r="C26" s="134"/>
      <c r="D26" s="128"/>
      <c r="E26" s="128"/>
      <c r="F26" s="123"/>
      <c r="G26" s="124"/>
      <c r="H26" s="122"/>
      <c r="I26" s="122"/>
      <c r="J26" s="123"/>
      <c r="K26" s="124"/>
      <c r="L26" s="125"/>
      <c r="M26" s="139"/>
    </row>
    <row r="27" spans="1:15" s="3" customFormat="1" ht="27.75" customHeight="1" x14ac:dyDescent="0.3">
      <c r="A27" s="58">
        <v>8</v>
      </c>
      <c r="B27" s="23" t="s">
        <v>36</v>
      </c>
      <c r="C27" s="136">
        <v>11969000</v>
      </c>
      <c r="D27" s="116">
        <f>AGUSTUS!J27</f>
        <v>2923000</v>
      </c>
      <c r="E27" s="118">
        <v>0</v>
      </c>
      <c r="F27" s="105">
        <f t="shared" ref="F27" si="18">D27+E27</f>
        <v>2923000</v>
      </c>
      <c r="G27" s="107">
        <f t="shared" ref="G27" si="19">SUM(F27/C27)*100</f>
        <v>24.421422006851031</v>
      </c>
      <c r="H27" s="103">
        <f t="shared" ref="H27:K27" si="20">D27</f>
        <v>2923000</v>
      </c>
      <c r="I27" s="103">
        <f t="shared" si="20"/>
        <v>0</v>
      </c>
      <c r="J27" s="105">
        <f t="shared" si="20"/>
        <v>2923000</v>
      </c>
      <c r="K27" s="107">
        <f t="shared" si="20"/>
        <v>24.421422006851031</v>
      </c>
      <c r="L27" s="109" t="s">
        <v>19</v>
      </c>
      <c r="M27" s="138" t="s">
        <v>19</v>
      </c>
    </row>
    <row r="28" spans="1:15" s="3" customFormat="1" ht="27.75" customHeight="1" x14ac:dyDescent="0.3">
      <c r="A28" s="58"/>
      <c r="B28" s="22" t="s">
        <v>37</v>
      </c>
      <c r="C28" s="134"/>
      <c r="D28" s="128"/>
      <c r="E28" s="128"/>
      <c r="F28" s="123"/>
      <c r="G28" s="124"/>
      <c r="H28" s="122"/>
      <c r="I28" s="122"/>
      <c r="J28" s="123"/>
      <c r="K28" s="124"/>
      <c r="L28" s="125"/>
      <c r="M28" s="139"/>
    </row>
    <row r="29" spans="1:15" s="3" customFormat="1" ht="27.75" customHeight="1" x14ac:dyDescent="0.3">
      <c r="A29" s="55">
        <v>9</v>
      </c>
      <c r="B29" s="23" t="s">
        <v>38</v>
      </c>
      <c r="C29" s="136">
        <v>15924800</v>
      </c>
      <c r="D29" s="116">
        <f>AGUSTUS!J29</f>
        <v>910000</v>
      </c>
      <c r="E29" s="118">
        <v>0</v>
      </c>
      <c r="F29" s="105">
        <f t="shared" ref="F29" si="21">D29+E29</f>
        <v>910000</v>
      </c>
      <c r="G29" s="107">
        <f t="shared" ref="G29" si="22">SUM(F29/C29)*100</f>
        <v>5.7143574801567363</v>
      </c>
      <c r="H29" s="103">
        <f t="shared" ref="H29:K29" si="23">D29</f>
        <v>910000</v>
      </c>
      <c r="I29" s="103">
        <f t="shared" si="23"/>
        <v>0</v>
      </c>
      <c r="J29" s="105">
        <f t="shared" si="23"/>
        <v>910000</v>
      </c>
      <c r="K29" s="107">
        <f t="shared" si="23"/>
        <v>5.7143574801567363</v>
      </c>
      <c r="L29" s="109" t="s">
        <v>19</v>
      </c>
      <c r="M29" s="138" t="s">
        <v>19</v>
      </c>
      <c r="N29" s="13"/>
    </row>
    <row r="30" spans="1:15" s="3" customFormat="1" ht="27.75" customHeight="1" x14ac:dyDescent="0.3">
      <c r="A30" s="57"/>
      <c r="B30" s="32" t="s">
        <v>74</v>
      </c>
      <c r="C30" s="134"/>
      <c r="D30" s="128"/>
      <c r="E30" s="128"/>
      <c r="F30" s="123"/>
      <c r="G30" s="124"/>
      <c r="H30" s="122"/>
      <c r="I30" s="122"/>
      <c r="J30" s="123"/>
      <c r="K30" s="124"/>
      <c r="L30" s="125"/>
      <c r="M30" s="139"/>
      <c r="N30" s="13"/>
    </row>
    <row r="31" spans="1:15" s="3" customFormat="1" ht="27.75" customHeight="1" x14ac:dyDescent="0.3">
      <c r="A31" s="55">
        <v>10</v>
      </c>
      <c r="B31" s="54" t="s">
        <v>39</v>
      </c>
      <c r="C31" s="136">
        <v>4945000</v>
      </c>
      <c r="D31" s="116">
        <f>AGUSTUS!J31</f>
        <v>1380000</v>
      </c>
      <c r="E31" s="118">
        <v>0</v>
      </c>
      <c r="F31" s="105">
        <f t="shared" ref="F31" si="24">D31+E31</f>
        <v>1380000</v>
      </c>
      <c r="G31" s="107">
        <f t="shared" ref="G31" si="25">SUM(F31/C31)*100</f>
        <v>27.906976744186046</v>
      </c>
      <c r="H31" s="103">
        <f t="shared" ref="H31:K31" si="26">D31</f>
        <v>1380000</v>
      </c>
      <c r="I31" s="103">
        <f t="shared" si="26"/>
        <v>0</v>
      </c>
      <c r="J31" s="105">
        <f t="shared" si="26"/>
        <v>1380000</v>
      </c>
      <c r="K31" s="107">
        <f t="shared" si="26"/>
        <v>27.906976744186046</v>
      </c>
      <c r="L31" s="109" t="s">
        <v>19</v>
      </c>
      <c r="M31" s="138" t="s">
        <v>19</v>
      </c>
      <c r="N31" s="13"/>
    </row>
    <row r="32" spans="1:15" s="3" customFormat="1" ht="27.75" customHeight="1" x14ac:dyDescent="0.3">
      <c r="A32" s="63"/>
      <c r="B32" s="22" t="s">
        <v>75</v>
      </c>
      <c r="C32" s="117"/>
      <c r="D32" s="128"/>
      <c r="E32" s="128"/>
      <c r="F32" s="123"/>
      <c r="G32" s="124"/>
      <c r="H32" s="122"/>
      <c r="I32" s="122"/>
      <c r="J32" s="123"/>
      <c r="K32" s="124"/>
      <c r="L32" s="125"/>
      <c r="M32" s="139"/>
      <c r="N32" s="13"/>
    </row>
    <row r="33" spans="1:37" s="3" customFormat="1" ht="27.75" customHeight="1" x14ac:dyDescent="0.3">
      <c r="A33" s="64">
        <v>11</v>
      </c>
      <c r="B33" s="23" t="s">
        <v>40</v>
      </c>
      <c r="C33" s="140">
        <v>112393000</v>
      </c>
      <c r="D33" s="116">
        <f>AGUSTUS!J33</f>
        <v>12630160</v>
      </c>
      <c r="E33" s="118">
        <v>0</v>
      </c>
      <c r="F33" s="105">
        <f t="shared" ref="F33" si="27">D33+E33</f>
        <v>12630160</v>
      </c>
      <c r="G33" s="107">
        <f t="shared" ref="G33" si="28">SUM(F33/C33)*100</f>
        <v>11.23749699714395</v>
      </c>
      <c r="H33" s="103">
        <f t="shared" ref="H33:K33" si="29">D33</f>
        <v>12630160</v>
      </c>
      <c r="I33" s="103">
        <f t="shared" si="29"/>
        <v>0</v>
      </c>
      <c r="J33" s="105">
        <f t="shared" si="29"/>
        <v>12630160</v>
      </c>
      <c r="K33" s="107">
        <f t="shared" si="29"/>
        <v>11.23749699714395</v>
      </c>
      <c r="L33" s="109" t="s">
        <v>19</v>
      </c>
      <c r="M33" s="138" t="s">
        <v>19</v>
      </c>
      <c r="N33" s="13"/>
    </row>
    <row r="34" spans="1:37" s="3" customFormat="1" ht="27.75" customHeight="1" x14ac:dyDescent="0.3">
      <c r="A34" s="58"/>
      <c r="B34" s="22" t="s">
        <v>77</v>
      </c>
      <c r="C34" s="104"/>
      <c r="D34" s="128"/>
      <c r="E34" s="128"/>
      <c r="F34" s="123"/>
      <c r="G34" s="131"/>
      <c r="H34" s="129"/>
      <c r="I34" s="129"/>
      <c r="J34" s="130"/>
      <c r="K34" s="131"/>
      <c r="L34" s="132"/>
      <c r="M34" s="151"/>
      <c r="N34" s="13"/>
    </row>
    <row r="35" spans="1:37" s="3" customFormat="1" ht="27.75" customHeight="1" x14ac:dyDescent="0.3">
      <c r="A35" s="65"/>
      <c r="B35" s="33"/>
      <c r="C35" s="34"/>
      <c r="D35" s="35"/>
      <c r="E35" s="35"/>
      <c r="F35" s="36"/>
      <c r="G35" s="37"/>
      <c r="H35" s="34"/>
      <c r="I35" s="34"/>
      <c r="J35" s="36"/>
      <c r="K35" s="37"/>
      <c r="L35" s="38"/>
      <c r="M35" s="39"/>
      <c r="N35" s="13"/>
    </row>
    <row r="36" spans="1:37" s="3" customFormat="1" ht="27.75" customHeight="1" x14ac:dyDescent="0.3">
      <c r="A36" s="66"/>
      <c r="B36" s="40"/>
      <c r="C36" s="41"/>
      <c r="D36" s="42"/>
      <c r="E36" s="42"/>
      <c r="F36" s="43"/>
      <c r="G36" s="44"/>
      <c r="H36" s="41"/>
      <c r="I36" s="41"/>
      <c r="J36" s="43"/>
      <c r="K36" s="44"/>
      <c r="L36" s="45"/>
      <c r="M36" s="46"/>
      <c r="N36" s="13"/>
    </row>
    <row r="37" spans="1:37" s="3" customFormat="1" ht="27.75" customHeight="1" x14ac:dyDescent="0.3">
      <c r="A37" s="67"/>
      <c r="B37" s="47"/>
      <c r="C37" s="48"/>
      <c r="D37" s="49"/>
      <c r="E37" s="49"/>
      <c r="F37" s="50"/>
      <c r="G37" s="51"/>
      <c r="H37" s="48"/>
      <c r="I37" s="48"/>
      <c r="J37" s="50"/>
      <c r="K37" s="51"/>
      <c r="L37" s="52"/>
      <c r="M37" s="53"/>
      <c r="N37" s="13"/>
    </row>
    <row r="38" spans="1:37" s="3" customFormat="1" ht="27.75" customHeight="1" x14ac:dyDescent="0.3">
      <c r="A38" s="55">
        <v>12</v>
      </c>
      <c r="B38" s="23" t="s">
        <v>41</v>
      </c>
      <c r="C38" s="136">
        <v>4002000</v>
      </c>
      <c r="D38" s="116">
        <f>AGUSTUS!J38</f>
        <v>1387500</v>
      </c>
      <c r="E38" s="118">
        <v>0</v>
      </c>
      <c r="F38" s="105">
        <f t="shared" ref="F38:F66" si="30">D38+E38</f>
        <v>1387500</v>
      </c>
      <c r="G38" s="158">
        <f t="shared" ref="G38" si="31">SUM(F38/C38)*100</f>
        <v>34.670164917541229</v>
      </c>
      <c r="H38" s="156">
        <f t="shared" ref="H38:K38" si="32">D38</f>
        <v>1387500</v>
      </c>
      <c r="I38" s="156">
        <f t="shared" si="32"/>
        <v>0</v>
      </c>
      <c r="J38" s="157">
        <f t="shared" si="32"/>
        <v>1387500</v>
      </c>
      <c r="K38" s="158">
        <f t="shared" si="32"/>
        <v>34.670164917541229</v>
      </c>
      <c r="L38" s="159" t="s">
        <v>19</v>
      </c>
      <c r="M38" s="160" t="s">
        <v>19</v>
      </c>
      <c r="N38" s="13"/>
    </row>
    <row r="39" spans="1:37" s="3" customFormat="1" ht="27.75" customHeight="1" x14ac:dyDescent="0.3">
      <c r="A39" s="57"/>
      <c r="B39" s="22" t="s">
        <v>42</v>
      </c>
      <c r="C39" s="134"/>
      <c r="D39" s="128"/>
      <c r="E39" s="128"/>
      <c r="F39" s="123"/>
      <c r="G39" s="124"/>
      <c r="H39" s="122"/>
      <c r="I39" s="122"/>
      <c r="J39" s="123"/>
      <c r="K39" s="124"/>
      <c r="L39" s="125"/>
      <c r="M39" s="126"/>
      <c r="N39" s="13"/>
    </row>
    <row r="40" spans="1:37" s="3" customFormat="1" ht="27.75" customHeight="1" x14ac:dyDescent="0.3">
      <c r="A40" s="55">
        <v>13</v>
      </c>
      <c r="B40" s="23" t="s">
        <v>43</v>
      </c>
      <c r="C40" s="136">
        <v>9920000</v>
      </c>
      <c r="D40" s="116">
        <f>AGUSTUS!J40</f>
        <v>4960000</v>
      </c>
      <c r="E40" s="118">
        <v>0</v>
      </c>
      <c r="F40" s="105">
        <f t="shared" si="30"/>
        <v>4960000</v>
      </c>
      <c r="G40" s="107">
        <f t="shared" ref="G40" si="33">SUM(F40/C40)*100</f>
        <v>50</v>
      </c>
      <c r="H40" s="103">
        <f t="shared" ref="H40:K40" si="34">D40</f>
        <v>4960000</v>
      </c>
      <c r="I40" s="103">
        <f t="shared" si="34"/>
        <v>0</v>
      </c>
      <c r="J40" s="105">
        <f t="shared" si="34"/>
        <v>4960000</v>
      </c>
      <c r="K40" s="107">
        <f t="shared" si="34"/>
        <v>50</v>
      </c>
      <c r="L40" s="109" t="s">
        <v>19</v>
      </c>
      <c r="M40" s="111" t="s">
        <v>19</v>
      </c>
    </row>
    <row r="41" spans="1:37" s="2" customFormat="1" ht="27.75" customHeight="1" x14ac:dyDescent="0.35">
      <c r="A41" s="57"/>
      <c r="B41" s="22" t="s">
        <v>78</v>
      </c>
      <c r="C41" s="134"/>
      <c r="D41" s="128"/>
      <c r="E41" s="128"/>
      <c r="F41" s="123"/>
      <c r="G41" s="124"/>
      <c r="H41" s="122"/>
      <c r="I41" s="122"/>
      <c r="J41" s="123"/>
      <c r="K41" s="124"/>
      <c r="L41" s="125"/>
      <c r="M41" s="126"/>
      <c r="N41" s="3"/>
      <c r="O41" s="3"/>
      <c r="P41" s="3"/>
      <c r="Q41" s="14"/>
      <c r="R41" s="14"/>
      <c r="S41" s="14"/>
      <c r="T41" s="3"/>
      <c r="U41" s="3"/>
      <c r="AC41" s="3"/>
      <c r="AK41" s="3"/>
    </row>
    <row r="42" spans="1:37" s="3" customFormat="1" ht="27.75" customHeight="1" x14ac:dyDescent="0.35">
      <c r="A42" s="58">
        <v>14</v>
      </c>
      <c r="B42" s="2" t="s">
        <v>79</v>
      </c>
      <c r="C42" s="136">
        <v>280535600</v>
      </c>
      <c r="D42" s="116">
        <f>AGUSTUS!J42</f>
        <v>50787140</v>
      </c>
      <c r="E42" s="118">
        <v>0</v>
      </c>
      <c r="F42" s="105">
        <f t="shared" si="30"/>
        <v>50787140</v>
      </c>
      <c r="G42" s="107">
        <f t="shared" ref="G42" si="35">SUM(F42/C42)*100</f>
        <v>18.103634618921806</v>
      </c>
      <c r="H42" s="103">
        <f t="shared" ref="H42:K42" si="36">D42</f>
        <v>50787140</v>
      </c>
      <c r="I42" s="103">
        <f t="shared" si="36"/>
        <v>0</v>
      </c>
      <c r="J42" s="105">
        <f t="shared" si="36"/>
        <v>50787140</v>
      </c>
      <c r="K42" s="107">
        <f t="shared" si="36"/>
        <v>18.103634618921806</v>
      </c>
      <c r="L42" s="109" t="s">
        <v>19</v>
      </c>
      <c r="M42" s="111" t="s">
        <v>19</v>
      </c>
      <c r="N42" s="13"/>
      <c r="S42" s="13"/>
      <c r="T42" s="13"/>
      <c r="U42" s="13"/>
    </row>
    <row r="43" spans="1:37" s="3" customFormat="1" ht="27.75" customHeight="1" x14ac:dyDescent="0.3">
      <c r="A43" s="58"/>
      <c r="B43" s="56" t="s">
        <v>80</v>
      </c>
      <c r="C43" s="134"/>
      <c r="D43" s="128"/>
      <c r="E43" s="128"/>
      <c r="F43" s="123"/>
      <c r="G43" s="124"/>
      <c r="H43" s="122"/>
      <c r="I43" s="122"/>
      <c r="J43" s="123"/>
      <c r="K43" s="124"/>
      <c r="L43" s="125"/>
      <c r="M43" s="126"/>
      <c r="N43" s="13"/>
      <c r="S43" s="13"/>
      <c r="T43" s="13"/>
      <c r="U43" s="13"/>
    </row>
    <row r="44" spans="1:37" s="15" customFormat="1" ht="27.75" customHeight="1" x14ac:dyDescent="0.25">
      <c r="A44" s="55">
        <v>15</v>
      </c>
      <c r="B44" s="23" t="s">
        <v>44</v>
      </c>
      <c r="C44" s="136">
        <v>142164000</v>
      </c>
      <c r="D44" s="116">
        <f>AGUSTUS!J44</f>
        <v>41285500</v>
      </c>
      <c r="E44" s="118">
        <v>0</v>
      </c>
      <c r="F44" s="105">
        <f t="shared" si="30"/>
        <v>41285500</v>
      </c>
      <c r="G44" s="107">
        <f t="shared" ref="G44" si="37">SUM(F44/C44)*100</f>
        <v>29.040755746883878</v>
      </c>
      <c r="H44" s="103">
        <f t="shared" ref="H44:K44" si="38">D44</f>
        <v>41285500</v>
      </c>
      <c r="I44" s="103">
        <f t="shared" si="38"/>
        <v>0</v>
      </c>
      <c r="J44" s="105">
        <f t="shared" si="38"/>
        <v>41285500</v>
      </c>
      <c r="K44" s="107">
        <f t="shared" si="38"/>
        <v>29.040755746883878</v>
      </c>
      <c r="L44" s="109" t="s">
        <v>19</v>
      </c>
      <c r="M44" s="111" t="s">
        <v>19</v>
      </c>
      <c r="P44" s="15" t="s">
        <v>21</v>
      </c>
    </row>
    <row r="45" spans="1:37" s="15" customFormat="1" ht="31" x14ac:dyDescent="0.25">
      <c r="A45" s="57"/>
      <c r="B45" s="20" t="s">
        <v>45</v>
      </c>
      <c r="C45" s="134"/>
      <c r="D45" s="128"/>
      <c r="E45" s="128"/>
      <c r="F45" s="123"/>
      <c r="G45" s="124"/>
      <c r="H45" s="122"/>
      <c r="I45" s="122"/>
      <c r="J45" s="123"/>
      <c r="K45" s="124"/>
      <c r="L45" s="125"/>
      <c r="M45" s="126"/>
    </row>
    <row r="46" spans="1:37" s="15" customFormat="1" ht="27.75" customHeight="1" x14ac:dyDescent="0.25">
      <c r="A46" s="58">
        <v>16</v>
      </c>
      <c r="B46" s="23" t="s">
        <v>81</v>
      </c>
      <c r="C46" s="136">
        <v>995000</v>
      </c>
      <c r="D46" s="116">
        <f>AGUSTUS!J46</f>
        <v>0</v>
      </c>
      <c r="E46" s="118">
        <v>0</v>
      </c>
      <c r="F46" s="105">
        <f t="shared" si="30"/>
        <v>0</v>
      </c>
      <c r="G46" s="107">
        <f t="shared" ref="G46" si="39">SUM(F46/C46)*100</f>
        <v>0</v>
      </c>
      <c r="H46" s="103">
        <f t="shared" ref="H46:K46" si="40">D46</f>
        <v>0</v>
      </c>
      <c r="I46" s="103">
        <f t="shared" si="40"/>
        <v>0</v>
      </c>
      <c r="J46" s="105">
        <f t="shared" si="40"/>
        <v>0</v>
      </c>
      <c r="K46" s="107">
        <f t="shared" si="40"/>
        <v>0</v>
      </c>
      <c r="L46" s="109" t="s">
        <v>19</v>
      </c>
      <c r="M46" s="111" t="s">
        <v>19</v>
      </c>
      <c r="O46" s="16"/>
    </row>
    <row r="47" spans="1:37" s="15" customFormat="1" ht="31" x14ac:dyDescent="0.25">
      <c r="A47" s="58"/>
      <c r="B47" s="20" t="s">
        <v>82</v>
      </c>
      <c r="C47" s="134"/>
      <c r="D47" s="128"/>
      <c r="E47" s="128"/>
      <c r="F47" s="123"/>
      <c r="G47" s="124"/>
      <c r="H47" s="122"/>
      <c r="I47" s="122"/>
      <c r="J47" s="123"/>
      <c r="K47" s="124"/>
      <c r="L47" s="125"/>
      <c r="M47" s="126"/>
    </row>
    <row r="48" spans="1:37" s="15" customFormat="1" ht="15.5" x14ac:dyDescent="0.25">
      <c r="A48" s="55">
        <v>17</v>
      </c>
      <c r="B48" s="23" t="s">
        <v>46</v>
      </c>
      <c r="C48" s="136">
        <v>200000000</v>
      </c>
      <c r="D48" s="116">
        <f>AGUSTUS!J48</f>
        <v>0</v>
      </c>
      <c r="E48" s="118">
        <v>0</v>
      </c>
      <c r="F48" s="105">
        <f t="shared" si="30"/>
        <v>0</v>
      </c>
      <c r="G48" s="107">
        <f t="shared" ref="G48" si="41">SUM(F48/C48)*100</f>
        <v>0</v>
      </c>
      <c r="H48" s="103">
        <f t="shared" ref="H48:K48" si="42">D48</f>
        <v>0</v>
      </c>
      <c r="I48" s="103">
        <f t="shared" si="42"/>
        <v>0</v>
      </c>
      <c r="J48" s="105">
        <f t="shared" si="42"/>
        <v>0</v>
      </c>
      <c r="K48" s="107">
        <f t="shared" si="42"/>
        <v>0</v>
      </c>
      <c r="L48" s="109" t="s">
        <v>19</v>
      </c>
      <c r="M48" s="111" t="s">
        <v>19</v>
      </c>
    </row>
    <row r="49" spans="1:15" s="15" customFormat="1" ht="31.5" customHeight="1" x14ac:dyDescent="0.25">
      <c r="A49" s="57"/>
      <c r="B49" s="20" t="s">
        <v>47</v>
      </c>
      <c r="C49" s="117"/>
      <c r="D49" s="128"/>
      <c r="E49" s="128"/>
      <c r="F49" s="123"/>
      <c r="G49" s="124"/>
      <c r="H49" s="122"/>
      <c r="I49" s="122"/>
      <c r="J49" s="123"/>
      <c r="K49" s="124"/>
      <c r="L49" s="125"/>
      <c r="M49" s="126"/>
    </row>
    <row r="50" spans="1:15" s="15" customFormat="1" ht="23.25" customHeight="1" x14ac:dyDescent="0.25">
      <c r="A50" s="58">
        <v>18</v>
      </c>
      <c r="B50" s="23" t="s">
        <v>48</v>
      </c>
      <c r="C50" s="136">
        <v>3060500</v>
      </c>
      <c r="D50" s="116">
        <f>AGUSTUS!J50</f>
        <v>260500</v>
      </c>
      <c r="E50" s="118">
        <v>0</v>
      </c>
      <c r="F50" s="105">
        <f t="shared" si="30"/>
        <v>260500</v>
      </c>
      <c r="G50" s="107">
        <f t="shared" ref="G50" si="43">SUM(F50/C50)*100</f>
        <v>8.5116810978598281</v>
      </c>
      <c r="H50" s="103">
        <f t="shared" ref="H50:K50" si="44">D50</f>
        <v>260500</v>
      </c>
      <c r="I50" s="103">
        <f t="shared" si="44"/>
        <v>0</v>
      </c>
      <c r="J50" s="105">
        <f t="shared" si="44"/>
        <v>260500</v>
      </c>
      <c r="K50" s="107">
        <f t="shared" si="44"/>
        <v>8.5116810978598281</v>
      </c>
      <c r="L50" s="109" t="s">
        <v>19</v>
      </c>
      <c r="M50" s="111" t="s">
        <v>19</v>
      </c>
    </row>
    <row r="51" spans="1:15" s="15" customFormat="1" ht="30.75" customHeight="1" x14ac:dyDescent="0.25">
      <c r="A51" s="58"/>
      <c r="B51" s="20" t="s">
        <v>49</v>
      </c>
      <c r="C51" s="134"/>
      <c r="D51" s="128"/>
      <c r="E51" s="128"/>
      <c r="F51" s="123"/>
      <c r="G51" s="124"/>
      <c r="H51" s="122"/>
      <c r="I51" s="122"/>
      <c r="J51" s="123"/>
      <c r="K51" s="124"/>
      <c r="L51" s="125"/>
      <c r="M51" s="126"/>
    </row>
    <row r="52" spans="1:15" ht="15.5" x14ac:dyDescent="0.35">
      <c r="A52" s="55">
        <v>19</v>
      </c>
      <c r="B52" s="23" t="s">
        <v>50</v>
      </c>
      <c r="C52" s="140">
        <v>4552800</v>
      </c>
      <c r="D52" s="116">
        <f>AGUSTUS!J52</f>
        <v>0</v>
      </c>
      <c r="E52" s="118">
        <v>0</v>
      </c>
      <c r="F52" s="105">
        <f t="shared" si="30"/>
        <v>0</v>
      </c>
      <c r="G52" s="107">
        <f t="shared" ref="G52" si="45">SUM(F52/C52)*100</f>
        <v>0</v>
      </c>
      <c r="H52" s="103">
        <f t="shared" ref="H52:K52" si="46">D52</f>
        <v>0</v>
      </c>
      <c r="I52" s="103">
        <f t="shared" si="46"/>
        <v>0</v>
      </c>
      <c r="J52" s="105">
        <f t="shared" si="46"/>
        <v>0</v>
      </c>
      <c r="K52" s="107">
        <f t="shared" si="46"/>
        <v>0</v>
      </c>
      <c r="L52" s="109" t="s">
        <v>19</v>
      </c>
      <c r="M52" s="111" t="s">
        <v>19</v>
      </c>
    </row>
    <row r="53" spans="1:15" ht="27.75" customHeight="1" x14ac:dyDescent="0.35">
      <c r="A53" s="57"/>
      <c r="B53" s="20" t="s">
        <v>51</v>
      </c>
      <c r="C53" s="141"/>
      <c r="D53" s="128"/>
      <c r="E53" s="128"/>
      <c r="F53" s="123"/>
      <c r="G53" s="124"/>
      <c r="H53" s="122"/>
      <c r="I53" s="122"/>
      <c r="J53" s="123"/>
      <c r="K53" s="124"/>
      <c r="L53" s="125"/>
      <c r="M53" s="126"/>
      <c r="O53" t="s">
        <v>21</v>
      </c>
    </row>
    <row r="54" spans="1:15" s="15" customFormat="1" ht="19.5" customHeight="1" x14ac:dyDescent="0.25">
      <c r="A54" s="58">
        <v>20</v>
      </c>
      <c r="B54" s="23" t="s">
        <v>52</v>
      </c>
      <c r="C54" s="117">
        <v>102289550</v>
      </c>
      <c r="D54" s="116">
        <f>AGUSTUS!J54</f>
        <v>17295482</v>
      </c>
      <c r="E54" s="118">
        <v>0</v>
      </c>
      <c r="F54" s="105">
        <f t="shared" si="30"/>
        <v>17295482</v>
      </c>
      <c r="G54" s="107">
        <f t="shared" ref="G54" si="47">SUM(F54/C54)*100</f>
        <v>16.908356718745949</v>
      </c>
      <c r="H54" s="103">
        <f t="shared" ref="H54:K54" si="48">D54</f>
        <v>17295482</v>
      </c>
      <c r="I54" s="103">
        <f t="shared" si="48"/>
        <v>0</v>
      </c>
      <c r="J54" s="105">
        <f t="shared" si="48"/>
        <v>17295482</v>
      </c>
      <c r="K54" s="107">
        <f t="shared" si="48"/>
        <v>16.908356718745949</v>
      </c>
      <c r="L54" s="109" t="s">
        <v>19</v>
      </c>
      <c r="M54" s="111" t="s">
        <v>19</v>
      </c>
    </row>
    <row r="55" spans="1:15" s="15" customFormat="1" ht="32.25" customHeight="1" x14ac:dyDescent="0.25">
      <c r="A55" s="58"/>
      <c r="B55" s="22" t="s">
        <v>53</v>
      </c>
      <c r="C55" s="134"/>
      <c r="D55" s="128"/>
      <c r="E55" s="128"/>
      <c r="F55" s="123"/>
      <c r="G55" s="124"/>
      <c r="H55" s="122"/>
      <c r="I55" s="122"/>
      <c r="J55" s="123"/>
      <c r="K55" s="124"/>
      <c r="L55" s="125"/>
      <c r="M55" s="126"/>
    </row>
    <row r="56" spans="1:15" s="15" customFormat="1" ht="20.25" customHeight="1" x14ac:dyDescent="0.25">
      <c r="A56" s="55">
        <v>21</v>
      </c>
      <c r="B56" s="23" t="s">
        <v>54</v>
      </c>
      <c r="C56" s="136">
        <v>415328700</v>
      </c>
      <c r="D56" s="116">
        <f>AGUSTUS!J56</f>
        <v>67360200</v>
      </c>
      <c r="E56" s="118">
        <v>0</v>
      </c>
      <c r="F56" s="105">
        <f t="shared" si="30"/>
        <v>67360200</v>
      </c>
      <c r="G56" s="107">
        <f t="shared" ref="G56" si="49">SUM(F56/C56)*100</f>
        <v>16.218527638470444</v>
      </c>
      <c r="H56" s="103">
        <f t="shared" ref="H56:K56" si="50">D56</f>
        <v>67360200</v>
      </c>
      <c r="I56" s="103">
        <f t="shared" si="50"/>
        <v>0</v>
      </c>
      <c r="J56" s="105">
        <f t="shared" si="50"/>
        <v>67360200</v>
      </c>
      <c r="K56" s="107">
        <f t="shared" si="50"/>
        <v>16.218527638470444</v>
      </c>
      <c r="L56" s="109" t="s">
        <v>19</v>
      </c>
      <c r="M56" s="111" t="s">
        <v>19</v>
      </c>
    </row>
    <row r="57" spans="1:15" s="15" customFormat="1" ht="24" customHeight="1" x14ac:dyDescent="0.25">
      <c r="A57" s="57"/>
      <c r="B57" s="22" t="s">
        <v>55</v>
      </c>
      <c r="C57" s="134"/>
      <c r="D57" s="128"/>
      <c r="E57" s="128"/>
      <c r="F57" s="123"/>
      <c r="G57" s="124"/>
      <c r="H57" s="122"/>
      <c r="I57" s="122"/>
      <c r="J57" s="123"/>
      <c r="K57" s="124"/>
      <c r="L57" s="125"/>
      <c r="M57" s="126"/>
    </row>
    <row r="58" spans="1:15" s="15" customFormat="1" ht="18" customHeight="1" x14ac:dyDescent="0.25">
      <c r="A58" s="58">
        <v>22</v>
      </c>
      <c r="B58" s="23" t="s">
        <v>56</v>
      </c>
      <c r="C58" s="136">
        <v>94715550</v>
      </c>
      <c r="D58" s="116">
        <f>AGUSTUS!J58</f>
        <v>25055550</v>
      </c>
      <c r="E58" s="118">
        <v>0</v>
      </c>
      <c r="F58" s="105">
        <f t="shared" si="30"/>
        <v>25055550</v>
      </c>
      <c r="G58" s="107">
        <f t="shared" ref="G58" si="51">SUM(F58/C58)*100</f>
        <v>26.453470417476328</v>
      </c>
      <c r="H58" s="103">
        <f t="shared" ref="H58:K58" si="52">D58</f>
        <v>25055550</v>
      </c>
      <c r="I58" s="103">
        <f t="shared" si="52"/>
        <v>0</v>
      </c>
      <c r="J58" s="105">
        <f t="shared" si="52"/>
        <v>25055550</v>
      </c>
      <c r="K58" s="107">
        <f t="shared" si="52"/>
        <v>26.453470417476328</v>
      </c>
      <c r="L58" s="109" t="s">
        <v>19</v>
      </c>
      <c r="M58" s="111" t="s">
        <v>19</v>
      </c>
    </row>
    <row r="59" spans="1:15" s="15" customFormat="1" ht="24.75" customHeight="1" x14ac:dyDescent="0.25">
      <c r="A59" s="58"/>
      <c r="B59" s="20" t="s">
        <v>57</v>
      </c>
      <c r="C59" s="134"/>
      <c r="D59" s="128"/>
      <c r="E59" s="128"/>
      <c r="F59" s="123"/>
      <c r="G59" s="124"/>
      <c r="H59" s="122"/>
      <c r="I59" s="122"/>
      <c r="J59" s="123"/>
      <c r="K59" s="124"/>
      <c r="L59" s="125"/>
      <c r="M59" s="126"/>
    </row>
    <row r="60" spans="1:15" s="15" customFormat="1" ht="15.5" x14ac:dyDescent="0.25">
      <c r="A60" s="55">
        <v>23</v>
      </c>
      <c r="B60" s="23" t="s">
        <v>58</v>
      </c>
      <c r="C60" s="114">
        <v>1407800</v>
      </c>
      <c r="D60" s="116">
        <f>AGUSTUS!J60</f>
        <v>444800</v>
      </c>
      <c r="E60" s="118">
        <v>0</v>
      </c>
      <c r="F60" s="105">
        <f t="shared" si="30"/>
        <v>444800</v>
      </c>
      <c r="G60" s="107">
        <f t="shared" ref="G60" si="53">SUM(F60/C60)*100</f>
        <v>31.595397073447934</v>
      </c>
      <c r="H60" s="103">
        <f t="shared" ref="H60:K60" si="54">D60</f>
        <v>444800</v>
      </c>
      <c r="I60" s="103">
        <f t="shared" si="54"/>
        <v>0</v>
      </c>
      <c r="J60" s="105">
        <f t="shared" si="54"/>
        <v>444800</v>
      </c>
      <c r="K60" s="107">
        <f t="shared" si="54"/>
        <v>31.595397073447934</v>
      </c>
      <c r="L60" s="109" t="s">
        <v>19</v>
      </c>
      <c r="M60" s="111" t="s">
        <v>19</v>
      </c>
    </row>
    <row r="61" spans="1:15" s="15" customFormat="1" ht="33.75" customHeight="1" x14ac:dyDescent="0.25">
      <c r="A61" s="57"/>
      <c r="B61" s="22" t="s">
        <v>83</v>
      </c>
      <c r="C61" s="115"/>
      <c r="D61" s="128"/>
      <c r="E61" s="128"/>
      <c r="F61" s="123"/>
      <c r="G61" s="124"/>
      <c r="H61" s="122"/>
      <c r="I61" s="122"/>
      <c r="J61" s="123"/>
      <c r="K61" s="124"/>
      <c r="L61" s="125"/>
      <c r="M61" s="126"/>
    </row>
    <row r="62" spans="1:15" ht="25.5" customHeight="1" x14ac:dyDescent="0.35">
      <c r="A62" s="58">
        <v>24</v>
      </c>
      <c r="B62" s="56" t="s">
        <v>84</v>
      </c>
      <c r="C62" s="114">
        <v>8001200</v>
      </c>
      <c r="D62" s="116">
        <f>AGUSTUS!J62</f>
        <v>6400000</v>
      </c>
      <c r="E62" s="118">
        <v>0</v>
      </c>
      <c r="F62" s="105">
        <f t="shared" si="30"/>
        <v>6400000</v>
      </c>
      <c r="G62" s="107">
        <f t="shared" ref="G62" si="55">SUM(F62/C62)*100</f>
        <v>79.988001799730029</v>
      </c>
      <c r="H62" s="103">
        <f t="shared" ref="H62:K62" si="56">D62</f>
        <v>6400000</v>
      </c>
      <c r="I62" s="103">
        <f t="shared" si="56"/>
        <v>0</v>
      </c>
      <c r="J62" s="105">
        <f t="shared" si="56"/>
        <v>6400000</v>
      </c>
      <c r="K62" s="107">
        <f t="shared" si="56"/>
        <v>79.988001799730029</v>
      </c>
      <c r="L62" s="109" t="s">
        <v>19</v>
      </c>
      <c r="M62" s="111" t="s">
        <v>19</v>
      </c>
    </row>
    <row r="63" spans="1:15" ht="30" customHeight="1" x14ac:dyDescent="0.35">
      <c r="A63" s="58"/>
      <c r="B63" s="18" t="s">
        <v>85</v>
      </c>
      <c r="C63" s="153"/>
      <c r="D63" s="128"/>
      <c r="E63" s="128"/>
      <c r="F63" s="123"/>
      <c r="G63" s="124"/>
      <c r="H63" s="122"/>
      <c r="I63" s="122"/>
      <c r="J63" s="123"/>
      <c r="K63" s="124"/>
      <c r="L63" s="125"/>
      <c r="M63" s="126"/>
    </row>
    <row r="64" spans="1:15" s="15" customFormat="1" ht="23.25" customHeight="1" x14ac:dyDescent="0.25">
      <c r="A64" s="68">
        <v>25</v>
      </c>
      <c r="B64" s="23" t="s">
        <v>59</v>
      </c>
      <c r="C64" s="136">
        <v>60000000</v>
      </c>
      <c r="D64" s="116">
        <f>AGUSTUS!J64</f>
        <v>20000000</v>
      </c>
      <c r="E64" s="103">
        <v>0</v>
      </c>
      <c r="F64" s="105">
        <f t="shared" si="30"/>
        <v>20000000</v>
      </c>
      <c r="G64" s="107">
        <f t="shared" ref="G64" si="57">SUM(F64/C64)*100</f>
        <v>33.333333333333329</v>
      </c>
      <c r="H64" s="103">
        <f t="shared" ref="H64:K64" si="58">D64</f>
        <v>20000000</v>
      </c>
      <c r="I64" s="103">
        <f t="shared" si="58"/>
        <v>0</v>
      </c>
      <c r="J64" s="105">
        <f t="shared" si="58"/>
        <v>20000000</v>
      </c>
      <c r="K64" s="107">
        <f t="shared" si="58"/>
        <v>33.333333333333329</v>
      </c>
      <c r="L64" s="109" t="s">
        <v>19</v>
      </c>
      <c r="M64" s="111" t="s">
        <v>19</v>
      </c>
    </row>
    <row r="65" spans="1:15" s="15" customFormat="1" ht="26.25" customHeight="1" x14ac:dyDescent="0.25">
      <c r="A65" s="69"/>
      <c r="B65" s="22" t="s">
        <v>86</v>
      </c>
      <c r="C65" s="134"/>
      <c r="D65" s="128"/>
      <c r="E65" s="122"/>
      <c r="F65" s="123"/>
      <c r="G65" s="124"/>
      <c r="H65" s="122"/>
      <c r="I65" s="122"/>
      <c r="J65" s="123"/>
      <c r="K65" s="124"/>
      <c r="L65" s="125"/>
      <c r="M65" s="126"/>
    </row>
    <row r="66" spans="1:15" ht="15.5" x14ac:dyDescent="0.35">
      <c r="A66" s="58">
        <v>26</v>
      </c>
      <c r="B66" s="59" t="s">
        <v>60</v>
      </c>
      <c r="C66" s="117">
        <v>1473290000</v>
      </c>
      <c r="D66" s="116">
        <f>AGUSTUS!J66</f>
        <v>137658500</v>
      </c>
      <c r="E66" s="118">
        <v>0</v>
      </c>
      <c r="F66" s="105">
        <f t="shared" si="30"/>
        <v>137658500</v>
      </c>
      <c r="G66" s="107">
        <f t="shared" ref="G66" si="59">SUM(F66/C66)*100</f>
        <v>9.3436119161875801</v>
      </c>
      <c r="H66" s="103">
        <f t="shared" ref="H66:K66" si="60">D66</f>
        <v>137658500</v>
      </c>
      <c r="I66" s="103">
        <f t="shared" si="60"/>
        <v>0</v>
      </c>
      <c r="J66" s="105">
        <f t="shared" si="60"/>
        <v>137658500</v>
      </c>
      <c r="K66" s="107">
        <f t="shared" si="60"/>
        <v>9.3436119161875801</v>
      </c>
      <c r="L66" s="109" t="s">
        <v>19</v>
      </c>
      <c r="M66" s="111" t="s">
        <v>19</v>
      </c>
    </row>
    <row r="67" spans="1:15" ht="24.75" customHeight="1" x14ac:dyDescent="0.35">
      <c r="A67" s="58"/>
      <c r="B67" s="22" t="s">
        <v>87</v>
      </c>
      <c r="C67" s="134"/>
      <c r="D67" s="128"/>
      <c r="E67" s="119"/>
      <c r="F67" s="123"/>
      <c r="G67" s="108"/>
      <c r="H67" s="104"/>
      <c r="I67" s="104"/>
      <c r="J67" s="106"/>
      <c r="K67" s="108"/>
      <c r="L67" s="110"/>
      <c r="M67" s="112"/>
      <c r="O67" t="s">
        <v>21</v>
      </c>
    </row>
    <row r="68" spans="1:15" ht="24.75" customHeight="1" x14ac:dyDescent="0.35">
      <c r="A68" s="65"/>
      <c r="B68" s="33"/>
      <c r="C68" s="35"/>
      <c r="D68" s="35"/>
      <c r="E68" s="35"/>
      <c r="F68" s="36"/>
      <c r="G68" s="37"/>
      <c r="H68" s="34"/>
      <c r="I68" s="34"/>
      <c r="J68" s="36"/>
      <c r="K68" s="37"/>
      <c r="L68" s="38"/>
      <c r="M68" s="39"/>
    </row>
    <row r="69" spans="1:15" ht="24.75" customHeight="1" x14ac:dyDescent="0.35">
      <c r="A69" s="66"/>
      <c r="B69" s="40"/>
      <c r="C69" s="42"/>
      <c r="D69" s="42"/>
      <c r="E69" s="42"/>
      <c r="F69" s="43"/>
      <c r="G69" s="44"/>
      <c r="H69" s="41"/>
      <c r="I69" s="41"/>
      <c r="J69" s="43"/>
      <c r="K69" s="44"/>
      <c r="L69" s="45"/>
      <c r="M69" s="46"/>
    </row>
    <row r="70" spans="1:15" ht="24.75" customHeight="1" x14ac:dyDescent="0.35">
      <c r="A70" s="66"/>
      <c r="B70" s="40"/>
      <c r="C70" s="42"/>
      <c r="D70" s="42"/>
      <c r="E70" s="42"/>
      <c r="F70" s="43"/>
      <c r="G70" s="44"/>
      <c r="H70" s="41"/>
      <c r="I70" s="41"/>
      <c r="J70" s="43"/>
      <c r="K70" s="44"/>
      <c r="L70" s="45"/>
      <c r="M70" s="46"/>
    </row>
    <row r="71" spans="1:15" ht="24.75" customHeight="1" x14ac:dyDescent="0.35">
      <c r="A71" s="67"/>
      <c r="B71" s="47"/>
      <c r="C71" s="49"/>
      <c r="D71" s="49"/>
      <c r="E71" s="49"/>
      <c r="F71" s="50"/>
      <c r="G71" s="51"/>
      <c r="H71" s="48"/>
      <c r="I71" s="48"/>
      <c r="J71" s="50"/>
      <c r="K71" s="51"/>
      <c r="L71" s="52"/>
      <c r="M71" s="53"/>
    </row>
    <row r="72" spans="1:15" s="15" customFormat="1" ht="19.5" customHeight="1" x14ac:dyDescent="0.25">
      <c r="A72" s="70">
        <v>27</v>
      </c>
      <c r="B72" s="23" t="s">
        <v>88</v>
      </c>
      <c r="C72" s="136">
        <v>9350000</v>
      </c>
      <c r="D72" s="116">
        <f>AGUSTUS!J72</f>
        <v>0</v>
      </c>
      <c r="E72" s="161">
        <v>0</v>
      </c>
      <c r="F72" s="105">
        <f t="shared" ref="F72:F80" si="61">D72+E72</f>
        <v>0</v>
      </c>
      <c r="G72" s="158">
        <f t="shared" ref="G72" si="62">SUM(F72/C72)*100</f>
        <v>0</v>
      </c>
      <c r="H72" s="156">
        <f t="shared" ref="H72:K72" si="63">D72</f>
        <v>0</v>
      </c>
      <c r="I72" s="156">
        <f t="shared" si="63"/>
        <v>0</v>
      </c>
      <c r="J72" s="157">
        <f t="shared" si="63"/>
        <v>0</v>
      </c>
      <c r="K72" s="158">
        <f t="shared" si="63"/>
        <v>0</v>
      </c>
      <c r="L72" s="159" t="s">
        <v>19</v>
      </c>
      <c r="M72" s="160" t="s">
        <v>19</v>
      </c>
    </row>
    <row r="73" spans="1:15" s="15" customFormat="1" ht="49.5" customHeight="1" x14ac:dyDescent="0.25">
      <c r="A73" s="57"/>
      <c r="B73" s="60" t="s">
        <v>89</v>
      </c>
      <c r="C73" s="134"/>
      <c r="D73" s="128"/>
      <c r="E73" s="128"/>
      <c r="F73" s="123"/>
      <c r="G73" s="124"/>
      <c r="H73" s="122"/>
      <c r="I73" s="122"/>
      <c r="J73" s="123"/>
      <c r="K73" s="124"/>
      <c r="L73" s="125"/>
      <c r="M73" s="126"/>
    </row>
    <row r="74" spans="1:15" s="15" customFormat="1" ht="22.5" customHeight="1" x14ac:dyDescent="0.25">
      <c r="A74" s="58">
        <v>28</v>
      </c>
      <c r="B74" s="56" t="s">
        <v>90</v>
      </c>
      <c r="C74" s="117">
        <v>120000000</v>
      </c>
      <c r="D74" s="116">
        <f>AGUSTUS!J74</f>
        <v>40000000</v>
      </c>
      <c r="E74" s="118">
        <v>0</v>
      </c>
      <c r="F74" s="105">
        <f t="shared" si="61"/>
        <v>40000000</v>
      </c>
      <c r="G74" s="107">
        <f t="shared" ref="G74" si="64">SUM(F74/C74)*100</f>
        <v>33.333333333333329</v>
      </c>
      <c r="H74" s="103">
        <f t="shared" ref="H74:K74" si="65">D74</f>
        <v>40000000</v>
      </c>
      <c r="I74" s="103">
        <f t="shared" si="65"/>
        <v>0</v>
      </c>
      <c r="J74" s="105">
        <f t="shared" si="65"/>
        <v>40000000</v>
      </c>
      <c r="K74" s="107">
        <f t="shared" si="65"/>
        <v>33.333333333333329</v>
      </c>
      <c r="L74" s="109" t="s">
        <v>19</v>
      </c>
      <c r="M74" s="111" t="s">
        <v>19</v>
      </c>
    </row>
    <row r="75" spans="1:15" s="15" customFormat="1" ht="39" customHeight="1" x14ac:dyDescent="0.25">
      <c r="A75" s="58"/>
      <c r="B75" s="22" t="s">
        <v>91</v>
      </c>
      <c r="C75" s="134"/>
      <c r="D75" s="128"/>
      <c r="E75" s="128"/>
      <c r="F75" s="123"/>
      <c r="G75" s="124"/>
      <c r="H75" s="122"/>
      <c r="I75" s="122"/>
      <c r="J75" s="123"/>
      <c r="K75" s="124"/>
      <c r="L75" s="125"/>
      <c r="M75" s="126"/>
    </row>
    <row r="76" spans="1:15" s="15" customFormat="1" ht="23.25" customHeight="1" x14ac:dyDescent="0.25">
      <c r="A76" s="70">
        <v>29</v>
      </c>
      <c r="B76" s="23" t="s">
        <v>92</v>
      </c>
      <c r="C76" s="114">
        <v>8902000</v>
      </c>
      <c r="D76" s="116">
        <f>AGUSTUS!J76</f>
        <v>5387150</v>
      </c>
      <c r="E76" s="118">
        <v>0</v>
      </c>
      <c r="F76" s="105">
        <f t="shared" si="61"/>
        <v>5387150</v>
      </c>
      <c r="G76" s="107">
        <f t="shared" ref="G76" si="66">SUM(F76/C76)*100</f>
        <v>60.51617614019321</v>
      </c>
      <c r="H76" s="103">
        <f t="shared" ref="H76:K76" si="67">D76</f>
        <v>5387150</v>
      </c>
      <c r="I76" s="103">
        <f t="shared" si="67"/>
        <v>0</v>
      </c>
      <c r="J76" s="105">
        <f t="shared" si="67"/>
        <v>5387150</v>
      </c>
      <c r="K76" s="107">
        <f t="shared" si="67"/>
        <v>60.51617614019321</v>
      </c>
      <c r="L76" s="109" t="s">
        <v>19</v>
      </c>
      <c r="M76" s="111" t="s">
        <v>19</v>
      </c>
    </row>
    <row r="77" spans="1:15" s="15" customFormat="1" ht="31" x14ac:dyDescent="0.25">
      <c r="A77" s="58"/>
      <c r="B77" s="22" t="s">
        <v>93</v>
      </c>
      <c r="C77" s="127"/>
      <c r="D77" s="128"/>
      <c r="E77" s="128"/>
      <c r="F77" s="123"/>
      <c r="G77" s="124"/>
      <c r="H77" s="122"/>
      <c r="I77" s="122"/>
      <c r="J77" s="123"/>
      <c r="K77" s="124"/>
      <c r="L77" s="125"/>
      <c r="M77" s="126"/>
    </row>
    <row r="78" spans="1:15" s="15" customFormat="1" ht="32.25" customHeight="1" x14ac:dyDescent="0.25">
      <c r="A78" s="70">
        <v>30</v>
      </c>
      <c r="B78" s="23" t="s">
        <v>94</v>
      </c>
      <c r="C78" s="114">
        <v>71000000</v>
      </c>
      <c r="D78" s="116">
        <f>AGUSTUS!J78</f>
        <v>0</v>
      </c>
      <c r="E78" s="118">
        <v>0</v>
      </c>
      <c r="F78" s="105">
        <f t="shared" si="61"/>
        <v>0</v>
      </c>
      <c r="G78" s="107">
        <f t="shared" ref="G78" si="68">SUM(F78/C78)*100</f>
        <v>0</v>
      </c>
      <c r="H78" s="103">
        <f t="shared" ref="H78:K78" si="69">D78</f>
        <v>0</v>
      </c>
      <c r="I78" s="103">
        <f t="shared" si="69"/>
        <v>0</v>
      </c>
      <c r="J78" s="105">
        <f t="shared" si="69"/>
        <v>0</v>
      </c>
      <c r="K78" s="107">
        <f t="shared" si="69"/>
        <v>0</v>
      </c>
      <c r="L78" s="109" t="s">
        <v>19</v>
      </c>
      <c r="M78" s="111" t="s">
        <v>19</v>
      </c>
    </row>
    <row r="79" spans="1:15" s="15" customFormat="1" ht="39" customHeight="1" x14ac:dyDescent="0.25">
      <c r="A79" s="57"/>
      <c r="B79" s="22" t="s">
        <v>95</v>
      </c>
      <c r="C79" s="127"/>
      <c r="D79" s="128"/>
      <c r="E79" s="128"/>
      <c r="F79" s="123"/>
      <c r="G79" s="124"/>
      <c r="H79" s="122"/>
      <c r="I79" s="122"/>
      <c r="J79" s="123"/>
      <c r="K79" s="124"/>
      <c r="L79" s="125"/>
      <c r="M79" s="126"/>
    </row>
    <row r="80" spans="1:15" ht="30.75" customHeight="1" x14ac:dyDescent="0.35">
      <c r="A80" s="58">
        <v>31</v>
      </c>
      <c r="B80" s="23" t="s">
        <v>96</v>
      </c>
      <c r="C80" s="136">
        <v>50000000</v>
      </c>
      <c r="D80" s="116">
        <f>AGUSTUS!J80</f>
        <v>0</v>
      </c>
      <c r="E80" s="118">
        <v>0</v>
      </c>
      <c r="F80" s="105">
        <f t="shared" si="61"/>
        <v>0</v>
      </c>
      <c r="G80" s="120">
        <f t="shared" ref="G80" si="70">SUM(F80/C80)*100</f>
        <v>0</v>
      </c>
      <c r="H80" s="103">
        <f t="shared" ref="H80:K80" si="71">D80</f>
        <v>0</v>
      </c>
      <c r="I80" s="103">
        <f t="shared" si="71"/>
        <v>0</v>
      </c>
      <c r="J80" s="105">
        <f t="shared" si="71"/>
        <v>0</v>
      </c>
      <c r="K80" s="107">
        <f t="shared" si="71"/>
        <v>0</v>
      </c>
      <c r="L80" s="109" t="s">
        <v>19</v>
      </c>
      <c r="M80" s="111" t="s">
        <v>19</v>
      </c>
    </row>
    <row r="81" spans="1:13" ht="39" customHeight="1" x14ac:dyDescent="0.35">
      <c r="A81" s="63"/>
      <c r="B81" s="20" t="s">
        <v>97</v>
      </c>
      <c r="C81" s="119"/>
      <c r="D81" s="117"/>
      <c r="E81" s="119"/>
      <c r="F81" s="130"/>
      <c r="G81" s="121"/>
      <c r="H81" s="104"/>
      <c r="I81" s="104"/>
      <c r="J81" s="106"/>
      <c r="K81" s="108"/>
      <c r="L81" s="110"/>
      <c r="M81" s="112"/>
    </row>
    <row r="82" spans="1:13" ht="15.5" x14ac:dyDescent="0.35">
      <c r="A82" s="56"/>
      <c r="B82" s="73"/>
      <c r="C82" s="19"/>
      <c r="D82" s="73"/>
      <c r="E82" s="2"/>
      <c r="F82" s="73"/>
      <c r="G82" s="27"/>
      <c r="H82" s="2"/>
      <c r="I82" s="2"/>
      <c r="J82" s="2"/>
      <c r="K82" s="27"/>
      <c r="L82" s="2"/>
      <c r="M82" s="2"/>
    </row>
    <row r="83" spans="1:13" ht="15.75" customHeight="1" x14ac:dyDescent="0.35">
      <c r="C83" s="17" t="s">
        <v>21</v>
      </c>
      <c r="I83" s="113" t="s">
        <v>110</v>
      </c>
      <c r="J83" s="113"/>
      <c r="K83" s="113"/>
      <c r="L83" s="2"/>
    </row>
    <row r="84" spans="1:13" ht="15.5" x14ac:dyDescent="0.35">
      <c r="I84" s="101" t="s">
        <v>61</v>
      </c>
      <c r="J84" s="101"/>
      <c r="K84" s="101"/>
      <c r="L84" s="2"/>
    </row>
    <row r="85" spans="1:13" ht="15.5" x14ac:dyDescent="0.35">
      <c r="E85" t="s">
        <v>21</v>
      </c>
      <c r="F85" t="s">
        <v>21</v>
      </c>
      <c r="I85" s="101" t="s">
        <v>22</v>
      </c>
      <c r="J85" s="101"/>
      <c r="K85" s="101"/>
      <c r="L85" s="2"/>
    </row>
    <row r="86" spans="1:13" ht="15.5" x14ac:dyDescent="0.35">
      <c r="E86" t="s">
        <v>21</v>
      </c>
      <c r="I86" s="25"/>
      <c r="J86" s="25"/>
      <c r="K86" s="31"/>
      <c r="L86" s="2"/>
    </row>
    <row r="87" spans="1:13" ht="15.5" x14ac:dyDescent="0.35">
      <c r="I87" s="25"/>
      <c r="J87" s="25"/>
      <c r="K87" s="31"/>
      <c r="L87" s="18"/>
    </row>
    <row r="88" spans="1:13" ht="15.5" x14ac:dyDescent="0.35">
      <c r="I88" s="25"/>
      <c r="J88" s="25"/>
      <c r="K88" s="31"/>
      <c r="L88" s="2"/>
    </row>
    <row r="89" spans="1:13" ht="15.5" x14ac:dyDescent="0.35">
      <c r="I89" s="102" t="s">
        <v>62</v>
      </c>
      <c r="J89" s="102"/>
      <c r="K89" s="102"/>
    </row>
    <row r="90" spans="1:13" ht="15.5" x14ac:dyDescent="0.35">
      <c r="I90" s="101" t="s">
        <v>63</v>
      </c>
      <c r="J90" s="101"/>
      <c r="K90" s="101"/>
    </row>
  </sheetData>
  <mergeCells count="362">
    <mergeCell ref="F10:F11"/>
    <mergeCell ref="G10:G11"/>
    <mergeCell ref="H10:H11"/>
    <mergeCell ref="I10:I11"/>
    <mergeCell ref="J10:J11"/>
    <mergeCell ref="K10:K11"/>
    <mergeCell ref="A1:M1"/>
    <mergeCell ref="A2:M2"/>
    <mergeCell ref="A9:A11"/>
    <mergeCell ref="B9:B11"/>
    <mergeCell ref="D9:G9"/>
    <mergeCell ref="H9:K9"/>
    <mergeCell ref="L9:L11"/>
    <mergeCell ref="M9:M11"/>
    <mergeCell ref="D10:D11"/>
    <mergeCell ref="E10:E11"/>
    <mergeCell ref="C15:C16"/>
    <mergeCell ref="D15:D16"/>
    <mergeCell ref="E15:E16"/>
    <mergeCell ref="F15:F16"/>
    <mergeCell ref="G15:G16"/>
    <mergeCell ref="C13:C14"/>
    <mergeCell ref="D13:D14"/>
    <mergeCell ref="E13:E14"/>
    <mergeCell ref="F13:F14"/>
    <mergeCell ref="G13:G14"/>
    <mergeCell ref="H15:H16"/>
    <mergeCell ref="I15:I16"/>
    <mergeCell ref="J15:J16"/>
    <mergeCell ref="K15:K16"/>
    <mergeCell ref="L15:L16"/>
    <mergeCell ref="M15:M16"/>
    <mergeCell ref="I13:I14"/>
    <mergeCell ref="J13:J14"/>
    <mergeCell ref="K13:K14"/>
    <mergeCell ref="L13:L14"/>
    <mergeCell ref="M13:M14"/>
    <mergeCell ref="H13:H14"/>
    <mergeCell ref="C19:C20"/>
    <mergeCell ref="D19:D20"/>
    <mergeCell ref="E19:E20"/>
    <mergeCell ref="F19:F20"/>
    <mergeCell ref="G19:G20"/>
    <mergeCell ref="C17:C18"/>
    <mergeCell ref="D17:D18"/>
    <mergeCell ref="E17:E18"/>
    <mergeCell ref="F17:F18"/>
    <mergeCell ref="G17:G18"/>
    <mergeCell ref="H19:H20"/>
    <mergeCell ref="I19:I20"/>
    <mergeCell ref="J19:J20"/>
    <mergeCell ref="K19:K20"/>
    <mergeCell ref="L19:L20"/>
    <mergeCell ref="M19:M20"/>
    <mergeCell ref="I17:I18"/>
    <mergeCell ref="J17:J18"/>
    <mergeCell ref="K17:K18"/>
    <mergeCell ref="L17:L18"/>
    <mergeCell ref="M17:M18"/>
    <mergeCell ref="H17:H18"/>
    <mergeCell ref="C23:C24"/>
    <mergeCell ref="D23:D24"/>
    <mergeCell ref="E23:E24"/>
    <mergeCell ref="F23:F24"/>
    <mergeCell ref="G23:G24"/>
    <mergeCell ref="C21:C22"/>
    <mergeCell ref="D21:D22"/>
    <mergeCell ref="E21:E22"/>
    <mergeCell ref="F21:F22"/>
    <mergeCell ref="G21:G22"/>
    <mergeCell ref="H23:H24"/>
    <mergeCell ref="I23:I24"/>
    <mergeCell ref="J23:J24"/>
    <mergeCell ref="K23:K24"/>
    <mergeCell ref="L23:L24"/>
    <mergeCell ref="M23:M24"/>
    <mergeCell ref="I21:I22"/>
    <mergeCell ref="J21:J22"/>
    <mergeCell ref="K21:K22"/>
    <mergeCell ref="L21:L22"/>
    <mergeCell ref="M21:M22"/>
    <mergeCell ref="H21:H22"/>
    <mergeCell ref="C27:C28"/>
    <mergeCell ref="D27:D28"/>
    <mergeCell ref="E27:E28"/>
    <mergeCell ref="F27:F28"/>
    <mergeCell ref="G27:G28"/>
    <mergeCell ref="C25:C26"/>
    <mergeCell ref="D25:D26"/>
    <mergeCell ref="E25:E26"/>
    <mergeCell ref="F25:F26"/>
    <mergeCell ref="G25:G26"/>
    <mergeCell ref="H27:H28"/>
    <mergeCell ref="I27:I28"/>
    <mergeCell ref="J27:J28"/>
    <mergeCell ref="K27:K28"/>
    <mergeCell ref="L27:L28"/>
    <mergeCell ref="M27:M28"/>
    <mergeCell ref="I25:I26"/>
    <mergeCell ref="J25:J26"/>
    <mergeCell ref="K25:K26"/>
    <mergeCell ref="L25:L26"/>
    <mergeCell ref="M25:M26"/>
    <mergeCell ref="H25:H26"/>
    <mergeCell ref="C31:C32"/>
    <mergeCell ref="D31:D32"/>
    <mergeCell ref="E31:E32"/>
    <mergeCell ref="F31:F32"/>
    <mergeCell ref="G31:G32"/>
    <mergeCell ref="C29:C30"/>
    <mergeCell ref="D29:D30"/>
    <mergeCell ref="E29:E30"/>
    <mergeCell ref="F29:F30"/>
    <mergeCell ref="G29:G30"/>
    <mergeCell ref="H31:H32"/>
    <mergeCell ref="I31:I32"/>
    <mergeCell ref="J31:J32"/>
    <mergeCell ref="K31:K32"/>
    <mergeCell ref="L31:L32"/>
    <mergeCell ref="M31:M32"/>
    <mergeCell ref="I29:I30"/>
    <mergeCell ref="J29:J30"/>
    <mergeCell ref="K29:K30"/>
    <mergeCell ref="L29:L30"/>
    <mergeCell ref="M29:M30"/>
    <mergeCell ref="H29:H30"/>
    <mergeCell ref="C38:C39"/>
    <mergeCell ref="D38:D39"/>
    <mergeCell ref="E38:E39"/>
    <mergeCell ref="F38:F39"/>
    <mergeCell ref="G38:G39"/>
    <mergeCell ref="C33:C34"/>
    <mergeCell ref="D33:D34"/>
    <mergeCell ref="E33:E34"/>
    <mergeCell ref="F33:F34"/>
    <mergeCell ref="G33:G34"/>
    <mergeCell ref="H38:H39"/>
    <mergeCell ref="I38:I39"/>
    <mergeCell ref="J38:J39"/>
    <mergeCell ref="K38:K39"/>
    <mergeCell ref="L38:L39"/>
    <mergeCell ref="M38:M39"/>
    <mergeCell ref="I33:I34"/>
    <mergeCell ref="J33:J34"/>
    <mergeCell ref="K33:K34"/>
    <mergeCell ref="L33:L34"/>
    <mergeCell ref="M33:M34"/>
    <mergeCell ref="H33:H34"/>
    <mergeCell ref="C42:C43"/>
    <mergeCell ref="D42:D43"/>
    <mergeCell ref="E42:E43"/>
    <mergeCell ref="F42:F43"/>
    <mergeCell ref="G42:G43"/>
    <mergeCell ref="C40:C41"/>
    <mergeCell ref="D40:D41"/>
    <mergeCell ref="E40:E41"/>
    <mergeCell ref="F40:F41"/>
    <mergeCell ref="G40:G41"/>
    <mergeCell ref="H42:H43"/>
    <mergeCell ref="I42:I43"/>
    <mergeCell ref="J42:J43"/>
    <mergeCell ref="K42:K43"/>
    <mergeCell ref="L42:L43"/>
    <mergeCell ref="M42:M43"/>
    <mergeCell ref="I40:I41"/>
    <mergeCell ref="J40:J41"/>
    <mergeCell ref="K40:K41"/>
    <mergeCell ref="L40:L41"/>
    <mergeCell ref="M40:M41"/>
    <mergeCell ref="H40:H41"/>
    <mergeCell ref="C46:C47"/>
    <mergeCell ref="D46:D47"/>
    <mergeCell ref="E46:E47"/>
    <mergeCell ref="F46:F47"/>
    <mergeCell ref="G46:G47"/>
    <mergeCell ref="C44:C45"/>
    <mergeCell ref="D44:D45"/>
    <mergeCell ref="E44:E45"/>
    <mergeCell ref="F44:F45"/>
    <mergeCell ref="G44:G45"/>
    <mergeCell ref="H46:H47"/>
    <mergeCell ref="I46:I47"/>
    <mergeCell ref="J46:J47"/>
    <mergeCell ref="K46:K47"/>
    <mergeCell ref="L46:L47"/>
    <mergeCell ref="M46:M47"/>
    <mergeCell ref="I44:I45"/>
    <mergeCell ref="J44:J45"/>
    <mergeCell ref="K44:K45"/>
    <mergeCell ref="L44:L45"/>
    <mergeCell ref="M44:M45"/>
    <mergeCell ref="H44:H45"/>
    <mergeCell ref="C50:C51"/>
    <mergeCell ref="D50:D51"/>
    <mergeCell ref="E50:E51"/>
    <mergeCell ref="F50:F51"/>
    <mergeCell ref="G50:G51"/>
    <mergeCell ref="C48:C49"/>
    <mergeCell ref="D48:D49"/>
    <mergeCell ref="E48:E49"/>
    <mergeCell ref="F48:F49"/>
    <mergeCell ref="G48:G49"/>
    <mergeCell ref="H50:H51"/>
    <mergeCell ref="I50:I51"/>
    <mergeCell ref="J50:J51"/>
    <mergeCell ref="K50:K51"/>
    <mergeCell ref="L50:L51"/>
    <mergeCell ref="M50:M51"/>
    <mergeCell ref="I48:I49"/>
    <mergeCell ref="J48:J49"/>
    <mergeCell ref="K48:K49"/>
    <mergeCell ref="L48:L49"/>
    <mergeCell ref="M48:M49"/>
    <mergeCell ref="H48:H49"/>
    <mergeCell ref="C54:C55"/>
    <mergeCell ref="D54:D55"/>
    <mergeCell ref="E54:E55"/>
    <mergeCell ref="F54:F55"/>
    <mergeCell ref="G54:G55"/>
    <mergeCell ref="C52:C53"/>
    <mergeCell ref="D52:D53"/>
    <mergeCell ref="E52:E53"/>
    <mergeCell ref="F52:F53"/>
    <mergeCell ref="G52:G53"/>
    <mergeCell ref="H54:H55"/>
    <mergeCell ref="I54:I55"/>
    <mergeCell ref="J54:J55"/>
    <mergeCell ref="K54:K55"/>
    <mergeCell ref="L54:L55"/>
    <mergeCell ref="M54:M55"/>
    <mergeCell ref="I52:I53"/>
    <mergeCell ref="J52:J53"/>
    <mergeCell ref="K52:K53"/>
    <mergeCell ref="L52:L53"/>
    <mergeCell ref="M52:M53"/>
    <mergeCell ref="H52:H53"/>
    <mergeCell ref="C58:C59"/>
    <mergeCell ref="D58:D59"/>
    <mergeCell ref="E58:E59"/>
    <mergeCell ref="F58:F59"/>
    <mergeCell ref="G58:G59"/>
    <mergeCell ref="C56:C57"/>
    <mergeCell ref="D56:D57"/>
    <mergeCell ref="E56:E57"/>
    <mergeCell ref="F56:F57"/>
    <mergeCell ref="G56:G57"/>
    <mergeCell ref="H58:H59"/>
    <mergeCell ref="I58:I59"/>
    <mergeCell ref="J58:J59"/>
    <mergeCell ref="K58:K59"/>
    <mergeCell ref="L58:L59"/>
    <mergeCell ref="M58:M59"/>
    <mergeCell ref="I56:I57"/>
    <mergeCell ref="J56:J57"/>
    <mergeCell ref="K56:K57"/>
    <mergeCell ref="L56:L57"/>
    <mergeCell ref="M56:M57"/>
    <mergeCell ref="H56:H57"/>
    <mergeCell ref="C62:C63"/>
    <mergeCell ref="D62:D63"/>
    <mergeCell ref="E62:E63"/>
    <mergeCell ref="F62:F63"/>
    <mergeCell ref="G62:G63"/>
    <mergeCell ref="C60:C61"/>
    <mergeCell ref="D60:D61"/>
    <mergeCell ref="E60:E61"/>
    <mergeCell ref="F60:F61"/>
    <mergeCell ref="G60:G61"/>
    <mergeCell ref="H62:H63"/>
    <mergeCell ref="I62:I63"/>
    <mergeCell ref="J62:J63"/>
    <mergeCell ref="K62:K63"/>
    <mergeCell ref="L62:L63"/>
    <mergeCell ref="M62:M63"/>
    <mergeCell ref="I60:I61"/>
    <mergeCell ref="J60:J61"/>
    <mergeCell ref="K60:K61"/>
    <mergeCell ref="L60:L61"/>
    <mergeCell ref="M60:M61"/>
    <mergeCell ref="H60:H61"/>
    <mergeCell ref="C66:C67"/>
    <mergeCell ref="D66:D67"/>
    <mergeCell ref="E66:E67"/>
    <mergeCell ref="F66:F67"/>
    <mergeCell ref="G66:G67"/>
    <mergeCell ref="C64:C65"/>
    <mergeCell ref="D64:D65"/>
    <mergeCell ref="E64:E65"/>
    <mergeCell ref="F64:F65"/>
    <mergeCell ref="G64:G65"/>
    <mergeCell ref="H66:H67"/>
    <mergeCell ref="I66:I67"/>
    <mergeCell ref="J66:J67"/>
    <mergeCell ref="K66:K67"/>
    <mergeCell ref="L66:L67"/>
    <mergeCell ref="M66:M67"/>
    <mergeCell ref="I64:I65"/>
    <mergeCell ref="J64:J65"/>
    <mergeCell ref="K64:K65"/>
    <mergeCell ref="L64:L65"/>
    <mergeCell ref="M64:M65"/>
    <mergeCell ref="H64:H65"/>
    <mergeCell ref="C74:C75"/>
    <mergeCell ref="D74:D75"/>
    <mergeCell ref="E74:E75"/>
    <mergeCell ref="F74:F75"/>
    <mergeCell ref="G74:G75"/>
    <mergeCell ref="C72:C73"/>
    <mergeCell ref="D72:D73"/>
    <mergeCell ref="E72:E73"/>
    <mergeCell ref="F72:F73"/>
    <mergeCell ref="G72:G73"/>
    <mergeCell ref="H74:H75"/>
    <mergeCell ref="I74:I75"/>
    <mergeCell ref="J74:J75"/>
    <mergeCell ref="K74:K75"/>
    <mergeCell ref="L74:L75"/>
    <mergeCell ref="M74:M75"/>
    <mergeCell ref="I72:I73"/>
    <mergeCell ref="J72:J73"/>
    <mergeCell ref="K72:K73"/>
    <mergeCell ref="L72:L73"/>
    <mergeCell ref="M72:M73"/>
    <mergeCell ref="H72:H73"/>
    <mergeCell ref="K78:K79"/>
    <mergeCell ref="L78:L79"/>
    <mergeCell ref="M78:M79"/>
    <mergeCell ref="I76:I77"/>
    <mergeCell ref="J76:J77"/>
    <mergeCell ref="K76:K77"/>
    <mergeCell ref="L76:L77"/>
    <mergeCell ref="M76:M77"/>
    <mergeCell ref="C78:C79"/>
    <mergeCell ref="D78:D79"/>
    <mergeCell ref="E78:E79"/>
    <mergeCell ref="F78:F79"/>
    <mergeCell ref="G78:G79"/>
    <mergeCell ref="C76:C77"/>
    <mergeCell ref="D76:D77"/>
    <mergeCell ref="E76:E77"/>
    <mergeCell ref="F76:F77"/>
    <mergeCell ref="G76:G77"/>
    <mergeCell ref="H76:H77"/>
    <mergeCell ref="C80:C81"/>
    <mergeCell ref="D80:D81"/>
    <mergeCell ref="E80:E81"/>
    <mergeCell ref="F80:F81"/>
    <mergeCell ref="G80:G81"/>
    <mergeCell ref="H80:H81"/>
    <mergeCell ref="H78:H79"/>
    <mergeCell ref="I78:I79"/>
    <mergeCell ref="J78:J79"/>
    <mergeCell ref="I90:K90"/>
    <mergeCell ref="I85:K85"/>
    <mergeCell ref="I80:I81"/>
    <mergeCell ref="J80:J81"/>
    <mergeCell ref="K80:K81"/>
    <mergeCell ref="L80:L81"/>
    <mergeCell ref="M80:M81"/>
    <mergeCell ref="I84:K84"/>
    <mergeCell ref="I83:K83"/>
    <mergeCell ref="I89:K89"/>
  </mergeCells>
  <conditionalFormatting sqref="B13:B17 B19:B32">
    <cfRule type="duplicateValues" dxfId="339" priority="82" stopIfTrue="1"/>
    <cfRule type="duplicateValues" dxfId="338" priority="81" stopIfTrue="1"/>
  </conditionalFormatting>
  <conditionalFormatting sqref="B18">
    <cfRule type="duplicateValues" dxfId="337" priority="80" stopIfTrue="1"/>
  </conditionalFormatting>
  <conditionalFormatting sqref="B33:B34">
    <cfRule type="duplicateValues" dxfId="336" priority="79" stopIfTrue="1"/>
    <cfRule type="duplicateValues" dxfId="335" priority="78" stopIfTrue="1"/>
  </conditionalFormatting>
  <conditionalFormatting sqref="B35:B37">
    <cfRule type="duplicateValues" dxfId="334" priority="83" stopIfTrue="1"/>
  </conditionalFormatting>
  <conditionalFormatting sqref="B38:B41 B44:B54 B56:B61">
    <cfRule type="duplicateValues" dxfId="333" priority="75" stopIfTrue="1"/>
  </conditionalFormatting>
  <conditionalFormatting sqref="B38:B41 B44:B61">
    <cfRule type="duplicateValues" dxfId="332" priority="77" stopIfTrue="1"/>
  </conditionalFormatting>
  <conditionalFormatting sqref="B54:B55">
    <cfRule type="duplicateValues" dxfId="331" priority="73" stopIfTrue="1"/>
  </conditionalFormatting>
  <conditionalFormatting sqref="B56">
    <cfRule type="duplicateValues" dxfId="330" priority="74" stopIfTrue="1"/>
    <cfRule type="duplicateValues" dxfId="329" priority="72" stopIfTrue="1"/>
  </conditionalFormatting>
  <conditionalFormatting sqref="B58">
    <cfRule type="duplicateValues" dxfId="328" priority="71" stopIfTrue="1"/>
    <cfRule type="duplicateValues" dxfId="327" priority="70" stopIfTrue="1"/>
  </conditionalFormatting>
  <conditionalFormatting sqref="B60">
    <cfRule type="duplicateValues" dxfId="326" priority="68" stopIfTrue="1"/>
    <cfRule type="duplicateValues" dxfId="325" priority="69" stopIfTrue="1"/>
  </conditionalFormatting>
  <conditionalFormatting sqref="B60:B61">
    <cfRule type="duplicateValues" dxfId="324" priority="76" stopIfTrue="1"/>
  </conditionalFormatting>
  <conditionalFormatting sqref="B64">
    <cfRule type="duplicateValues" dxfId="323" priority="65" stopIfTrue="1"/>
    <cfRule type="duplicateValues" dxfId="322" priority="64" stopIfTrue="1"/>
    <cfRule type="duplicateValues" dxfId="321" priority="63" stopIfTrue="1"/>
    <cfRule type="duplicateValues" dxfId="320" priority="62" stopIfTrue="1"/>
    <cfRule type="duplicateValues" dxfId="319" priority="61" stopIfTrue="1"/>
    <cfRule type="duplicateValues" dxfId="318" priority="60" stopIfTrue="1"/>
    <cfRule type="duplicateValues" dxfId="317" priority="59" stopIfTrue="1"/>
  </conditionalFormatting>
  <conditionalFormatting sqref="B64:B67">
    <cfRule type="duplicateValues" dxfId="316" priority="67" stopIfTrue="1"/>
    <cfRule type="duplicateValues" dxfId="315" priority="66" stopIfTrue="1"/>
  </conditionalFormatting>
  <conditionalFormatting sqref="B66">
    <cfRule type="duplicateValues" dxfId="314" priority="58" stopIfTrue="1"/>
    <cfRule type="duplicateValues" dxfId="313" priority="57" stopIfTrue="1"/>
    <cfRule type="duplicateValues" dxfId="312" priority="56" stopIfTrue="1"/>
    <cfRule type="duplicateValues" dxfId="311" priority="55" stopIfTrue="1"/>
    <cfRule type="duplicateValues" dxfId="310" priority="54" stopIfTrue="1"/>
    <cfRule type="duplicateValues" dxfId="309" priority="53" stopIfTrue="1"/>
    <cfRule type="duplicateValues" dxfId="308" priority="52" stopIfTrue="1"/>
    <cfRule type="duplicateValues" dxfId="307" priority="51" stopIfTrue="1"/>
    <cfRule type="duplicateValues" dxfId="306" priority="50" stopIfTrue="1"/>
  </conditionalFormatting>
  <conditionalFormatting sqref="B68:B71 B35:B37">
    <cfRule type="duplicateValues" dxfId="305" priority="84" stopIfTrue="1"/>
  </conditionalFormatting>
  <conditionalFormatting sqref="B68:B71">
    <cfRule type="duplicateValues" dxfId="304" priority="85" stopIfTrue="1"/>
  </conditionalFormatting>
  <conditionalFormatting sqref="B72 B75:B76">
    <cfRule type="duplicateValues" dxfId="303" priority="48" stopIfTrue="1"/>
  </conditionalFormatting>
  <conditionalFormatting sqref="B72">
    <cfRule type="duplicateValues" dxfId="302" priority="38" stopIfTrue="1"/>
    <cfRule type="duplicateValues" dxfId="301" priority="39" stopIfTrue="1"/>
    <cfRule type="duplicateValues" dxfId="300" priority="40" stopIfTrue="1"/>
    <cfRule type="duplicateValues" dxfId="299" priority="41" stopIfTrue="1"/>
    <cfRule type="duplicateValues" dxfId="298" priority="42" stopIfTrue="1"/>
    <cfRule type="duplicateValues" dxfId="297" priority="43" stopIfTrue="1"/>
    <cfRule type="duplicateValues" dxfId="296" priority="44" stopIfTrue="1"/>
    <cfRule type="duplicateValues" dxfId="295" priority="45" stopIfTrue="1"/>
  </conditionalFormatting>
  <conditionalFormatting sqref="B75:B78 B72">
    <cfRule type="duplicateValues" dxfId="294" priority="49" stopIfTrue="1"/>
  </conditionalFormatting>
  <conditionalFormatting sqref="B76">
    <cfRule type="duplicateValues" dxfId="293" priority="37" stopIfTrue="1"/>
    <cfRule type="duplicateValues" dxfId="292" priority="36" stopIfTrue="1"/>
    <cfRule type="duplicateValues" dxfId="291" priority="35" stopIfTrue="1"/>
    <cfRule type="duplicateValues" dxfId="290" priority="34" stopIfTrue="1"/>
    <cfRule type="duplicateValues" dxfId="289" priority="33" stopIfTrue="1"/>
    <cfRule type="duplicateValues" dxfId="288" priority="32" stopIfTrue="1"/>
    <cfRule type="duplicateValues" dxfId="287" priority="31" stopIfTrue="1"/>
    <cfRule type="duplicateValues" dxfId="286" priority="30" stopIfTrue="1"/>
  </conditionalFormatting>
  <conditionalFormatting sqref="B76:B81 B72">
    <cfRule type="duplicateValues" dxfId="285" priority="47" stopIfTrue="1"/>
  </conditionalFormatting>
  <conditionalFormatting sqref="B78">
    <cfRule type="duplicateValues" dxfId="284" priority="21" stopIfTrue="1"/>
    <cfRule type="duplicateValues" dxfId="283" priority="29" stopIfTrue="1"/>
    <cfRule type="duplicateValues" dxfId="282" priority="28" stopIfTrue="1"/>
    <cfRule type="duplicateValues" dxfId="281" priority="27" stopIfTrue="1"/>
    <cfRule type="duplicateValues" dxfId="280" priority="26" stopIfTrue="1"/>
    <cfRule type="duplicateValues" dxfId="279" priority="25" stopIfTrue="1"/>
    <cfRule type="duplicateValues" dxfId="278" priority="24" stopIfTrue="1"/>
    <cfRule type="duplicateValues" dxfId="277" priority="23" stopIfTrue="1"/>
    <cfRule type="duplicateValues" dxfId="276" priority="22" stopIfTrue="1"/>
  </conditionalFormatting>
  <conditionalFormatting sqref="B78:B81">
    <cfRule type="duplicateValues" dxfId="275" priority="46" stopIfTrue="1"/>
  </conditionalFormatting>
  <conditionalFormatting sqref="B80">
    <cfRule type="duplicateValues" dxfId="274" priority="11" stopIfTrue="1"/>
    <cfRule type="duplicateValues" dxfId="273" priority="19" stopIfTrue="1"/>
    <cfRule type="duplicateValues" dxfId="272" priority="18" stopIfTrue="1"/>
    <cfRule type="duplicateValues" dxfId="271" priority="17" stopIfTrue="1"/>
    <cfRule type="duplicateValues" dxfId="270" priority="16" stopIfTrue="1"/>
    <cfRule type="duplicateValues" dxfId="269" priority="15" stopIfTrue="1"/>
    <cfRule type="duplicateValues" dxfId="268" priority="14" stopIfTrue="1"/>
    <cfRule type="duplicateValues" dxfId="267" priority="13" stopIfTrue="1"/>
    <cfRule type="duplicateValues" dxfId="266" priority="12" stopIfTrue="1"/>
    <cfRule type="duplicateValues" dxfId="265" priority="1" stopIfTrue="1"/>
    <cfRule type="duplicateValues" dxfId="264" priority="10" stopIfTrue="1"/>
    <cfRule type="duplicateValues" dxfId="263" priority="9" stopIfTrue="1"/>
    <cfRule type="duplicateValues" dxfId="262" priority="8" stopIfTrue="1"/>
    <cfRule type="duplicateValues" dxfId="261" priority="7" stopIfTrue="1"/>
    <cfRule type="duplicateValues" dxfId="260" priority="6" stopIfTrue="1"/>
    <cfRule type="duplicateValues" dxfId="259" priority="5" stopIfTrue="1"/>
    <cfRule type="duplicateValues" dxfId="258" priority="4" stopIfTrue="1"/>
    <cfRule type="duplicateValues" dxfId="257" priority="3" stopIfTrue="1"/>
    <cfRule type="duplicateValues" dxfId="256" priority="2" stopIfTrue="1"/>
    <cfRule type="duplicateValues" dxfId="255" priority="20" stopIfTrue="1"/>
  </conditionalFormatting>
  <printOptions horizontalCentered="1"/>
  <pageMargins left="0" right="0" top="0.74803149606299213" bottom="0.65" header="0.31496062992125984" footer="0.51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JANUARI</vt:lpstr>
      <vt:lpstr>FEBRUARI</vt:lpstr>
      <vt:lpstr>MARET</vt:lpstr>
      <vt:lpstr>APRIL</vt:lpstr>
      <vt:lpstr>MEI</vt:lpstr>
      <vt:lpstr>JUNI</vt:lpstr>
      <vt:lpstr>JULI</vt:lpstr>
      <vt:lpstr>AGUSTUS</vt:lpstr>
      <vt:lpstr>SEPTEMBER</vt:lpstr>
      <vt:lpstr>OKTOBER</vt:lpstr>
      <vt:lpstr>NOVEMBER</vt:lpstr>
      <vt:lpstr>DESEMBER</vt:lpstr>
      <vt:lpstr>AGUSTUS!Print_Area</vt:lpstr>
      <vt:lpstr>APRIL!Print_Area</vt:lpstr>
      <vt:lpstr>DESEMBER!Print_Area</vt:lpstr>
      <vt:lpstr>FEBRUARI!Print_Area</vt:lpstr>
      <vt:lpstr>JANUARI!Print_Area</vt:lpstr>
      <vt:lpstr>JULI!Print_Area</vt:lpstr>
      <vt:lpstr>JUNI!Print_Area</vt:lpstr>
      <vt:lpstr>MARET!Print_Area</vt:lpstr>
      <vt:lpstr>MEI!Print_Area</vt:lpstr>
      <vt:lpstr>NOVEMBER!Print_Area</vt:lpstr>
      <vt:lpstr>OKTOBER!Print_Area</vt:lpstr>
      <vt:lpstr>SEPTEMBER!Print_Area</vt:lpstr>
    </vt:vector>
  </TitlesOfParts>
  <Company>SJCom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SJCom</dc:creator>
  <cp:lastModifiedBy>Hanif Puspitasari</cp:lastModifiedBy>
  <cp:lastPrinted>2026-04-14T04:26:03Z</cp:lastPrinted>
  <dcterms:created xsi:type="dcterms:W3CDTF">2023-04-06T02:37:06Z</dcterms:created>
  <dcterms:modified xsi:type="dcterms:W3CDTF">2026-04-29T02:37:33Z</dcterms:modified>
</cp:coreProperties>
</file>