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40" windowHeight="74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'Sheet1'!$A$1:$V$21</definedName>
    <definedName name="_xlnm.Print_Area" localSheetId="1">'Sheet2'!$A$1:$U$32</definedName>
  </definedNames>
  <calcPr fullCalcOnLoad="1"/>
</workbook>
</file>

<file path=xl/sharedStrings.xml><?xml version="1.0" encoding="utf-8"?>
<sst xmlns="http://schemas.openxmlformats.org/spreadsheetml/2006/main" count="144" uniqueCount="47">
  <si>
    <t>NO</t>
  </si>
  <si>
    <t>1</t>
  </si>
  <si>
    <t>2</t>
  </si>
  <si>
    <t>3</t>
  </si>
  <si>
    <t>4</t>
  </si>
  <si>
    <t>5</t>
  </si>
  <si>
    <t>Dawung</t>
  </si>
  <si>
    <t>Matesih</t>
  </si>
  <si>
    <t>Koripan</t>
  </si>
  <si>
    <t>Karangbangun</t>
  </si>
  <si>
    <t>Pablengan</t>
  </si>
  <si>
    <t>Plosorejo</t>
  </si>
  <si>
    <t>Gantiwarno</t>
  </si>
  <si>
    <t>Jumlah</t>
  </si>
  <si>
    <t>Antar Desa</t>
  </si>
  <si>
    <t>Antar Kecamatan</t>
  </si>
  <si>
    <t>Antar Kabupaten</t>
  </si>
  <si>
    <t>Antar Propinsi</t>
  </si>
  <si>
    <t>Ngadiluwih</t>
  </si>
  <si>
    <t>Girilayu</t>
  </si>
  <si>
    <t>L</t>
  </si>
  <si>
    <t>P</t>
  </si>
  <si>
    <t>PINDAH MASUK</t>
  </si>
  <si>
    <t>PINDAH KELUAR</t>
  </si>
  <si>
    <t>LAPORAN PENDUDUK KECAMATAN MATESIH</t>
  </si>
  <si>
    <t>PENDUDUK</t>
  </si>
  <si>
    <t>PENDUDUK LAHIR</t>
  </si>
  <si>
    <t>PENDATANG</t>
  </si>
  <si>
    <t>PENDUDUK PINDAH</t>
  </si>
  <si>
    <t>PENDUDUK AKHIR BULAN</t>
  </si>
  <si>
    <t>DESA</t>
  </si>
  <si>
    <t>L+P</t>
  </si>
  <si>
    <t>JUMLAH</t>
  </si>
  <si>
    <t>DUSUN</t>
  </si>
  <si>
    <t>PINDAH</t>
  </si>
  <si>
    <t>DATANG</t>
  </si>
  <si>
    <t>DESA / KELURAHAN</t>
  </si>
  <si>
    <t>KECAMATAN</t>
  </si>
  <si>
    <t>KABUPATEN</t>
  </si>
  <si>
    <t>CAMAT MATESIH</t>
  </si>
  <si>
    <t>PENDUDUK MATI</t>
  </si>
  <si>
    <t>ARDIANSYAH, S.STP.,MM</t>
  </si>
  <si>
    <t xml:space="preserve">       Pembina</t>
  </si>
  <si>
    <t>NIP. 19790709 199810 1 002</t>
  </si>
  <si>
    <t>PROVINSI</t>
  </si>
  <si>
    <t>BULAN JUNI 2020</t>
  </si>
  <si>
    <t>Matesih, 21 Juli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</si>
</sst>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1" fontId="0" fillId="0" borderId="0" xfId="43" applyFont="1" applyAlignment="1">
      <alignment/>
    </xf>
    <xf numFmtId="41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1" fontId="38" fillId="0" borderId="10" xfId="43" applyFont="1" applyBorder="1" applyAlignment="1">
      <alignment/>
    </xf>
    <xf numFmtId="41" fontId="38" fillId="0" borderId="10" xfId="0" applyNumberFormat="1" applyFont="1" applyBorder="1" applyAlignment="1">
      <alignment/>
    </xf>
    <xf numFmtId="41" fontId="38" fillId="0" borderId="0" xfId="43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41" fontId="39" fillId="0" borderId="10" xfId="43" applyFont="1" applyBorder="1" applyAlignment="1">
      <alignment/>
    </xf>
    <xf numFmtId="41" fontId="39" fillId="0" borderId="1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1" fontId="40" fillId="0" borderId="10" xfId="43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zoomScale="73" zoomScaleNormal="73" zoomScalePageLayoutView="0" workbookViewId="0" topLeftCell="A1">
      <selection activeCell="A1" sqref="A1:V21"/>
    </sheetView>
  </sheetViews>
  <sheetFormatPr defaultColWidth="9.140625" defaultRowHeight="15"/>
  <cols>
    <col min="1" max="1" width="4.8515625" style="0" customWidth="1"/>
    <col min="2" max="2" width="17.57421875" style="0" customWidth="1"/>
    <col min="3" max="3" width="7.00390625" style="0" customWidth="1"/>
    <col min="4" max="4" width="6.8515625" style="0" customWidth="1"/>
    <col min="5" max="5" width="5.8515625" style="0" customWidth="1"/>
    <col min="6" max="6" width="5.421875" style="0" customWidth="1"/>
    <col min="7" max="7" width="5.28125" style="0" customWidth="1"/>
    <col min="8" max="8" width="6.421875" style="0" customWidth="1"/>
    <col min="9" max="9" width="6.140625" style="0" customWidth="1"/>
    <col min="10" max="10" width="5.8515625" style="0" customWidth="1"/>
    <col min="11" max="11" width="5.57421875" style="0" customWidth="1"/>
    <col min="12" max="12" width="6.140625" style="0" customWidth="1"/>
    <col min="13" max="13" width="7.00390625" style="0" customWidth="1"/>
    <col min="14" max="14" width="7.7109375" style="0" customWidth="1"/>
    <col min="15" max="16" width="6.57421875" style="0" customWidth="1"/>
    <col min="17" max="17" width="7.421875" style="0" customWidth="1"/>
    <col min="18" max="18" width="6.00390625" style="0" customWidth="1"/>
    <col min="19" max="20" width="6.421875" style="0" customWidth="1"/>
    <col min="21" max="21" width="7.421875" style="0" customWidth="1"/>
    <col min="22" max="22" width="7.00390625" style="0" customWidth="1"/>
  </cols>
  <sheetData>
    <row r="2" spans="1:3" ht="15">
      <c r="A2" s="29" t="s">
        <v>23</v>
      </c>
      <c r="B2" s="29"/>
      <c r="C2" s="29"/>
    </row>
    <row r="4" spans="1:22" ht="30" customHeight="1">
      <c r="A4" s="1" t="s">
        <v>0</v>
      </c>
      <c r="B4" s="1"/>
      <c r="C4" s="30" t="s">
        <v>18</v>
      </c>
      <c r="D4" s="30"/>
      <c r="E4" s="30" t="s">
        <v>6</v>
      </c>
      <c r="F4" s="30"/>
      <c r="G4" s="30" t="s">
        <v>7</v>
      </c>
      <c r="H4" s="30"/>
      <c r="I4" s="30" t="s">
        <v>8</v>
      </c>
      <c r="J4" s="30"/>
      <c r="K4" s="30" t="s">
        <v>19</v>
      </c>
      <c r="L4" s="30"/>
      <c r="M4" s="30" t="s">
        <v>9</v>
      </c>
      <c r="N4" s="30"/>
      <c r="O4" s="30" t="s">
        <v>10</v>
      </c>
      <c r="P4" s="30"/>
      <c r="Q4" s="30" t="s">
        <v>11</v>
      </c>
      <c r="R4" s="30"/>
      <c r="S4" s="30" t="s">
        <v>12</v>
      </c>
      <c r="T4" s="30"/>
      <c r="U4" s="31" t="s">
        <v>13</v>
      </c>
      <c r="V4" s="31"/>
    </row>
    <row r="5" spans="1:22" ht="30" customHeight="1">
      <c r="A5" s="1"/>
      <c r="B5" s="1"/>
      <c r="C5" s="7" t="s">
        <v>20</v>
      </c>
      <c r="D5" s="7" t="s">
        <v>21</v>
      </c>
      <c r="E5" s="7" t="s">
        <v>20</v>
      </c>
      <c r="F5" s="7" t="s">
        <v>21</v>
      </c>
      <c r="G5" s="7" t="s">
        <v>20</v>
      </c>
      <c r="H5" s="7" t="s">
        <v>21</v>
      </c>
      <c r="I5" s="7" t="s">
        <v>20</v>
      </c>
      <c r="J5" s="7" t="s">
        <v>21</v>
      </c>
      <c r="K5" s="7" t="s">
        <v>20</v>
      </c>
      <c r="L5" s="7" t="s">
        <v>21</v>
      </c>
      <c r="M5" s="7" t="s">
        <v>20</v>
      </c>
      <c r="N5" s="7" t="s">
        <v>21</v>
      </c>
      <c r="O5" s="7" t="s">
        <v>20</v>
      </c>
      <c r="P5" s="7" t="s">
        <v>21</v>
      </c>
      <c r="Q5" s="7" t="s">
        <v>20</v>
      </c>
      <c r="R5" s="7" t="s">
        <v>21</v>
      </c>
      <c r="S5" s="7" t="s">
        <v>20</v>
      </c>
      <c r="T5" s="7" t="s">
        <v>21</v>
      </c>
      <c r="U5" s="7" t="s">
        <v>20</v>
      </c>
      <c r="V5" s="7" t="s">
        <v>21</v>
      </c>
    </row>
    <row r="6" spans="1:22" ht="30" customHeight="1">
      <c r="A6" s="2" t="s">
        <v>1</v>
      </c>
      <c r="B6" s="3" t="s">
        <v>14</v>
      </c>
      <c r="C6" s="12">
        <v>0</v>
      </c>
      <c r="D6" s="12">
        <v>0</v>
      </c>
      <c r="E6" s="10">
        <v>0</v>
      </c>
      <c r="F6" s="10">
        <v>0</v>
      </c>
      <c r="G6" s="10">
        <v>1</v>
      </c>
      <c r="H6" s="10">
        <v>2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1</v>
      </c>
      <c r="P6" s="10">
        <v>1</v>
      </c>
      <c r="Q6" s="10">
        <v>0</v>
      </c>
      <c r="R6" s="10">
        <v>0</v>
      </c>
      <c r="S6" s="10">
        <v>0</v>
      </c>
      <c r="T6" s="10">
        <v>0</v>
      </c>
      <c r="U6" s="11">
        <f aca="true" t="shared" si="0" ref="U6:V10">(C6+E6+G6+I6+K6+M6+O6+Q6+S6)</f>
        <v>2</v>
      </c>
      <c r="V6" s="11">
        <f t="shared" si="0"/>
        <v>3</v>
      </c>
    </row>
    <row r="7" spans="1:22" ht="30" customHeight="1">
      <c r="A7" s="2" t="s">
        <v>2</v>
      </c>
      <c r="B7" s="3" t="s">
        <v>15</v>
      </c>
      <c r="C7" s="12">
        <v>3</v>
      </c>
      <c r="D7" s="12">
        <v>3</v>
      </c>
      <c r="E7" s="10">
        <v>4</v>
      </c>
      <c r="F7" s="10">
        <v>2</v>
      </c>
      <c r="G7" s="10">
        <v>2</v>
      </c>
      <c r="H7" s="10">
        <v>3</v>
      </c>
      <c r="I7" s="10">
        <v>2</v>
      </c>
      <c r="J7" s="10">
        <v>1</v>
      </c>
      <c r="K7" s="10">
        <v>0</v>
      </c>
      <c r="L7" s="10">
        <v>0</v>
      </c>
      <c r="M7" s="10">
        <v>0</v>
      </c>
      <c r="N7" s="10">
        <v>1</v>
      </c>
      <c r="O7" s="10">
        <v>2</v>
      </c>
      <c r="P7" s="10">
        <v>3</v>
      </c>
      <c r="Q7" s="10">
        <v>0</v>
      </c>
      <c r="R7" s="10">
        <v>2</v>
      </c>
      <c r="S7" s="10">
        <v>3</v>
      </c>
      <c r="T7" s="10">
        <v>1</v>
      </c>
      <c r="U7" s="11">
        <f t="shared" si="0"/>
        <v>16</v>
      </c>
      <c r="V7" s="11">
        <f t="shared" si="0"/>
        <v>16</v>
      </c>
    </row>
    <row r="8" spans="1:22" ht="30" customHeight="1">
      <c r="A8" s="2" t="s">
        <v>3</v>
      </c>
      <c r="B8" s="3" t="s">
        <v>16</v>
      </c>
      <c r="C8" s="12">
        <v>2</v>
      </c>
      <c r="D8" s="12">
        <v>1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0">
        <v>5</v>
      </c>
      <c r="K8" s="10">
        <v>0</v>
      </c>
      <c r="L8" s="10">
        <v>0</v>
      </c>
      <c r="M8" s="10">
        <v>0</v>
      </c>
      <c r="N8" s="10">
        <v>1</v>
      </c>
      <c r="O8" s="10">
        <v>0</v>
      </c>
      <c r="P8" s="10">
        <v>1</v>
      </c>
      <c r="Q8" s="10">
        <v>1</v>
      </c>
      <c r="R8" s="10">
        <v>1</v>
      </c>
      <c r="S8" s="10">
        <v>0</v>
      </c>
      <c r="T8" s="10">
        <v>0</v>
      </c>
      <c r="U8" s="11">
        <f t="shared" si="0"/>
        <v>4</v>
      </c>
      <c r="V8" s="11">
        <f t="shared" si="0"/>
        <v>9</v>
      </c>
    </row>
    <row r="9" spans="1:22" ht="30" customHeight="1">
      <c r="A9" s="2" t="s">
        <v>4</v>
      </c>
      <c r="B9" s="3" t="s">
        <v>17</v>
      </c>
      <c r="C9" s="12">
        <v>0</v>
      </c>
      <c r="D9" s="12">
        <v>0</v>
      </c>
      <c r="E9" s="10">
        <v>4</v>
      </c>
      <c r="F9" s="10">
        <v>5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1</v>
      </c>
      <c r="O9" s="10">
        <v>2</v>
      </c>
      <c r="P9" s="10">
        <v>2</v>
      </c>
      <c r="Q9" s="10">
        <v>0</v>
      </c>
      <c r="R9" s="10">
        <v>1</v>
      </c>
      <c r="S9" s="10">
        <v>1</v>
      </c>
      <c r="T9" s="10">
        <v>3</v>
      </c>
      <c r="U9" s="11">
        <f t="shared" si="0"/>
        <v>7</v>
      </c>
      <c r="V9" s="11">
        <f t="shared" si="0"/>
        <v>12</v>
      </c>
    </row>
    <row r="10" spans="1:22" ht="30" customHeight="1">
      <c r="A10" s="2" t="s">
        <v>5</v>
      </c>
      <c r="B10" s="3" t="s">
        <v>13</v>
      </c>
      <c r="C10" s="1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>
        <f t="shared" si="0"/>
        <v>0</v>
      </c>
      <c r="V10" s="11">
        <f t="shared" si="0"/>
        <v>0</v>
      </c>
    </row>
    <row r="11" spans="1:22" ht="30" customHeight="1">
      <c r="A11" s="4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/>
      <c r="V11" s="8"/>
    </row>
    <row r="12" spans="1:22" ht="15">
      <c r="A12" s="29" t="s">
        <v>22</v>
      </c>
      <c r="B12" s="29"/>
      <c r="C12" s="29"/>
      <c r="U12" s="9"/>
      <c r="V12" s="9"/>
    </row>
    <row r="13" spans="21:22" ht="15">
      <c r="U13" s="9"/>
      <c r="V13" s="9"/>
    </row>
    <row r="14" spans="1:22" ht="24.75" customHeight="1">
      <c r="A14" s="1" t="s">
        <v>0</v>
      </c>
      <c r="B14" s="1"/>
      <c r="C14" s="30" t="s">
        <v>18</v>
      </c>
      <c r="D14" s="30"/>
      <c r="E14" s="30" t="s">
        <v>6</v>
      </c>
      <c r="F14" s="30"/>
      <c r="G14" s="30" t="s">
        <v>7</v>
      </c>
      <c r="H14" s="30"/>
      <c r="I14" s="30" t="s">
        <v>8</v>
      </c>
      <c r="J14" s="30"/>
      <c r="K14" s="30" t="s">
        <v>19</v>
      </c>
      <c r="L14" s="30"/>
      <c r="M14" s="30" t="s">
        <v>9</v>
      </c>
      <c r="N14" s="30"/>
      <c r="O14" s="30" t="s">
        <v>10</v>
      </c>
      <c r="P14" s="30"/>
      <c r="Q14" s="30" t="s">
        <v>11</v>
      </c>
      <c r="R14" s="30"/>
      <c r="S14" s="30" t="s">
        <v>12</v>
      </c>
      <c r="T14" s="30"/>
      <c r="U14" s="31" t="s">
        <v>13</v>
      </c>
      <c r="V14" s="31"/>
    </row>
    <row r="15" spans="1:22" ht="24.75" customHeight="1">
      <c r="A15" s="1"/>
      <c r="B15" s="1"/>
      <c r="C15" s="7" t="s">
        <v>20</v>
      </c>
      <c r="D15" s="7" t="s">
        <v>21</v>
      </c>
      <c r="E15" s="7" t="s">
        <v>20</v>
      </c>
      <c r="F15" s="7" t="s">
        <v>21</v>
      </c>
      <c r="G15" s="7" t="s">
        <v>20</v>
      </c>
      <c r="H15" s="7" t="s">
        <v>21</v>
      </c>
      <c r="I15" s="7" t="s">
        <v>20</v>
      </c>
      <c r="J15" s="7" t="s">
        <v>21</v>
      </c>
      <c r="K15" s="7" t="s">
        <v>20</v>
      </c>
      <c r="L15" s="7" t="s">
        <v>21</v>
      </c>
      <c r="M15" s="7" t="s">
        <v>20</v>
      </c>
      <c r="N15" s="7" t="s">
        <v>21</v>
      </c>
      <c r="O15" s="7" t="s">
        <v>20</v>
      </c>
      <c r="P15" s="7" t="s">
        <v>21</v>
      </c>
      <c r="Q15" s="7" t="s">
        <v>20</v>
      </c>
      <c r="R15" s="7" t="s">
        <v>21</v>
      </c>
      <c r="S15" s="7" t="s">
        <v>20</v>
      </c>
      <c r="T15" s="7" t="s">
        <v>21</v>
      </c>
      <c r="U15" s="7" t="s">
        <v>20</v>
      </c>
      <c r="V15" s="7" t="s">
        <v>21</v>
      </c>
    </row>
    <row r="16" spans="1:22" ht="24.75" customHeight="1">
      <c r="A16" s="2" t="s">
        <v>1</v>
      </c>
      <c r="B16" s="3" t="s">
        <v>14</v>
      </c>
      <c r="C16" s="12">
        <v>1</v>
      </c>
      <c r="D16" s="12">
        <v>0</v>
      </c>
      <c r="E16" s="10">
        <v>1</v>
      </c>
      <c r="F16" s="10">
        <v>1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1">
        <f aca="true" t="shared" si="1" ref="U16:V20">(C16+E16+G16+I16+K16+M16+O16+Q16+S16)</f>
        <v>3</v>
      </c>
      <c r="V16" s="11">
        <f t="shared" si="1"/>
        <v>2</v>
      </c>
    </row>
    <row r="17" spans="1:22" ht="24.75" customHeight="1">
      <c r="A17" s="2" t="s">
        <v>2</v>
      </c>
      <c r="B17" s="3" t="s">
        <v>15</v>
      </c>
      <c r="C17" s="12">
        <v>2</v>
      </c>
      <c r="D17" s="12">
        <v>2</v>
      </c>
      <c r="E17" s="10">
        <v>1</v>
      </c>
      <c r="F17" s="10">
        <v>1</v>
      </c>
      <c r="G17" s="10">
        <v>2</v>
      </c>
      <c r="H17" s="10">
        <v>3</v>
      </c>
      <c r="I17" s="10">
        <v>1</v>
      </c>
      <c r="J17" s="10">
        <v>3</v>
      </c>
      <c r="K17" s="10">
        <v>1</v>
      </c>
      <c r="L17" s="10">
        <v>4</v>
      </c>
      <c r="M17" s="10">
        <v>2</v>
      </c>
      <c r="N17" s="10">
        <v>1</v>
      </c>
      <c r="O17" s="10">
        <v>2</v>
      </c>
      <c r="P17" s="10">
        <v>0</v>
      </c>
      <c r="Q17" s="10">
        <v>2</v>
      </c>
      <c r="R17" s="10">
        <v>3</v>
      </c>
      <c r="S17" s="10">
        <v>1</v>
      </c>
      <c r="T17" s="10">
        <v>0</v>
      </c>
      <c r="U17" s="11">
        <f t="shared" si="1"/>
        <v>14</v>
      </c>
      <c r="V17" s="11">
        <f t="shared" si="1"/>
        <v>17</v>
      </c>
    </row>
    <row r="18" spans="1:22" ht="24.75" customHeight="1">
      <c r="A18" s="2" t="s">
        <v>3</v>
      </c>
      <c r="B18" s="3" t="s">
        <v>16</v>
      </c>
      <c r="C18" s="12">
        <v>0</v>
      </c>
      <c r="D18" s="12">
        <v>0</v>
      </c>
      <c r="E18" s="10">
        <v>0</v>
      </c>
      <c r="F18" s="10">
        <v>1</v>
      </c>
      <c r="G18" s="10">
        <v>0</v>
      </c>
      <c r="H18" s="10">
        <v>1</v>
      </c>
      <c r="I18" s="10">
        <v>0</v>
      </c>
      <c r="J18" s="10">
        <v>0</v>
      </c>
      <c r="K18" s="10">
        <v>0</v>
      </c>
      <c r="L18" s="10">
        <v>1</v>
      </c>
      <c r="M18" s="10">
        <v>1</v>
      </c>
      <c r="N18" s="10">
        <v>3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1">
        <f t="shared" si="1"/>
        <v>1</v>
      </c>
      <c r="V18" s="11">
        <f t="shared" si="1"/>
        <v>6</v>
      </c>
    </row>
    <row r="19" spans="1:22" ht="24.75" customHeight="1">
      <c r="A19" s="2" t="s">
        <v>4</v>
      </c>
      <c r="B19" s="3" t="s">
        <v>17</v>
      </c>
      <c r="C19" s="12">
        <v>2</v>
      </c>
      <c r="D19" s="12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</v>
      </c>
      <c r="L19" s="10">
        <v>2</v>
      </c>
      <c r="M19" s="10">
        <v>2</v>
      </c>
      <c r="N19" s="10">
        <v>0</v>
      </c>
      <c r="O19" s="10">
        <v>1</v>
      </c>
      <c r="P19" s="10">
        <v>0</v>
      </c>
      <c r="Q19" s="10">
        <v>0</v>
      </c>
      <c r="R19" s="10">
        <v>1</v>
      </c>
      <c r="S19" s="10">
        <v>0</v>
      </c>
      <c r="T19" s="10">
        <v>1</v>
      </c>
      <c r="U19" s="11">
        <f t="shared" si="1"/>
        <v>6</v>
      </c>
      <c r="V19" s="11">
        <f t="shared" si="1"/>
        <v>4</v>
      </c>
    </row>
    <row r="20" spans="1:22" ht="24.75" customHeight="1">
      <c r="A20" s="2" t="s">
        <v>5</v>
      </c>
      <c r="B20" s="3" t="s">
        <v>13</v>
      </c>
      <c r="C20" s="12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>
        <f t="shared" si="1"/>
        <v>0</v>
      </c>
      <c r="V20" s="11">
        <f t="shared" si="1"/>
        <v>0</v>
      </c>
    </row>
  </sheetData>
  <sheetProtection/>
  <mergeCells count="22">
    <mergeCell ref="C4:D4"/>
    <mergeCell ref="E4:F4"/>
    <mergeCell ref="G4:H4"/>
    <mergeCell ref="I4:J4"/>
    <mergeCell ref="K4:L4"/>
    <mergeCell ref="M4:N4"/>
    <mergeCell ref="K14:L14"/>
    <mergeCell ref="M14:N14"/>
    <mergeCell ref="O4:P4"/>
    <mergeCell ref="Q4:R4"/>
    <mergeCell ref="S4:T4"/>
    <mergeCell ref="U4:V4"/>
    <mergeCell ref="A2:C2"/>
    <mergeCell ref="A12:C12"/>
    <mergeCell ref="O14:P14"/>
    <mergeCell ref="Q14:R14"/>
    <mergeCell ref="S14:T14"/>
    <mergeCell ref="U14:V14"/>
    <mergeCell ref="C14:D14"/>
    <mergeCell ref="E14:F14"/>
    <mergeCell ref="G14:H14"/>
    <mergeCell ref="I14:J14"/>
  </mergeCells>
  <printOptions/>
  <pageMargins left="0.7086614173228347" right="0.7086614173228347" top="0.7480314960629921" bottom="0.7480314960629921" header="0.31496062992125984" footer="0.31496062992125984"/>
  <pageSetup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S32" sqref="S32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8.28125" style="0" customWidth="1"/>
    <col min="4" max="4" width="9.140625" style="0" customWidth="1"/>
    <col min="5" max="5" width="7.7109375" style="0" customWidth="1"/>
    <col min="6" max="8" width="6.421875" style="0" customWidth="1"/>
    <col min="9" max="9" width="5.8515625" style="0" customWidth="1"/>
    <col min="10" max="10" width="6.00390625" style="0" customWidth="1"/>
    <col min="11" max="11" width="7.57421875" style="0" customWidth="1"/>
    <col min="12" max="12" width="5.7109375" style="0" customWidth="1"/>
    <col min="13" max="13" width="4.421875" style="0" bestFit="1" customWidth="1"/>
    <col min="14" max="16" width="6.421875" style="0" customWidth="1"/>
    <col min="17" max="17" width="7.57421875" style="0" customWidth="1"/>
    <col min="18" max="18" width="8.421875" style="0" customWidth="1"/>
    <col min="19" max="19" width="8.7109375" style="0" customWidth="1"/>
    <col min="20" max="20" width="13.7109375" style="0" customWidth="1"/>
  </cols>
  <sheetData>
    <row r="1" spans="1:21" ht="1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5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">
      <c r="A4" s="42" t="s">
        <v>0</v>
      </c>
      <c r="B4" s="42" t="s">
        <v>30</v>
      </c>
      <c r="C4" s="34" t="s">
        <v>25</v>
      </c>
      <c r="D4" s="34"/>
      <c r="E4" s="34"/>
      <c r="F4" s="34" t="s">
        <v>26</v>
      </c>
      <c r="G4" s="34"/>
      <c r="H4" s="34"/>
      <c r="I4" s="39" t="s">
        <v>40</v>
      </c>
      <c r="J4" s="40"/>
      <c r="K4" s="41"/>
      <c r="L4" s="39" t="s">
        <v>27</v>
      </c>
      <c r="M4" s="40"/>
      <c r="N4" s="41"/>
      <c r="O4" s="34" t="s">
        <v>28</v>
      </c>
      <c r="P4" s="34"/>
      <c r="Q4" s="34"/>
      <c r="R4" s="34" t="s">
        <v>29</v>
      </c>
      <c r="S4" s="34"/>
      <c r="T4" s="34"/>
      <c r="U4" s="16"/>
    </row>
    <row r="5" spans="1:21" ht="15">
      <c r="A5" s="43"/>
      <c r="B5" s="43"/>
      <c r="C5" s="17" t="s">
        <v>20</v>
      </c>
      <c r="D5" s="17" t="s">
        <v>21</v>
      </c>
      <c r="E5" s="17" t="s">
        <v>31</v>
      </c>
      <c r="F5" s="17" t="s">
        <v>20</v>
      </c>
      <c r="G5" s="17" t="s">
        <v>21</v>
      </c>
      <c r="H5" s="17" t="s">
        <v>31</v>
      </c>
      <c r="I5" s="17" t="s">
        <v>20</v>
      </c>
      <c r="J5" s="17" t="s">
        <v>21</v>
      </c>
      <c r="K5" s="17" t="s">
        <v>31</v>
      </c>
      <c r="L5" s="17" t="s">
        <v>20</v>
      </c>
      <c r="M5" s="17" t="s">
        <v>21</v>
      </c>
      <c r="N5" s="17" t="s">
        <v>31</v>
      </c>
      <c r="O5" s="17" t="s">
        <v>20</v>
      </c>
      <c r="P5" s="17" t="s">
        <v>21</v>
      </c>
      <c r="Q5" s="17" t="s">
        <v>31</v>
      </c>
      <c r="R5" s="17" t="s">
        <v>20</v>
      </c>
      <c r="S5" s="17" t="s">
        <v>21</v>
      </c>
      <c r="T5" s="17" t="s">
        <v>31</v>
      </c>
      <c r="U5" s="16"/>
    </row>
    <row r="6" spans="1:21" ht="15">
      <c r="A6" s="18">
        <v>1</v>
      </c>
      <c r="B6" s="18" t="s">
        <v>6</v>
      </c>
      <c r="C6" s="19">
        <v>2717</v>
      </c>
      <c r="D6" s="19">
        <v>2453</v>
      </c>
      <c r="E6" s="19">
        <f>SUM(C6:D6)</f>
        <v>5170</v>
      </c>
      <c r="F6" s="18">
        <v>1</v>
      </c>
      <c r="G6" s="18">
        <v>1</v>
      </c>
      <c r="H6" s="26">
        <f>SUM(F6:G6)</f>
        <v>2</v>
      </c>
      <c r="I6" s="25">
        <v>1</v>
      </c>
      <c r="J6" s="18">
        <v>1</v>
      </c>
      <c r="K6" s="17">
        <f>(I6+J6)</f>
        <v>2</v>
      </c>
      <c r="L6" s="18">
        <v>2</v>
      </c>
      <c r="M6" s="18">
        <v>3</v>
      </c>
      <c r="N6" s="26">
        <f>SUM(L6:M6)</f>
        <v>5</v>
      </c>
      <c r="O6" s="18">
        <v>8</v>
      </c>
      <c r="P6" s="18">
        <v>7</v>
      </c>
      <c r="Q6" s="26">
        <f>SUM(O6:P6)</f>
        <v>15</v>
      </c>
      <c r="R6" s="20">
        <f>(C6+F6+L6-I6-O6)</f>
        <v>2711</v>
      </c>
      <c r="S6" s="20">
        <f>(D6+G6+M6-J6-P6)</f>
        <v>2449</v>
      </c>
      <c r="T6" s="28">
        <f>SUM(R6:S6)</f>
        <v>5160</v>
      </c>
      <c r="U6" s="16"/>
    </row>
    <row r="7" spans="1:21" ht="15">
      <c r="A7" s="18">
        <v>2</v>
      </c>
      <c r="B7" s="18" t="s">
        <v>18</v>
      </c>
      <c r="C7" s="19">
        <v>2912</v>
      </c>
      <c r="D7" s="19">
        <v>3238</v>
      </c>
      <c r="E7" s="19">
        <f aca="true" t="shared" si="0" ref="E7:E14">SUM(C7:D7)</f>
        <v>6150</v>
      </c>
      <c r="F7" s="18">
        <v>5</v>
      </c>
      <c r="G7" s="18">
        <v>5</v>
      </c>
      <c r="H7" s="26">
        <f aca="true" t="shared" si="1" ref="H7:H14">SUM(F7:G7)</f>
        <v>10</v>
      </c>
      <c r="I7" s="18">
        <v>1</v>
      </c>
      <c r="J7" s="18">
        <v>4</v>
      </c>
      <c r="K7" s="17">
        <f aca="true" t="shared" si="2" ref="K7:K15">(I7+J7)</f>
        <v>5</v>
      </c>
      <c r="L7" s="18">
        <v>4</v>
      </c>
      <c r="M7" s="18">
        <v>3</v>
      </c>
      <c r="N7" s="26">
        <f aca="true" t="shared" si="3" ref="N7:N14">SUM(L7:M7)</f>
        <v>7</v>
      </c>
      <c r="O7" s="18">
        <v>6</v>
      </c>
      <c r="P7" s="18">
        <v>3</v>
      </c>
      <c r="Q7" s="26">
        <f aca="true" t="shared" si="4" ref="Q7:Q14">SUM(O7:P7)</f>
        <v>9</v>
      </c>
      <c r="R7" s="20">
        <f aca="true" t="shared" si="5" ref="R7:R15">(C7+F7+L7-I7-O7)</f>
        <v>2914</v>
      </c>
      <c r="S7" s="20">
        <f aca="true" t="shared" si="6" ref="S7:S15">(D7+G7+M7-J7-P7)</f>
        <v>3239</v>
      </c>
      <c r="T7" s="28">
        <f aca="true" t="shared" si="7" ref="T7:T14">SUM(R7:S7)</f>
        <v>6153</v>
      </c>
      <c r="U7" s="16"/>
    </row>
    <row r="8" spans="1:21" ht="15">
      <c r="A8" s="18">
        <v>3</v>
      </c>
      <c r="B8" s="18" t="s">
        <v>12</v>
      </c>
      <c r="C8" s="19">
        <v>1536</v>
      </c>
      <c r="D8" s="19">
        <v>1526</v>
      </c>
      <c r="E8" s="19">
        <f t="shared" si="0"/>
        <v>3062</v>
      </c>
      <c r="F8" s="18">
        <v>2</v>
      </c>
      <c r="G8" s="18">
        <v>2</v>
      </c>
      <c r="H8" s="26">
        <f t="shared" si="1"/>
        <v>4</v>
      </c>
      <c r="I8" s="18">
        <v>2</v>
      </c>
      <c r="J8" s="18">
        <v>2</v>
      </c>
      <c r="K8" s="17">
        <f t="shared" si="2"/>
        <v>4</v>
      </c>
      <c r="L8" s="18">
        <v>1</v>
      </c>
      <c r="M8" s="18">
        <v>1</v>
      </c>
      <c r="N8" s="26">
        <f t="shared" si="3"/>
        <v>2</v>
      </c>
      <c r="O8" s="18">
        <v>4</v>
      </c>
      <c r="P8" s="18">
        <v>3</v>
      </c>
      <c r="Q8" s="26">
        <f t="shared" si="4"/>
        <v>7</v>
      </c>
      <c r="R8" s="20">
        <v>1533</v>
      </c>
      <c r="S8" s="20">
        <v>1524</v>
      </c>
      <c r="T8" s="28">
        <f t="shared" si="7"/>
        <v>3057</v>
      </c>
      <c r="U8" s="16"/>
    </row>
    <row r="9" spans="1:21" ht="15">
      <c r="A9" s="18">
        <v>4</v>
      </c>
      <c r="B9" s="18" t="s">
        <v>11</v>
      </c>
      <c r="C9" s="19">
        <v>2329</v>
      </c>
      <c r="D9" s="19">
        <v>2495</v>
      </c>
      <c r="E9" s="19">
        <f t="shared" si="0"/>
        <v>4824</v>
      </c>
      <c r="F9" s="18">
        <v>1</v>
      </c>
      <c r="G9" s="18">
        <v>2</v>
      </c>
      <c r="H9" s="26">
        <f t="shared" si="1"/>
        <v>3</v>
      </c>
      <c r="I9" s="18">
        <v>0</v>
      </c>
      <c r="J9" s="18">
        <v>2</v>
      </c>
      <c r="K9" s="17">
        <f t="shared" si="2"/>
        <v>2</v>
      </c>
      <c r="L9" s="18">
        <v>2</v>
      </c>
      <c r="M9" s="18">
        <v>4</v>
      </c>
      <c r="N9" s="26">
        <f t="shared" si="3"/>
        <v>6</v>
      </c>
      <c r="O9" s="18">
        <v>1</v>
      </c>
      <c r="P9" s="18">
        <v>4</v>
      </c>
      <c r="Q9" s="26">
        <f t="shared" si="4"/>
        <v>5</v>
      </c>
      <c r="R9" s="20">
        <v>2331</v>
      </c>
      <c r="S9" s="20">
        <v>2495</v>
      </c>
      <c r="T9" s="28">
        <f t="shared" si="7"/>
        <v>4826</v>
      </c>
      <c r="U9" s="16"/>
    </row>
    <row r="10" spans="1:21" ht="15">
      <c r="A10" s="18">
        <v>5</v>
      </c>
      <c r="B10" s="18" t="s">
        <v>8</v>
      </c>
      <c r="C10" s="19">
        <v>2234</v>
      </c>
      <c r="D10" s="19">
        <v>2030</v>
      </c>
      <c r="E10" s="19">
        <f t="shared" si="0"/>
        <v>4264</v>
      </c>
      <c r="F10" s="18">
        <v>1</v>
      </c>
      <c r="G10" s="18">
        <v>3</v>
      </c>
      <c r="H10" s="26">
        <f t="shared" si="1"/>
        <v>4</v>
      </c>
      <c r="I10" s="18">
        <v>2</v>
      </c>
      <c r="J10" s="18">
        <v>0</v>
      </c>
      <c r="K10" s="17">
        <f t="shared" si="2"/>
        <v>2</v>
      </c>
      <c r="L10" s="18">
        <v>1</v>
      </c>
      <c r="M10" s="18">
        <v>2</v>
      </c>
      <c r="N10" s="26">
        <f t="shared" si="3"/>
        <v>3</v>
      </c>
      <c r="O10" s="18">
        <v>2</v>
      </c>
      <c r="P10" s="18">
        <v>6</v>
      </c>
      <c r="Q10" s="26">
        <f t="shared" si="4"/>
        <v>8</v>
      </c>
      <c r="R10" s="20">
        <f t="shared" si="5"/>
        <v>2232</v>
      </c>
      <c r="S10" s="20">
        <f t="shared" si="6"/>
        <v>2029</v>
      </c>
      <c r="T10" s="28">
        <f t="shared" si="7"/>
        <v>4261</v>
      </c>
      <c r="U10" s="16"/>
    </row>
    <row r="11" spans="1:21" ht="15">
      <c r="A11" s="18">
        <v>6</v>
      </c>
      <c r="B11" s="18" t="s">
        <v>7</v>
      </c>
      <c r="C11" s="19">
        <v>3585</v>
      </c>
      <c r="D11" s="19">
        <v>3560</v>
      </c>
      <c r="E11" s="19">
        <f t="shared" si="0"/>
        <v>7145</v>
      </c>
      <c r="F11" s="18">
        <v>2</v>
      </c>
      <c r="G11" s="18">
        <v>3</v>
      </c>
      <c r="H11" s="26">
        <f t="shared" si="1"/>
        <v>5</v>
      </c>
      <c r="I11" s="18">
        <v>2</v>
      </c>
      <c r="J11" s="18">
        <v>2</v>
      </c>
      <c r="K11" s="17">
        <f t="shared" si="2"/>
        <v>4</v>
      </c>
      <c r="L11" s="18">
        <v>2</v>
      </c>
      <c r="M11" s="18">
        <v>5</v>
      </c>
      <c r="N11" s="26">
        <f t="shared" si="3"/>
        <v>7</v>
      </c>
      <c r="O11" s="18">
        <v>4</v>
      </c>
      <c r="P11" s="18">
        <v>5</v>
      </c>
      <c r="Q11" s="26">
        <f t="shared" si="4"/>
        <v>9</v>
      </c>
      <c r="R11" s="20">
        <v>3585</v>
      </c>
      <c r="S11" s="20">
        <v>3560</v>
      </c>
      <c r="T11" s="28">
        <v>7139</v>
      </c>
      <c r="U11" s="16"/>
    </row>
    <row r="12" spans="1:21" ht="15">
      <c r="A12" s="18">
        <v>7</v>
      </c>
      <c r="B12" s="18" t="s">
        <v>9</v>
      </c>
      <c r="C12" s="19">
        <v>2900</v>
      </c>
      <c r="D12" s="19">
        <v>2911</v>
      </c>
      <c r="E12" s="19">
        <f t="shared" si="0"/>
        <v>5811</v>
      </c>
      <c r="F12" s="18">
        <v>0</v>
      </c>
      <c r="G12" s="18">
        <v>0</v>
      </c>
      <c r="H12" s="26">
        <f t="shared" si="1"/>
        <v>0</v>
      </c>
      <c r="I12" s="18">
        <v>0</v>
      </c>
      <c r="J12" s="18">
        <v>0</v>
      </c>
      <c r="K12" s="17">
        <f t="shared" si="2"/>
        <v>0</v>
      </c>
      <c r="L12" s="18">
        <v>6</v>
      </c>
      <c r="M12" s="18">
        <v>4</v>
      </c>
      <c r="N12" s="26">
        <f t="shared" si="3"/>
        <v>10</v>
      </c>
      <c r="O12" s="18">
        <v>0</v>
      </c>
      <c r="P12" s="18">
        <v>0</v>
      </c>
      <c r="Q12" s="26">
        <v>0</v>
      </c>
      <c r="R12" s="20">
        <f t="shared" si="5"/>
        <v>2906</v>
      </c>
      <c r="S12" s="20">
        <f t="shared" si="6"/>
        <v>2915</v>
      </c>
      <c r="T12" s="28">
        <f t="shared" si="7"/>
        <v>5821</v>
      </c>
      <c r="U12" s="16"/>
    </row>
    <row r="13" spans="1:21" ht="15">
      <c r="A13" s="18">
        <v>8</v>
      </c>
      <c r="B13" s="18" t="s">
        <v>19</v>
      </c>
      <c r="C13" s="19">
        <v>2147</v>
      </c>
      <c r="D13" s="19">
        <v>1984</v>
      </c>
      <c r="E13" s="19">
        <f t="shared" si="0"/>
        <v>4131</v>
      </c>
      <c r="F13" s="18">
        <v>0</v>
      </c>
      <c r="G13" s="18">
        <v>0</v>
      </c>
      <c r="H13" s="26">
        <f t="shared" si="1"/>
        <v>0</v>
      </c>
      <c r="I13" s="18">
        <v>3</v>
      </c>
      <c r="J13" s="18">
        <v>4</v>
      </c>
      <c r="K13" s="17">
        <f t="shared" si="2"/>
        <v>7</v>
      </c>
      <c r="L13" s="18">
        <v>2</v>
      </c>
      <c r="M13" s="18">
        <v>7</v>
      </c>
      <c r="N13" s="26">
        <f t="shared" si="3"/>
        <v>9</v>
      </c>
      <c r="O13" s="18">
        <v>0</v>
      </c>
      <c r="P13" s="18">
        <v>0</v>
      </c>
      <c r="Q13" s="26">
        <f t="shared" si="4"/>
        <v>0</v>
      </c>
      <c r="R13" s="20">
        <f t="shared" si="5"/>
        <v>2146</v>
      </c>
      <c r="S13" s="20">
        <f t="shared" si="6"/>
        <v>1987</v>
      </c>
      <c r="T13" s="28">
        <f t="shared" si="7"/>
        <v>4133</v>
      </c>
      <c r="U13" s="16"/>
    </row>
    <row r="14" spans="1:21" ht="15">
      <c r="A14" s="18">
        <v>9</v>
      </c>
      <c r="B14" s="18" t="s">
        <v>10</v>
      </c>
      <c r="C14" s="19">
        <v>2513</v>
      </c>
      <c r="D14" s="19">
        <v>2567</v>
      </c>
      <c r="E14" s="19">
        <f t="shared" si="0"/>
        <v>5080</v>
      </c>
      <c r="F14" s="18">
        <v>1</v>
      </c>
      <c r="G14" s="18">
        <v>3</v>
      </c>
      <c r="H14" s="26">
        <f t="shared" si="1"/>
        <v>4</v>
      </c>
      <c r="I14" s="18">
        <v>1</v>
      </c>
      <c r="J14" s="18">
        <v>1</v>
      </c>
      <c r="K14" s="17">
        <f t="shared" si="2"/>
        <v>2</v>
      </c>
      <c r="L14" s="18">
        <v>3</v>
      </c>
      <c r="M14" s="18">
        <v>0</v>
      </c>
      <c r="N14" s="26">
        <f t="shared" si="3"/>
        <v>3</v>
      </c>
      <c r="O14" s="18">
        <v>6</v>
      </c>
      <c r="P14" s="18">
        <v>6</v>
      </c>
      <c r="Q14" s="26">
        <f t="shared" si="4"/>
        <v>12</v>
      </c>
      <c r="R14" s="20">
        <v>2510</v>
      </c>
      <c r="S14" s="20">
        <v>2563</v>
      </c>
      <c r="T14" s="28">
        <f t="shared" si="7"/>
        <v>5073</v>
      </c>
      <c r="U14" s="16"/>
    </row>
    <row r="15" spans="1:21" s="13" customFormat="1" ht="15">
      <c r="A15" s="35" t="s">
        <v>32</v>
      </c>
      <c r="B15" s="35"/>
      <c r="C15" s="19">
        <f>SUM(C6:C14)</f>
        <v>22873</v>
      </c>
      <c r="D15" s="19">
        <f>SUM(D6:D14)</f>
        <v>22764</v>
      </c>
      <c r="E15" s="19">
        <f>SUM(E6:E14)</f>
        <v>45637</v>
      </c>
      <c r="F15" s="19">
        <f aca="true" t="shared" si="8" ref="F15:T15">SUM(F6:F14)</f>
        <v>13</v>
      </c>
      <c r="G15" s="19">
        <f t="shared" si="8"/>
        <v>19</v>
      </c>
      <c r="H15" s="27">
        <f t="shared" si="8"/>
        <v>32</v>
      </c>
      <c r="I15" s="19">
        <f>SUM(I6:I14)</f>
        <v>12</v>
      </c>
      <c r="J15" s="19">
        <f>SUM(J6:J14)</f>
        <v>16</v>
      </c>
      <c r="K15" s="17">
        <f t="shared" si="2"/>
        <v>28</v>
      </c>
      <c r="L15" s="19">
        <f t="shared" si="8"/>
        <v>23</v>
      </c>
      <c r="M15" s="19">
        <f t="shared" si="8"/>
        <v>29</v>
      </c>
      <c r="N15" s="27">
        <f t="shared" si="8"/>
        <v>52</v>
      </c>
      <c r="O15" s="19">
        <f t="shared" si="8"/>
        <v>31</v>
      </c>
      <c r="P15" s="19">
        <f t="shared" si="8"/>
        <v>34</v>
      </c>
      <c r="Q15" s="27">
        <f>SUM(Q6:Q14)</f>
        <v>65</v>
      </c>
      <c r="R15" s="20">
        <f t="shared" si="5"/>
        <v>22866</v>
      </c>
      <c r="S15" s="20">
        <f t="shared" si="6"/>
        <v>22762</v>
      </c>
      <c r="T15" s="27">
        <f t="shared" si="8"/>
        <v>45623</v>
      </c>
      <c r="U15" s="21"/>
    </row>
    <row r="16" spans="1:2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4"/>
    </row>
    <row r="18" spans="1:22" ht="15">
      <c r="A18" s="36" t="s">
        <v>24</v>
      </c>
      <c r="B18" s="36"/>
      <c r="C18" s="36"/>
      <c r="D18" s="36"/>
      <c r="E18" s="36"/>
      <c r="F18" s="36"/>
      <c r="G18" s="36"/>
      <c r="H18" s="36"/>
      <c r="I18" s="22"/>
      <c r="J18" s="22"/>
      <c r="K18" s="2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4"/>
    </row>
    <row r="19" spans="1:21" ht="15">
      <c r="A19" s="36" t="s">
        <v>45</v>
      </c>
      <c r="B19" s="36"/>
      <c r="C19" s="36"/>
      <c r="D19" s="36"/>
      <c r="E19" s="36"/>
      <c r="F19" s="36"/>
      <c r="G19" s="36"/>
      <c r="H19" s="36"/>
      <c r="I19" s="22"/>
      <c r="J19" s="22"/>
      <c r="K19" s="22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6" t="s">
        <v>46</v>
      </c>
      <c r="P20" s="36"/>
      <c r="Q20" s="36"/>
      <c r="R20" s="36"/>
      <c r="S20" s="36"/>
      <c r="T20" s="36"/>
      <c r="U20" s="15"/>
    </row>
    <row r="21" spans="1:21" ht="15">
      <c r="A21" s="37" t="s">
        <v>0</v>
      </c>
      <c r="B21" s="37" t="s">
        <v>33</v>
      </c>
      <c r="C21" s="34" t="s">
        <v>34</v>
      </c>
      <c r="D21" s="34"/>
      <c r="E21" s="34"/>
      <c r="F21" s="34" t="s">
        <v>35</v>
      </c>
      <c r="G21" s="34"/>
      <c r="H21" s="34"/>
      <c r="I21" s="23"/>
      <c r="J21" s="23"/>
      <c r="K21" s="23"/>
      <c r="L21" s="15"/>
      <c r="M21" s="15"/>
      <c r="N21" s="15"/>
      <c r="O21" s="36" t="s">
        <v>39</v>
      </c>
      <c r="P21" s="36"/>
      <c r="Q21" s="36"/>
      <c r="R21" s="36"/>
      <c r="S21" s="36"/>
      <c r="T21" s="36"/>
      <c r="U21" s="15"/>
    </row>
    <row r="22" spans="1:21" ht="15">
      <c r="A22" s="37"/>
      <c r="B22" s="37"/>
      <c r="C22" s="17" t="s">
        <v>20</v>
      </c>
      <c r="D22" s="17" t="s">
        <v>21</v>
      </c>
      <c r="E22" s="17" t="s">
        <v>31</v>
      </c>
      <c r="F22" s="17" t="s">
        <v>20</v>
      </c>
      <c r="G22" s="17" t="s">
        <v>21</v>
      </c>
      <c r="H22" s="17" t="s">
        <v>31</v>
      </c>
      <c r="I22" s="23"/>
      <c r="J22" s="23"/>
      <c r="K22" s="23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5">
      <c r="A23" s="18">
        <v>1</v>
      </c>
      <c r="B23" s="18" t="s">
        <v>36</v>
      </c>
      <c r="C23" s="18">
        <v>2</v>
      </c>
      <c r="D23" s="18">
        <v>3</v>
      </c>
      <c r="E23" s="18">
        <f>SUM(C23:D23)</f>
        <v>5</v>
      </c>
      <c r="F23" s="18">
        <v>3</v>
      </c>
      <c r="G23" s="18">
        <v>2</v>
      </c>
      <c r="H23" s="18">
        <f>SUM(F23:G23)</f>
        <v>5</v>
      </c>
      <c r="I23" s="24"/>
      <c r="J23" s="24"/>
      <c r="K23" s="24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5">
      <c r="A24" s="18">
        <v>2</v>
      </c>
      <c r="B24" s="18" t="s">
        <v>37</v>
      </c>
      <c r="C24" s="18">
        <v>16</v>
      </c>
      <c r="D24" s="18">
        <v>16</v>
      </c>
      <c r="E24" s="18">
        <f>SUM(C24:D24)</f>
        <v>32</v>
      </c>
      <c r="F24" s="18">
        <v>14</v>
      </c>
      <c r="G24" s="18">
        <v>17</v>
      </c>
      <c r="H24" s="18">
        <f>SUM(F24:G24)</f>
        <v>31</v>
      </c>
      <c r="I24" s="24"/>
      <c r="J24" s="24"/>
      <c r="K24" s="24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5">
      <c r="A25" s="18">
        <v>3</v>
      </c>
      <c r="B25" s="18" t="s">
        <v>38</v>
      </c>
      <c r="C25" s="18">
        <v>4</v>
      </c>
      <c r="D25" s="18">
        <v>9</v>
      </c>
      <c r="E25" s="18">
        <f>SUM(C25:D25)</f>
        <v>13</v>
      </c>
      <c r="F25" s="18">
        <v>1</v>
      </c>
      <c r="G25" s="18">
        <v>6</v>
      </c>
      <c r="H25" s="18">
        <f>F25+G25</f>
        <v>7</v>
      </c>
      <c r="I25" s="24"/>
      <c r="J25" s="24"/>
      <c r="K25" s="24"/>
      <c r="L25" s="15"/>
      <c r="M25" s="15"/>
      <c r="N25" s="15"/>
      <c r="O25" s="38" t="s">
        <v>41</v>
      </c>
      <c r="P25" s="38"/>
      <c r="Q25" s="38"/>
      <c r="R25" s="38"/>
      <c r="S25" s="38"/>
      <c r="T25" s="38"/>
      <c r="U25" s="15"/>
    </row>
    <row r="26" spans="1:21" ht="15">
      <c r="A26" s="18">
        <v>4</v>
      </c>
      <c r="B26" s="18" t="s">
        <v>44</v>
      </c>
      <c r="C26" s="18">
        <v>7</v>
      </c>
      <c r="D26" s="18">
        <v>12</v>
      </c>
      <c r="E26" s="18">
        <f>SUM(C26:D26)</f>
        <v>19</v>
      </c>
      <c r="F26" s="18">
        <v>6</v>
      </c>
      <c r="G26" s="18">
        <v>4</v>
      </c>
      <c r="H26" s="18">
        <f>SUM(F26:G26)</f>
        <v>10</v>
      </c>
      <c r="I26" s="24"/>
      <c r="J26" s="24"/>
      <c r="K26" s="24"/>
      <c r="L26" s="15"/>
      <c r="M26" s="15"/>
      <c r="N26" s="15"/>
      <c r="O26" s="36" t="s">
        <v>42</v>
      </c>
      <c r="P26" s="36"/>
      <c r="Q26" s="36"/>
      <c r="R26" s="36"/>
      <c r="S26" s="36"/>
      <c r="T26" s="36"/>
      <c r="U26" s="15"/>
    </row>
    <row r="27" spans="1:21" ht="15">
      <c r="A27" s="32" t="s">
        <v>32</v>
      </c>
      <c r="B27" s="33"/>
      <c r="C27" s="18">
        <f aca="true" t="shared" si="9" ref="C27:H27">SUM(C23:C26)</f>
        <v>29</v>
      </c>
      <c r="D27" s="18">
        <f t="shared" si="9"/>
        <v>40</v>
      </c>
      <c r="E27" s="18">
        <f t="shared" si="9"/>
        <v>69</v>
      </c>
      <c r="F27" s="18">
        <f t="shared" si="9"/>
        <v>24</v>
      </c>
      <c r="G27" s="18">
        <f t="shared" si="9"/>
        <v>29</v>
      </c>
      <c r="H27" s="18">
        <f t="shared" si="9"/>
        <v>53</v>
      </c>
      <c r="I27" s="24"/>
      <c r="J27" s="24"/>
      <c r="K27" s="24"/>
      <c r="L27" s="15"/>
      <c r="M27" s="15"/>
      <c r="N27" s="15"/>
      <c r="O27" s="36" t="s">
        <v>43</v>
      </c>
      <c r="P27" s="36"/>
      <c r="Q27" s="36"/>
      <c r="R27" s="36"/>
      <c r="S27" s="36"/>
      <c r="T27" s="36"/>
      <c r="U27" s="15"/>
    </row>
    <row r="28" spans="1:2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</sheetData>
  <sheetProtection/>
  <mergeCells count="23">
    <mergeCell ref="A1:U1"/>
    <mergeCell ref="A2:U2"/>
    <mergeCell ref="A4:A5"/>
    <mergeCell ref="B4:B5"/>
    <mergeCell ref="I4:K4"/>
    <mergeCell ref="A19:H19"/>
    <mergeCell ref="A18:H18"/>
    <mergeCell ref="O25:T25"/>
    <mergeCell ref="O26:T26"/>
    <mergeCell ref="O21:T21"/>
    <mergeCell ref="L4:N4"/>
    <mergeCell ref="O4:Q4"/>
    <mergeCell ref="A21:A22"/>
    <mergeCell ref="A27:B27"/>
    <mergeCell ref="C21:E21"/>
    <mergeCell ref="F21:H21"/>
    <mergeCell ref="R4:T4"/>
    <mergeCell ref="A15:B15"/>
    <mergeCell ref="F4:H4"/>
    <mergeCell ref="O27:T27"/>
    <mergeCell ref="B21:B22"/>
    <mergeCell ref="C4:E4"/>
    <mergeCell ref="O20:T20"/>
  </mergeCells>
  <printOptions/>
  <pageMargins left="0.1968503937007874" right="0.11811023622047245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2020-07-21T20:29:20Z</cp:lastPrinted>
  <dcterms:created xsi:type="dcterms:W3CDTF">2014-08-27T00:57:38Z</dcterms:created>
  <dcterms:modified xsi:type="dcterms:W3CDTF">2020-07-21T20:30:41Z</dcterms:modified>
  <cp:category/>
  <cp:version/>
  <cp:contentType/>
  <cp:contentStatus/>
</cp:coreProperties>
</file>