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ILAIAN SAQ 2022\BID 2\"/>
    </mc:Choice>
  </mc:AlternateContent>
  <xr:revisionPtr revIDLastSave="0" documentId="8_{E5511C96-4CF0-460D-873A-7C265A799356}" xr6:coauthVersionLast="36" xr6:coauthVersionMax="36" xr10:uidLastSave="{00000000-0000-0000-0000-000000000000}"/>
  <bookViews>
    <workbookView xWindow="0" yWindow="0" windowWidth="20445" windowHeight="7215" xr2:uid="{89A82687-62EF-409F-8288-DE4EB31D1607}"/>
  </bookViews>
  <sheets>
    <sheet name="PERIODE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s="1"/>
  <c r="F21" i="1"/>
  <c r="F28" i="1"/>
  <c r="F29" i="1"/>
  <c r="F44" i="1" s="1"/>
  <c r="F32" i="1"/>
  <c r="F36" i="1"/>
  <c r="F45" i="1"/>
  <c r="F53" i="1"/>
  <c r="F58" i="1"/>
  <c r="F79" i="1"/>
  <c r="F83" i="1"/>
  <c r="F94" i="1"/>
  <c r="F95" i="1"/>
  <c r="F98" i="1"/>
  <c r="F105" i="1"/>
  <c r="F108" i="1"/>
  <c r="F111" i="1"/>
  <c r="F124" i="1"/>
  <c r="F129" i="1"/>
  <c r="F137" i="1"/>
  <c r="F138" i="1"/>
  <c r="F140" i="1"/>
  <c r="F144" i="1"/>
  <c r="F148" i="1"/>
  <c r="F149" i="1" s="1"/>
</calcChain>
</file>

<file path=xl/sharedStrings.xml><?xml version="1.0" encoding="utf-8"?>
<sst xmlns="http://schemas.openxmlformats.org/spreadsheetml/2006/main" count="531" uniqueCount="175">
  <si>
    <t>NIP. 19720620 199203 1 002</t>
  </si>
  <si>
    <t>Pembina Tingkat I</t>
  </si>
  <si>
    <t>SUNDORO BUDHI KARYANTO, S.Sos</t>
  </si>
  <si>
    <t>KEPALA DINAS PEMBERDAYAAN MASYARAKAT DAN DESA</t>
  </si>
  <si>
    <t>JUMLAH SE KABUPATEN</t>
  </si>
  <si>
    <t xml:space="preserve">JUMLAH </t>
  </si>
  <si>
    <t>Pembangunan lapangan voli Dukuh Selokarto RT.02 RW.07 Desa Menjing</t>
  </si>
  <si>
    <t>-</t>
  </si>
  <si>
    <t>Menjing</t>
  </si>
  <si>
    <t>Jenawi</t>
  </si>
  <si>
    <t>Pembangunan Talud Dusun Tanggung RT.04 RW.10</t>
  </si>
  <si>
    <t>Pembangunan gudang bolo pecah Dusun Tanggung RT.03 RW.10</t>
  </si>
  <si>
    <t xml:space="preserve"> Bantuan Keuangan Sarana dan Prasarana Desa Menjing Kecamatan Jenawi</t>
  </si>
  <si>
    <t>Pengaspalan/sand sheet Jalan Dukuh Bolon, Dusun Bolon RT.01 RW.04</t>
  </si>
  <si>
    <t>Seloromo</t>
  </si>
  <si>
    <t>Betonosasi Jalan Dusun Blingi Kidul RT.02 RW.05</t>
  </si>
  <si>
    <t>Betonisasi Jalan Dusun Trincing Lor RT.04 RW.05</t>
  </si>
  <si>
    <t xml:space="preserve"> Bantuan Keuangan Sarana dan Prasarana Desa Seloromo Kecamatan Jenawi</t>
  </si>
  <si>
    <t>Pembangunan Sumur Bor Dusun Sidomulyo RT.06 RW.04</t>
  </si>
  <si>
    <t>Trengguli</t>
  </si>
  <si>
    <t>Sidomukti</t>
  </si>
  <si>
    <t xml:space="preserve"> Bantuan Keuangan Sarana dan Prasarana Desa Trengguli Kecamatan Sidomukti</t>
  </si>
  <si>
    <t>Pembangunan drainase jalan Dusun Derso RT.03 RW.04</t>
  </si>
  <si>
    <t>Sumberejo</t>
  </si>
  <si>
    <t>Kerjo</t>
  </si>
  <si>
    <t>Pembangunan Talud Dusun Kadipeso RT.02 RW.07</t>
  </si>
  <si>
    <t>Pembangunan Talud Dusun Dumpul RT.02, RW.06</t>
  </si>
  <si>
    <t>Pembangunan Poskamling, Sumberejo</t>
  </si>
  <si>
    <t>Pembangunan Poskamling Dusun Berjo RT.02  RW.04</t>
  </si>
  <si>
    <t>Pembangunan Poskamling, Dusun Berjo RT.01 RW.04</t>
  </si>
  <si>
    <t>Pembangunan lapangan Bulutangkis Dusun Sumberejo RT.02 RW.07</t>
  </si>
  <si>
    <t xml:space="preserve"> Bantuan Keuangan Sarana dan Prasarana Desa Sumberejo Kecamatan Kerjo</t>
  </si>
  <si>
    <t>Pembangunan Talud Gesangan RT.01 dan RT.02 RW. 06</t>
  </si>
  <si>
    <t>Kwadungan</t>
  </si>
  <si>
    <t>Pembangunan Lapangan Bola voli Dusun Domas RT.02 RW.02</t>
  </si>
  <si>
    <t>Pembangunan Talud Dusun Majan</t>
  </si>
  <si>
    <t>Pembangunan gapura, Dusun Jetak RT.04 RW.02</t>
  </si>
  <si>
    <t xml:space="preserve"> Bantuan Keuangan Sarana dan Prasarana Desa Kwadungan Kecamatan Kerjo</t>
  </si>
  <si>
    <t>Pembangun talud jalan Dukuh Kaworan, Dusun Karangrejo RT.02 RW.03</t>
  </si>
  <si>
    <t>Karangrejo</t>
  </si>
  <si>
    <t>Pembangunan talud jalan Dusun Kotto RT.02 RW.10</t>
  </si>
  <si>
    <t>Betonisasi jalan Dusun Brangkal RT.02 RW.01</t>
  </si>
  <si>
    <t>Betonisasi jalan Dukuh Kaworan Dusun Karangrejo RT.02 RW.03</t>
  </si>
  <si>
    <t>Renovasi gudang bolo pecah, Dusun Karangnongko RT.01 RW.05</t>
  </si>
  <si>
    <t>Betonisasi jalan Dusun Klewonan RT.02 RW.02</t>
  </si>
  <si>
    <t>Betonisasi jalan usaha tani di Dusun Brangkal RT.02 RW.01</t>
  </si>
  <si>
    <t>Pengaspalan/sand sheet jalan Dusun Gondangrejo RT.01 RW.08</t>
  </si>
  <si>
    <t>Pengaspalan/sand sheet jalan Dusun Kurahan RT.01 RW.07</t>
  </si>
  <si>
    <t>Pengaspalan/sand sheet jalan Dusun Kotto RT.02 RW.10</t>
  </si>
  <si>
    <t>Pengaspalan/sand sheet jalan Dusun Dukuhrejo RT.04 RW.04</t>
  </si>
  <si>
    <t>Pembangunan gudang bolopecah, Dusun Ngasem RT.02 RW.09</t>
  </si>
  <si>
    <t xml:space="preserve"> Bantuan Keuangan Sarana dan Prasarana Desa Karangrejo Kecamatan Kerjo</t>
  </si>
  <si>
    <t>Pembangunan Talud Dusun Wates RT.04 RW.02</t>
  </si>
  <si>
    <t>Plosorejo</t>
  </si>
  <si>
    <t>Pembangunan Talud, Dusun Banaran RT.04 RW.01</t>
  </si>
  <si>
    <t xml:space="preserve"> Bantuan Keuangan Sarana dan Prasarana Desa Plosorejo Kecamatan Kerjo</t>
  </si>
  <si>
    <t>Pembangunan Talud Dusun Ngrandon RT.04</t>
  </si>
  <si>
    <t>Gempolan</t>
  </si>
  <si>
    <t>Pengaspalan/sand sheet jalan Karang Uluh RT.06 RW.09</t>
  </si>
  <si>
    <t xml:space="preserve"> Bantuan Keuangan Sarana dan Prasarana Desa Gempolan Kecamatan Kerjo</t>
  </si>
  <si>
    <t>Pembangunan Gedung Balai Dusun Jatirogo RT.01 RW.02</t>
  </si>
  <si>
    <t>Tamansari</t>
  </si>
  <si>
    <t>Pembangunan gapura Dukuh Giren</t>
  </si>
  <si>
    <t>Pembangunan bak penampungan air bersih Dukuh Tepus</t>
  </si>
  <si>
    <t>Renovasi Gudang bobo pecah Dukuh Tepus RT.01 RW.05</t>
  </si>
  <si>
    <t>Pembangunan Poskamling, Dusun Tepus 3 RT.03 RW.05</t>
  </si>
  <si>
    <t>Pembangunan gapura, Dukuh Giren RT.02 RW.03</t>
  </si>
  <si>
    <t xml:space="preserve"> Bantuan Keuangan Sarana dan Prasarana Desa Tamansari Kecamatan Kerjo</t>
  </si>
  <si>
    <t xml:space="preserve">Betonisasi jalan Dusun Grobokan RT.02 RW.04 </t>
  </si>
  <si>
    <t>Kuto</t>
  </si>
  <si>
    <t>Pembangunan gapura, Dusun Bligo RT.04 RW.04</t>
  </si>
  <si>
    <t xml:space="preserve"> Bantuan Keuangan Sarana dan Prasarana Desa Kuto Kecamatan Kerjo</t>
  </si>
  <si>
    <t>Pembangunan Talud Dukuh Pilangbango RT.08 RW.07</t>
  </si>
  <si>
    <t>Munggur</t>
  </si>
  <si>
    <t>Mojogedang</t>
  </si>
  <si>
    <t>Pembangunan Talud Dukuh Nglebak RT.03 RW.08</t>
  </si>
  <si>
    <t>Pengaspalan/sand sheet jalan Dusun Domas</t>
  </si>
  <si>
    <t>Pengaspalan/sand sheet Jalan Dukuh Tunggulrejo RT.11 dan RT.12 RW.04</t>
  </si>
  <si>
    <t>Pembangunan Talud Jalan Dukuh Nglebak RT.05 RW.09</t>
  </si>
  <si>
    <t>Pembangunan talud Dusun Sidorejo RT.09 RW.02</t>
  </si>
  <si>
    <t xml:space="preserve">Pembangunan Gedung Seni Budaya Munggur RT.01 RW.03 </t>
  </si>
  <si>
    <t>Betonisasi Jalan Dusun Munggur Etan RT.04 RW.03</t>
  </si>
  <si>
    <t>Betonisasi dan Pembangunan Talud Dusun Siwalan RT.03 RW.05</t>
  </si>
  <si>
    <t>Pembangunan Talud Dusun Tunggulrejo RT.11 RW.04</t>
  </si>
  <si>
    <t xml:space="preserve"> Bantuan Keuangan Sarana dan Prasarana Desa Munggur Kecamatan Mojogedang</t>
  </si>
  <si>
    <t>Pembangunan Talud Dukuh Segawe RT.03 RW.10</t>
  </si>
  <si>
    <t>Pereng</t>
  </si>
  <si>
    <t xml:space="preserve">Pembangunan Gudang Bolo Pecah Dusun Sidoharjo RT.02 RW.09 </t>
  </si>
  <si>
    <t>Pembangunan Gedung Bolopecah, Dusun Pereng RT.05 RW.03</t>
  </si>
  <si>
    <t xml:space="preserve"> Bantuan Keuangan Sarana dan Prasarana Desa Pereng Kecamatan Mojogedang</t>
  </si>
  <si>
    <t xml:space="preserve">Pembanguan Talud Dukuh Garit RT.02 RW.02 </t>
  </si>
  <si>
    <t>Pendem</t>
  </si>
  <si>
    <t xml:space="preserve">Pembangunan Talud Dusun Pendem RT.04 RW.07 </t>
  </si>
  <si>
    <t>Pembangunan Talud Jalan Usaha Tani Secentong Timur Dusun Boneng</t>
  </si>
  <si>
    <t>Pembangunan Talud Jalan Usaha Tani Ngelo Desa Pendem</t>
  </si>
  <si>
    <t xml:space="preserve">Pembangunan Talud Bangunsari RT.02 RW.11 </t>
  </si>
  <si>
    <t>Renovasi Gedung Bolo Pecah Sambirejo RT.01, RT.02 RW.07</t>
  </si>
  <si>
    <t xml:space="preserve">Betonisasi Jalan Usaha Tani Tahap II Barat Dusun Gombel Desa Pendem </t>
  </si>
  <si>
    <t>Betonisasi Jalan Dukuh Sumberbulu RT.02 RW.05</t>
  </si>
  <si>
    <t xml:space="preserve">Betonisasi jalan Dukuh Garit RT.03 RW.01 </t>
  </si>
  <si>
    <t xml:space="preserve">Betonisasi jalan Dukuh Garit RT.02 RW.02 </t>
  </si>
  <si>
    <t>Pembangunan Lanjutan Gedung Pertemuan Sidomukti RT.04 RW.10</t>
  </si>
  <si>
    <t>Pengaspalan Jalan Dukuh Winong RT.03 RW.02</t>
  </si>
  <si>
    <t>Pengaspalan Jalan Dukuh Jatirejo RT.07 RW.08</t>
  </si>
  <si>
    <t>Pembangunan Gudang Bolo Pecah Dukuh Tunggulsari RT.02 RW.08</t>
  </si>
  <si>
    <t>Pembangunan Gapura Dukuh Bendosari RT.02 RW.03</t>
  </si>
  <si>
    <t>Pembangunan Desa Wisata Bulu</t>
  </si>
  <si>
    <t>Betonisasi Jalan Dukuh Garit RT.03 RW.01</t>
  </si>
  <si>
    <t>Betonisasi Bahu Jalan Dukuh Pendem RT.05 RW.07</t>
  </si>
  <si>
    <t>Pembangunan Sirkuit Motocross di Dusun Mranggen RT.01 RW.01</t>
  </si>
  <si>
    <t>Pengaspalan/sand sheet Jalan Dusun Sidomukti RT.04 RW.10</t>
  </si>
  <si>
    <t xml:space="preserve"> Bantuan Keuangan Sarana dan Prasarana Desa Pendem Kecamatan Mojogedang</t>
  </si>
  <si>
    <t>Pembangunan Talud Sungai Kalilutung RW.10</t>
  </si>
  <si>
    <t>Gebyog</t>
  </si>
  <si>
    <t xml:space="preserve">Pembangunan Talud dan Perataan Tanah Lapangan Desa Gebyog </t>
  </si>
  <si>
    <t>Pengaspalan/sand sheet jalan Dusun Gedangan RT.02 RW.10</t>
  </si>
  <si>
    <t>Betonisasi Jalan Dusun Sumberejo RT.01 RW.09</t>
  </si>
  <si>
    <t xml:space="preserve"> Bantuan Keuangan Sarana dan Prasarana Desa Gebyog Kecamatan Mojogedang</t>
  </si>
  <si>
    <t>Pembangunan pagar dan talud Sendang Dringo RT.03 RW.01</t>
  </si>
  <si>
    <t>Mojoroto</t>
  </si>
  <si>
    <t>Pembangunan Mushola Kantor Desa Mojoroto</t>
  </si>
  <si>
    <t>Pembangunan Gapura Masuk Desa RT.01 RW.01 Desa Mojoroto</t>
  </si>
  <si>
    <t>Renovasi Kantor Desa Mojoroto</t>
  </si>
  <si>
    <t>Renovasi Jembatan Dusun Dawe RT.03 RW.03</t>
  </si>
  <si>
    <t>Penataan Wisata Sendang Bejen Dusun Dawe</t>
  </si>
  <si>
    <t>Pembangunan Talud Dusun Dawe RT.02 RW.04</t>
  </si>
  <si>
    <t xml:space="preserve"> Bantuan Keuangan Sarana dan Prasarana Desa Mojoroto Kecamatan Mojogedang</t>
  </si>
  <si>
    <t>Pengaspalan/sand sheet jalan Dusun Sembungan Desa Malanggaten</t>
  </si>
  <si>
    <t>Malanggaten</t>
  </si>
  <si>
    <t>Kebakkramat</t>
  </si>
  <si>
    <t>Pembuatan Talud Dusun Kaliondo RT.01 RW.08</t>
  </si>
  <si>
    <t>Pembangunan taman bermain lapangan/alun-alun Malanggaten</t>
  </si>
  <si>
    <t>Pembangunan gapura Dusun Kaliondo RT.01 RW.08</t>
  </si>
  <si>
    <t>Betoniasi jalan Dusun Kaliondo RT.01 RW.08</t>
  </si>
  <si>
    <t>Pembangunan papan identitas lapangan olah raga  Desa Malanggaten</t>
  </si>
  <si>
    <t>Pengaspalan/sand sheet jalan Dukuh Jati RT.02 RW.10</t>
  </si>
  <si>
    <t xml:space="preserve"> Bantuan Keuangan Sarana dan Prasarana Desa Malanggaten Kecamatan Kebakkramat</t>
  </si>
  <si>
    <t>Renovasi Pagar Kantor Desa Nangsri</t>
  </si>
  <si>
    <t>Nangsri</t>
  </si>
  <si>
    <t>Pengaspalan/sand sheet jalan Dusun Nayan</t>
  </si>
  <si>
    <t>Pengaspalan/sand sheet jalan Dukuh Kebak Jetis</t>
  </si>
  <si>
    <t xml:space="preserve"> Bantuan Keuangan Sarana dan Prasarana Desa Nangsri Kecamatan Kebakkramat</t>
  </si>
  <si>
    <t xml:space="preserve">Pembangunan gapura Dukuh Babatok </t>
  </si>
  <si>
    <t>Banjarharjo</t>
  </si>
  <si>
    <t>Pavingisasi Lapangan Sepak Bola, Desa Banjarharjo</t>
  </si>
  <si>
    <t xml:space="preserve"> Bantuan Keuangan Sarana dan Prasarana Desa Banjarharjo Kecamatan Kebakkramat</t>
  </si>
  <si>
    <t>Pengaspalan/sand sheet Jalan Dusun Kebonagung RT. 03 RW. 06</t>
  </si>
  <si>
    <t>Suruh</t>
  </si>
  <si>
    <t>Tasikmadu</t>
  </si>
  <si>
    <t>Pembangunan Tempat Bolo Pecah Dusun Kebon Agung Wetan RT.07 RW.08</t>
  </si>
  <si>
    <t xml:space="preserve">Pembangunan drainase Dusun Grogol RT.04 RW.04 </t>
  </si>
  <si>
    <t>Betonisasi Jalan Dusun Kebonagung RT.03 RW.06</t>
  </si>
  <si>
    <t>Pembangunan Talud Dusun Pakis RT.02 RW.06</t>
  </si>
  <si>
    <t>Pembangunan Talud Dukuh Jetis RT. 03</t>
  </si>
  <si>
    <t xml:space="preserve"> Bantuan Keuangan Sarana dan Prasarana Desa Suruh Kecamatan Tasikmadu </t>
  </si>
  <si>
    <t>Pembangunan Talud dan betonisasi jalan Dusun Bomo RT.01 RW.11</t>
  </si>
  <si>
    <t>Nglebak</t>
  </si>
  <si>
    <t>Tawangmangu</t>
  </si>
  <si>
    <t>Renovasi gedung serbaguna Dusun Nglegok RT.01 RW.11</t>
  </si>
  <si>
    <t>Pengaspalan/sand sheet jalan RT.01 RW.04</t>
  </si>
  <si>
    <t xml:space="preserve">Pengaspalan/sand sheet jalan Dusun Gondang RT.01 RW.12 </t>
  </si>
  <si>
    <t xml:space="preserve">Pembangunan sarana MCK Gedung Serbaguna Dusun Somokado RT.02 RW.03 </t>
  </si>
  <si>
    <t>Betonisasi Dusun Ngreso RT.01 RW.05</t>
  </si>
  <si>
    <t>Betonisasi Jalan Dusun Krangsem RT.01 RW.01.</t>
  </si>
  <si>
    <t>Betonisasi Jalan Dusun Bomo RT.01 RW.11</t>
  </si>
  <si>
    <t>Renovasi lapangan olah raga Desa Nglebak</t>
  </si>
  <si>
    <t xml:space="preserve"> Bantuan Keuangan Sarana dan Prasarana Desa Nglebak Kecamatan Tawangmangu</t>
  </si>
  <si>
    <t>JUMLAH BANTUAN KEUANGAN YANG DIMINTAKAN PENCAIRAN</t>
  </si>
  <si>
    <t>KEGIATAN</t>
  </si>
  <si>
    <t>DESA</t>
  </si>
  <si>
    <t>KEC</t>
  </si>
  <si>
    <t>NO</t>
  </si>
  <si>
    <t>TAHUN ANGGARAN 2022  KABUPATEN KARANGANYAR</t>
  </si>
  <si>
    <t>TAHAP I PERIODE 2 (DUA)  UNTUK 20 DESA</t>
  </si>
  <si>
    <t xml:space="preserve"> REKAPITULASI PERMOHONAN PENCAIRAN BANTUAN KEUANGAN SARANA DAN PRASARANA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</si>
</sst>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_);_(@_)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164" fontId="4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top" shrinkToFit="1"/>
    </xf>
    <xf numFmtId="0" fontId="6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left" vertical="top" shrinkToFit="1"/>
    </xf>
    <xf numFmtId="0" fontId="6" fillId="0" borderId="10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left" vertical="top" shrinkToFit="1"/>
    </xf>
    <xf numFmtId="0" fontId="6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/>
    </xf>
    <xf numFmtId="164" fontId="6" fillId="0" borderId="10" xfId="0" applyNumberFormat="1" applyFont="1" applyBorder="1" applyAlignment="1">
      <alignment horizontal="left" vertical="top" shrinkToFit="1"/>
    </xf>
    <xf numFmtId="164" fontId="6" fillId="0" borderId="1" xfId="0" applyNumberFormat="1" applyFont="1" applyBorder="1" applyAlignment="1">
      <alignment vertical="center" shrinkToFi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top" shrinkToFit="1"/>
    </xf>
    <xf numFmtId="0" fontId="6" fillId="0" borderId="10" xfId="0" applyFont="1" applyFill="1" applyBorder="1" applyAlignment="1">
      <alignment vertical="top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164" fontId="5" fillId="2" borderId="1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1" fontId="6" fillId="0" borderId="1" xfId="1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CF7D-1D74-48A7-A971-11C377B19FF8}">
  <dimension ref="A1:F158"/>
  <sheetViews>
    <sheetView tabSelected="1" workbookViewId="0">
      <selection activeCell="H22" sqref="H22"/>
    </sheetView>
  </sheetViews>
  <sheetFormatPr defaultRowHeight="15" x14ac:dyDescent="0.25"/>
  <cols>
    <col min="1" max="1" width="5.42578125" customWidth="1"/>
    <col min="2" max="2" width="15.140625" customWidth="1"/>
    <col min="3" max="3" width="15.42578125" customWidth="1"/>
    <col min="4" max="4" width="1.7109375" customWidth="1"/>
    <col min="5" max="5" width="84.140625" customWidth="1"/>
    <col min="6" max="6" width="21.42578125" customWidth="1"/>
  </cols>
  <sheetData>
    <row r="1" spans="1:6" ht="18" x14ac:dyDescent="0.25">
      <c r="A1" s="57" t="s">
        <v>174</v>
      </c>
      <c r="B1" s="57"/>
      <c r="C1" s="57"/>
      <c r="D1" s="57"/>
      <c r="E1" s="57"/>
      <c r="F1" s="57"/>
    </row>
    <row r="2" spans="1:6" ht="18" x14ac:dyDescent="0.25">
      <c r="A2" s="57" t="s">
        <v>173</v>
      </c>
      <c r="B2" s="57"/>
      <c r="C2" s="57"/>
      <c r="D2" s="57"/>
      <c r="E2" s="57"/>
      <c r="F2" s="57"/>
    </row>
    <row r="3" spans="1:6" ht="18" x14ac:dyDescent="0.25">
      <c r="A3" s="57" t="s">
        <v>172</v>
      </c>
      <c r="B3" s="57"/>
      <c r="C3" s="57"/>
      <c r="D3" s="57"/>
      <c r="E3" s="57"/>
      <c r="F3" s="57"/>
    </row>
    <row r="8" spans="1:6" ht="90" x14ac:dyDescent="0.25">
      <c r="A8" s="56" t="s">
        <v>171</v>
      </c>
      <c r="B8" s="56" t="s">
        <v>170</v>
      </c>
      <c r="C8" s="56" t="s">
        <v>169</v>
      </c>
      <c r="D8" s="55"/>
      <c r="E8" s="54" t="s">
        <v>168</v>
      </c>
      <c r="F8" s="53" t="s">
        <v>167</v>
      </c>
    </row>
    <row r="9" spans="1:6" x14ac:dyDescent="0.25">
      <c r="A9" s="17">
        <v>1</v>
      </c>
      <c r="B9" s="17">
        <v>2</v>
      </c>
      <c r="C9" s="17">
        <v>3</v>
      </c>
      <c r="D9" s="52"/>
      <c r="E9" s="51">
        <v>4</v>
      </c>
      <c r="F9" s="50">
        <v>5</v>
      </c>
    </row>
    <row r="10" spans="1:6" ht="25.5" x14ac:dyDescent="0.25">
      <c r="A10" s="22">
        <v>1</v>
      </c>
      <c r="B10" s="43" t="s">
        <v>157</v>
      </c>
      <c r="C10" s="43" t="s">
        <v>156</v>
      </c>
      <c r="D10" s="42"/>
      <c r="E10" s="19" t="s">
        <v>166</v>
      </c>
      <c r="F10" s="30">
        <f>SUM(F11:F19)</f>
        <v>317000000</v>
      </c>
    </row>
    <row r="11" spans="1:6" x14ac:dyDescent="0.25">
      <c r="A11" s="17"/>
      <c r="B11" s="25" t="s">
        <v>157</v>
      </c>
      <c r="C11" s="25" t="s">
        <v>156</v>
      </c>
      <c r="D11" s="15" t="s">
        <v>7</v>
      </c>
      <c r="E11" s="14" t="s">
        <v>165</v>
      </c>
      <c r="F11" s="28">
        <v>75000000</v>
      </c>
    </row>
    <row r="12" spans="1:6" x14ac:dyDescent="0.25">
      <c r="A12" s="17"/>
      <c r="B12" s="41" t="s">
        <v>157</v>
      </c>
      <c r="C12" s="41" t="s">
        <v>156</v>
      </c>
      <c r="D12" s="34" t="s">
        <v>7</v>
      </c>
      <c r="E12" s="33" t="s">
        <v>164</v>
      </c>
      <c r="F12" s="32">
        <v>20000000</v>
      </c>
    </row>
    <row r="13" spans="1:6" x14ac:dyDescent="0.25">
      <c r="A13" s="17"/>
      <c r="B13" s="25" t="s">
        <v>157</v>
      </c>
      <c r="C13" s="25" t="s">
        <v>156</v>
      </c>
      <c r="D13" s="15" t="s">
        <v>7</v>
      </c>
      <c r="E13" s="14" t="s">
        <v>163</v>
      </c>
      <c r="F13" s="28">
        <v>15000000</v>
      </c>
    </row>
    <row r="14" spans="1:6" x14ac:dyDescent="0.25">
      <c r="A14" s="17"/>
      <c r="B14" s="25" t="s">
        <v>157</v>
      </c>
      <c r="C14" s="25" t="s">
        <v>156</v>
      </c>
      <c r="D14" s="15" t="s">
        <v>7</v>
      </c>
      <c r="E14" s="14" t="s">
        <v>162</v>
      </c>
      <c r="F14" s="28">
        <v>30000000</v>
      </c>
    </row>
    <row r="15" spans="1:6" x14ac:dyDescent="0.25">
      <c r="A15" s="17"/>
      <c r="B15" s="25" t="s">
        <v>157</v>
      </c>
      <c r="C15" s="25" t="s">
        <v>156</v>
      </c>
      <c r="D15" s="15" t="s">
        <v>7</v>
      </c>
      <c r="E15" s="14" t="s">
        <v>161</v>
      </c>
      <c r="F15" s="28">
        <v>20000000</v>
      </c>
    </row>
    <row r="16" spans="1:6" x14ac:dyDescent="0.25">
      <c r="A16" s="17"/>
      <c r="B16" s="25" t="s">
        <v>157</v>
      </c>
      <c r="C16" s="25" t="s">
        <v>156</v>
      </c>
      <c r="D16" s="15" t="s">
        <v>7</v>
      </c>
      <c r="E16" s="14" t="s">
        <v>160</v>
      </c>
      <c r="F16" s="28">
        <v>35000000</v>
      </c>
    </row>
    <row r="17" spans="1:6" x14ac:dyDescent="0.25">
      <c r="A17" s="17"/>
      <c r="B17" s="25" t="s">
        <v>157</v>
      </c>
      <c r="C17" s="25" t="s">
        <v>156</v>
      </c>
      <c r="D17" s="15" t="s">
        <v>7</v>
      </c>
      <c r="E17" s="14" t="s">
        <v>159</v>
      </c>
      <c r="F17" s="28">
        <v>30000000</v>
      </c>
    </row>
    <row r="18" spans="1:6" x14ac:dyDescent="0.25">
      <c r="A18" s="17"/>
      <c r="B18" s="25" t="s">
        <v>157</v>
      </c>
      <c r="C18" s="25" t="s">
        <v>156</v>
      </c>
      <c r="D18" s="15" t="s">
        <v>7</v>
      </c>
      <c r="E18" s="14" t="s">
        <v>158</v>
      </c>
      <c r="F18" s="28">
        <v>42000000</v>
      </c>
    </row>
    <row r="19" spans="1:6" x14ac:dyDescent="0.25">
      <c r="A19" s="17"/>
      <c r="B19" s="41" t="s">
        <v>157</v>
      </c>
      <c r="C19" s="41" t="s">
        <v>156</v>
      </c>
      <c r="D19" s="34" t="s">
        <v>7</v>
      </c>
      <c r="E19" s="33" t="s">
        <v>155</v>
      </c>
      <c r="F19" s="32">
        <v>50000000</v>
      </c>
    </row>
    <row r="20" spans="1:6" x14ac:dyDescent="0.25">
      <c r="A20" s="49"/>
      <c r="B20" s="48"/>
      <c r="C20" s="47"/>
      <c r="D20" s="46"/>
      <c r="E20" s="45" t="s">
        <v>5</v>
      </c>
      <c r="F20" s="44">
        <f>SUM(F10:F19)/2</f>
        <v>317000000</v>
      </c>
    </row>
    <row r="21" spans="1:6" x14ac:dyDescent="0.25">
      <c r="A21" s="22">
        <v>2</v>
      </c>
      <c r="B21" s="43" t="s">
        <v>148</v>
      </c>
      <c r="C21" s="43" t="s">
        <v>147</v>
      </c>
      <c r="D21" s="42"/>
      <c r="E21" s="19" t="s">
        <v>154</v>
      </c>
      <c r="F21" s="30">
        <f>SUM(F22:F27)</f>
        <v>260000000</v>
      </c>
    </row>
    <row r="22" spans="1:6" x14ac:dyDescent="0.25">
      <c r="A22" s="17"/>
      <c r="B22" s="25" t="s">
        <v>148</v>
      </c>
      <c r="C22" s="25" t="s">
        <v>147</v>
      </c>
      <c r="D22" s="15" t="s">
        <v>7</v>
      </c>
      <c r="E22" s="14" t="s">
        <v>153</v>
      </c>
      <c r="F22" s="28">
        <v>40000000</v>
      </c>
    </row>
    <row r="23" spans="1:6" x14ac:dyDescent="0.25">
      <c r="A23" s="17"/>
      <c r="B23" s="25" t="s">
        <v>148</v>
      </c>
      <c r="C23" s="25" t="s">
        <v>147</v>
      </c>
      <c r="D23" s="15" t="s">
        <v>7</v>
      </c>
      <c r="E23" s="14" t="s">
        <v>152</v>
      </c>
      <c r="F23" s="28">
        <v>50000000</v>
      </c>
    </row>
    <row r="24" spans="1:6" x14ac:dyDescent="0.25">
      <c r="A24" s="17"/>
      <c r="B24" s="41" t="s">
        <v>148</v>
      </c>
      <c r="C24" s="41" t="s">
        <v>147</v>
      </c>
      <c r="D24" s="34" t="s">
        <v>7</v>
      </c>
      <c r="E24" s="33" t="s">
        <v>151</v>
      </c>
      <c r="F24" s="32">
        <v>50000000</v>
      </c>
    </row>
    <row r="25" spans="1:6" x14ac:dyDescent="0.25">
      <c r="A25" s="17"/>
      <c r="B25" s="41" t="s">
        <v>148</v>
      </c>
      <c r="C25" s="41" t="s">
        <v>147</v>
      </c>
      <c r="D25" s="34" t="s">
        <v>7</v>
      </c>
      <c r="E25" s="33" t="s">
        <v>150</v>
      </c>
      <c r="F25" s="32">
        <v>30000000</v>
      </c>
    </row>
    <row r="26" spans="1:6" x14ac:dyDescent="0.25">
      <c r="A26" s="17"/>
      <c r="B26" s="41" t="s">
        <v>148</v>
      </c>
      <c r="C26" s="41" t="s">
        <v>147</v>
      </c>
      <c r="D26" s="34" t="s">
        <v>7</v>
      </c>
      <c r="E26" s="33" t="s">
        <v>149</v>
      </c>
      <c r="F26" s="32">
        <v>40000000</v>
      </c>
    </row>
    <row r="27" spans="1:6" x14ac:dyDescent="0.25">
      <c r="A27" s="17"/>
      <c r="B27" s="41" t="s">
        <v>148</v>
      </c>
      <c r="C27" s="41" t="s">
        <v>147</v>
      </c>
      <c r="D27" s="34" t="s">
        <v>7</v>
      </c>
      <c r="E27" s="33" t="s">
        <v>146</v>
      </c>
      <c r="F27" s="32">
        <v>50000000</v>
      </c>
    </row>
    <row r="28" spans="1:6" x14ac:dyDescent="0.25">
      <c r="A28" s="27"/>
      <c r="B28" s="26"/>
      <c r="C28" s="25"/>
      <c r="D28" s="24"/>
      <c r="E28" s="23" t="s">
        <v>5</v>
      </c>
      <c r="F28" s="7">
        <f>SUM(F21:F27)/2</f>
        <v>260000000</v>
      </c>
    </row>
    <row r="29" spans="1:6" ht="25.5" x14ac:dyDescent="0.25">
      <c r="A29" s="22">
        <v>3</v>
      </c>
      <c r="B29" s="21" t="s">
        <v>129</v>
      </c>
      <c r="C29" s="21" t="s">
        <v>143</v>
      </c>
      <c r="D29" s="20"/>
      <c r="E29" s="19" t="s">
        <v>145</v>
      </c>
      <c r="F29" s="18">
        <f>SUM(F30:F31)</f>
        <v>180000000</v>
      </c>
    </row>
    <row r="30" spans="1:6" x14ac:dyDescent="0.25">
      <c r="A30" s="17"/>
      <c r="B30" s="16" t="s">
        <v>129</v>
      </c>
      <c r="C30" s="16" t="s">
        <v>143</v>
      </c>
      <c r="D30" s="15" t="s">
        <v>7</v>
      </c>
      <c r="E30" s="14" t="s">
        <v>144</v>
      </c>
      <c r="F30" s="13">
        <v>150000000</v>
      </c>
    </row>
    <row r="31" spans="1:6" x14ac:dyDescent="0.25">
      <c r="A31" s="17"/>
      <c r="B31" s="16" t="s">
        <v>129</v>
      </c>
      <c r="C31" s="16" t="s">
        <v>143</v>
      </c>
      <c r="D31" s="15" t="s">
        <v>7</v>
      </c>
      <c r="E31" s="14" t="s">
        <v>142</v>
      </c>
      <c r="F31" s="13">
        <v>30000000</v>
      </c>
    </row>
    <row r="32" spans="1:6" x14ac:dyDescent="0.25">
      <c r="A32" s="22">
        <v>4</v>
      </c>
      <c r="B32" s="21" t="s">
        <v>129</v>
      </c>
      <c r="C32" s="21" t="s">
        <v>138</v>
      </c>
      <c r="D32" s="20"/>
      <c r="E32" s="19" t="s">
        <v>141</v>
      </c>
      <c r="F32" s="18">
        <f>SUM(F33:F35)</f>
        <v>350000000</v>
      </c>
    </row>
    <row r="33" spans="1:6" x14ac:dyDescent="0.25">
      <c r="A33" s="17"/>
      <c r="B33" s="16" t="s">
        <v>129</v>
      </c>
      <c r="C33" s="16" t="s">
        <v>138</v>
      </c>
      <c r="D33" s="15" t="s">
        <v>7</v>
      </c>
      <c r="E33" s="14" t="s">
        <v>140</v>
      </c>
      <c r="F33" s="13">
        <v>50000000</v>
      </c>
    </row>
    <row r="34" spans="1:6" x14ac:dyDescent="0.25">
      <c r="A34" s="17"/>
      <c r="B34" s="16" t="s">
        <v>129</v>
      </c>
      <c r="C34" s="16" t="s">
        <v>138</v>
      </c>
      <c r="D34" s="15" t="s">
        <v>7</v>
      </c>
      <c r="E34" s="14" t="s">
        <v>139</v>
      </c>
      <c r="F34" s="13">
        <v>100000000</v>
      </c>
    </row>
    <row r="35" spans="1:6" x14ac:dyDescent="0.25">
      <c r="A35" s="17"/>
      <c r="B35" s="16" t="s">
        <v>129</v>
      </c>
      <c r="C35" s="16" t="s">
        <v>138</v>
      </c>
      <c r="D35" s="15" t="s">
        <v>7</v>
      </c>
      <c r="E35" s="14" t="s">
        <v>137</v>
      </c>
      <c r="F35" s="13">
        <v>200000000</v>
      </c>
    </row>
    <row r="36" spans="1:6" ht="25.5" x14ac:dyDescent="0.25">
      <c r="A36" s="22">
        <v>5</v>
      </c>
      <c r="B36" s="21" t="s">
        <v>129</v>
      </c>
      <c r="C36" s="21" t="s">
        <v>128</v>
      </c>
      <c r="D36" s="20"/>
      <c r="E36" s="19" t="s">
        <v>136</v>
      </c>
      <c r="F36" s="18">
        <f>SUM(F37:F43)</f>
        <v>535000000</v>
      </c>
    </row>
    <row r="37" spans="1:6" x14ac:dyDescent="0.25">
      <c r="A37" s="17"/>
      <c r="B37" s="35" t="s">
        <v>129</v>
      </c>
      <c r="C37" s="35" t="s">
        <v>128</v>
      </c>
      <c r="D37" s="34" t="s">
        <v>7</v>
      </c>
      <c r="E37" s="33" t="s">
        <v>135</v>
      </c>
      <c r="F37" s="40">
        <v>65000000</v>
      </c>
    </row>
    <row r="38" spans="1:6" x14ac:dyDescent="0.25">
      <c r="A38" s="17"/>
      <c r="B38" s="35" t="s">
        <v>129</v>
      </c>
      <c r="C38" s="35" t="s">
        <v>128</v>
      </c>
      <c r="D38" s="34" t="s">
        <v>7</v>
      </c>
      <c r="E38" s="33" t="s">
        <v>134</v>
      </c>
      <c r="F38" s="40">
        <v>40000000</v>
      </c>
    </row>
    <row r="39" spans="1:6" x14ac:dyDescent="0.25">
      <c r="A39" s="17"/>
      <c r="B39" s="16" t="s">
        <v>129</v>
      </c>
      <c r="C39" s="16" t="s">
        <v>128</v>
      </c>
      <c r="D39" s="15" t="s">
        <v>7</v>
      </c>
      <c r="E39" s="14" t="s">
        <v>133</v>
      </c>
      <c r="F39" s="13">
        <v>100000000</v>
      </c>
    </row>
    <row r="40" spans="1:6" x14ac:dyDescent="0.25">
      <c r="A40" s="17"/>
      <c r="B40" s="16" t="s">
        <v>129</v>
      </c>
      <c r="C40" s="16" t="s">
        <v>128</v>
      </c>
      <c r="D40" s="15" t="s">
        <v>7</v>
      </c>
      <c r="E40" s="14" t="s">
        <v>132</v>
      </c>
      <c r="F40" s="13">
        <v>30000000</v>
      </c>
    </row>
    <row r="41" spans="1:6" x14ac:dyDescent="0.25">
      <c r="A41" s="17"/>
      <c r="B41" s="16" t="s">
        <v>129</v>
      </c>
      <c r="C41" s="16" t="s">
        <v>128</v>
      </c>
      <c r="D41" s="15" t="s">
        <v>7</v>
      </c>
      <c r="E41" s="14" t="s">
        <v>131</v>
      </c>
      <c r="F41" s="13">
        <v>150000000</v>
      </c>
    </row>
    <row r="42" spans="1:6" x14ac:dyDescent="0.25">
      <c r="A42" s="17"/>
      <c r="B42" s="16" t="s">
        <v>129</v>
      </c>
      <c r="C42" s="16" t="s">
        <v>128</v>
      </c>
      <c r="D42" s="15" t="s">
        <v>7</v>
      </c>
      <c r="E42" s="14" t="s">
        <v>130</v>
      </c>
      <c r="F42" s="13">
        <v>100000000</v>
      </c>
    </row>
    <row r="43" spans="1:6" x14ac:dyDescent="0.25">
      <c r="A43" s="17"/>
      <c r="B43" s="16" t="s">
        <v>129</v>
      </c>
      <c r="C43" s="16" t="s">
        <v>128</v>
      </c>
      <c r="D43" s="15" t="s">
        <v>7</v>
      </c>
      <c r="E43" s="14" t="s">
        <v>127</v>
      </c>
      <c r="F43" s="13">
        <v>50000000</v>
      </c>
    </row>
    <row r="44" spans="1:6" x14ac:dyDescent="0.25">
      <c r="A44" s="27"/>
      <c r="B44" s="26"/>
      <c r="C44" s="25"/>
      <c r="D44" s="24"/>
      <c r="E44" s="23" t="s">
        <v>5</v>
      </c>
      <c r="F44" s="7">
        <f>SUM(F29:F43)/2</f>
        <v>1065000000</v>
      </c>
    </row>
    <row r="45" spans="1:6" x14ac:dyDescent="0.25">
      <c r="A45" s="22">
        <v>6</v>
      </c>
      <c r="B45" s="21" t="s">
        <v>74</v>
      </c>
      <c r="C45" s="21" t="s">
        <v>119</v>
      </c>
      <c r="D45" s="20"/>
      <c r="E45" s="19" t="s">
        <v>126</v>
      </c>
      <c r="F45" s="38">
        <f>SUM(F46:F52)</f>
        <v>485000000</v>
      </c>
    </row>
    <row r="46" spans="1:6" x14ac:dyDescent="0.25">
      <c r="A46" s="17"/>
      <c r="B46" s="16" t="s">
        <v>74</v>
      </c>
      <c r="C46" s="16" t="s">
        <v>119</v>
      </c>
      <c r="D46" s="15" t="s">
        <v>7</v>
      </c>
      <c r="E46" s="14" t="s">
        <v>125</v>
      </c>
      <c r="F46" s="37">
        <v>40000000</v>
      </c>
    </row>
    <row r="47" spans="1:6" x14ac:dyDescent="0.25">
      <c r="A47" s="17"/>
      <c r="B47" s="16" t="s">
        <v>74</v>
      </c>
      <c r="C47" s="16" t="s">
        <v>119</v>
      </c>
      <c r="D47" s="15" t="s">
        <v>7</v>
      </c>
      <c r="E47" s="14" t="s">
        <v>124</v>
      </c>
      <c r="F47" s="37">
        <v>50000000</v>
      </c>
    </row>
    <row r="48" spans="1:6" x14ac:dyDescent="0.25">
      <c r="A48" s="17"/>
      <c r="B48" s="16" t="s">
        <v>74</v>
      </c>
      <c r="C48" s="16" t="s">
        <v>119</v>
      </c>
      <c r="D48" s="15" t="s">
        <v>7</v>
      </c>
      <c r="E48" s="14" t="s">
        <v>123</v>
      </c>
      <c r="F48" s="37">
        <v>80000000</v>
      </c>
    </row>
    <row r="49" spans="1:6" x14ac:dyDescent="0.25">
      <c r="A49" s="17"/>
      <c r="B49" s="16" t="s">
        <v>74</v>
      </c>
      <c r="C49" s="16" t="s">
        <v>119</v>
      </c>
      <c r="D49" s="15" t="s">
        <v>7</v>
      </c>
      <c r="E49" s="14" t="s">
        <v>122</v>
      </c>
      <c r="F49" s="37">
        <v>70000000</v>
      </c>
    </row>
    <row r="50" spans="1:6" x14ac:dyDescent="0.25">
      <c r="A50" s="17"/>
      <c r="B50" s="16" t="s">
        <v>74</v>
      </c>
      <c r="C50" s="16" t="s">
        <v>119</v>
      </c>
      <c r="D50" s="15" t="s">
        <v>7</v>
      </c>
      <c r="E50" s="14" t="s">
        <v>121</v>
      </c>
      <c r="F50" s="37">
        <v>70000000</v>
      </c>
    </row>
    <row r="51" spans="1:6" x14ac:dyDescent="0.25">
      <c r="A51" s="17"/>
      <c r="B51" s="16" t="s">
        <v>74</v>
      </c>
      <c r="C51" s="16" t="s">
        <v>119</v>
      </c>
      <c r="D51" s="15" t="s">
        <v>7</v>
      </c>
      <c r="E51" s="14" t="s">
        <v>120</v>
      </c>
      <c r="F51" s="37">
        <v>75000000</v>
      </c>
    </row>
    <row r="52" spans="1:6" x14ac:dyDescent="0.25">
      <c r="A52" s="17"/>
      <c r="B52" s="16" t="s">
        <v>74</v>
      </c>
      <c r="C52" s="16" t="s">
        <v>119</v>
      </c>
      <c r="D52" s="15" t="s">
        <v>7</v>
      </c>
      <c r="E52" s="14" t="s">
        <v>118</v>
      </c>
      <c r="F52" s="37">
        <v>100000000</v>
      </c>
    </row>
    <row r="53" spans="1:6" x14ac:dyDescent="0.25">
      <c r="A53" s="22">
        <v>7</v>
      </c>
      <c r="B53" s="21" t="s">
        <v>74</v>
      </c>
      <c r="C53" s="21" t="s">
        <v>113</v>
      </c>
      <c r="D53" s="20"/>
      <c r="E53" s="19" t="s">
        <v>117</v>
      </c>
      <c r="F53" s="39">
        <f>SUM(F54:F57)</f>
        <v>155000000</v>
      </c>
    </row>
    <row r="54" spans="1:6" x14ac:dyDescent="0.25">
      <c r="A54" s="17"/>
      <c r="B54" s="16" t="s">
        <v>74</v>
      </c>
      <c r="C54" s="16" t="s">
        <v>113</v>
      </c>
      <c r="D54" s="15" t="s">
        <v>7</v>
      </c>
      <c r="E54" s="14" t="s">
        <v>116</v>
      </c>
      <c r="F54" s="37">
        <v>25000000</v>
      </c>
    </row>
    <row r="55" spans="1:6" x14ac:dyDescent="0.25">
      <c r="A55" s="17"/>
      <c r="B55" s="16" t="s">
        <v>74</v>
      </c>
      <c r="C55" s="16" t="s">
        <v>113</v>
      </c>
      <c r="D55" s="15" t="s">
        <v>7</v>
      </c>
      <c r="E55" s="14" t="s">
        <v>115</v>
      </c>
      <c r="F55" s="37">
        <v>30000000</v>
      </c>
    </row>
    <row r="56" spans="1:6" x14ac:dyDescent="0.25">
      <c r="A56" s="17"/>
      <c r="B56" s="16" t="s">
        <v>74</v>
      </c>
      <c r="C56" s="16" t="s">
        <v>113</v>
      </c>
      <c r="D56" s="15" t="s">
        <v>7</v>
      </c>
      <c r="E56" s="14" t="s">
        <v>114</v>
      </c>
      <c r="F56" s="37">
        <v>50000000</v>
      </c>
    </row>
    <row r="57" spans="1:6" x14ac:dyDescent="0.25">
      <c r="A57" s="17"/>
      <c r="B57" s="16" t="s">
        <v>74</v>
      </c>
      <c r="C57" s="16" t="s">
        <v>113</v>
      </c>
      <c r="D57" s="15" t="s">
        <v>7</v>
      </c>
      <c r="E57" s="14" t="s">
        <v>112</v>
      </c>
      <c r="F57" s="37">
        <v>50000000</v>
      </c>
    </row>
    <row r="58" spans="1:6" x14ac:dyDescent="0.25">
      <c r="A58" s="22">
        <v>8</v>
      </c>
      <c r="B58" s="21" t="s">
        <v>74</v>
      </c>
      <c r="C58" s="21" t="s">
        <v>91</v>
      </c>
      <c r="D58" s="20"/>
      <c r="E58" s="19" t="s">
        <v>111</v>
      </c>
      <c r="F58" s="38">
        <f>SUM(F59:F78)</f>
        <v>655000000</v>
      </c>
    </row>
    <row r="59" spans="1:6" x14ac:dyDescent="0.25">
      <c r="A59" s="17"/>
      <c r="B59" s="16" t="s">
        <v>74</v>
      </c>
      <c r="C59" s="16" t="s">
        <v>91</v>
      </c>
      <c r="D59" s="15" t="s">
        <v>7</v>
      </c>
      <c r="E59" s="14" t="s">
        <v>110</v>
      </c>
      <c r="F59" s="37">
        <v>60000000</v>
      </c>
    </row>
    <row r="60" spans="1:6" x14ac:dyDescent="0.25">
      <c r="A60" s="17"/>
      <c r="B60" s="16" t="s">
        <v>74</v>
      </c>
      <c r="C60" s="16" t="s">
        <v>91</v>
      </c>
      <c r="D60" s="15" t="s">
        <v>7</v>
      </c>
      <c r="E60" s="14" t="s">
        <v>109</v>
      </c>
      <c r="F60" s="37"/>
    </row>
    <row r="61" spans="1:6" x14ac:dyDescent="0.25">
      <c r="A61" s="17"/>
      <c r="B61" s="16" t="s">
        <v>74</v>
      </c>
      <c r="C61" s="16" t="s">
        <v>91</v>
      </c>
      <c r="D61" s="15" t="s">
        <v>7</v>
      </c>
      <c r="E61" s="14" t="s">
        <v>108</v>
      </c>
      <c r="F61" s="37">
        <v>20000000</v>
      </c>
    </row>
    <row r="62" spans="1:6" x14ac:dyDescent="0.25">
      <c r="A62" s="17"/>
      <c r="B62" s="16" t="s">
        <v>74</v>
      </c>
      <c r="C62" s="16" t="s">
        <v>91</v>
      </c>
      <c r="D62" s="15" t="s">
        <v>7</v>
      </c>
      <c r="E62" s="14" t="s">
        <v>107</v>
      </c>
      <c r="F62" s="37">
        <v>20000000</v>
      </c>
    </row>
    <row r="63" spans="1:6" x14ac:dyDescent="0.25">
      <c r="A63" s="17"/>
      <c r="B63" s="16" t="s">
        <v>74</v>
      </c>
      <c r="C63" s="16" t="s">
        <v>91</v>
      </c>
      <c r="D63" s="15" t="s">
        <v>7</v>
      </c>
      <c r="E63" s="14" t="s">
        <v>106</v>
      </c>
      <c r="F63" s="37"/>
    </row>
    <row r="64" spans="1:6" x14ac:dyDescent="0.25">
      <c r="A64" s="17"/>
      <c r="B64" s="16" t="s">
        <v>74</v>
      </c>
      <c r="C64" s="16" t="s">
        <v>91</v>
      </c>
      <c r="D64" s="15" t="s">
        <v>7</v>
      </c>
      <c r="E64" s="14" t="s">
        <v>105</v>
      </c>
      <c r="F64" s="37"/>
    </row>
    <row r="65" spans="1:6" x14ac:dyDescent="0.25">
      <c r="A65" s="17"/>
      <c r="B65" s="16" t="s">
        <v>74</v>
      </c>
      <c r="C65" s="16" t="s">
        <v>91</v>
      </c>
      <c r="D65" s="15" t="s">
        <v>7</v>
      </c>
      <c r="E65" s="14" t="s">
        <v>104</v>
      </c>
      <c r="F65" s="37"/>
    </row>
    <row r="66" spans="1:6" x14ac:dyDescent="0.25">
      <c r="A66" s="17"/>
      <c r="B66" s="16" t="s">
        <v>74</v>
      </c>
      <c r="C66" s="16" t="s">
        <v>91</v>
      </c>
      <c r="D66" s="15" t="s">
        <v>7</v>
      </c>
      <c r="E66" s="14" t="s">
        <v>103</v>
      </c>
      <c r="F66" s="37">
        <v>50000000</v>
      </c>
    </row>
    <row r="67" spans="1:6" x14ac:dyDescent="0.25">
      <c r="A67" s="17"/>
      <c r="B67" s="16" t="s">
        <v>74</v>
      </c>
      <c r="C67" s="16" t="s">
        <v>91</v>
      </c>
      <c r="D67" s="15" t="s">
        <v>7</v>
      </c>
      <c r="E67" s="14" t="s">
        <v>102</v>
      </c>
      <c r="F67" s="37">
        <v>50000000</v>
      </c>
    </row>
    <row r="68" spans="1:6" x14ac:dyDescent="0.25">
      <c r="A68" s="17"/>
      <c r="B68" s="16" t="s">
        <v>74</v>
      </c>
      <c r="C68" s="16" t="s">
        <v>91</v>
      </c>
      <c r="D68" s="15" t="s">
        <v>7</v>
      </c>
      <c r="E68" s="14" t="s">
        <v>101</v>
      </c>
      <c r="F68" s="37"/>
    </row>
    <row r="69" spans="1:6" x14ac:dyDescent="0.25">
      <c r="A69" s="17"/>
      <c r="B69" s="16" t="s">
        <v>74</v>
      </c>
      <c r="C69" s="16" t="s">
        <v>91</v>
      </c>
      <c r="D69" s="15" t="s">
        <v>7</v>
      </c>
      <c r="E69" s="14" t="s">
        <v>100</v>
      </c>
      <c r="F69" s="37">
        <v>30000000</v>
      </c>
    </row>
    <row r="70" spans="1:6" x14ac:dyDescent="0.25">
      <c r="A70" s="17"/>
      <c r="B70" s="16" t="s">
        <v>74</v>
      </c>
      <c r="C70" s="16" t="s">
        <v>91</v>
      </c>
      <c r="D70" s="15" t="s">
        <v>7</v>
      </c>
      <c r="E70" s="14" t="s">
        <v>99</v>
      </c>
      <c r="F70" s="37">
        <v>40000000</v>
      </c>
    </row>
    <row r="71" spans="1:6" x14ac:dyDescent="0.25">
      <c r="A71" s="17"/>
      <c r="B71" s="16" t="s">
        <v>74</v>
      </c>
      <c r="C71" s="16" t="s">
        <v>91</v>
      </c>
      <c r="D71" s="15" t="s">
        <v>7</v>
      </c>
      <c r="E71" s="14" t="s">
        <v>98</v>
      </c>
      <c r="F71" s="37">
        <v>40000000</v>
      </c>
    </row>
    <row r="72" spans="1:6" x14ac:dyDescent="0.25">
      <c r="A72" s="17"/>
      <c r="B72" s="16" t="s">
        <v>74</v>
      </c>
      <c r="C72" s="16" t="s">
        <v>91</v>
      </c>
      <c r="D72" s="15" t="s">
        <v>7</v>
      </c>
      <c r="E72" s="14" t="s">
        <v>97</v>
      </c>
      <c r="F72" s="37">
        <v>75000000</v>
      </c>
    </row>
    <row r="73" spans="1:6" x14ac:dyDescent="0.25">
      <c r="A73" s="17"/>
      <c r="B73" s="16" t="s">
        <v>74</v>
      </c>
      <c r="C73" s="16" t="s">
        <v>91</v>
      </c>
      <c r="D73" s="15" t="s">
        <v>7</v>
      </c>
      <c r="E73" s="14" t="s">
        <v>96</v>
      </c>
      <c r="F73" s="37"/>
    </row>
    <row r="74" spans="1:6" x14ac:dyDescent="0.25">
      <c r="A74" s="17"/>
      <c r="B74" s="16" t="s">
        <v>74</v>
      </c>
      <c r="C74" s="16" t="s">
        <v>91</v>
      </c>
      <c r="D74" s="15" t="s">
        <v>7</v>
      </c>
      <c r="E74" s="14" t="s">
        <v>95</v>
      </c>
      <c r="F74" s="37">
        <v>40000000</v>
      </c>
    </row>
    <row r="75" spans="1:6" x14ac:dyDescent="0.25">
      <c r="A75" s="17"/>
      <c r="B75" s="16" t="s">
        <v>74</v>
      </c>
      <c r="C75" s="16" t="s">
        <v>91</v>
      </c>
      <c r="D75" s="15" t="s">
        <v>7</v>
      </c>
      <c r="E75" s="14" t="s">
        <v>94</v>
      </c>
      <c r="F75" s="37">
        <v>50000000</v>
      </c>
    </row>
    <row r="76" spans="1:6" x14ac:dyDescent="0.25">
      <c r="A76" s="17"/>
      <c r="B76" s="16" t="s">
        <v>74</v>
      </c>
      <c r="C76" s="16" t="s">
        <v>91</v>
      </c>
      <c r="D76" s="15" t="s">
        <v>7</v>
      </c>
      <c r="E76" s="14" t="s">
        <v>93</v>
      </c>
      <c r="F76" s="37">
        <v>75000000</v>
      </c>
    </row>
    <row r="77" spans="1:6" x14ac:dyDescent="0.25">
      <c r="A77" s="17"/>
      <c r="B77" s="16" t="s">
        <v>74</v>
      </c>
      <c r="C77" s="16" t="s">
        <v>91</v>
      </c>
      <c r="D77" s="15" t="s">
        <v>7</v>
      </c>
      <c r="E77" s="14" t="s">
        <v>92</v>
      </c>
      <c r="F77" s="37">
        <v>75000000</v>
      </c>
    </row>
    <row r="78" spans="1:6" x14ac:dyDescent="0.25">
      <c r="A78" s="17"/>
      <c r="B78" s="16" t="s">
        <v>74</v>
      </c>
      <c r="C78" s="16" t="s">
        <v>91</v>
      </c>
      <c r="D78" s="15" t="s">
        <v>7</v>
      </c>
      <c r="E78" s="14" t="s">
        <v>90</v>
      </c>
      <c r="F78" s="37">
        <v>30000000</v>
      </c>
    </row>
    <row r="79" spans="1:6" x14ac:dyDescent="0.25">
      <c r="A79" s="22">
        <v>9</v>
      </c>
      <c r="B79" s="21" t="s">
        <v>74</v>
      </c>
      <c r="C79" s="21" t="s">
        <v>86</v>
      </c>
      <c r="D79" s="20"/>
      <c r="E79" s="19" t="s">
        <v>89</v>
      </c>
      <c r="F79" s="38">
        <f>SUM(F80:F82)</f>
        <v>65000000</v>
      </c>
    </row>
    <row r="80" spans="1:6" x14ac:dyDescent="0.25">
      <c r="A80" s="17"/>
      <c r="B80" s="16" t="s">
        <v>74</v>
      </c>
      <c r="C80" s="16" t="s">
        <v>86</v>
      </c>
      <c r="D80" s="15" t="s">
        <v>7</v>
      </c>
      <c r="E80" s="14" t="s">
        <v>88</v>
      </c>
      <c r="F80" s="37">
        <v>30000000</v>
      </c>
    </row>
    <row r="81" spans="1:6" x14ac:dyDescent="0.25">
      <c r="A81" s="17"/>
      <c r="B81" s="16" t="s">
        <v>74</v>
      </c>
      <c r="C81" s="16" t="s">
        <v>86</v>
      </c>
      <c r="D81" s="15" t="s">
        <v>7</v>
      </c>
      <c r="E81" s="14" t="s">
        <v>87</v>
      </c>
      <c r="F81" s="37">
        <v>15000000</v>
      </c>
    </row>
    <row r="82" spans="1:6" x14ac:dyDescent="0.25">
      <c r="A82" s="17"/>
      <c r="B82" s="16" t="s">
        <v>74</v>
      </c>
      <c r="C82" s="16" t="s">
        <v>86</v>
      </c>
      <c r="D82" s="15" t="s">
        <v>7</v>
      </c>
      <c r="E82" s="14" t="s">
        <v>85</v>
      </c>
      <c r="F82" s="37">
        <v>20000000</v>
      </c>
    </row>
    <row r="83" spans="1:6" x14ac:dyDescent="0.25">
      <c r="A83" s="22">
        <v>10</v>
      </c>
      <c r="B83" s="21" t="s">
        <v>74</v>
      </c>
      <c r="C83" s="21" t="s">
        <v>73</v>
      </c>
      <c r="D83" s="20"/>
      <c r="E83" s="19" t="s">
        <v>84</v>
      </c>
      <c r="F83" s="38">
        <f>SUM(F84:F93)</f>
        <v>475000000</v>
      </c>
    </row>
    <row r="84" spans="1:6" x14ac:dyDescent="0.25">
      <c r="A84" s="17"/>
      <c r="B84" s="16" t="s">
        <v>74</v>
      </c>
      <c r="C84" s="16" t="s">
        <v>73</v>
      </c>
      <c r="D84" s="15" t="s">
        <v>7</v>
      </c>
      <c r="E84" s="14" t="s">
        <v>83</v>
      </c>
      <c r="F84" s="37">
        <v>50000000</v>
      </c>
    </row>
    <row r="85" spans="1:6" x14ac:dyDescent="0.25">
      <c r="A85" s="17"/>
      <c r="B85" s="16" t="s">
        <v>74</v>
      </c>
      <c r="C85" s="16" t="s">
        <v>73</v>
      </c>
      <c r="D85" s="15" t="s">
        <v>7</v>
      </c>
      <c r="E85" s="14" t="s">
        <v>82</v>
      </c>
      <c r="F85" s="37">
        <v>50000000</v>
      </c>
    </row>
    <row r="86" spans="1:6" x14ac:dyDescent="0.25">
      <c r="A86" s="17"/>
      <c r="B86" s="16" t="s">
        <v>74</v>
      </c>
      <c r="C86" s="16" t="s">
        <v>73</v>
      </c>
      <c r="D86" s="15" t="s">
        <v>7</v>
      </c>
      <c r="E86" s="14" t="s">
        <v>81</v>
      </c>
      <c r="F86" s="37">
        <v>30000000</v>
      </c>
    </row>
    <row r="87" spans="1:6" x14ac:dyDescent="0.25">
      <c r="A87" s="17"/>
      <c r="B87" s="16" t="s">
        <v>74</v>
      </c>
      <c r="C87" s="16" t="s">
        <v>73</v>
      </c>
      <c r="D87" s="15" t="s">
        <v>7</v>
      </c>
      <c r="E87" s="14" t="s">
        <v>80</v>
      </c>
      <c r="F87" s="37">
        <v>50000000</v>
      </c>
    </row>
    <row r="88" spans="1:6" x14ac:dyDescent="0.25">
      <c r="A88" s="17"/>
      <c r="B88" s="16" t="s">
        <v>74</v>
      </c>
      <c r="C88" s="16" t="s">
        <v>73</v>
      </c>
      <c r="D88" s="15" t="s">
        <v>7</v>
      </c>
      <c r="E88" s="14" t="s">
        <v>79</v>
      </c>
      <c r="F88" s="37">
        <v>50000000</v>
      </c>
    </row>
    <row r="89" spans="1:6" x14ac:dyDescent="0.25">
      <c r="A89" s="17"/>
      <c r="B89" s="16" t="s">
        <v>74</v>
      </c>
      <c r="C89" s="16" t="s">
        <v>73</v>
      </c>
      <c r="D89" s="15" t="s">
        <v>7</v>
      </c>
      <c r="E89" s="14" t="s">
        <v>78</v>
      </c>
      <c r="F89" s="37">
        <v>20000000</v>
      </c>
    </row>
    <row r="90" spans="1:6" x14ac:dyDescent="0.25">
      <c r="A90" s="17"/>
      <c r="B90" s="16" t="s">
        <v>74</v>
      </c>
      <c r="C90" s="16" t="s">
        <v>73</v>
      </c>
      <c r="D90" s="15" t="s">
        <v>7</v>
      </c>
      <c r="E90" s="14" t="s">
        <v>77</v>
      </c>
      <c r="F90" s="37">
        <v>75000000</v>
      </c>
    </row>
    <row r="91" spans="1:6" x14ac:dyDescent="0.25">
      <c r="A91" s="17"/>
      <c r="B91" s="16" t="s">
        <v>74</v>
      </c>
      <c r="C91" s="16" t="s">
        <v>73</v>
      </c>
      <c r="D91" s="15" t="s">
        <v>7</v>
      </c>
      <c r="E91" s="14" t="s">
        <v>76</v>
      </c>
      <c r="F91" s="37">
        <v>50000000</v>
      </c>
    </row>
    <row r="92" spans="1:6" x14ac:dyDescent="0.25">
      <c r="A92" s="17"/>
      <c r="B92" s="16" t="s">
        <v>74</v>
      </c>
      <c r="C92" s="16" t="s">
        <v>73</v>
      </c>
      <c r="D92" s="15" t="s">
        <v>7</v>
      </c>
      <c r="E92" s="14" t="s">
        <v>75</v>
      </c>
      <c r="F92" s="37">
        <v>50000000</v>
      </c>
    </row>
    <row r="93" spans="1:6" x14ac:dyDescent="0.25">
      <c r="A93" s="17"/>
      <c r="B93" s="16" t="s">
        <v>74</v>
      </c>
      <c r="C93" s="16" t="s">
        <v>73</v>
      </c>
      <c r="D93" s="15" t="s">
        <v>7</v>
      </c>
      <c r="E93" s="14" t="s">
        <v>72</v>
      </c>
      <c r="F93" s="37">
        <v>50000000</v>
      </c>
    </row>
    <row r="94" spans="1:6" x14ac:dyDescent="0.25">
      <c r="A94" s="27"/>
      <c r="B94" s="26"/>
      <c r="C94" s="25"/>
      <c r="D94" s="24"/>
      <c r="E94" s="23" t="s">
        <v>5</v>
      </c>
      <c r="F94" s="7">
        <f>SUM(F45:F93)/2</f>
        <v>1835000000</v>
      </c>
    </row>
    <row r="95" spans="1:6" x14ac:dyDescent="0.25">
      <c r="A95" s="22">
        <v>11</v>
      </c>
      <c r="B95" s="21" t="s">
        <v>24</v>
      </c>
      <c r="C95" s="21" t="s">
        <v>69</v>
      </c>
      <c r="D95" s="20"/>
      <c r="E95" s="19" t="s">
        <v>71</v>
      </c>
      <c r="F95" s="30">
        <f>SUM(F96:F97)</f>
        <v>40000000</v>
      </c>
    </row>
    <row r="96" spans="1:6" x14ac:dyDescent="0.25">
      <c r="A96" s="17"/>
      <c r="B96" s="16" t="s">
        <v>24</v>
      </c>
      <c r="C96" s="16" t="s">
        <v>69</v>
      </c>
      <c r="D96" s="15" t="s">
        <v>7</v>
      </c>
      <c r="E96" s="14" t="s">
        <v>70</v>
      </c>
      <c r="F96" s="36">
        <v>20000000</v>
      </c>
    </row>
    <row r="97" spans="1:6" x14ac:dyDescent="0.25">
      <c r="A97" s="17"/>
      <c r="B97" s="16" t="s">
        <v>24</v>
      </c>
      <c r="C97" s="16" t="s">
        <v>69</v>
      </c>
      <c r="D97" s="15" t="s">
        <v>7</v>
      </c>
      <c r="E97" s="14" t="s">
        <v>68</v>
      </c>
      <c r="F97" s="36">
        <v>20000000</v>
      </c>
    </row>
    <row r="98" spans="1:6" x14ac:dyDescent="0.25">
      <c r="A98" s="22">
        <v>12</v>
      </c>
      <c r="B98" s="21" t="s">
        <v>24</v>
      </c>
      <c r="C98" s="21" t="s">
        <v>61</v>
      </c>
      <c r="D98" s="20"/>
      <c r="E98" s="19" t="s">
        <v>67</v>
      </c>
      <c r="F98" s="30">
        <f>SUM(F99:F104)</f>
        <v>150000000</v>
      </c>
    </row>
    <row r="99" spans="1:6" x14ac:dyDescent="0.25">
      <c r="A99" s="17"/>
      <c r="B99" s="16" t="s">
        <v>24</v>
      </c>
      <c r="C99" s="16" t="s">
        <v>61</v>
      </c>
      <c r="D99" s="15" t="s">
        <v>7</v>
      </c>
      <c r="E99" s="14" t="s">
        <v>66</v>
      </c>
      <c r="F99" s="28">
        <v>25000000</v>
      </c>
    </row>
    <row r="100" spans="1:6" x14ac:dyDescent="0.25">
      <c r="A100" s="17"/>
      <c r="B100" s="16" t="s">
        <v>24</v>
      </c>
      <c r="C100" s="16" t="s">
        <v>61</v>
      </c>
      <c r="D100" s="15" t="s">
        <v>7</v>
      </c>
      <c r="E100" s="14" t="s">
        <v>65</v>
      </c>
      <c r="F100" s="28">
        <v>15000000</v>
      </c>
    </row>
    <row r="101" spans="1:6" x14ac:dyDescent="0.25">
      <c r="A101" s="17"/>
      <c r="B101" s="16" t="s">
        <v>24</v>
      </c>
      <c r="C101" s="16" t="s">
        <v>61</v>
      </c>
      <c r="D101" s="15" t="s">
        <v>7</v>
      </c>
      <c r="E101" s="14" t="s">
        <v>64</v>
      </c>
      <c r="F101" s="28">
        <v>25000000</v>
      </c>
    </row>
    <row r="102" spans="1:6" x14ac:dyDescent="0.25">
      <c r="A102" s="17"/>
      <c r="B102" s="16" t="s">
        <v>24</v>
      </c>
      <c r="C102" s="16" t="s">
        <v>61</v>
      </c>
      <c r="D102" s="15" t="s">
        <v>7</v>
      </c>
      <c r="E102" s="14" t="s">
        <v>63</v>
      </c>
      <c r="F102" s="28">
        <v>30000000</v>
      </c>
    </row>
    <row r="103" spans="1:6" x14ac:dyDescent="0.25">
      <c r="A103" s="17"/>
      <c r="B103" s="16" t="s">
        <v>24</v>
      </c>
      <c r="C103" s="16" t="s">
        <v>61</v>
      </c>
      <c r="D103" s="15" t="s">
        <v>7</v>
      </c>
      <c r="E103" s="14" t="s">
        <v>62</v>
      </c>
      <c r="F103" s="28">
        <v>30000000</v>
      </c>
    </row>
    <row r="104" spans="1:6" x14ac:dyDescent="0.25">
      <c r="A104" s="17"/>
      <c r="B104" s="16" t="s">
        <v>24</v>
      </c>
      <c r="C104" s="16" t="s">
        <v>61</v>
      </c>
      <c r="D104" s="15" t="s">
        <v>7</v>
      </c>
      <c r="E104" s="14" t="s">
        <v>60</v>
      </c>
      <c r="F104" s="28">
        <v>25000000</v>
      </c>
    </row>
    <row r="105" spans="1:6" x14ac:dyDescent="0.25">
      <c r="A105" s="22">
        <v>13</v>
      </c>
      <c r="B105" s="21" t="s">
        <v>24</v>
      </c>
      <c r="C105" s="21" t="s">
        <v>57</v>
      </c>
      <c r="D105" s="20"/>
      <c r="E105" s="19" t="s">
        <v>59</v>
      </c>
      <c r="F105" s="30">
        <f>SUM(F106:F107)</f>
        <v>65000000</v>
      </c>
    </row>
    <row r="106" spans="1:6" x14ac:dyDescent="0.25">
      <c r="A106" s="17"/>
      <c r="B106" s="16" t="s">
        <v>24</v>
      </c>
      <c r="C106" s="16" t="s">
        <v>57</v>
      </c>
      <c r="D106" s="15" t="s">
        <v>7</v>
      </c>
      <c r="E106" s="14" t="s">
        <v>58</v>
      </c>
      <c r="F106" s="28">
        <v>25000000</v>
      </c>
    </row>
    <row r="107" spans="1:6" x14ac:dyDescent="0.25">
      <c r="A107" s="17"/>
      <c r="B107" s="16" t="s">
        <v>24</v>
      </c>
      <c r="C107" s="16" t="s">
        <v>57</v>
      </c>
      <c r="D107" s="15" t="s">
        <v>7</v>
      </c>
      <c r="E107" s="14" t="s">
        <v>56</v>
      </c>
      <c r="F107" s="28">
        <v>40000000</v>
      </c>
    </row>
    <row r="108" spans="1:6" x14ac:dyDescent="0.25">
      <c r="A108" s="22">
        <v>14</v>
      </c>
      <c r="B108" s="21" t="s">
        <v>24</v>
      </c>
      <c r="C108" s="21" t="s">
        <v>53</v>
      </c>
      <c r="D108" s="20"/>
      <c r="E108" s="19" t="s">
        <v>55</v>
      </c>
      <c r="F108" s="30">
        <f>SUM(F109:F110)</f>
        <v>80000000</v>
      </c>
    </row>
    <row r="109" spans="1:6" x14ac:dyDescent="0.25">
      <c r="A109" s="17"/>
      <c r="B109" s="16" t="s">
        <v>24</v>
      </c>
      <c r="C109" s="16" t="s">
        <v>53</v>
      </c>
      <c r="D109" s="15" t="s">
        <v>7</v>
      </c>
      <c r="E109" s="14" t="s">
        <v>54</v>
      </c>
      <c r="F109" s="28">
        <v>30000000</v>
      </c>
    </row>
    <row r="110" spans="1:6" x14ac:dyDescent="0.25">
      <c r="A110" s="17"/>
      <c r="B110" s="16" t="s">
        <v>24</v>
      </c>
      <c r="C110" s="16" t="s">
        <v>53</v>
      </c>
      <c r="D110" s="15" t="s">
        <v>7</v>
      </c>
      <c r="E110" s="14" t="s">
        <v>52</v>
      </c>
      <c r="F110" s="28">
        <v>50000000</v>
      </c>
    </row>
    <row r="111" spans="1:6" x14ac:dyDescent="0.25">
      <c r="A111" s="22">
        <v>15</v>
      </c>
      <c r="B111" s="21" t="s">
        <v>24</v>
      </c>
      <c r="C111" s="21" t="s">
        <v>39</v>
      </c>
      <c r="D111" s="20"/>
      <c r="E111" s="19" t="s">
        <v>51</v>
      </c>
      <c r="F111" s="30">
        <f>SUM(F112:F123)</f>
        <v>360000000</v>
      </c>
    </row>
    <row r="112" spans="1:6" x14ac:dyDescent="0.25">
      <c r="A112" s="17"/>
      <c r="B112" s="16" t="s">
        <v>24</v>
      </c>
      <c r="C112" s="16" t="s">
        <v>39</v>
      </c>
      <c r="D112" s="15" t="s">
        <v>7</v>
      </c>
      <c r="E112" s="14" t="s">
        <v>50</v>
      </c>
      <c r="F112" s="28">
        <v>25000000</v>
      </c>
    </row>
    <row r="113" spans="1:6" x14ac:dyDescent="0.25">
      <c r="A113" s="17"/>
      <c r="B113" s="16" t="s">
        <v>24</v>
      </c>
      <c r="C113" s="16" t="s">
        <v>39</v>
      </c>
      <c r="D113" s="15" t="s">
        <v>7</v>
      </c>
      <c r="E113" s="14" t="s">
        <v>49</v>
      </c>
      <c r="F113" s="28">
        <v>25000000</v>
      </c>
    </row>
    <row r="114" spans="1:6" x14ac:dyDescent="0.25">
      <c r="A114" s="17"/>
      <c r="B114" s="16" t="s">
        <v>24</v>
      </c>
      <c r="C114" s="16" t="s">
        <v>39</v>
      </c>
      <c r="D114" s="15" t="s">
        <v>7</v>
      </c>
      <c r="E114" s="14" t="s">
        <v>48</v>
      </c>
      <c r="F114" s="28">
        <v>25000000</v>
      </c>
    </row>
    <row r="115" spans="1:6" x14ac:dyDescent="0.25">
      <c r="A115" s="17"/>
      <c r="B115" s="16" t="s">
        <v>24</v>
      </c>
      <c r="C115" s="16" t="s">
        <v>39</v>
      </c>
      <c r="D115" s="15" t="s">
        <v>7</v>
      </c>
      <c r="E115" s="14" t="s">
        <v>47</v>
      </c>
      <c r="F115" s="28">
        <v>25000000</v>
      </c>
    </row>
    <row r="116" spans="1:6" x14ac:dyDescent="0.25">
      <c r="A116" s="17"/>
      <c r="B116" s="16" t="s">
        <v>24</v>
      </c>
      <c r="C116" s="16" t="s">
        <v>39</v>
      </c>
      <c r="D116" s="15" t="s">
        <v>7</v>
      </c>
      <c r="E116" s="14" t="s">
        <v>46</v>
      </c>
      <c r="F116" s="28">
        <v>25000000</v>
      </c>
    </row>
    <row r="117" spans="1:6" x14ac:dyDescent="0.25">
      <c r="A117" s="17"/>
      <c r="B117" s="35" t="s">
        <v>24</v>
      </c>
      <c r="C117" s="35" t="s">
        <v>39</v>
      </c>
      <c r="D117" s="34" t="s">
        <v>7</v>
      </c>
      <c r="E117" s="33" t="s">
        <v>45</v>
      </c>
      <c r="F117" s="32">
        <v>30000000</v>
      </c>
    </row>
    <row r="118" spans="1:6" x14ac:dyDescent="0.25">
      <c r="A118" s="17"/>
      <c r="B118" s="16" t="s">
        <v>24</v>
      </c>
      <c r="C118" s="16" t="s">
        <v>39</v>
      </c>
      <c r="D118" s="15" t="s">
        <v>7</v>
      </c>
      <c r="E118" s="14" t="s">
        <v>44</v>
      </c>
      <c r="F118" s="28">
        <v>25000000</v>
      </c>
    </row>
    <row r="119" spans="1:6" x14ac:dyDescent="0.25">
      <c r="A119" s="17"/>
      <c r="B119" s="16" t="s">
        <v>24</v>
      </c>
      <c r="C119" s="16" t="s">
        <v>39</v>
      </c>
      <c r="D119" s="15" t="s">
        <v>7</v>
      </c>
      <c r="E119" s="14" t="s">
        <v>43</v>
      </c>
      <c r="F119" s="28">
        <v>50000000</v>
      </c>
    </row>
    <row r="120" spans="1:6" x14ac:dyDescent="0.25">
      <c r="A120" s="17"/>
      <c r="B120" s="16" t="s">
        <v>24</v>
      </c>
      <c r="C120" s="16" t="s">
        <v>39</v>
      </c>
      <c r="D120" s="15" t="s">
        <v>7</v>
      </c>
      <c r="E120" s="14" t="s">
        <v>42</v>
      </c>
      <c r="F120" s="28">
        <v>25000000</v>
      </c>
    </row>
    <row r="121" spans="1:6" x14ac:dyDescent="0.25">
      <c r="A121" s="17"/>
      <c r="B121" s="35" t="s">
        <v>24</v>
      </c>
      <c r="C121" s="35" t="s">
        <v>39</v>
      </c>
      <c r="D121" s="34" t="s">
        <v>7</v>
      </c>
      <c r="E121" s="33" t="s">
        <v>41</v>
      </c>
      <c r="F121" s="32">
        <v>50000000</v>
      </c>
    </row>
    <row r="122" spans="1:6" x14ac:dyDescent="0.25">
      <c r="A122" s="17"/>
      <c r="B122" s="16" t="s">
        <v>24</v>
      </c>
      <c r="C122" s="16" t="s">
        <v>39</v>
      </c>
      <c r="D122" s="15" t="s">
        <v>7</v>
      </c>
      <c r="E122" s="14" t="s">
        <v>40</v>
      </c>
      <c r="F122" s="28">
        <v>25000000</v>
      </c>
    </row>
    <row r="123" spans="1:6" x14ac:dyDescent="0.25">
      <c r="A123" s="17"/>
      <c r="B123" s="16" t="s">
        <v>24</v>
      </c>
      <c r="C123" s="16" t="s">
        <v>39</v>
      </c>
      <c r="D123" s="15" t="s">
        <v>7</v>
      </c>
      <c r="E123" s="14" t="s">
        <v>38</v>
      </c>
      <c r="F123" s="28">
        <v>30000000</v>
      </c>
    </row>
    <row r="124" spans="1:6" x14ac:dyDescent="0.25">
      <c r="A124" s="22">
        <v>16</v>
      </c>
      <c r="B124" s="21" t="s">
        <v>24</v>
      </c>
      <c r="C124" s="21" t="s">
        <v>33</v>
      </c>
      <c r="D124" s="20"/>
      <c r="E124" s="19" t="s">
        <v>37</v>
      </c>
      <c r="F124" s="30">
        <f>SUM(F125:F128)</f>
        <v>120000000</v>
      </c>
    </row>
    <row r="125" spans="1:6" x14ac:dyDescent="0.25">
      <c r="A125" s="17"/>
      <c r="B125" s="16" t="s">
        <v>24</v>
      </c>
      <c r="C125" s="16" t="s">
        <v>33</v>
      </c>
      <c r="D125" s="15" t="s">
        <v>7</v>
      </c>
      <c r="E125" s="14" t="s">
        <v>36</v>
      </c>
      <c r="F125" s="28">
        <v>30000000</v>
      </c>
    </row>
    <row r="126" spans="1:6" x14ac:dyDescent="0.25">
      <c r="A126" s="17"/>
      <c r="B126" s="16" t="s">
        <v>24</v>
      </c>
      <c r="C126" s="16" t="s">
        <v>33</v>
      </c>
      <c r="D126" s="15" t="s">
        <v>7</v>
      </c>
      <c r="E126" s="14" t="s">
        <v>35</v>
      </c>
      <c r="F126" s="28">
        <v>15000000</v>
      </c>
    </row>
    <row r="127" spans="1:6" x14ac:dyDescent="0.25">
      <c r="A127" s="17"/>
      <c r="B127" s="16" t="s">
        <v>24</v>
      </c>
      <c r="C127" s="16" t="s">
        <v>33</v>
      </c>
      <c r="D127" s="15" t="s">
        <v>7</v>
      </c>
      <c r="E127" s="14" t="s">
        <v>34</v>
      </c>
      <c r="F127" s="28">
        <v>25000000</v>
      </c>
    </row>
    <row r="128" spans="1:6" x14ac:dyDescent="0.25">
      <c r="A128" s="17"/>
      <c r="B128" s="16" t="s">
        <v>24</v>
      </c>
      <c r="C128" s="16" t="s">
        <v>33</v>
      </c>
      <c r="D128" s="15" t="s">
        <v>7</v>
      </c>
      <c r="E128" s="14" t="s">
        <v>32</v>
      </c>
      <c r="F128" s="28">
        <v>50000000</v>
      </c>
    </row>
    <row r="129" spans="1:6" x14ac:dyDescent="0.25">
      <c r="A129" s="31">
        <v>17</v>
      </c>
      <c r="B129" s="21" t="s">
        <v>24</v>
      </c>
      <c r="C129" s="21" t="s">
        <v>23</v>
      </c>
      <c r="D129" s="20"/>
      <c r="E129" s="19" t="s">
        <v>31</v>
      </c>
      <c r="F129" s="30">
        <f>SUM(F130:F136)</f>
        <v>60000000</v>
      </c>
    </row>
    <row r="130" spans="1:6" x14ac:dyDescent="0.25">
      <c r="A130" s="29"/>
      <c r="B130" s="16" t="s">
        <v>24</v>
      </c>
      <c r="C130" s="16" t="s">
        <v>23</v>
      </c>
      <c r="D130" s="15" t="s">
        <v>7</v>
      </c>
      <c r="E130" s="14" t="s">
        <v>30</v>
      </c>
      <c r="F130" s="28"/>
    </row>
    <row r="131" spans="1:6" x14ac:dyDescent="0.25">
      <c r="A131" s="29"/>
      <c r="B131" s="16" t="s">
        <v>24</v>
      </c>
      <c r="C131" s="16" t="s">
        <v>23</v>
      </c>
      <c r="D131" s="15" t="s">
        <v>7</v>
      </c>
      <c r="E131" s="14" t="s">
        <v>29</v>
      </c>
      <c r="F131" s="28">
        <v>15000000</v>
      </c>
    </row>
    <row r="132" spans="1:6" x14ac:dyDescent="0.25">
      <c r="A132" s="29"/>
      <c r="B132" s="16" t="s">
        <v>24</v>
      </c>
      <c r="C132" s="16" t="s">
        <v>23</v>
      </c>
      <c r="D132" s="15" t="s">
        <v>7</v>
      </c>
      <c r="E132" s="14" t="s">
        <v>28</v>
      </c>
      <c r="F132" s="28">
        <v>15000000</v>
      </c>
    </row>
    <row r="133" spans="1:6" x14ac:dyDescent="0.25">
      <c r="A133" s="29"/>
      <c r="B133" s="16" t="s">
        <v>24</v>
      </c>
      <c r="C133" s="16" t="s">
        <v>23</v>
      </c>
      <c r="D133" s="15" t="s">
        <v>7</v>
      </c>
      <c r="E133" s="14" t="s">
        <v>27</v>
      </c>
      <c r="F133" s="28">
        <v>15000000</v>
      </c>
    </row>
    <row r="134" spans="1:6" x14ac:dyDescent="0.25">
      <c r="A134" s="29"/>
      <c r="B134" s="16" t="s">
        <v>24</v>
      </c>
      <c r="C134" s="16" t="s">
        <v>23</v>
      </c>
      <c r="D134" s="15" t="s">
        <v>7</v>
      </c>
      <c r="E134" s="14" t="s">
        <v>26</v>
      </c>
      <c r="F134" s="28"/>
    </row>
    <row r="135" spans="1:6" x14ac:dyDescent="0.25">
      <c r="A135" s="29"/>
      <c r="B135" s="16" t="s">
        <v>24</v>
      </c>
      <c r="C135" s="16" t="s">
        <v>23</v>
      </c>
      <c r="D135" s="15" t="s">
        <v>7</v>
      </c>
      <c r="E135" s="14" t="s">
        <v>25</v>
      </c>
      <c r="F135" s="28">
        <v>15000000</v>
      </c>
    </row>
    <row r="136" spans="1:6" x14ac:dyDescent="0.25">
      <c r="A136" s="29"/>
      <c r="B136" s="16" t="s">
        <v>24</v>
      </c>
      <c r="C136" s="16" t="s">
        <v>23</v>
      </c>
      <c r="D136" s="15" t="s">
        <v>7</v>
      </c>
      <c r="E136" s="14" t="s">
        <v>22</v>
      </c>
      <c r="F136" s="28"/>
    </row>
    <row r="137" spans="1:6" x14ac:dyDescent="0.25">
      <c r="A137" s="27"/>
      <c r="B137" s="26"/>
      <c r="C137" s="25"/>
      <c r="D137" s="24"/>
      <c r="E137" s="23" t="s">
        <v>5</v>
      </c>
      <c r="F137" s="7">
        <f>SUM(F95:F136)/2</f>
        <v>875000000</v>
      </c>
    </row>
    <row r="138" spans="1:6" x14ac:dyDescent="0.25">
      <c r="A138" s="22">
        <v>18</v>
      </c>
      <c r="B138" s="21" t="s">
        <v>20</v>
      </c>
      <c r="C138" s="21" t="s">
        <v>19</v>
      </c>
      <c r="D138" s="20"/>
      <c r="E138" s="19" t="s">
        <v>21</v>
      </c>
      <c r="F138" s="18">
        <f>SUM(F139)</f>
        <v>200000000</v>
      </c>
    </row>
    <row r="139" spans="1:6" x14ac:dyDescent="0.25">
      <c r="A139" s="17"/>
      <c r="B139" s="16" t="s">
        <v>20</v>
      </c>
      <c r="C139" s="16" t="s">
        <v>19</v>
      </c>
      <c r="D139" s="15" t="s">
        <v>7</v>
      </c>
      <c r="E139" s="14" t="s">
        <v>18</v>
      </c>
      <c r="F139" s="13">
        <v>200000000</v>
      </c>
    </row>
    <row r="140" spans="1:6" x14ac:dyDescent="0.25">
      <c r="A140" s="22">
        <v>19</v>
      </c>
      <c r="B140" s="21" t="s">
        <v>9</v>
      </c>
      <c r="C140" s="21" t="s">
        <v>14</v>
      </c>
      <c r="D140" s="20"/>
      <c r="E140" s="19" t="s">
        <v>17</v>
      </c>
      <c r="F140" s="18">
        <f>SUM(F141:F143)</f>
        <v>180000000</v>
      </c>
    </row>
    <row r="141" spans="1:6" x14ac:dyDescent="0.25">
      <c r="A141" s="17"/>
      <c r="B141" s="16" t="s">
        <v>9</v>
      </c>
      <c r="C141" s="16" t="s">
        <v>14</v>
      </c>
      <c r="D141" s="15" t="s">
        <v>7</v>
      </c>
      <c r="E141" s="14" t="s">
        <v>16</v>
      </c>
      <c r="F141" s="13">
        <v>40000000</v>
      </c>
    </row>
    <row r="142" spans="1:6" x14ac:dyDescent="0.25">
      <c r="A142" s="17"/>
      <c r="B142" s="16" t="s">
        <v>9</v>
      </c>
      <c r="C142" s="16" t="s">
        <v>14</v>
      </c>
      <c r="D142" s="15" t="s">
        <v>7</v>
      </c>
      <c r="E142" s="14" t="s">
        <v>15</v>
      </c>
      <c r="F142" s="13">
        <v>40000000</v>
      </c>
    </row>
    <row r="143" spans="1:6" x14ac:dyDescent="0.25">
      <c r="A143" s="17"/>
      <c r="B143" s="16" t="s">
        <v>9</v>
      </c>
      <c r="C143" s="16" t="s">
        <v>14</v>
      </c>
      <c r="D143" s="15" t="s">
        <v>7</v>
      </c>
      <c r="E143" s="14" t="s">
        <v>13</v>
      </c>
      <c r="F143" s="13">
        <v>100000000</v>
      </c>
    </row>
    <row r="144" spans="1:6" x14ac:dyDescent="0.25">
      <c r="A144" s="22">
        <v>20</v>
      </c>
      <c r="B144" s="21" t="s">
        <v>9</v>
      </c>
      <c r="C144" s="21" t="s">
        <v>8</v>
      </c>
      <c r="D144" s="20"/>
      <c r="E144" s="19" t="s">
        <v>12</v>
      </c>
      <c r="F144" s="18">
        <f>SUM(F145:F147)</f>
        <v>90000000</v>
      </c>
    </row>
    <row r="145" spans="1:6" x14ac:dyDescent="0.25">
      <c r="A145" s="17"/>
      <c r="B145" s="16" t="s">
        <v>9</v>
      </c>
      <c r="C145" s="16" t="s">
        <v>8</v>
      </c>
      <c r="D145" s="15" t="s">
        <v>7</v>
      </c>
      <c r="E145" s="14" t="s">
        <v>11</v>
      </c>
      <c r="F145" s="13">
        <v>25000000</v>
      </c>
    </row>
    <row r="146" spans="1:6" x14ac:dyDescent="0.25">
      <c r="A146" s="17"/>
      <c r="B146" s="16" t="s">
        <v>9</v>
      </c>
      <c r="C146" s="16" t="s">
        <v>8</v>
      </c>
      <c r="D146" s="15" t="s">
        <v>7</v>
      </c>
      <c r="E146" s="14" t="s">
        <v>10</v>
      </c>
      <c r="F146" s="13">
        <v>50000000</v>
      </c>
    </row>
    <row r="147" spans="1:6" x14ac:dyDescent="0.25">
      <c r="A147" s="17"/>
      <c r="B147" s="16" t="s">
        <v>9</v>
      </c>
      <c r="C147" s="16" t="s">
        <v>8</v>
      </c>
      <c r="D147" s="15" t="s">
        <v>7</v>
      </c>
      <c r="E147" s="14" t="s">
        <v>6</v>
      </c>
      <c r="F147" s="13">
        <v>15000000</v>
      </c>
    </row>
    <row r="148" spans="1:6" x14ac:dyDescent="0.25">
      <c r="A148" s="12"/>
      <c r="B148" s="11"/>
      <c r="C148" s="10"/>
      <c r="D148" s="9"/>
      <c r="E148" s="8" t="s">
        <v>5</v>
      </c>
      <c r="F148" s="7">
        <f>SUM(F138:F147)/2</f>
        <v>470000000</v>
      </c>
    </row>
    <row r="149" spans="1:6" ht="15.75" x14ac:dyDescent="0.25">
      <c r="A149" s="6" t="s">
        <v>4</v>
      </c>
      <c r="B149" s="6"/>
      <c r="C149" s="6"/>
      <c r="D149" s="6"/>
      <c r="E149" s="5"/>
      <c r="F149" s="4">
        <f>F148+F137+F44+F28+F20+F94</f>
        <v>4822000000</v>
      </c>
    </row>
    <row r="152" spans="1:6" ht="15.75" x14ac:dyDescent="0.25">
      <c r="E152" s="1" t="s">
        <v>3</v>
      </c>
    </row>
    <row r="153" spans="1:6" ht="15.75" x14ac:dyDescent="0.25">
      <c r="E153" s="1"/>
    </row>
    <row r="154" spans="1:6" ht="15.75" x14ac:dyDescent="0.25">
      <c r="E154" s="1"/>
    </row>
    <row r="155" spans="1:6" ht="15.75" x14ac:dyDescent="0.25">
      <c r="E155" s="3"/>
    </row>
    <row r="156" spans="1:6" ht="15.75" x14ac:dyDescent="0.25">
      <c r="E156" s="2" t="s">
        <v>2</v>
      </c>
    </row>
    <row r="157" spans="1:6" ht="15.75" x14ac:dyDescent="0.25">
      <c r="E157" s="1" t="s">
        <v>1</v>
      </c>
    </row>
    <row r="158" spans="1:6" ht="15.75" x14ac:dyDescent="0.25">
      <c r="E158" s="1" t="s">
        <v>0</v>
      </c>
    </row>
  </sheetData>
  <mergeCells count="4">
    <mergeCell ref="A1:F1"/>
    <mergeCell ref="A2:F2"/>
    <mergeCell ref="A3:F3"/>
    <mergeCell ref="A149:E1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PERIODE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2022-10-03T04:29:42Z</dcterms:created>
  <dcterms:modified xsi:type="dcterms:W3CDTF">2022-10-03T04:32:03Z</dcterms:modified>
</cp:coreProperties>
</file>