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1" activeTab="1"/>
  </bookViews>
  <sheets>
    <sheet name="LAK" sheetId="1" state="hidden" r:id="rId1"/>
    <sheet name="LAK tanpa BLUD" sheetId="2" r:id="rId2"/>
    <sheet name="A4" sheetId="3" state="hidden" r:id="rId3"/>
    <sheet name="DJPK" sheetId="4" state="hidden" r:id="rId4"/>
    <sheet name="Sheet1" sheetId="5" state="hidden" r:id="rId5"/>
    <sheet name="draf (2)" sheetId="6" state="hidden" r:id="rId6"/>
  </sheets>
  <definedNames>
    <definedName name="_xlnm.Print_Area" localSheetId="4">'Sheet1'!$A$1:$Q$115</definedName>
    <definedName name="_xlnm.Print_Titles" localSheetId="4">'Sheet1'!$15:$16</definedName>
  </definedNames>
  <calcPr fullCalcOnLoad="1"/>
</workbook>
</file>

<file path=xl/sharedStrings.xml><?xml version="1.0" encoding="utf-8"?>
<sst xmlns="http://schemas.openxmlformats.org/spreadsheetml/2006/main" count="597" uniqueCount="105">
  <si>
    <t>PEMERINTAH KABUPATEN KARANGANYAR</t>
  </si>
  <si>
    <t>LAPORAN ARUS KAS</t>
  </si>
  <si>
    <t>(Dalam Rupiah)</t>
  </si>
  <si>
    <t>URAIAN</t>
  </si>
  <si>
    <t>Arus Kas dari Aktivitas Operasi</t>
  </si>
  <si>
    <t>Arus Kas Masuk</t>
  </si>
  <si>
    <t>Pendapatan Pajak Daerah</t>
  </si>
  <si>
    <t>Hasil Retribusi Daerah</t>
  </si>
  <si>
    <t>Hasil Pengelolaan Kekayaan Daerah yang Dipisahkan</t>
  </si>
  <si>
    <t>Lain-lain Pendapatan Asli Daerah yang Sah</t>
  </si>
  <si>
    <t>Bagi Hasil Pajak/Bagi Hasil Bukan Pajak</t>
  </si>
  <si>
    <t>Dana Alokasi Umum</t>
  </si>
  <si>
    <t>Dana Alokasi Khusus</t>
  </si>
  <si>
    <t>Dana Bagi Hasil Pajak Dari Provinsi dan Pemerintah Daerah Lainnya</t>
  </si>
  <si>
    <t>Dana Penyesuaian dan Otonomi Khusus</t>
  </si>
  <si>
    <t>Bantuan Keuangan Dari Provinsi atau Pemerintah Daerah Lainnya</t>
  </si>
  <si>
    <t>Jumlah Arus Kas Masuk</t>
  </si>
  <si>
    <t>Arus Kas Keluar</t>
  </si>
  <si>
    <t>Belanja Pegawai</t>
  </si>
  <si>
    <t>Belanja Bunga</t>
  </si>
  <si>
    <t>Belanja Hibah</t>
  </si>
  <si>
    <t>Belanja Bantuan Sosial</t>
  </si>
  <si>
    <t>Belanja Bagi Hasil Kepada Provinsi/Kabupaten/Kota dan Pemerintah Desa</t>
  </si>
  <si>
    <t>Belanja Bantuan Keuangan Kepada Provinsi/Kabupaten/Kota dan Pemerintahan Desa</t>
  </si>
  <si>
    <t>Belanja Tidak Terduga</t>
  </si>
  <si>
    <t>Belanja Barang dan Jasa</t>
  </si>
  <si>
    <t>Jumlah Arus Kas Keluar</t>
  </si>
  <si>
    <t>Arus Kas Bersih dari Aktivitas Operasi</t>
  </si>
  <si>
    <t>Arus Kas dari Aktivitas Investasi Non Keuangan</t>
  </si>
  <si>
    <t>Belanja Tanah</t>
  </si>
  <si>
    <t>Belanja Peralatan dan Mesin</t>
  </si>
  <si>
    <t>Belanja Bangunan dan Gedung</t>
  </si>
  <si>
    <t>Belanja Jalan, Irigasi dan Jaringan</t>
  </si>
  <si>
    <t>Belanja Aset Tetap Lainnya</t>
  </si>
  <si>
    <t>Arus Kas Bersih dari Aktivitas Investasi Non Keuangan</t>
  </si>
  <si>
    <t>Arus Kas dari Aktivitas Pembiayaan</t>
  </si>
  <si>
    <t>Penerimaan Kembali Pemberian Pinjaman</t>
  </si>
  <si>
    <t>Penarikan dari Aset Manajemen Unit (AMU) Bank Jateng</t>
  </si>
  <si>
    <t>Sharing Cadangan Tujuan Bank Jateng</t>
  </si>
  <si>
    <t>Penyertaan Modal (Investasi) Pemerintah Daerah</t>
  </si>
  <si>
    <t>Pembayaran Pokok Utang</t>
  </si>
  <si>
    <t>Pemberian Pinjaman Bergulir</t>
  </si>
  <si>
    <t>Arus Kas Bersih dari Aktivitas Pembiayaan</t>
  </si>
  <si>
    <t>Arus Kas dari Aktivitas Non Anggaran</t>
  </si>
  <si>
    <t>Penerimaan Perhitungan Fihak Ketiga (PFK)</t>
  </si>
  <si>
    <t>Pengeluaran Perhitungan Fihak Ketiga (PFK)</t>
  </si>
  <si>
    <t>Arus Kas Bersih dari Aktivitas Non Anggaran</t>
  </si>
  <si>
    <t>Kenaikan / (Penurunan) Bersih Kas Selama Periode</t>
  </si>
  <si>
    <t>Saldo Akhir Kas</t>
  </si>
  <si>
    <t xml:space="preserve">   Kas Di Kas Daerah</t>
  </si>
  <si>
    <t xml:space="preserve">   Kas Di Bendahara Pengeluaran</t>
  </si>
  <si>
    <t xml:space="preserve">   Kas Di Badan Layanan Umum Daerah</t>
  </si>
  <si>
    <t>BUPATI KARANGANYAR</t>
  </si>
  <si>
    <t>Catatan</t>
  </si>
  <si>
    <t>Kas Di Bendahara Pengeluaran</t>
  </si>
  <si>
    <t>Kas Di Badan Layanan Umum Daerah</t>
  </si>
  <si>
    <t>C.1</t>
  </si>
  <si>
    <t>C.1.1</t>
  </si>
  <si>
    <t>C.1.2</t>
  </si>
  <si>
    <t>C.2</t>
  </si>
  <si>
    <t>C.2.1</t>
  </si>
  <si>
    <t>C.2.2</t>
  </si>
  <si>
    <t>C.3</t>
  </si>
  <si>
    <t>C.3.1</t>
  </si>
  <si>
    <t>C.3.2</t>
  </si>
  <si>
    <t>C.4</t>
  </si>
  <si>
    <t>C.5</t>
  </si>
  <si>
    <t>Penjualan Kendaraan Dinas Roda Empat</t>
  </si>
  <si>
    <t>Saldo Sisa UP TA 20x0</t>
  </si>
  <si>
    <t>Saldo Sisa UP TA 20x1</t>
  </si>
  <si>
    <t>Kas Di Bendahara Penerimaan</t>
  </si>
  <si>
    <t>Saldo Akhir Kas di BUD</t>
  </si>
  <si>
    <t>Saldo Awal Kas di BUD</t>
  </si>
  <si>
    <t>LAMPIRAN III</t>
  </si>
  <si>
    <t>PERATURAN DAERAH KEBUPATEN KARANGANYAR</t>
  </si>
  <si>
    <t>NOMOR :</t>
  </si>
  <si>
    <t>TENTANG</t>
  </si>
  <si>
    <t>PERTANGGUNGJAWABAN PELAKSANAAN</t>
  </si>
  <si>
    <t>ANGGARAN PENDAPATAN DAN BELANJA DAERAH</t>
  </si>
  <si>
    <t>TELAH DIKOORDINASIKAN</t>
  </si>
  <si>
    <t>Pejabat</t>
  </si>
  <si>
    <t>Paraf</t>
  </si>
  <si>
    <t>1. Sekretaris Daerah</t>
  </si>
  <si>
    <t>2. Asisten Administrasi</t>
  </si>
  <si>
    <t>3. Kepala DPPKAD</t>
  </si>
  <si>
    <t>Per 31 Desember 2013 dan 2012</t>
  </si>
  <si>
    <t>Penjualan bahan-bahan bekas bangunan</t>
  </si>
  <si>
    <t>Penjualan Kendaraan Dinas Roda Dua</t>
  </si>
  <si>
    <t xml:space="preserve"> Drs. H. JULIYATMONO,M.M</t>
  </si>
  <si>
    <t>Penerimaan Piutang Daerah</t>
  </si>
  <si>
    <t>Kas di Badan Layanan Umum Daerah</t>
  </si>
  <si>
    <t>Karanganyar, 31 Desember 2013</t>
  </si>
  <si>
    <t>Sekretaris Daerah</t>
  </si>
  <si>
    <t>Drs. SAMSI,M.Si</t>
  </si>
  <si>
    <t>Pembina Utama Madya</t>
  </si>
  <si>
    <t>NIP. 19581207 198503 1 010</t>
  </si>
  <si>
    <t>Per 31 Desember 2014 dan 2013</t>
  </si>
  <si>
    <t>Penjualan Aset Daerah Lainnya yg tidak dipisahkan</t>
  </si>
  <si>
    <t>1. Asisten Administrasi</t>
  </si>
  <si>
    <t>2. Plh. Kepala DPPKAD</t>
  </si>
  <si>
    <t>3. Kabid Akuntansi</t>
  </si>
  <si>
    <t>Drs. H. JULIYATMONO, MM.</t>
  </si>
  <si>
    <t>BUPATI KARANGANYAR,</t>
  </si>
  <si>
    <t>Saldo Sisa UP TA 2014</t>
  </si>
  <si>
    <t>2. Kepala DPPKAD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</si>
</sst>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sz val="6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2"/>
      <color indexed="8"/>
      <name val="Tahoma"/>
      <family val="2"/>
    </font>
    <font>
      <sz val="8"/>
      <name val="Arial"/>
      <family val="2"/>
    </font>
    <font>
      <sz val="8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6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 readingOrder="1"/>
    </xf>
    <xf numFmtId="0" fontId="5" fillId="0" borderId="19" xfId="0" applyFont="1" applyFill="1" applyBorder="1" applyAlignment="1">
      <alignment horizontal="left" vertical="top" wrapText="1" readingOrder="1"/>
    </xf>
    <xf numFmtId="0" fontId="5" fillId="0" borderId="27" xfId="0" applyFont="1" applyFill="1" applyBorder="1" applyAlignment="1">
      <alignment horizontal="left" vertical="top" wrapText="1" readingOrder="1"/>
    </xf>
    <xf numFmtId="0" fontId="6" fillId="0" borderId="27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 readingOrder="1"/>
    </xf>
    <xf numFmtId="0" fontId="4" fillId="0" borderId="19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 readingOrder="1"/>
    </xf>
    <xf numFmtId="0" fontId="5" fillId="0" borderId="16" xfId="0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4" fillId="0" borderId="27" xfId="0" applyFont="1" applyFill="1" applyBorder="1" applyAlignment="1">
      <alignment horizontal="left" vertical="top" wrapText="1" readingOrder="1"/>
    </xf>
    <xf numFmtId="0" fontId="4" fillId="0" borderId="12" xfId="0" applyFont="1" applyFill="1" applyBorder="1" applyAlignment="1">
      <alignment horizontal="left" vertical="top" wrapText="1" readingOrder="1"/>
    </xf>
    <xf numFmtId="0" fontId="4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vertical="top"/>
    </xf>
    <xf numFmtId="0" fontId="5" fillId="0" borderId="27" xfId="0" applyFont="1" applyFill="1" applyBorder="1" applyAlignment="1">
      <alignment horizontal="left" vertical="top" wrapText="1" readingOrder="1"/>
    </xf>
    <xf numFmtId="0" fontId="5" fillId="0" borderId="13" xfId="0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8" fillId="0" borderId="17" xfId="0" applyFont="1" applyFill="1" applyBorder="1" applyAlignment="1">
      <alignment vertical="top"/>
    </xf>
    <xf numFmtId="0" fontId="8" fillId="0" borderId="18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28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right" vertical="top" wrapText="1" readingOrder="1"/>
    </xf>
    <xf numFmtId="39" fontId="4" fillId="0" borderId="18" xfId="0" applyNumberFormat="1" applyFont="1" applyFill="1" applyBorder="1" applyAlignment="1">
      <alignment horizontal="right" vertical="top"/>
    </xf>
    <xf numFmtId="39" fontId="4" fillId="0" borderId="19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/>
    </xf>
    <xf numFmtId="0" fontId="11" fillId="0" borderId="14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/>
    </xf>
    <xf numFmtId="0" fontId="11" fillId="0" borderId="17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horizontal="left" vertical="top" wrapText="1" readingOrder="1"/>
    </xf>
    <xf numFmtId="0" fontId="11" fillId="0" borderId="19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39" fontId="4" fillId="0" borderId="18" xfId="0" applyNumberFormat="1" applyFont="1" applyFill="1" applyBorder="1" applyAlignment="1">
      <alignment horizontal="right" vertical="top"/>
    </xf>
    <xf numFmtId="39" fontId="4" fillId="0" borderId="19" xfId="0" applyNumberFormat="1" applyFont="1" applyFill="1" applyBorder="1" applyAlignment="1">
      <alignment horizontal="right" vertical="top"/>
    </xf>
    <xf numFmtId="0" fontId="11" fillId="0" borderId="27" xfId="0" applyFont="1" applyFill="1" applyBorder="1" applyAlignment="1">
      <alignment vertical="top"/>
    </xf>
    <xf numFmtId="0" fontId="11" fillId="0" borderId="20" xfId="0" applyFont="1" applyFill="1" applyBorder="1" applyAlignment="1">
      <alignment vertical="top"/>
    </xf>
    <xf numFmtId="0" fontId="11" fillId="0" borderId="21" xfId="0" applyFont="1" applyFill="1" applyBorder="1" applyAlignment="1">
      <alignment vertical="top"/>
    </xf>
    <xf numFmtId="0" fontId="11" fillId="0" borderId="22" xfId="0" applyFont="1" applyFill="1" applyBorder="1" applyAlignment="1">
      <alignment vertical="top"/>
    </xf>
    <xf numFmtId="0" fontId="11" fillId="0" borderId="23" xfId="0" applyFont="1" applyFill="1" applyBorder="1" applyAlignment="1">
      <alignment vertical="top"/>
    </xf>
    <xf numFmtId="0" fontId="11" fillId="0" borderId="24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2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 readingOrder="1"/>
    </xf>
    <xf numFmtId="0" fontId="5" fillId="0" borderId="16" xfId="0" applyFont="1" applyFill="1" applyBorder="1" applyAlignment="1">
      <alignment horizontal="left" vertical="top" wrapText="1" readingOrder="1"/>
    </xf>
    <xf numFmtId="0" fontId="6" fillId="0" borderId="27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5" fillId="0" borderId="2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12" fillId="0" borderId="17" xfId="0" applyFont="1" applyFill="1" applyBorder="1" applyAlignment="1">
      <alignment vertical="top"/>
    </xf>
    <xf numFmtId="0" fontId="12" fillId="0" borderId="11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right" vertical="top" wrapText="1" readingOrder="1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 wrapText="1" readingOrder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39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readingOrder="1"/>
    </xf>
    <xf numFmtId="0" fontId="6" fillId="0" borderId="19" xfId="0" applyFont="1" applyFill="1" applyBorder="1" applyAlignment="1">
      <alignment horizontal="left" vertical="top" wrapText="1" readingOrder="1"/>
    </xf>
    <xf numFmtId="0" fontId="4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 readingOrder="1"/>
    </xf>
    <xf numFmtId="0" fontId="5" fillId="0" borderId="19" xfId="0" applyFont="1" applyFill="1" applyBorder="1" applyAlignment="1">
      <alignment horizontal="left" vertical="top" wrapText="1" readingOrder="1"/>
    </xf>
    <xf numFmtId="0" fontId="4" fillId="0" borderId="1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27" xfId="0" applyFont="1" applyFill="1" applyBorder="1" applyAlignment="1">
      <alignment horizontal="left" vertical="top" wrapText="1" readingOrder="1"/>
    </xf>
    <xf numFmtId="0" fontId="5" fillId="0" borderId="28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/>
    </xf>
    <xf numFmtId="0" fontId="15" fillId="0" borderId="17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 readingOrder="1"/>
    </xf>
    <xf numFmtId="0" fontId="5" fillId="0" borderId="16" xfId="0" applyFont="1" applyFill="1" applyBorder="1" applyAlignment="1">
      <alignment horizontal="left" vertical="top" wrapText="1" readingOrder="1"/>
    </xf>
    <xf numFmtId="0" fontId="5" fillId="0" borderId="13" xfId="0" applyFont="1" applyFill="1" applyBorder="1" applyAlignment="1">
      <alignment horizontal="left" vertical="top" wrapText="1" readingOrder="1"/>
    </xf>
    <xf numFmtId="0" fontId="5" fillId="0" borderId="18" xfId="0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vertical="top" wrapText="1" readingOrder="1"/>
    </xf>
    <xf numFmtId="0" fontId="5" fillId="0" borderId="19" xfId="0" applyFont="1" applyFill="1" applyBorder="1" applyAlignment="1">
      <alignment horizontal="center" vertical="top" wrapText="1" readingOrder="1"/>
    </xf>
    <xf numFmtId="0" fontId="5" fillId="0" borderId="27" xfId="0" applyFont="1" applyFill="1" applyBorder="1" applyAlignment="1">
      <alignment vertical="top"/>
    </xf>
    <xf numFmtId="0" fontId="5" fillId="0" borderId="18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/>
    </xf>
    <xf numFmtId="1" fontId="5" fillId="0" borderId="19" xfId="0" applyNumberFormat="1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top"/>
    </xf>
    <xf numFmtId="0" fontId="16" fillId="0" borderId="13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/>
    </xf>
    <xf numFmtId="0" fontId="18" fillId="0" borderId="17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39" fontId="11" fillId="0" borderId="0" xfId="0" applyNumberFormat="1" applyFont="1" applyFill="1" applyAlignment="1">
      <alignment vertical="top"/>
    </xf>
    <xf numFmtId="0" fontId="68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top" wrapText="1" readingOrder="1"/>
    </xf>
    <xf numFmtId="0" fontId="24" fillId="0" borderId="14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4" fillId="0" borderId="12" xfId="0" applyFont="1" applyFill="1" applyBorder="1" applyAlignment="1">
      <alignment vertical="top"/>
    </xf>
    <xf numFmtId="0" fontId="24" fillId="0" borderId="15" xfId="0" applyFont="1" applyFill="1" applyBorder="1" applyAlignment="1">
      <alignment vertical="top"/>
    </xf>
    <xf numFmtId="0" fontId="21" fillId="0" borderId="13" xfId="0" applyFont="1" applyFill="1" applyBorder="1" applyAlignment="1">
      <alignment vertical="top"/>
    </xf>
    <xf numFmtId="0" fontId="24" fillId="0" borderId="16" xfId="0" applyFont="1" applyFill="1" applyBorder="1" applyAlignment="1">
      <alignment vertical="top"/>
    </xf>
    <xf numFmtId="0" fontId="24" fillId="0" borderId="17" xfId="0" applyFont="1" applyFill="1" applyBorder="1" applyAlignment="1">
      <alignment vertical="top"/>
    </xf>
    <xf numFmtId="0" fontId="24" fillId="0" borderId="18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 wrapText="1" readingOrder="1"/>
    </xf>
    <xf numFmtId="0" fontId="21" fillId="0" borderId="19" xfId="0" applyFont="1" applyFill="1" applyBorder="1" applyAlignment="1">
      <alignment horizontal="left" vertical="top" wrapText="1" readingOrder="1"/>
    </xf>
    <xf numFmtId="0" fontId="25" fillId="0" borderId="27" xfId="0" applyFont="1" applyFill="1" applyBorder="1" applyAlignment="1">
      <alignment horizontal="left" vertical="top" wrapText="1" readingOrder="1"/>
    </xf>
    <xf numFmtId="0" fontId="24" fillId="0" borderId="19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5" fillId="0" borderId="27" xfId="0" applyFont="1" applyFill="1" applyBorder="1" applyAlignment="1">
      <alignment horizontal="left" vertical="top" wrapText="1"/>
    </xf>
    <xf numFmtId="39" fontId="25" fillId="0" borderId="18" xfId="0" applyNumberFormat="1" applyFont="1" applyFill="1" applyBorder="1" applyAlignment="1">
      <alignment horizontal="right" vertical="top"/>
    </xf>
    <xf numFmtId="39" fontId="25" fillId="0" borderId="19" xfId="0" applyNumberFormat="1" applyFont="1" applyFill="1" applyBorder="1" applyAlignment="1">
      <alignment horizontal="right" vertical="top"/>
    </xf>
    <xf numFmtId="39" fontId="25" fillId="0" borderId="0" xfId="0" applyNumberFormat="1" applyFont="1" applyFill="1" applyBorder="1" applyAlignment="1">
      <alignment horizontal="right" vertical="top"/>
    </xf>
    <xf numFmtId="0" fontId="24" fillId="0" borderId="27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1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3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1" fillId="0" borderId="27" xfId="0" applyFont="1" applyFill="1" applyBorder="1" applyAlignment="1">
      <alignment horizontal="left" vertical="top" wrapText="1" readingOrder="1"/>
    </xf>
    <xf numFmtId="0" fontId="27" fillId="0" borderId="28" xfId="0" applyFont="1" applyFill="1" applyBorder="1" applyAlignment="1">
      <alignment vertical="top"/>
    </xf>
    <xf numFmtId="0" fontId="25" fillId="0" borderId="13" xfId="0" applyFont="1" applyFill="1" applyBorder="1" applyAlignment="1">
      <alignment horizontal="left" vertical="top" wrapText="1"/>
    </xf>
    <xf numFmtId="0" fontId="24" fillId="0" borderId="26" xfId="0" applyFont="1" applyFill="1" applyBorder="1" applyAlignment="1">
      <alignment vertical="top"/>
    </xf>
    <xf numFmtId="0" fontId="27" fillId="0" borderId="17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 readingOrder="1"/>
    </xf>
    <xf numFmtId="0" fontId="21" fillId="0" borderId="16" xfId="0" applyFont="1" applyFill="1" applyBorder="1" applyAlignment="1">
      <alignment horizontal="left" vertical="top" wrapText="1" readingOrder="1"/>
    </xf>
    <xf numFmtId="0" fontId="21" fillId="0" borderId="13" xfId="0" applyFont="1" applyFill="1" applyBorder="1" applyAlignment="1">
      <alignment horizontal="left" vertical="top" wrapText="1" readingOrder="1"/>
    </xf>
    <xf numFmtId="0" fontId="25" fillId="0" borderId="12" xfId="0" applyFont="1" applyFill="1" applyBorder="1" applyAlignment="1">
      <alignment horizontal="left" vertical="top" wrapText="1" readingOrder="1"/>
    </xf>
    <xf numFmtId="0" fontId="24" fillId="0" borderId="25" xfId="0" applyFont="1" applyFill="1" applyBorder="1" applyAlignment="1">
      <alignment vertical="top"/>
    </xf>
    <xf numFmtId="0" fontId="27" fillId="0" borderId="14" xfId="0" applyFont="1" applyFill="1" applyBorder="1" applyAlignment="1">
      <alignment vertical="top"/>
    </xf>
    <xf numFmtId="0" fontId="26" fillId="0" borderId="27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horizontal="left" vertical="top" wrapText="1" readingOrder="1"/>
    </xf>
    <xf numFmtId="0" fontId="27" fillId="0" borderId="18" xfId="0" applyFont="1" applyFill="1" applyBorder="1" applyAlignment="1">
      <alignment vertical="top"/>
    </xf>
    <xf numFmtId="0" fontId="27" fillId="0" borderId="19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21" fillId="0" borderId="27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left" vertical="top" wrapText="1"/>
    </xf>
    <xf numFmtId="0" fontId="30" fillId="0" borderId="18" xfId="0" applyFont="1" applyFill="1" applyBorder="1" applyAlignment="1">
      <alignment vertical="top"/>
    </xf>
    <xf numFmtId="0" fontId="28" fillId="0" borderId="17" xfId="0" applyFont="1" applyFill="1" applyBorder="1" applyAlignment="1">
      <alignment vertical="top"/>
    </xf>
    <xf numFmtId="0" fontId="28" fillId="0" borderId="11" xfId="0" applyFont="1" applyFill="1" applyBorder="1" applyAlignment="1">
      <alignment vertical="top"/>
    </xf>
    <xf numFmtId="0" fontId="29" fillId="0" borderId="11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39" fontId="20" fillId="0" borderId="16" xfId="0" applyNumberFormat="1" applyFont="1" applyFill="1" applyBorder="1" applyAlignment="1">
      <alignment horizontal="right" vertical="top"/>
    </xf>
    <xf numFmtId="0" fontId="30" fillId="0" borderId="17" xfId="0" applyFont="1" applyFill="1" applyBorder="1" applyAlignment="1">
      <alignment vertical="top"/>
    </xf>
    <xf numFmtId="39" fontId="20" fillId="0" borderId="11" xfId="0" applyNumberFormat="1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31" fillId="0" borderId="0" xfId="0" applyFont="1" applyFill="1" applyAlignment="1">
      <alignment horizontal="left" vertical="top" wrapText="1" readingOrder="1"/>
    </xf>
    <xf numFmtId="0" fontId="25" fillId="0" borderId="0" xfId="0" applyFont="1" applyFill="1" applyAlignment="1">
      <alignment horizontal="right" vertical="top" wrapText="1" readingOrder="1"/>
    </xf>
    <xf numFmtId="39" fontId="21" fillId="0" borderId="0" xfId="0" applyNumberFormat="1" applyFont="1" applyFill="1" applyBorder="1" applyAlignment="1">
      <alignment horizontal="right" vertical="top"/>
    </xf>
    <xf numFmtId="0" fontId="21" fillId="0" borderId="29" xfId="0" applyFont="1" applyFill="1" applyBorder="1" applyAlignment="1">
      <alignment vertical="top"/>
    </xf>
    <xf numFmtId="0" fontId="24" fillId="0" borderId="28" xfId="0" applyFont="1" applyFill="1" applyBorder="1" applyAlignment="1">
      <alignment vertical="top"/>
    </xf>
    <xf numFmtId="0" fontId="27" fillId="0" borderId="11" xfId="0" applyFont="1" applyFill="1" applyBorder="1" applyAlignment="1">
      <alignment vertical="top"/>
    </xf>
    <xf numFmtId="0" fontId="69" fillId="33" borderId="0" xfId="0" applyFont="1" applyFill="1" applyBorder="1" applyAlignment="1">
      <alignment horizontal="center" vertical="top"/>
    </xf>
    <xf numFmtId="0" fontId="70" fillId="33" borderId="0" xfId="0" applyFont="1" applyFill="1" applyBorder="1" applyAlignment="1">
      <alignment horizontal="center" vertical="top" wrapText="1"/>
    </xf>
    <xf numFmtId="0" fontId="24" fillId="0" borderId="30" xfId="0" applyFont="1" applyFill="1" applyBorder="1" applyAlignment="1">
      <alignment vertical="top"/>
    </xf>
    <xf numFmtId="39" fontId="21" fillId="0" borderId="11" xfId="0" applyNumberFormat="1" applyFont="1" applyFill="1" applyBorder="1" applyAlignment="1">
      <alignment horizontal="right" vertical="top"/>
    </xf>
    <xf numFmtId="0" fontId="19" fillId="33" borderId="29" xfId="0" applyFont="1" applyFill="1" applyBorder="1" applyAlignment="1">
      <alignment horizontal="center" vertical="top"/>
    </xf>
    <xf numFmtId="0" fontId="20" fillId="33" borderId="29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vertical="top" wrapText="1" readingOrder="1"/>
    </xf>
    <xf numFmtId="0" fontId="19" fillId="0" borderId="10" xfId="0" applyFont="1" applyFill="1" applyBorder="1" applyAlignment="1">
      <alignment vertical="top"/>
    </xf>
    <xf numFmtId="0" fontId="33" fillId="0" borderId="10" xfId="0" applyFont="1" applyFill="1" applyBorder="1" applyAlignment="1">
      <alignment horizontal="right" vertical="top" wrapText="1" readingOrder="1"/>
    </xf>
    <xf numFmtId="0" fontId="21" fillId="0" borderId="28" xfId="0" applyFont="1" applyFill="1" applyBorder="1" applyAlignment="1">
      <alignment horizontal="center" vertical="top" wrapText="1" readingOrder="1"/>
    </xf>
    <xf numFmtId="0" fontId="21" fillId="0" borderId="31" xfId="0" applyFont="1" applyFill="1" applyBorder="1" applyAlignment="1">
      <alignment horizontal="center" vertical="top" wrapText="1" readingOrder="1"/>
    </xf>
    <xf numFmtId="0" fontId="21" fillId="0" borderId="28" xfId="0" applyFont="1" applyFill="1" applyBorder="1" applyAlignment="1">
      <alignment horizontal="center" vertical="top" wrapText="1"/>
    </xf>
    <xf numFmtId="0" fontId="24" fillId="0" borderId="32" xfId="0" applyFont="1" applyFill="1" applyBorder="1" applyAlignment="1">
      <alignment vertical="top"/>
    </xf>
    <xf numFmtId="1" fontId="21" fillId="0" borderId="31" xfId="0" applyNumberFormat="1" applyFont="1" applyFill="1" applyBorder="1" applyAlignment="1">
      <alignment horizontal="center" vertical="top"/>
    </xf>
    <xf numFmtId="1" fontId="21" fillId="0" borderId="32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 wrapText="1" readingOrder="1"/>
    </xf>
    <xf numFmtId="0" fontId="22" fillId="0" borderId="0" xfId="0" applyFont="1" applyFill="1" applyAlignment="1">
      <alignment horizontal="center" vertical="top" wrapText="1" readingOrder="1"/>
    </xf>
    <xf numFmtId="39" fontId="25" fillId="0" borderId="0" xfId="0" applyNumberFormat="1" applyFont="1" applyFill="1" applyBorder="1" applyAlignment="1">
      <alignment horizontal="right" vertical="top"/>
    </xf>
    <xf numFmtId="39" fontId="25" fillId="0" borderId="19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 wrapText="1"/>
    </xf>
    <xf numFmtId="39" fontId="25" fillId="0" borderId="18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 readingOrder="1"/>
    </xf>
    <xf numFmtId="0" fontId="26" fillId="0" borderId="0" xfId="0" applyFont="1" applyFill="1" applyBorder="1" applyAlignment="1">
      <alignment horizontal="left" vertical="top" wrapText="1"/>
    </xf>
    <xf numFmtId="39" fontId="25" fillId="0" borderId="23" xfId="0" applyNumberFormat="1" applyFont="1" applyFill="1" applyBorder="1" applyAlignment="1">
      <alignment horizontal="right" vertical="top"/>
    </xf>
    <xf numFmtId="39" fontId="25" fillId="0" borderId="33" xfId="0" applyNumberFormat="1" applyFont="1" applyFill="1" applyBorder="1" applyAlignment="1">
      <alignment horizontal="right" vertical="top"/>
    </xf>
    <xf numFmtId="39" fontId="25" fillId="0" borderId="34" xfId="0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 wrapText="1" readingOrder="1"/>
    </xf>
    <xf numFmtId="0" fontId="25" fillId="0" borderId="0" xfId="0" applyFont="1" applyFill="1" applyBorder="1" applyAlignment="1">
      <alignment horizontal="left" vertical="top" wrapText="1" readingOrder="1"/>
    </xf>
    <xf numFmtId="39" fontId="25" fillId="0" borderId="24" xfId="0" applyNumberFormat="1" applyFont="1" applyFill="1" applyBorder="1" applyAlignment="1">
      <alignment horizontal="right" vertical="top"/>
    </xf>
    <xf numFmtId="39" fontId="25" fillId="0" borderId="35" xfId="0" applyNumberFormat="1" applyFont="1" applyFill="1" applyBorder="1" applyAlignment="1">
      <alignment horizontal="right" vertical="top"/>
    </xf>
    <xf numFmtId="39" fontId="25" fillId="0" borderId="36" xfId="0" applyNumberFormat="1" applyFont="1" applyFill="1" applyBorder="1" applyAlignment="1">
      <alignment horizontal="right" vertical="top"/>
    </xf>
    <xf numFmtId="39" fontId="21" fillId="0" borderId="28" xfId="0" applyNumberFormat="1" applyFont="1" applyFill="1" applyBorder="1" applyAlignment="1">
      <alignment horizontal="right" vertical="top"/>
    </xf>
    <xf numFmtId="39" fontId="21" fillId="0" borderId="32" xfId="0" applyNumberFormat="1" applyFont="1" applyFill="1" applyBorder="1" applyAlignment="1">
      <alignment horizontal="right" vertical="top"/>
    </xf>
    <xf numFmtId="39" fontId="21" fillId="0" borderId="31" xfId="0" applyNumberFormat="1" applyFont="1" applyFill="1" applyBorder="1" applyAlignment="1">
      <alignment horizontal="right" vertical="top"/>
    </xf>
    <xf numFmtId="39" fontId="25" fillId="0" borderId="26" xfId="0" applyNumberFormat="1" applyFont="1" applyFill="1" applyBorder="1" applyAlignment="1">
      <alignment horizontal="right" vertical="top"/>
    </xf>
    <xf numFmtId="39" fontId="25" fillId="0" borderId="37" xfId="0" applyNumberFormat="1" applyFont="1" applyFill="1" applyBorder="1" applyAlignment="1">
      <alignment horizontal="right" vertical="top"/>
    </xf>
    <xf numFmtId="39" fontId="25" fillId="0" borderId="30" xfId="0" applyNumberFormat="1" applyFont="1" applyFill="1" applyBorder="1" applyAlignment="1">
      <alignment horizontal="right" vertical="top"/>
    </xf>
    <xf numFmtId="0" fontId="26" fillId="0" borderId="19" xfId="0" applyFont="1" applyFill="1" applyBorder="1" applyAlignment="1">
      <alignment horizontal="left" vertical="top" wrapText="1" readingOrder="1"/>
    </xf>
    <xf numFmtId="0" fontId="21" fillId="0" borderId="11" xfId="0" applyFont="1" applyFill="1" applyBorder="1" applyAlignment="1">
      <alignment horizontal="left" vertical="top" wrapText="1" readingOrder="1"/>
    </xf>
    <xf numFmtId="0" fontId="21" fillId="0" borderId="16" xfId="0" applyFont="1" applyFill="1" applyBorder="1" applyAlignment="1">
      <alignment horizontal="left" vertical="top" wrapText="1" readingOrder="1"/>
    </xf>
    <xf numFmtId="39" fontId="21" fillId="0" borderId="17" xfId="0" applyNumberFormat="1" applyFont="1" applyFill="1" applyBorder="1" applyAlignment="1">
      <alignment horizontal="right" vertical="top"/>
    </xf>
    <xf numFmtId="39" fontId="21" fillId="0" borderId="16" xfId="0" applyNumberFormat="1" applyFont="1" applyFill="1" applyBorder="1" applyAlignment="1">
      <alignment horizontal="right" vertical="top"/>
    </xf>
    <xf numFmtId="39" fontId="21" fillId="0" borderId="11" xfId="0" applyNumberFormat="1" applyFont="1" applyFill="1" applyBorder="1" applyAlignment="1">
      <alignment horizontal="right" vertical="top"/>
    </xf>
    <xf numFmtId="39" fontId="25" fillId="0" borderId="25" xfId="0" applyNumberFormat="1" applyFont="1" applyFill="1" applyBorder="1" applyAlignment="1">
      <alignment horizontal="right" vertical="top"/>
    </xf>
    <xf numFmtId="39" fontId="25" fillId="0" borderId="38" xfId="0" applyNumberFormat="1" applyFont="1" applyFill="1" applyBorder="1" applyAlignment="1">
      <alignment horizontal="right" vertical="top"/>
    </xf>
    <xf numFmtId="39" fontId="25" fillId="0" borderId="39" xfId="0" applyNumberFormat="1" applyFont="1" applyFill="1" applyBorder="1" applyAlignment="1">
      <alignment horizontal="right" vertical="top"/>
    </xf>
    <xf numFmtId="39" fontId="25" fillId="0" borderId="20" xfId="0" applyNumberFormat="1" applyFont="1" applyFill="1" applyBorder="1" applyAlignment="1">
      <alignment horizontal="right" vertical="top"/>
    </xf>
    <xf numFmtId="39" fontId="25" fillId="0" borderId="21" xfId="0" applyNumberFormat="1" applyFont="1" applyFill="1" applyBorder="1" applyAlignment="1">
      <alignment horizontal="right" vertical="top"/>
    </xf>
    <xf numFmtId="39" fontId="25" fillId="0" borderId="22" xfId="0" applyNumberFormat="1" applyFont="1" applyFill="1" applyBorder="1" applyAlignment="1">
      <alignment horizontal="right" vertical="top"/>
    </xf>
    <xf numFmtId="39" fontId="21" fillId="0" borderId="14" xfId="0" applyNumberFormat="1" applyFont="1" applyFill="1" applyBorder="1" applyAlignment="1">
      <alignment horizontal="right" vertical="top"/>
    </xf>
    <xf numFmtId="39" fontId="21" fillId="0" borderId="15" xfId="0" applyNumberFormat="1" applyFont="1" applyFill="1" applyBorder="1" applyAlignment="1">
      <alignment horizontal="right" vertical="top"/>
    </xf>
    <xf numFmtId="39" fontId="21" fillId="0" borderId="1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39" fontId="21" fillId="0" borderId="18" xfId="0" applyNumberFormat="1" applyFont="1" applyFill="1" applyBorder="1" applyAlignment="1">
      <alignment horizontal="right" vertical="top"/>
    </xf>
    <xf numFmtId="39" fontId="21" fillId="0" borderId="19" xfId="0" applyNumberFormat="1" applyFont="1" applyFill="1" applyBorder="1" applyAlignment="1">
      <alignment horizontal="right" vertical="top"/>
    </xf>
    <xf numFmtId="39" fontId="21" fillId="0" borderId="0" xfId="0" applyNumberFormat="1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left" vertical="top" wrapText="1"/>
    </xf>
    <xf numFmtId="0" fontId="69" fillId="33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top" wrapText="1"/>
    </xf>
    <xf numFmtId="0" fontId="69" fillId="33" borderId="0" xfId="0" applyFont="1" applyFill="1" applyBorder="1" applyAlignment="1">
      <alignment horizontal="center" vertical="top"/>
    </xf>
    <xf numFmtId="0" fontId="69" fillId="33" borderId="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39" fontId="20" fillId="0" borderId="17" xfId="0" applyNumberFormat="1" applyFont="1" applyFill="1" applyBorder="1" applyAlignment="1">
      <alignment horizontal="right" vertical="top"/>
    </xf>
    <xf numFmtId="39" fontId="20" fillId="0" borderId="16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39" fontId="20" fillId="0" borderId="18" xfId="0" applyNumberFormat="1" applyFont="1" applyFill="1" applyBorder="1" applyAlignment="1">
      <alignment horizontal="right" vertical="top"/>
    </xf>
    <xf numFmtId="39" fontId="20" fillId="0" borderId="19" xfId="0" applyNumberFormat="1" applyFont="1" applyFill="1" applyBorder="1" applyAlignment="1">
      <alignment horizontal="right" vertical="top"/>
    </xf>
    <xf numFmtId="39" fontId="20" fillId="0" borderId="0" xfId="0" applyNumberFormat="1" applyFont="1" applyFill="1" applyBorder="1" applyAlignment="1">
      <alignment horizontal="right" vertical="top"/>
    </xf>
    <xf numFmtId="0" fontId="19" fillId="33" borderId="29" xfId="0" applyFont="1" applyFill="1" applyBorder="1" applyAlignment="1">
      <alignment horizontal="left" vertical="top"/>
    </xf>
    <xf numFmtId="0" fontId="19" fillId="33" borderId="29" xfId="0" applyFont="1" applyFill="1" applyBorder="1" applyAlignment="1">
      <alignment horizontal="center" vertical="top" wrapText="1"/>
    </xf>
    <xf numFmtId="0" fontId="19" fillId="33" borderId="29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39" fontId="5" fillId="0" borderId="17" xfId="0" applyNumberFormat="1" applyFont="1" applyFill="1" applyBorder="1" applyAlignment="1">
      <alignment horizontal="right" vertical="top"/>
    </xf>
    <xf numFmtId="39" fontId="5" fillId="0" borderId="16" xfId="0" applyNumberFormat="1" applyFont="1" applyFill="1" applyBorder="1" applyAlignment="1">
      <alignment horizontal="right" vertical="top"/>
    </xf>
    <xf numFmtId="39" fontId="5" fillId="0" borderId="11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39" fontId="5" fillId="0" borderId="18" xfId="0" applyNumberFormat="1" applyFont="1" applyFill="1" applyBorder="1" applyAlignment="1">
      <alignment horizontal="right" vertical="top"/>
    </xf>
    <xf numFmtId="39" fontId="5" fillId="0" borderId="19" xfId="0" applyNumberFormat="1" applyFont="1" applyFill="1" applyBorder="1" applyAlignment="1">
      <alignment horizontal="right" vertical="top"/>
    </xf>
    <xf numFmtId="39" fontId="5" fillId="0" borderId="0" xfId="0" applyNumberFormat="1" applyFont="1" applyFill="1" applyBorder="1" applyAlignment="1">
      <alignment horizontal="right" vertical="top"/>
    </xf>
    <xf numFmtId="0" fontId="16" fillId="33" borderId="11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39" fontId="16" fillId="0" borderId="17" xfId="0" applyNumberFormat="1" applyFont="1" applyFill="1" applyBorder="1" applyAlignment="1">
      <alignment horizontal="right" vertical="top"/>
    </xf>
    <xf numFmtId="39" fontId="16" fillId="0" borderId="16" xfId="0" applyNumberFormat="1" applyFont="1" applyFill="1" applyBorder="1" applyAlignment="1">
      <alignment horizontal="right" vertical="top"/>
    </xf>
    <xf numFmtId="39" fontId="16" fillId="0" borderId="1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readingOrder="1"/>
    </xf>
    <xf numFmtId="0" fontId="6" fillId="0" borderId="19" xfId="0" applyFont="1" applyFill="1" applyBorder="1" applyAlignment="1">
      <alignment horizontal="left" vertical="top" wrapText="1" readingOrder="1"/>
    </xf>
    <xf numFmtId="39" fontId="4" fillId="0" borderId="26" xfId="0" applyNumberFormat="1" applyFont="1" applyFill="1" applyBorder="1" applyAlignment="1">
      <alignment horizontal="right" vertical="top"/>
    </xf>
    <xf numFmtId="39" fontId="4" fillId="0" borderId="37" xfId="0" applyNumberFormat="1" applyFont="1" applyFill="1" applyBorder="1" applyAlignment="1">
      <alignment horizontal="right" vertical="top"/>
    </xf>
    <xf numFmtId="39" fontId="4" fillId="0" borderId="3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readingOrder="1"/>
    </xf>
    <xf numFmtId="0" fontId="5" fillId="0" borderId="19" xfId="0" applyFont="1" applyFill="1" applyBorder="1" applyAlignment="1">
      <alignment horizontal="left" vertical="top" wrapText="1" readingOrder="1"/>
    </xf>
    <xf numFmtId="0" fontId="4" fillId="0" borderId="19" xfId="0" applyFont="1" applyFill="1" applyBorder="1" applyAlignment="1">
      <alignment horizontal="left" vertical="top" wrapText="1"/>
    </xf>
    <xf numFmtId="39" fontId="4" fillId="0" borderId="18" xfId="0" applyNumberFormat="1" applyFont="1" applyFill="1" applyBorder="1" applyAlignment="1">
      <alignment horizontal="right" vertical="top"/>
    </xf>
    <xf numFmtId="39" fontId="4" fillId="0" borderId="19" xfId="0" applyNumberFormat="1" applyFont="1" applyFill="1" applyBorder="1" applyAlignment="1">
      <alignment horizontal="right" vertical="top"/>
    </xf>
    <xf numFmtId="39" fontId="4" fillId="0" borderId="0" xfId="0" applyNumberFormat="1" applyFont="1" applyFill="1" applyBorder="1" applyAlignment="1">
      <alignment horizontal="right" vertical="top"/>
    </xf>
    <xf numFmtId="39" fontId="4" fillId="0" borderId="25" xfId="0" applyNumberFormat="1" applyFont="1" applyFill="1" applyBorder="1" applyAlignment="1">
      <alignment horizontal="right" vertical="top"/>
    </xf>
    <xf numFmtId="39" fontId="4" fillId="0" borderId="38" xfId="0" applyNumberFormat="1" applyFont="1" applyFill="1" applyBorder="1" applyAlignment="1">
      <alignment horizontal="right" vertical="top"/>
    </xf>
    <xf numFmtId="39" fontId="4" fillId="0" borderId="39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39" fontId="4" fillId="0" borderId="20" xfId="0" applyNumberFormat="1" applyFont="1" applyFill="1" applyBorder="1" applyAlignment="1">
      <alignment horizontal="right" vertical="top"/>
    </xf>
    <xf numFmtId="39" fontId="4" fillId="0" borderId="21" xfId="0" applyNumberFormat="1" applyFont="1" applyFill="1" applyBorder="1" applyAlignment="1">
      <alignment horizontal="right" vertical="top"/>
    </xf>
    <xf numFmtId="39" fontId="4" fillId="0" borderId="22" xfId="0" applyNumberFormat="1" applyFont="1" applyFill="1" applyBorder="1" applyAlignment="1">
      <alignment horizontal="right" vertical="top"/>
    </xf>
    <xf numFmtId="39" fontId="5" fillId="0" borderId="14" xfId="0" applyNumberFormat="1" applyFont="1" applyFill="1" applyBorder="1" applyAlignment="1">
      <alignment horizontal="right" vertical="top"/>
    </xf>
    <xf numFmtId="39" fontId="5" fillId="0" borderId="15" xfId="0" applyNumberFormat="1" applyFont="1" applyFill="1" applyBorder="1" applyAlignment="1">
      <alignment horizontal="right" vertical="top"/>
    </xf>
    <xf numFmtId="39" fontId="5" fillId="0" borderId="10" xfId="0" applyNumberFormat="1" applyFont="1" applyFill="1" applyBorder="1" applyAlignment="1">
      <alignment horizontal="right" vertical="top"/>
    </xf>
    <xf numFmtId="39" fontId="4" fillId="0" borderId="24" xfId="0" applyNumberFormat="1" applyFont="1" applyFill="1" applyBorder="1" applyAlignment="1">
      <alignment horizontal="right" vertical="top"/>
    </xf>
    <xf numFmtId="39" fontId="4" fillId="0" borderId="35" xfId="0" applyNumberFormat="1" applyFont="1" applyFill="1" applyBorder="1" applyAlignment="1">
      <alignment horizontal="right" vertical="top"/>
    </xf>
    <xf numFmtId="39" fontId="4" fillId="0" borderId="36" xfId="0" applyNumberFormat="1" applyFont="1" applyFill="1" applyBorder="1" applyAlignment="1">
      <alignment horizontal="right" vertical="top"/>
    </xf>
    <xf numFmtId="39" fontId="5" fillId="0" borderId="28" xfId="0" applyNumberFormat="1" applyFont="1" applyFill="1" applyBorder="1" applyAlignment="1">
      <alignment horizontal="right" vertical="top"/>
    </xf>
    <xf numFmtId="39" fontId="5" fillId="0" borderId="32" xfId="0" applyNumberFormat="1" applyFont="1" applyFill="1" applyBorder="1" applyAlignment="1">
      <alignment horizontal="right" vertical="top"/>
    </xf>
    <xf numFmtId="39" fontId="5" fillId="0" borderId="31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 readingOrder="1"/>
    </xf>
    <xf numFmtId="0" fontId="4" fillId="0" borderId="19" xfId="0" applyFont="1" applyFill="1" applyBorder="1" applyAlignment="1">
      <alignment horizontal="left" vertical="top" wrapText="1" readingOrder="1"/>
    </xf>
    <xf numFmtId="39" fontId="4" fillId="0" borderId="23" xfId="0" applyNumberFormat="1" applyFont="1" applyFill="1" applyBorder="1" applyAlignment="1">
      <alignment horizontal="right" vertical="top"/>
    </xf>
    <xf numFmtId="39" fontId="4" fillId="0" borderId="33" xfId="0" applyNumberFormat="1" applyFont="1" applyFill="1" applyBorder="1" applyAlignment="1">
      <alignment horizontal="right" vertical="top"/>
    </xf>
    <xf numFmtId="39" fontId="4" fillId="0" borderId="34" xfId="0" applyNumberFormat="1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center" vertical="top" wrapText="1" readingOrder="1"/>
    </xf>
    <xf numFmtId="0" fontId="5" fillId="0" borderId="11" xfId="0" applyFont="1" applyFill="1" applyBorder="1" applyAlignment="1">
      <alignment horizontal="center" vertical="top" wrapText="1" readingOrder="1"/>
    </xf>
    <xf numFmtId="0" fontId="5" fillId="0" borderId="16" xfId="0" applyFont="1" applyFill="1" applyBorder="1" applyAlignment="1">
      <alignment horizontal="center" vertical="top" wrapText="1" readingOrder="1"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/>
    </xf>
    <xf numFmtId="1" fontId="5" fillId="0" borderId="11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 readingOrder="1"/>
    </xf>
    <xf numFmtId="0" fontId="13" fillId="0" borderId="0" xfId="0" applyFont="1" applyFill="1" applyAlignment="1">
      <alignment horizontal="center" vertical="top" wrapText="1" readingOrder="1"/>
    </xf>
    <xf numFmtId="0" fontId="5" fillId="0" borderId="17" xfId="0" applyFont="1" applyFill="1" applyBorder="1" applyAlignment="1">
      <alignment horizontal="center" vertical="top" wrapText="1" readingOrder="1"/>
    </xf>
    <xf numFmtId="0" fontId="5" fillId="0" borderId="11" xfId="0" applyFont="1" applyFill="1" applyBorder="1" applyAlignment="1">
      <alignment horizontal="center" vertical="top" wrapText="1" readingOrder="1"/>
    </xf>
    <xf numFmtId="0" fontId="5" fillId="0" borderId="16" xfId="0" applyFont="1" applyFill="1" applyBorder="1" applyAlignment="1">
      <alignment horizontal="center" vertical="top" wrapText="1" readingOrder="1"/>
    </xf>
    <xf numFmtId="0" fontId="5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/>
    </xf>
    <xf numFmtId="1" fontId="5" fillId="0" borderId="11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 readingOrder="1"/>
    </xf>
    <xf numFmtId="0" fontId="5" fillId="0" borderId="19" xfId="0" applyFont="1" applyFill="1" applyBorder="1" applyAlignment="1">
      <alignment horizontal="left" vertical="top" wrapText="1" readingOrder="1"/>
    </xf>
    <xf numFmtId="39" fontId="5" fillId="0" borderId="28" xfId="0" applyNumberFormat="1" applyFont="1" applyFill="1" applyBorder="1" applyAlignment="1">
      <alignment horizontal="right" vertical="top"/>
    </xf>
    <xf numFmtId="39" fontId="5" fillId="0" borderId="32" xfId="0" applyNumberFormat="1" applyFont="1" applyFill="1" applyBorder="1" applyAlignment="1">
      <alignment horizontal="right" vertical="top"/>
    </xf>
    <xf numFmtId="39" fontId="5" fillId="0" borderId="31" xfId="0" applyNumberFormat="1" applyFont="1" applyFill="1" applyBorder="1" applyAlignment="1">
      <alignment horizontal="right" vertical="top"/>
    </xf>
    <xf numFmtId="39" fontId="5" fillId="0" borderId="17" xfId="0" applyNumberFormat="1" applyFont="1" applyFill="1" applyBorder="1" applyAlignment="1">
      <alignment horizontal="right" vertical="top"/>
    </xf>
    <xf numFmtId="39" fontId="5" fillId="0" borderId="16" xfId="0" applyNumberFormat="1" applyFont="1" applyFill="1" applyBorder="1" applyAlignment="1">
      <alignment horizontal="right" vertical="top"/>
    </xf>
    <xf numFmtId="39" fontId="5" fillId="0" borderId="11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 readingOrder="1"/>
    </xf>
    <xf numFmtId="0" fontId="5" fillId="0" borderId="15" xfId="0" applyFont="1" applyFill="1" applyBorder="1" applyAlignment="1">
      <alignment horizontal="left" vertical="top" wrapText="1" readingOrder="1"/>
    </xf>
    <xf numFmtId="39" fontId="5" fillId="0" borderId="14" xfId="0" applyNumberFormat="1" applyFont="1" applyFill="1" applyBorder="1" applyAlignment="1">
      <alignment horizontal="right" vertical="top"/>
    </xf>
    <xf numFmtId="39" fontId="5" fillId="0" borderId="15" xfId="0" applyNumberFormat="1" applyFont="1" applyFill="1" applyBorder="1" applyAlignment="1">
      <alignment horizontal="right" vertical="top"/>
    </xf>
    <xf numFmtId="39" fontId="5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39" fontId="5" fillId="0" borderId="0" xfId="0" applyNumberFormat="1" applyFont="1" applyFill="1" applyBorder="1" applyAlignment="1">
      <alignment horizontal="right" vertical="top"/>
    </xf>
    <xf numFmtId="39" fontId="5" fillId="0" borderId="19" xfId="0" applyNumberFormat="1" applyFont="1" applyFill="1" applyBorder="1" applyAlignment="1">
      <alignment horizontal="right" vertical="top"/>
    </xf>
    <xf numFmtId="39" fontId="5" fillId="0" borderId="18" xfId="0" applyNumberFormat="1" applyFont="1" applyFill="1" applyBorder="1" applyAlignment="1">
      <alignment horizontal="right" vertical="top"/>
    </xf>
    <xf numFmtId="0" fontId="16" fillId="0" borderId="11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readingOrder="1"/>
    </xf>
    <xf numFmtId="0" fontId="6" fillId="0" borderId="19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5" fillId="0" borderId="19" xfId="0" applyFont="1" applyFill="1" applyBorder="1" applyAlignment="1">
      <alignment horizontal="left" vertical="top" wrapText="1" readingOrder="1"/>
    </xf>
    <xf numFmtId="0" fontId="4" fillId="0" borderId="1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readingOrder="1"/>
    </xf>
    <xf numFmtId="0" fontId="5" fillId="0" borderId="15" xfId="0" applyFont="1" applyFill="1" applyBorder="1" applyAlignment="1">
      <alignment horizontal="left" vertical="top" wrapText="1" readingOrder="1"/>
    </xf>
    <xf numFmtId="39" fontId="4" fillId="0" borderId="0" xfId="0" applyNumberFormat="1" applyFont="1" applyFill="1" applyBorder="1" applyAlignment="1">
      <alignment horizontal="right" vertical="top"/>
    </xf>
    <xf numFmtId="39" fontId="4" fillId="0" borderId="19" xfId="0" applyNumberFormat="1" applyFont="1" applyFill="1" applyBorder="1" applyAlignment="1">
      <alignment horizontal="right" vertical="top"/>
    </xf>
    <xf numFmtId="39" fontId="4" fillId="0" borderId="18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39" fontId="4" fillId="0" borderId="30" xfId="0" applyNumberFormat="1" applyFont="1" applyFill="1" applyBorder="1" applyAlignment="1">
      <alignment horizontal="right" vertical="top"/>
    </xf>
    <xf numFmtId="39" fontId="4" fillId="0" borderId="37" xfId="0" applyNumberFormat="1" applyFont="1" applyFill="1" applyBorder="1" applyAlignment="1">
      <alignment horizontal="right" vertical="top"/>
    </xf>
    <xf numFmtId="39" fontId="4" fillId="0" borderId="26" xfId="0" applyNumberFormat="1" applyFont="1" applyFill="1" applyBorder="1" applyAlignment="1">
      <alignment horizontal="right" vertical="top"/>
    </xf>
    <xf numFmtId="39" fontId="4" fillId="0" borderId="39" xfId="0" applyNumberFormat="1" applyFont="1" applyFill="1" applyBorder="1" applyAlignment="1">
      <alignment horizontal="right" vertical="top"/>
    </xf>
    <xf numFmtId="39" fontId="4" fillId="0" borderId="38" xfId="0" applyNumberFormat="1" applyFont="1" applyFill="1" applyBorder="1" applyAlignment="1">
      <alignment horizontal="right" vertical="top"/>
    </xf>
    <xf numFmtId="39" fontId="4" fillId="0" borderId="25" xfId="0" applyNumberFormat="1" applyFont="1" applyFill="1" applyBorder="1" applyAlignment="1">
      <alignment horizontal="right" vertical="top"/>
    </xf>
    <xf numFmtId="39" fontId="4" fillId="0" borderId="22" xfId="0" applyNumberFormat="1" applyFont="1" applyFill="1" applyBorder="1" applyAlignment="1">
      <alignment horizontal="right" vertical="top"/>
    </xf>
    <xf numFmtId="39" fontId="4" fillId="0" borderId="21" xfId="0" applyNumberFormat="1" applyFont="1" applyFill="1" applyBorder="1" applyAlignment="1">
      <alignment horizontal="right" vertical="top"/>
    </xf>
    <xf numFmtId="39" fontId="4" fillId="0" borderId="20" xfId="0" applyNumberFormat="1" applyFont="1" applyFill="1" applyBorder="1" applyAlignment="1">
      <alignment horizontal="right" vertical="top"/>
    </xf>
    <xf numFmtId="39" fontId="4" fillId="0" borderId="24" xfId="0" applyNumberFormat="1" applyFont="1" applyFill="1" applyBorder="1" applyAlignment="1">
      <alignment horizontal="right" vertical="top"/>
    </xf>
    <xf numFmtId="39" fontId="4" fillId="0" borderId="35" xfId="0" applyNumberFormat="1" applyFont="1" applyFill="1" applyBorder="1" applyAlignment="1">
      <alignment horizontal="right" vertical="top"/>
    </xf>
    <xf numFmtId="39" fontId="4" fillId="0" borderId="3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 readingOrder="1"/>
    </xf>
    <xf numFmtId="0" fontId="4" fillId="0" borderId="19" xfId="0" applyFont="1" applyFill="1" applyBorder="1" applyAlignment="1">
      <alignment horizontal="left" vertical="top" wrapText="1" readingOrder="1"/>
    </xf>
    <xf numFmtId="39" fontId="4" fillId="0" borderId="23" xfId="0" applyNumberFormat="1" applyFont="1" applyFill="1" applyBorder="1" applyAlignment="1">
      <alignment horizontal="right" vertical="top"/>
    </xf>
    <xf numFmtId="39" fontId="4" fillId="0" borderId="33" xfId="0" applyNumberFormat="1" applyFont="1" applyFill="1" applyBorder="1" applyAlignment="1">
      <alignment horizontal="right" vertical="top"/>
    </xf>
    <xf numFmtId="39" fontId="4" fillId="0" borderId="34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wrapText="1" readingOrder="1"/>
    </xf>
    <xf numFmtId="0" fontId="4" fillId="0" borderId="0" xfId="0" applyFont="1" applyFill="1" applyAlignment="1">
      <alignment horizontal="center" vertical="top" wrapText="1" readingOrder="1"/>
    </xf>
    <xf numFmtId="0" fontId="5" fillId="0" borderId="17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/>
    </xf>
    <xf numFmtId="1" fontId="5" fillId="0" borderId="11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 readingOrder="1"/>
    </xf>
    <xf numFmtId="0" fontId="5" fillId="0" borderId="11" xfId="0" applyFont="1" applyFill="1" applyBorder="1" applyAlignment="1">
      <alignment horizontal="center" vertical="top" wrapText="1" readingOrder="1"/>
    </xf>
    <xf numFmtId="0" fontId="5" fillId="0" borderId="16" xfId="0" applyFont="1" applyFill="1" applyBorder="1" applyAlignment="1">
      <alignment horizontal="center" vertical="top" wrapText="1" readingOrder="1"/>
    </xf>
    <xf numFmtId="0" fontId="9" fillId="33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center" vertical="top" wrapText="1" readingOrder="1"/>
    </xf>
    <xf numFmtId="0" fontId="21" fillId="0" borderId="11" xfId="0" applyFont="1" applyFill="1" applyBorder="1" applyAlignment="1">
      <alignment horizontal="center" vertical="top" wrapText="1" readingOrder="1"/>
    </xf>
    <xf numFmtId="0" fontId="21" fillId="0" borderId="16" xfId="0" applyFont="1" applyFill="1" applyBorder="1" applyAlignment="1">
      <alignment horizontal="center" vertical="top" wrapText="1" readingOrder="1"/>
    </xf>
    <xf numFmtId="0" fontId="21" fillId="0" borderId="17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vertical="top"/>
    </xf>
    <xf numFmtId="1" fontId="21" fillId="0" borderId="11" xfId="0" applyNumberFormat="1" applyFont="1" applyFill="1" applyBorder="1" applyAlignment="1">
      <alignment horizontal="center" vertical="top"/>
    </xf>
    <xf numFmtId="1" fontId="21" fillId="0" borderId="16" xfId="0" applyNumberFormat="1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left" vertical="top" wrapText="1" readingOrder="1"/>
    </xf>
    <xf numFmtId="0" fontId="26" fillId="0" borderId="19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left" vertical="top" wrapText="1" readingOrder="1"/>
    </xf>
    <xf numFmtId="0" fontId="25" fillId="0" borderId="11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39" fontId="25" fillId="0" borderId="17" xfId="0" applyNumberFormat="1" applyFont="1" applyFill="1" applyBorder="1" applyAlignment="1">
      <alignment horizontal="right" vertical="top"/>
    </xf>
    <xf numFmtId="39" fontId="25" fillId="0" borderId="16" xfId="0" applyNumberFormat="1" applyFont="1" applyFill="1" applyBorder="1" applyAlignment="1">
      <alignment horizontal="right" vertical="top"/>
    </xf>
    <xf numFmtId="39" fontId="25" fillId="0" borderId="11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left" vertical="top" wrapText="1" readingOrder="1"/>
    </xf>
    <xf numFmtId="0" fontId="21" fillId="0" borderId="15" xfId="0" applyFont="1" applyFill="1" applyBorder="1" applyAlignment="1">
      <alignment horizontal="left" vertical="top" wrapText="1" readingOrder="1"/>
    </xf>
    <xf numFmtId="0" fontId="21" fillId="0" borderId="19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0" fillId="33" borderId="29" xfId="0" applyFont="1" applyFill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6</xdr:col>
      <xdr:colOff>114300</xdr:colOff>
      <xdr:row>11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09625"/>
          <a:ext cx="809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6</xdr:col>
      <xdr:colOff>114300</xdr:colOff>
      <xdr:row>10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09625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6</xdr:col>
      <xdr:colOff>76200</xdr:colOff>
      <xdr:row>11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47725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6</xdr:col>
      <xdr:colOff>57150</xdr:colOff>
      <xdr:row>13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334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5</xdr:col>
      <xdr:colOff>0</xdr:colOff>
      <xdr:row>12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7157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6</xdr:col>
      <xdr:colOff>209550</xdr:colOff>
      <xdr:row>13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33475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37">
      <selection activeCell="Q54" sqref="Q54"/>
    </sheetView>
  </sheetViews>
  <sheetFormatPr defaultColWidth="6.8515625" defaultRowHeight="12.75"/>
  <cols>
    <col min="1" max="1" width="2.421875" style="65" customWidth="1"/>
    <col min="2" max="4" width="1.7109375" style="65" customWidth="1"/>
    <col min="5" max="5" width="3.8515625" style="65" customWidth="1"/>
    <col min="6" max="6" width="1.421875" style="65" customWidth="1"/>
    <col min="7" max="7" width="4.57421875" style="65" customWidth="1"/>
    <col min="8" max="8" width="37.8515625" style="65" customWidth="1"/>
    <col min="9" max="9" width="7.421875" style="65" bestFit="1" customWidth="1"/>
    <col min="10" max="10" width="5.00390625" style="65" customWidth="1"/>
    <col min="11" max="11" width="15.8515625" style="65" customWidth="1"/>
    <col min="12" max="12" width="1.1484375" style="65" customWidth="1"/>
    <col min="13" max="13" width="15.57421875" style="65" customWidth="1"/>
    <col min="14" max="14" width="1.1484375" style="65" customWidth="1"/>
    <col min="15" max="16" width="6.8515625" style="65" customWidth="1"/>
    <col min="17" max="17" width="16.140625" style="65" bestFit="1" customWidth="1"/>
    <col min="18" max="16384" width="6.8515625" style="65" customWidth="1"/>
  </cols>
  <sheetData>
    <row r="1" spans="10:15" s="1" customFormat="1" ht="12.75" customHeight="1">
      <c r="J1" s="161" t="s">
        <v>73</v>
      </c>
      <c r="K1" s="161"/>
      <c r="L1" s="161"/>
      <c r="M1" s="161"/>
      <c r="N1" s="161"/>
      <c r="O1" s="161"/>
    </row>
    <row r="2" spans="10:15" s="1" customFormat="1" ht="12.75" customHeight="1">
      <c r="J2" s="161" t="s">
        <v>74</v>
      </c>
      <c r="K2" s="161"/>
      <c r="L2" s="161"/>
      <c r="M2" s="161"/>
      <c r="N2" s="161"/>
      <c r="O2" s="161"/>
    </row>
    <row r="3" spans="10:15" s="1" customFormat="1" ht="12.75" customHeight="1">
      <c r="J3" s="161" t="s">
        <v>75</v>
      </c>
      <c r="K3" s="161"/>
      <c r="L3" s="161"/>
      <c r="M3" s="161"/>
      <c r="N3" s="161"/>
      <c r="O3" s="161"/>
    </row>
    <row r="4" spans="10:15" s="1" customFormat="1" ht="12.75" customHeight="1">
      <c r="J4" s="161" t="s">
        <v>78</v>
      </c>
      <c r="K4" s="161"/>
      <c r="L4" s="161"/>
      <c r="M4" s="161"/>
      <c r="N4" s="161"/>
      <c r="O4" s="161"/>
    </row>
    <row r="5" s="1" customFormat="1" ht="12.75" customHeight="1">
      <c r="K5" s="49"/>
    </row>
    <row r="6" spans="2:14" s="104" customFormat="1" ht="13.5" customHeight="1">
      <c r="B6" s="163"/>
      <c r="C6" s="163"/>
      <c r="D6" s="163"/>
      <c r="E6" s="163"/>
      <c r="F6" s="245" t="s">
        <v>0</v>
      </c>
      <c r="G6" s="245"/>
      <c r="H6" s="245"/>
      <c r="I6" s="245"/>
      <c r="J6" s="245"/>
      <c r="K6" s="245"/>
      <c r="L6" s="245"/>
      <c r="M6" s="245"/>
      <c r="N6" s="245"/>
    </row>
    <row r="7" spans="2:14" s="104" customFormat="1" ht="3" customHeight="1">
      <c r="B7" s="163"/>
      <c r="C7" s="163"/>
      <c r="D7" s="163"/>
      <c r="E7" s="163"/>
      <c r="F7" s="245"/>
      <c r="G7" s="245"/>
      <c r="H7" s="245"/>
      <c r="I7" s="245"/>
      <c r="J7" s="245"/>
      <c r="K7" s="245"/>
      <c r="L7" s="245"/>
      <c r="M7" s="245"/>
      <c r="N7" s="245"/>
    </row>
    <row r="8" spans="2:14" s="104" customFormat="1" ht="16.5" customHeight="1">
      <c r="B8" s="163"/>
      <c r="C8" s="163"/>
      <c r="D8" s="163"/>
      <c r="E8" s="163"/>
      <c r="F8" s="245" t="s">
        <v>1</v>
      </c>
      <c r="G8" s="245"/>
      <c r="H8" s="245"/>
      <c r="I8" s="245"/>
      <c r="J8" s="245"/>
      <c r="K8" s="245"/>
      <c r="L8" s="245"/>
      <c r="M8" s="245"/>
      <c r="N8" s="245"/>
    </row>
    <row r="9" spans="2:14" s="104" customFormat="1" ht="13.5" customHeight="1"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2:14" s="104" customFormat="1" ht="13.5" customHeight="1">
      <c r="B10" s="163"/>
      <c r="C10" s="163"/>
      <c r="D10" s="163"/>
      <c r="E10" s="163"/>
      <c r="F10" s="246" t="s">
        <v>96</v>
      </c>
      <c r="G10" s="246"/>
      <c r="H10" s="246"/>
      <c r="I10" s="246"/>
      <c r="J10" s="246"/>
      <c r="K10" s="246"/>
      <c r="L10" s="246"/>
      <c r="M10" s="246"/>
      <c r="N10" s="246"/>
    </row>
    <row r="11" spans="2:14" s="104" customFormat="1" ht="16.5" customHeight="1">
      <c r="B11" s="163"/>
      <c r="C11" s="163"/>
      <c r="D11" s="163"/>
      <c r="E11" s="163"/>
      <c r="F11" s="246" t="s">
        <v>2</v>
      </c>
      <c r="G11" s="246"/>
      <c r="H11" s="246"/>
      <c r="I11" s="246"/>
      <c r="J11" s="246"/>
      <c r="K11" s="246"/>
      <c r="L11" s="246"/>
      <c r="M11" s="246"/>
      <c r="N11" s="246"/>
    </row>
    <row r="12" spans="2:14" s="104" customFormat="1" ht="16.5" customHeight="1">
      <c r="B12" s="163"/>
      <c r="C12" s="163"/>
      <c r="D12" s="163"/>
      <c r="E12" s="163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2:14" s="104" customFormat="1" ht="7.5" customHeight="1">
      <c r="B13" s="163"/>
      <c r="C13" s="163"/>
      <c r="D13" s="163"/>
      <c r="E13" s="163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2:14" ht="18" customHeight="1">
      <c r="B14" s="239" t="s">
        <v>3</v>
      </c>
      <c r="C14" s="240"/>
      <c r="D14" s="240"/>
      <c r="E14" s="240"/>
      <c r="F14" s="240"/>
      <c r="G14" s="240"/>
      <c r="H14" s="240"/>
      <c r="I14" s="227" t="s">
        <v>53</v>
      </c>
      <c r="J14" s="241">
        <v>2014</v>
      </c>
      <c r="K14" s="242"/>
      <c r="L14" s="228"/>
      <c r="M14" s="243">
        <v>2013</v>
      </c>
      <c r="N14" s="244"/>
    </row>
    <row r="15" spans="2:14" ht="13.5" customHeight="1">
      <c r="B15" s="165"/>
      <c r="C15" s="166"/>
      <c r="D15" s="166"/>
      <c r="E15" s="166"/>
      <c r="F15" s="166"/>
      <c r="G15" s="166"/>
      <c r="H15" s="166"/>
      <c r="I15" s="167"/>
      <c r="J15" s="165"/>
      <c r="K15" s="168"/>
      <c r="L15" s="165"/>
      <c r="M15" s="166"/>
      <c r="N15" s="168"/>
    </row>
    <row r="16" spans="2:14" ht="13.5" customHeight="1">
      <c r="B16" s="172"/>
      <c r="C16" s="251" t="s">
        <v>4</v>
      </c>
      <c r="D16" s="251"/>
      <c r="E16" s="251"/>
      <c r="F16" s="251"/>
      <c r="G16" s="251"/>
      <c r="H16" s="251"/>
      <c r="I16" s="175" t="s">
        <v>56</v>
      </c>
      <c r="J16" s="172"/>
      <c r="K16" s="176"/>
      <c r="L16" s="172"/>
      <c r="M16" s="177"/>
      <c r="N16" s="176"/>
    </row>
    <row r="17" spans="2:14" ht="13.5" customHeight="1">
      <c r="B17" s="172"/>
      <c r="C17" s="252" t="s">
        <v>5</v>
      </c>
      <c r="D17" s="252"/>
      <c r="E17" s="252"/>
      <c r="F17" s="252"/>
      <c r="G17" s="252"/>
      <c r="H17" s="252"/>
      <c r="I17" s="175" t="s">
        <v>57</v>
      </c>
      <c r="J17" s="172"/>
      <c r="K17" s="176"/>
      <c r="L17" s="172"/>
      <c r="M17" s="177"/>
      <c r="N17" s="176"/>
    </row>
    <row r="18" spans="2:14" ht="13.5" customHeight="1">
      <c r="B18" s="172"/>
      <c r="C18" s="177"/>
      <c r="D18" s="249" t="s">
        <v>6</v>
      </c>
      <c r="E18" s="249"/>
      <c r="F18" s="249"/>
      <c r="G18" s="249"/>
      <c r="H18" s="249"/>
      <c r="I18" s="178"/>
      <c r="J18" s="250">
        <v>86152370887</v>
      </c>
      <c r="K18" s="248"/>
      <c r="L18" s="172"/>
      <c r="M18" s="247">
        <v>77015249349</v>
      </c>
      <c r="N18" s="248"/>
    </row>
    <row r="19" spans="2:14" ht="13.5" customHeight="1">
      <c r="B19" s="172"/>
      <c r="C19" s="177"/>
      <c r="D19" s="249" t="s">
        <v>7</v>
      </c>
      <c r="E19" s="249"/>
      <c r="F19" s="249"/>
      <c r="G19" s="249"/>
      <c r="H19" s="249"/>
      <c r="I19" s="178"/>
      <c r="J19" s="250">
        <v>28717727165</v>
      </c>
      <c r="K19" s="248"/>
      <c r="L19" s="172"/>
      <c r="M19" s="247">
        <v>20874824214</v>
      </c>
      <c r="N19" s="248"/>
    </row>
    <row r="20" spans="2:14" ht="13.5" customHeight="1">
      <c r="B20" s="172"/>
      <c r="C20" s="177"/>
      <c r="D20" s="249" t="s">
        <v>8</v>
      </c>
      <c r="E20" s="249"/>
      <c r="F20" s="249"/>
      <c r="G20" s="249"/>
      <c r="H20" s="249"/>
      <c r="I20" s="178"/>
      <c r="J20" s="250">
        <v>7696875835</v>
      </c>
      <c r="K20" s="248"/>
      <c r="L20" s="172"/>
      <c r="M20" s="247">
        <v>7603188065</v>
      </c>
      <c r="N20" s="248"/>
    </row>
    <row r="21" spans="2:14" ht="13.5" customHeight="1">
      <c r="B21" s="172"/>
      <c r="C21" s="177"/>
      <c r="D21" s="249" t="s">
        <v>9</v>
      </c>
      <c r="E21" s="249"/>
      <c r="F21" s="249"/>
      <c r="G21" s="249"/>
      <c r="H21" s="249"/>
      <c r="I21" s="178"/>
      <c r="J21" s="250">
        <f>92731886312-153750000</f>
        <v>92578136312</v>
      </c>
      <c r="K21" s="248"/>
      <c r="L21" s="172"/>
      <c r="M21" s="247">
        <v>21011568142</v>
      </c>
      <c r="N21" s="248"/>
    </row>
    <row r="22" spans="2:14" ht="13.5" customHeight="1">
      <c r="B22" s="172"/>
      <c r="C22" s="177"/>
      <c r="D22" s="249" t="s">
        <v>10</v>
      </c>
      <c r="E22" s="249"/>
      <c r="F22" s="249"/>
      <c r="G22" s="249"/>
      <c r="H22" s="249"/>
      <c r="I22" s="178"/>
      <c r="J22" s="250">
        <v>28588768444</v>
      </c>
      <c r="K22" s="248"/>
      <c r="L22" s="172"/>
      <c r="M22" s="247">
        <v>35287879585</v>
      </c>
      <c r="N22" s="248"/>
    </row>
    <row r="23" spans="2:14" ht="13.5" customHeight="1">
      <c r="B23" s="172"/>
      <c r="C23" s="177"/>
      <c r="D23" s="249" t="s">
        <v>11</v>
      </c>
      <c r="E23" s="249"/>
      <c r="F23" s="249"/>
      <c r="G23" s="249"/>
      <c r="H23" s="249"/>
      <c r="I23" s="178"/>
      <c r="J23" s="250">
        <v>870001752000</v>
      </c>
      <c r="K23" s="248"/>
      <c r="L23" s="172"/>
      <c r="M23" s="247">
        <v>810216582000</v>
      </c>
      <c r="N23" s="248"/>
    </row>
    <row r="24" spans="2:14" ht="13.5" customHeight="1">
      <c r="B24" s="172"/>
      <c r="C24" s="177"/>
      <c r="D24" s="249" t="s">
        <v>12</v>
      </c>
      <c r="E24" s="249"/>
      <c r="F24" s="249"/>
      <c r="G24" s="249"/>
      <c r="H24" s="249"/>
      <c r="I24" s="178"/>
      <c r="J24" s="250">
        <v>57238710000</v>
      </c>
      <c r="K24" s="248"/>
      <c r="L24" s="172"/>
      <c r="M24" s="247">
        <v>55203060000</v>
      </c>
      <c r="N24" s="248"/>
    </row>
    <row r="25" spans="2:14" ht="13.5" customHeight="1">
      <c r="B25" s="172"/>
      <c r="C25" s="177"/>
      <c r="D25" s="249" t="s">
        <v>13</v>
      </c>
      <c r="E25" s="249"/>
      <c r="F25" s="249"/>
      <c r="G25" s="249"/>
      <c r="H25" s="249"/>
      <c r="I25" s="178"/>
      <c r="J25" s="250">
        <v>90677243467</v>
      </c>
      <c r="K25" s="248"/>
      <c r="L25" s="172"/>
      <c r="M25" s="247">
        <v>70973627130</v>
      </c>
      <c r="N25" s="248"/>
    </row>
    <row r="26" spans="2:14" ht="13.5" customHeight="1">
      <c r="B26" s="172"/>
      <c r="C26" s="177"/>
      <c r="D26" s="249" t="s">
        <v>14</v>
      </c>
      <c r="E26" s="249"/>
      <c r="F26" s="249"/>
      <c r="G26" s="249"/>
      <c r="H26" s="249"/>
      <c r="I26" s="178"/>
      <c r="J26" s="250">
        <v>273624235000</v>
      </c>
      <c r="K26" s="248"/>
      <c r="L26" s="172"/>
      <c r="M26" s="247">
        <v>215823145000</v>
      </c>
      <c r="N26" s="248"/>
    </row>
    <row r="27" spans="2:14" ht="13.5" customHeight="1">
      <c r="B27" s="172"/>
      <c r="C27" s="177"/>
      <c r="D27" s="249" t="s">
        <v>15</v>
      </c>
      <c r="E27" s="249"/>
      <c r="F27" s="249"/>
      <c r="G27" s="249"/>
      <c r="H27" s="249"/>
      <c r="I27" s="178"/>
      <c r="J27" s="250">
        <v>80820238615</v>
      </c>
      <c r="K27" s="248"/>
      <c r="L27" s="172"/>
      <c r="M27" s="247">
        <v>19831603332</v>
      </c>
      <c r="N27" s="248"/>
    </row>
    <row r="28" spans="2:14" ht="9" customHeight="1">
      <c r="B28" s="172"/>
      <c r="C28" s="177"/>
      <c r="D28" s="177"/>
      <c r="E28" s="177"/>
      <c r="F28" s="177"/>
      <c r="G28" s="177"/>
      <c r="H28" s="177"/>
      <c r="I28" s="182"/>
      <c r="J28" s="183"/>
      <c r="K28" s="184"/>
      <c r="L28" s="183"/>
      <c r="M28" s="185"/>
      <c r="N28" s="184"/>
    </row>
    <row r="29" spans="2:14" ht="13.5" customHeight="1">
      <c r="B29" s="172"/>
      <c r="C29" s="177"/>
      <c r="D29" s="177"/>
      <c r="E29" s="256" t="s">
        <v>16</v>
      </c>
      <c r="F29" s="256"/>
      <c r="G29" s="256"/>
      <c r="H29" s="256"/>
      <c r="I29" s="175"/>
      <c r="J29" s="253">
        <f>J18+J19+J20+J21+J22+J23+J24+J25+J26+J27</f>
        <v>1616096057725</v>
      </c>
      <c r="K29" s="254"/>
      <c r="L29" s="186"/>
      <c r="M29" s="255">
        <f>M18+M19+M20+M21+M22+M23+M24+M25+M26+M27</f>
        <v>1333840726817</v>
      </c>
      <c r="N29" s="254"/>
    </row>
    <row r="30" spans="2:14" ht="13.5" customHeight="1">
      <c r="B30" s="172"/>
      <c r="C30" s="252" t="s">
        <v>17</v>
      </c>
      <c r="D30" s="252"/>
      <c r="E30" s="252"/>
      <c r="F30" s="252"/>
      <c r="G30" s="252"/>
      <c r="H30" s="252"/>
      <c r="I30" s="178" t="s">
        <v>58</v>
      </c>
      <c r="J30" s="172"/>
      <c r="K30" s="176"/>
      <c r="L30" s="172"/>
      <c r="M30" s="177"/>
      <c r="N30" s="176"/>
    </row>
    <row r="31" spans="2:14" ht="13.5" customHeight="1">
      <c r="B31" s="172"/>
      <c r="C31" s="177"/>
      <c r="D31" s="249" t="s">
        <v>18</v>
      </c>
      <c r="E31" s="249"/>
      <c r="F31" s="249"/>
      <c r="G31" s="249"/>
      <c r="H31" s="249"/>
      <c r="I31" s="178"/>
      <c r="J31" s="250">
        <v>930884271707</v>
      </c>
      <c r="K31" s="248"/>
      <c r="L31" s="172"/>
      <c r="M31" s="247">
        <v>843540666611</v>
      </c>
      <c r="N31" s="248"/>
    </row>
    <row r="32" spans="2:14" ht="13.5" customHeight="1">
      <c r="B32" s="172"/>
      <c r="C32" s="177"/>
      <c r="D32" s="249" t="s">
        <v>19</v>
      </c>
      <c r="E32" s="249"/>
      <c r="F32" s="249"/>
      <c r="G32" s="249"/>
      <c r="H32" s="249"/>
      <c r="I32" s="178"/>
      <c r="J32" s="250">
        <v>0</v>
      </c>
      <c r="K32" s="248"/>
      <c r="L32" s="172"/>
      <c r="M32" s="247">
        <v>20165398</v>
      </c>
      <c r="N32" s="248"/>
    </row>
    <row r="33" spans="2:14" ht="13.5" customHeight="1">
      <c r="B33" s="172"/>
      <c r="C33" s="177"/>
      <c r="D33" s="249" t="s">
        <v>20</v>
      </c>
      <c r="E33" s="249"/>
      <c r="F33" s="249"/>
      <c r="G33" s="249"/>
      <c r="H33" s="249"/>
      <c r="I33" s="178"/>
      <c r="J33" s="250">
        <v>109717676750</v>
      </c>
      <c r="K33" s="248"/>
      <c r="L33" s="172"/>
      <c r="M33" s="247">
        <v>89275434563</v>
      </c>
      <c r="N33" s="248"/>
    </row>
    <row r="34" spans="2:14" ht="13.5" customHeight="1">
      <c r="B34" s="172"/>
      <c r="C34" s="177"/>
      <c r="D34" s="249" t="s">
        <v>21</v>
      </c>
      <c r="E34" s="249"/>
      <c r="F34" s="249"/>
      <c r="G34" s="249"/>
      <c r="H34" s="249"/>
      <c r="I34" s="178"/>
      <c r="J34" s="250">
        <v>9366000000</v>
      </c>
      <c r="K34" s="248"/>
      <c r="L34" s="172"/>
      <c r="M34" s="247">
        <v>7755700000</v>
      </c>
      <c r="N34" s="248"/>
    </row>
    <row r="35" spans="2:14" ht="13.5" customHeight="1">
      <c r="B35" s="172"/>
      <c r="C35" s="177"/>
      <c r="D35" s="249" t="s">
        <v>22</v>
      </c>
      <c r="E35" s="249"/>
      <c r="F35" s="249"/>
      <c r="G35" s="249"/>
      <c r="H35" s="249"/>
      <c r="I35" s="178"/>
      <c r="J35" s="250">
        <v>1999822000</v>
      </c>
      <c r="K35" s="248"/>
      <c r="L35" s="172"/>
      <c r="M35" s="247">
        <v>1999932000</v>
      </c>
      <c r="N35" s="248"/>
    </row>
    <row r="36" spans="2:14" ht="13.5" customHeight="1">
      <c r="B36" s="172"/>
      <c r="C36" s="177"/>
      <c r="D36" s="257" t="s">
        <v>23</v>
      </c>
      <c r="E36" s="257"/>
      <c r="F36" s="257"/>
      <c r="G36" s="257"/>
      <c r="H36" s="257"/>
      <c r="I36" s="175"/>
      <c r="J36" s="250">
        <v>63419705921</v>
      </c>
      <c r="K36" s="248"/>
      <c r="L36" s="172"/>
      <c r="M36" s="247">
        <v>44130400384</v>
      </c>
      <c r="N36" s="248"/>
    </row>
    <row r="37" spans="2:14" ht="13.5" customHeight="1">
      <c r="B37" s="172"/>
      <c r="C37" s="177"/>
      <c r="D37" s="249" t="s">
        <v>24</v>
      </c>
      <c r="E37" s="249"/>
      <c r="F37" s="249"/>
      <c r="G37" s="249"/>
      <c r="H37" s="249"/>
      <c r="I37" s="178"/>
      <c r="J37" s="250">
        <v>101470000</v>
      </c>
      <c r="K37" s="248"/>
      <c r="L37" s="172"/>
      <c r="M37" s="247">
        <v>5185351</v>
      </c>
      <c r="N37" s="248"/>
    </row>
    <row r="38" spans="2:14" ht="13.5" customHeight="1">
      <c r="B38" s="172"/>
      <c r="C38" s="177"/>
      <c r="D38" s="249" t="s">
        <v>25</v>
      </c>
      <c r="E38" s="249"/>
      <c r="F38" s="249"/>
      <c r="G38" s="249"/>
      <c r="H38" s="249"/>
      <c r="I38" s="178"/>
      <c r="J38" s="250">
        <v>270529974738</v>
      </c>
      <c r="K38" s="248"/>
      <c r="L38" s="172"/>
      <c r="M38" s="247">
        <v>119190738563</v>
      </c>
      <c r="N38" s="248"/>
    </row>
    <row r="39" spans="2:14" ht="9" customHeight="1">
      <c r="B39" s="172"/>
      <c r="C39" s="177"/>
      <c r="D39" s="177"/>
      <c r="E39" s="177"/>
      <c r="F39" s="177"/>
      <c r="G39" s="177"/>
      <c r="H39" s="177"/>
      <c r="I39" s="182"/>
      <c r="J39" s="172"/>
      <c r="K39" s="176"/>
      <c r="L39" s="172"/>
      <c r="M39" s="177"/>
      <c r="N39" s="176"/>
    </row>
    <row r="40" spans="2:14" ht="13.5" customHeight="1">
      <c r="B40" s="172"/>
      <c r="C40" s="177"/>
      <c r="D40" s="177"/>
      <c r="E40" s="256" t="s">
        <v>26</v>
      </c>
      <c r="F40" s="256"/>
      <c r="G40" s="256"/>
      <c r="H40" s="256"/>
      <c r="I40" s="175"/>
      <c r="J40" s="258">
        <f>J31+J32+J33+J34+J35+J36+J37+J38</f>
        <v>1386018921116</v>
      </c>
      <c r="K40" s="259"/>
      <c r="L40" s="187"/>
      <c r="M40" s="260">
        <f>M31+M32+M33+M34+M35+M36+M37+M38</f>
        <v>1105918222870</v>
      </c>
      <c r="N40" s="259"/>
    </row>
    <row r="41" spans="2:14" ht="7.5" customHeight="1">
      <c r="B41" s="172"/>
      <c r="C41" s="177"/>
      <c r="D41" s="177"/>
      <c r="E41" s="177"/>
      <c r="F41" s="177"/>
      <c r="G41" s="177"/>
      <c r="H41" s="177"/>
      <c r="I41" s="182"/>
      <c r="J41" s="171"/>
      <c r="K41" s="170"/>
      <c r="L41" s="171"/>
      <c r="M41" s="188"/>
      <c r="N41" s="170"/>
    </row>
    <row r="42" spans="2:14" ht="13.5" customHeight="1">
      <c r="B42" s="172"/>
      <c r="C42" s="251" t="s">
        <v>27</v>
      </c>
      <c r="D42" s="251"/>
      <c r="E42" s="251"/>
      <c r="F42" s="251"/>
      <c r="G42" s="251"/>
      <c r="H42" s="251"/>
      <c r="I42" s="189"/>
      <c r="J42" s="261">
        <f>J29-J40</f>
        <v>230077136609</v>
      </c>
      <c r="K42" s="262"/>
      <c r="L42" s="190"/>
      <c r="M42" s="263">
        <f>M29-M40</f>
        <v>227922503947</v>
      </c>
      <c r="N42" s="262"/>
    </row>
    <row r="43" spans="2:14" ht="11.25" customHeight="1">
      <c r="B43" s="172"/>
      <c r="C43" s="173"/>
      <c r="D43" s="173"/>
      <c r="E43" s="173"/>
      <c r="F43" s="173"/>
      <c r="G43" s="173"/>
      <c r="H43" s="173"/>
      <c r="I43" s="189"/>
      <c r="J43" s="172"/>
      <c r="K43" s="176"/>
      <c r="L43" s="172"/>
      <c r="M43" s="177"/>
      <c r="N43" s="176"/>
    </row>
    <row r="44" spans="2:14" ht="13.5" customHeight="1">
      <c r="B44" s="172"/>
      <c r="C44" s="251" t="s">
        <v>28</v>
      </c>
      <c r="D44" s="251"/>
      <c r="E44" s="251"/>
      <c r="F44" s="251"/>
      <c r="G44" s="251"/>
      <c r="H44" s="251"/>
      <c r="I44" s="175" t="s">
        <v>59</v>
      </c>
      <c r="J44" s="172"/>
      <c r="K44" s="176"/>
      <c r="L44" s="172"/>
      <c r="M44" s="177"/>
      <c r="N44" s="176"/>
    </row>
    <row r="45" spans="2:14" ht="13.5" customHeight="1">
      <c r="B45" s="172"/>
      <c r="C45" s="252" t="s">
        <v>5</v>
      </c>
      <c r="D45" s="252"/>
      <c r="E45" s="252"/>
      <c r="F45" s="252"/>
      <c r="G45" s="252"/>
      <c r="H45" s="252"/>
      <c r="I45" s="178" t="s">
        <v>60</v>
      </c>
      <c r="J45" s="172"/>
      <c r="K45" s="176"/>
      <c r="L45" s="172"/>
      <c r="M45" s="177"/>
      <c r="N45" s="176"/>
    </row>
    <row r="46" spans="2:14" ht="13.5" customHeight="1">
      <c r="B46" s="172"/>
      <c r="C46" s="177"/>
      <c r="D46" s="249" t="s">
        <v>86</v>
      </c>
      <c r="E46" s="249"/>
      <c r="F46" s="249"/>
      <c r="G46" s="249"/>
      <c r="H46" s="249"/>
      <c r="I46" s="178"/>
      <c r="J46" s="250">
        <v>103750000</v>
      </c>
      <c r="K46" s="248"/>
      <c r="L46" s="172"/>
      <c r="M46" s="247">
        <v>16300000</v>
      </c>
      <c r="N46" s="248"/>
    </row>
    <row r="47" spans="2:17" ht="13.5" customHeight="1">
      <c r="B47" s="172"/>
      <c r="C47" s="177"/>
      <c r="D47" s="249" t="s">
        <v>87</v>
      </c>
      <c r="E47" s="249"/>
      <c r="F47" s="249"/>
      <c r="G47" s="249"/>
      <c r="H47" s="249"/>
      <c r="I47" s="178"/>
      <c r="J47" s="179"/>
      <c r="K47" s="180">
        <v>0</v>
      </c>
      <c r="L47" s="172"/>
      <c r="M47" s="247">
        <v>293824500</v>
      </c>
      <c r="N47" s="248"/>
      <c r="Q47" s="160"/>
    </row>
    <row r="48" spans="2:14" ht="13.5" customHeight="1">
      <c r="B48" s="172"/>
      <c r="C48" s="177"/>
      <c r="D48" s="249" t="s">
        <v>67</v>
      </c>
      <c r="E48" s="249"/>
      <c r="F48" s="249"/>
      <c r="G48" s="249"/>
      <c r="H48" s="249"/>
      <c r="I48" s="178"/>
      <c r="J48" s="250">
        <v>0</v>
      </c>
      <c r="K48" s="248"/>
      <c r="L48" s="172"/>
      <c r="M48" s="247">
        <v>896261999</v>
      </c>
      <c r="N48" s="248"/>
    </row>
    <row r="49" spans="2:14" ht="13.5" customHeight="1">
      <c r="B49" s="172"/>
      <c r="C49" s="177"/>
      <c r="D49" s="249" t="s">
        <v>97</v>
      </c>
      <c r="E49" s="249"/>
      <c r="F49" s="249"/>
      <c r="G49" s="249"/>
      <c r="H49" s="249"/>
      <c r="I49" s="178"/>
      <c r="J49" s="179"/>
      <c r="K49" s="180">
        <v>50000000</v>
      </c>
      <c r="L49" s="172"/>
      <c r="M49" s="181">
        <v>0</v>
      </c>
      <c r="N49" s="180"/>
    </row>
    <row r="50" spans="2:14" ht="9" customHeight="1">
      <c r="B50" s="172"/>
      <c r="C50" s="177"/>
      <c r="D50" s="177"/>
      <c r="E50" s="177"/>
      <c r="F50" s="177"/>
      <c r="G50" s="177"/>
      <c r="H50" s="177"/>
      <c r="I50" s="182"/>
      <c r="J50" s="172"/>
      <c r="K50" s="176"/>
      <c r="L50" s="172"/>
      <c r="M50" s="177"/>
      <c r="N50" s="176"/>
    </row>
    <row r="51" spans="2:14" ht="13.5" customHeight="1">
      <c r="B51" s="172"/>
      <c r="C51" s="177"/>
      <c r="D51" s="177"/>
      <c r="E51" s="256" t="s">
        <v>16</v>
      </c>
      <c r="F51" s="256"/>
      <c r="G51" s="256"/>
      <c r="H51" s="256"/>
      <c r="I51" s="175"/>
      <c r="J51" s="264">
        <f>J46+K47+J48+K49</f>
        <v>153750000</v>
      </c>
      <c r="K51" s="265"/>
      <c r="L51" s="264">
        <f>M46+M47+M48+M49</f>
        <v>1206386499</v>
      </c>
      <c r="M51" s="266"/>
      <c r="N51" s="265"/>
    </row>
    <row r="52" spans="2:14" ht="13.5" customHeight="1">
      <c r="B52" s="172"/>
      <c r="C52" s="252" t="s">
        <v>17</v>
      </c>
      <c r="D52" s="252"/>
      <c r="E52" s="252"/>
      <c r="F52" s="252"/>
      <c r="G52" s="252"/>
      <c r="H52" s="252"/>
      <c r="I52" s="178" t="s">
        <v>61</v>
      </c>
      <c r="J52" s="172"/>
      <c r="K52" s="176"/>
      <c r="L52" s="172"/>
      <c r="M52" s="177"/>
      <c r="N52" s="176"/>
    </row>
    <row r="53" spans="2:14" ht="13.5" customHeight="1">
      <c r="B53" s="172"/>
      <c r="C53" s="177"/>
      <c r="D53" s="249" t="s">
        <v>29</v>
      </c>
      <c r="E53" s="249"/>
      <c r="F53" s="249"/>
      <c r="G53" s="249"/>
      <c r="H53" s="249"/>
      <c r="I53" s="178"/>
      <c r="J53" s="250">
        <v>84607950</v>
      </c>
      <c r="K53" s="248"/>
      <c r="L53" s="172"/>
      <c r="M53" s="247">
        <v>0</v>
      </c>
      <c r="N53" s="248"/>
    </row>
    <row r="54" spans="2:14" ht="13.5" customHeight="1">
      <c r="B54" s="172"/>
      <c r="C54" s="177"/>
      <c r="D54" s="249" t="s">
        <v>30</v>
      </c>
      <c r="E54" s="249"/>
      <c r="F54" s="249"/>
      <c r="G54" s="249"/>
      <c r="H54" s="249"/>
      <c r="I54" s="178"/>
      <c r="J54" s="250">
        <v>56968853086</v>
      </c>
      <c r="K54" s="248"/>
      <c r="L54" s="172"/>
      <c r="M54" s="247">
        <v>33163800554</v>
      </c>
      <c r="N54" s="248"/>
    </row>
    <row r="55" spans="2:14" ht="13.5" customHeight="1">
      <c r="B55" s="172"/>
      <c r="C55" s="177"/>
      <c r="D55" s="249" t="s">
        <v>31</v>
      </c>
      <c r="E55" s="249"/>
      <c r="F55" s="249"/>
      <c r="G55" s="249"/>
      <c r="H55" s="249"/>
      <c r="I55" s="178"/>
      <c r="J55" s="250">
        <v>56757525300</v>
      </c>
      <c r="K55" s="248"/>
      <c r="L55" s="172"/>
      <c r="M55" s="247">
        <v>59017044608</v>
      </c>
      <c r="N55" s="248"/>
    </row>
    <row r="56" spans="2:14" ht="13.5" customHeight="1">
      <c r="B56" s="172"/>
      <c r="C56" s="177"/>
      <c r="D56" s="249" t="s">
        <v>32</v>
      </c>
      <c r="E56" s="249"/>
      <c r="F56" s="249"/>
      <c r="G56" s="249"/>
      <c r="H56" s="249"/>
      <c r="I56" s="178"/>
      <c r="J56" s="250">
        <v>105557092255</v>
      </c>
      <c r="K56" s="248"/>
      <c r="L56" s="172"/>
      <c r="M56" s="247">
        <v>51028850939</v>
      </c>
      <c r="N56" s="248"/>
    </row>
    <row r="57" spans="2:14" ht="13.5" customHeight="1">
      <c r="B57" s="172"/>
      <c r="C57" s="177"/>
      <c r="D57" s="249" t="s">
        <v>33</v>
      </c>
      <c r="E57" s="249"/>
      <c r="F57" s="249"/>
      <c r="G57" s="249"/>
      <c r="H57" s="249"/>
      <c r="I57" s="178"/>
      <c r="J57" s="250">
        <v>3919822309</v>
      </c>
      <c r="K57" s="248"/>
      <c r="L57" s="177"/>
      <c r="M57" s="247">
        <v>2342127940</v>
      </c>
      <c r="N57" s="248"/>
    </row>
    <row r="58" spans="2:14" ht="10.5" customHeight="1">
      <c r="B58" s="172"/>
      <c r="C58" s="177"/>
      <c r="D58" s="177"/>
      <c r="E58" s="177"/>
      <c r="F58" s="177"/>
      <c r="G58" s="177"/>
      <c r="H58" s="176"/>
      <c r="I58" s="182"/>
      <c r="J58" s="172"/>
      <c r="K58" s="176"/>
      <c r="L58" s="177"/>
      <c r="M58" s="177"/>
      <c r="N58" s="176"/>
    </row>
    <row r="59" spans="1:14" ht="13.5" customHeight="1">
      <c r="A59" s="74"/>
      <c r="B59" s="177"/>
      <c r="C59" s="177"/>
      <c r="D59" s="177"/>
      <c r="E59" s="256" t="s">
        <v>26</v>
      </c>
      <c r="F59" s="256"/>
      <c r="G59" s="256"/>
      <c r="H59" s="267"/>
      <c r="I59" s="175"/>
      <c r="J59" s="264">
        <f>J53+J54+J55+J56+J57</f>
        <v>223287900900</v>
      </c>
      <c r="K59" s="265"/>
      <c r="L59" s="232"/>
      <c r="M59" s="266">
        <f>M53+M54+M55+M56+M57</f>
        <v>145551824041</v>
      </c>
      <c r="N59" s="265"/>
    </row>
    <row r="60" spans="1:14" ht="8.25" customHeight="1">
      <c r="A60" s="74"/>
      <c r="B60" s="177"/>
      <c r="C60" s="177"/>
      <c r="D60" s="177"/>
      <c r="E60" s="177"/>
      <c r="F60" s="177"/>
      <c r="G60" s="177"/>
      <c r="H60" s="176"/>
      <c r="I60" s="182"/>
      <c r="J60" s="172"/>
      <c r="K60" s="176"/>
      <c r="L60" s="177"/>
      <c r="M60" s="177"/>
      <c r="N60" s="176"/>
    </row>
    <row r="61" spans="1:14" ht="13.5" customHeight="1">
      <c r="A61" s="74"/>
      <c r="B61" s="171"/>
      <c r="C61" s="268" t="s">
        <v>34</v>
      </c>
      <c r="D61" s="268"/>
      <c r="E61" s="268"/>
      <c r="F61" s="268"/>
      <c r="G61" s="268"/>
      <c r="H61" s="269"/>
      <c r="I61" s="196"/>
      <c r="J61" s="270">
        <f>J51-J59</f>
        <v>-223134150900</v>
      </c>
      <c r="K61" s="271"/>
      <c r="L61" s="229"/>
      <c r="M61" s="272">
        <f>L51-M59</f>
        <v>-144345437542</v>
      </c>
      <c r="N61" s="271"/>
    </row>
    <row r="62" spans="1:14" ht="13.5" customHeight="1">
      <c r="A62" s="75"/>
      <c r="B62" s="177"/>
      <c r="C62" s="173"/>
      <c r="D62" s="173"/>
      <c r="E62" s="173"/>
      <c r="F62" s="173"/>
      <c r="G62" s="173"/>
      <c r="H62" s="173"/>
      <c r="I62" s="173"/>
      <c r="J62" s="226"/>
      <c r="K62" s="226"/>
      <c r="L62" s="204"/>
      <c r="M62" s="226"/>
      <c r="N62" s="226"/>
    </row>
    <row r="63" spans="1:14" ht="13.5" customHeight="1">
      <c r="A63" s="75"/>
      <c r="B63" s="177"/>
      <c r="C63" s="173"/>
      <c r="D63" s="173"/>
      <c r="E63" s="173"/>
      <c r="F63" s="173"/>
      <c r="G63" s="173"/>
      <c r="H63" s="173"/>
      <c r="I63" s="173"/>
      <c r="J63" s="226"/>
      <c r="K63" s="226"/>
      <c r="L63" s="204"/>
      <c r="M63" s="226"/>
      <c r="N63" s="226"/>
    </row>
    <row r="64" spans="1:14" ht="13.5" customHeight="1">
      <c r="A64" s="75"/>
      <c r="B64" s="177"/>
      <c r="C64" s="173"/>
      <c r="D64" s="173"/>
      <c r="E64" s="173"/>
      <c r="F64" s="173"/>
      <c r="G64" s="173"/>
      <c r="H64" s="173"/>
      <c r="I64" s="173"/>
      <c r="J64" s="226"/>
      <c r="K64" s="226"/>
      <c r="L64" s="204"/>
      <c r="M64" s="226"/>
      <c r="N64" s="226"/>
    </row>
    <row r="65" spans="2:14" ht="13.5" customHeight="1">
      <c r="B65" s="239" t="s">
        <v>3</v>
      </c>
      <c r="C65" s="240"/>
      <c r="D65" s="240"/>
      <c r="E65" s="240"/>
      <c r="F65" s="240"/>
      <c r="G65" s="240"/>
      <c r="H65" s="240"/>
      <c r="I65" s="227" t="s">
        <v>53</v>
      </c>
      <c r="J65" s="241">
        <v>2014</v>
      </c>
      <c r="K65" s="242"/>
      <c r="L65" s="228"/>
      <c r="M65" s="243">
        <v>2013</v>
      </c>
      <c r="N65" s="244"/>
    </row>
    <row r="66" spans="2:14" ht="13.5" customHeight="1">
      <c r="B66" s="172"/>
      <c r="C66" s="251" t="s">
        <v>35</v>
      </c>
      <c r="D66" s="251"/>
      <c r="E66" s="251"/>
      <c r="F66" s="251"/>
      <c r="G66" s="251"/>
      <c r="H66" s="251"/>
      <c r="I66" s="175" t="s">
        <v>62</v>
      </c>
      <c r="J66" s="172"/>
      <c r="K66" s="176"/>
      <c r="L66" s="172"/>
      <c r="M66" s="177"/>
      <c r="N66" s="176"/>
    </row>
    <row r="67" spans="2:14" ht="13.5" customHeight="1">
      <c r="B67" s="172"/>
      <c r="C67" s="252" t="s">
        <v>5</v>
      </c>
      <c r="D67" s="252"/>
      <c r="E67" s="252"/>
      <c r="F67" s="252"/>
      <c r="G67" s="252"/>
      <c r="H67" s="252"/>
      <c r="I67" s="178" t="s">
        <v>63</v>
      </c>
      <c r="J67" s="172"/>
      <c r="K67" s="176"/>
      <c r="L67" s="172"/>
      <c r="M67" s="177"/>
      <c r="N67" s="176"/>
    </row>
    <row r="68" spans="2:14" ht="13.5" customHeight="1">
      <c r="B68" s="172"/>
      <c r="C68" s="177"/>
      <c r="D68" s="249" t="s">
        <v>36</v>
      </c>
      <c r="E68" s="249"/>
      <c r="F68" s="249"/>
      <c r="G68" s="249"/>
      <c r="H68" s="249"/>
      <c r="I68" s="178"/>
      <c r="J68" s="250">
        <v>4360491400</v>
      </c>
      <c r="K68" s="248"/>
      <c r="L68" s="172"/>
      <c r="M68" s="247">
        <v>850446577</v>
      </c>
      <c r="N68" s="248"/>
    </row>
    <row r="69" spans="2:14" ht="13.5" customHeight="1">
      <c r="B69" s="172"/>
      <c r="C69" s="177"/>
      <c r="D69" s="249" t="s">
        <v>37</v>
      </c>
      <c r="E69" s="249"/>
      <c r="F69" s="249"/>
      <c r="G69" s="249"/>
      <c r="H69" s="249"/>
      <c r="I69" s="178"/>
      <c r="J69" s="250">
        <v>0</v>
      </c>
      <c r="K69" s="248"/>
      <c r="L69" s="172"/>
      <c r="M69" s="247">
        <v>0</v>
      </c>
      <c r="N69" s="248"/>
    </row>
    <row r="70" spans="2:14" ht="13.5" customHeight="1">
      <c r="B70" s="172"/>
      <c r="C70" s="177"/>
      <c r="D70" s="249" t="s">
        <v>38</v>
      </c>
      <c r="E70" s="249"/>
      <c r="F70" s="249"/>
      <c r="G70" s="249"/>
      <c r="H70" s="249"/>
      <c r="I70" s="178"/>
      <c r="J70" s="250">
        <v>0</v>
      </c>
      <c r="K70" s="248"/>
      <c r="L70" s="172"/>
      <c r="M70" s="247">
        <v>0</v>
      </c>
      <c r="N70" s="248"/>
    </row>
    <row r="71" spans="2:14" ht="9.75" customHeight="1">
      <c r="B71" s="172"/>
      <c r="C71" s="177"/>
      <c r="D71" s="177"/>
      <c r="E71" s="177"/>
      <c r="F71" s="177"/>
      <c r="G71" s="177"/>
      <c r="H71" s="177"/>
      <c r="I71" s="182"/>
      <c r="J71" s="172"/>
      <c r="K71" s="176"/>
      <c r="L71" s="172"/>
      <c r="M71" s="177"/>
      <c r="N71" s="176"/>
    </row>
    <row r="72" spans="2:14" ht="13.5" customHeight="1">
      <c r="B72" s="172"/>
      <c r="C72" s="177"/>
      <c r="D72" s="177"/>
      <c r="E72" s="256" t="s">
        <v>16</v>
      </c>
      <c r="F72" s="256"/>
      <c r="G72" s="256"/>
      <c r="H72" s="256"/>
      <c r="I72" s="175"/>
      <c r="J72" s="273">
        <f>J68+J69+J70</f>
        <v>4360491400</v>
      </c>
      <c r="K72" s="274"/>
      <c r="L72" s="198"/>
      <c r="M72" s="275">
        <f>M68+M69+M70</f>
        <v>850446577</v>
      </c>
      <c r="N72" s="274"/>
    </row>
    <row r="73" spans="2:14" ht="13.5" customHeight="1">
      <c r="B73" s="172"/>
      <c r="C73" s="252" t="s">
        <v>17</v>
      </c>
      <c r="D73" s="252"/>
      <c r="E73" s="252"/>
      <c r="F73" s="252"/>
      <c r="G73" s="252"/>
      <c r="H73" s="252"/>
      <c r="I73" s="178" t="s">
        <v>64</v>
      </c>
      <c r="J73" s="172"/>
      <c r="K73" s="176"/>
      <c r="L73" s="172"/>
      <c r="M73" s="177"/>
      <c r="N73" s="176"/>
    </row>
    <row r="74" spans="2:14" ht="13.5" customHeight="1">
      <c r="B74" s="172"/>
      <c r="C74" s="177"/>
      <c r="D74" s="249" t="s">
        <v>39</v>
      </c>
      <c r="E74" s="249"/>
      <c r="F74" s="249"/>
      <c r="G74" s="249"/>
      <c r="H74" s="249"/>
      <c r="I74" s="178"/>
      <c r="J74" s="250">
        <v>6741000000</v>
      </c>
      <c r="K74" s="248"/>
      <c r="L74" s="172"/>
      <c r="M74" s="247">
        <v>0</v>
      </c>
      <c r="N74" s="248"/>
    </row>
    <row r="75" spans="2:14" ht="13.5" customHeight="1">
      <c r="B75" s="172"/>
      <c r="C75" s="177"/>
      <c r="D75" s="249" t="s">
        <v>40</v>
      </c>
      <c r="E75" s="249"/>
      <c r="F75" s="249"/>
      <c r="G75" s="249"/>
      <c r="H75" s="249"/>
      <c r="I75" s="178"/>
      <c r="J75" s="250">
        <v>250000000</v>
      </c>
      <c r="K75" s="248"/>
      <c r="L75" s="172"/>
      <c r="M75" s="247">
        <v>388136134</v>
      </c>
      <c r="N75" s="248"/>
    </row>
    <row r="76" spans="2:14" ht="13.5" customHeight="1">
      <c r="B76" s="172"/>
      <c r="C76" s="177"/>
      <c r="D76" s="249" t="s">
        <v>41</v>
      </c>
      <c r="E76" s="249"/>
      <c r="F76" s="249"/>
      <c r="G76" s="249"/>
      <c r="H76" s="249"/>
      <c r="I76" s="178"/>
      <c r="J76" s="250">
        <v>0</v>
      </c>
      <c r="K76" s="248"/>
      <c r="L76" s="172"/>
      <c r="M76" s="247">
        <v>0</v>
      </c>
      <c r="N76" s="248"/>
    </row>
    <row r="77" spans="2:14" ht="9" customHeight="1">
      <c r="B77" s="172"/>
      <c r="C77" s="177"/>
      <c r="D77" s="177"/>
      <c r="E77" s="177"/>
      <c r="F77" s="177"/>
      <c r="G77" s="177"/>
      <c r="H77" s="177"/>
      <c r="I77" s="182"/>
      <c r="J77" s="172"/>
      <c r="K77" s="176"/>
      <c r="L77" s="172"/>
      <c r="M77" s="177"/>
      <c r="N77" s="176"/>
    </row>
    <row r="78" spans="2:14" ht="13.5" customHeight="1">
      <c r="B78" s="172"/>
      <c r="C78" s="177"/>
      <c r="D78" s="177"/>
      <c r="E78" s="256" t="s">
        <v>26</v>
      </c>
      <c r="F78" s="256"/>
      <c r="G78" s="256"/>
      <c r="H78" s="256"/>
      <c r="I78" s="175"/>
      <c r="J78" s="276">
        <f>J74+J75+J76</f>
        <v>6991000000</v>
      </c>
      <c r="K78" s="277"/>
      <c r="L78" s="183"/>
      <c r="M78" s="278">
        <f>M74+M75+M76</f>
        <v>388136134</v>
      </c>
      <c r="N78" s="277"/>
    </row>
    <row r="79" spans="2:14" ht="11.25" customHeight="1">
      <c r="B79" s="172"/>
      <c r="C79" s="177"/>
      <c r="D79" s="177"/>
      <c r="E79" s="177"/>
      <c r="F79" s="177"/>
      <c r="G79" s="177"/>
      <c r="H79" s="177"/>
      <c r="I79" s="182"/>
      <c r="J79" s="171"/>
      <c r="K79" s="170"/>
      <c r="L79" s="171"/>
      <c r="M79" s="188"/>
      <c r="N79" s="170"/>
    </row>
    <row r="80" spans="2:14" ht="13.5" customHeight="1">
      <c r="B80" s="172"/>
      <c r="C80" s="251" t="s">
        <v>42</v>
      </c>
      <c r="D80" s="251"/>
      <c r="E80" s="251"/>
      <c r="F80" s="251"/>
      <c r="G80" s="251"/>
      <c r="H80" s="251"/>
      <c r="I80" s="189"/>
      <c r="J80" s="279">
        <f>J72-J78</f>
        <v>-2630508600</v>
      </c>
      <c r="K80" s="280"/>
      <c r="L80" s="199"/>
      <c r="M80" s="281">
        <f>M72-M78</f>
        <v>462310443</v>
      </c>
      <c r="N80" s="280"/>
    </row>
    <row r="81" spans="2:14" ht="7.5" customHeight="1">
      <c r="B81" s="172"/>
      <c r="C81" s="173"/>
      <c r="D81" s="173"/>
      <c r="E81" s="173"/>
      <c r="F81" s="173"/>
      <c r="G81" s="173"/>
      <c r="H81" s="173"/>
      <c r="I81" s="189"/>
      <c r="J81" s="172"/>
      <c r="K81" s="176"/>
      <c r="L81" s="172"/>
      <c r="M81" s="177"/>
      <c r="N81" s="176"/>
    </row>
    <row r="82" spans="2:14" ht="13.5" customHeight="1">
      <c r="B82" s="172"/>
      <c r="C82" s="251" t="s">
        <v>43</v>
      </c>
      <c r="D82" s="251"/>
      <c r="E82" s="251"/>
      <c r="F82" s="251"/>
      <c r="G82" s="251"/>
      <c r="H82" s="251"/>
      <c r="I82" s="175" t="s">
        <v>65</v>
      </c>
      <c r="J82" s="172"/>
      <c r="K82" s="176"/>
      <c r="L82" s="172"/>
      <c r="M82" s="177"/>
      <c r="N82" s="176"/>
    </row>
    <row r="83" spans="2:14" ht="13.5" customHeight="1">
      <c r="B83" s="172"/>
      <c r="C83" s="252" t="s">
        <v>5</v>
      </c>
      <c r="D83" s="252"/>
      <c r="E83" s="252"/>
      <c r="F83" s="252"/>
      <c r="G83" s="252"/>
      <c r="H83" s="252"/>
      <c r="I83" s="200"/>
      <c r="J83" s="172"/>
      <c r="K83" s="176"/>
      <c r="L83" s="172"/>
      <c r="M83" s="177"/>
      <c r="N83" s="176"/>
    </row>
    <row r="84" spans="2:14" ht="13.5" customHeight="1">
      <c r="B84" s="172"/>
      <c r="C84" s="177"/>
      <c r="D84" s="249" t="s">
        <v>44</v>
      </c>
      <c r="E84" s="249"/>
      <c r="F84" s="249"/>
      <c r="G84" s="249"/>
      <c r="H84" s="249"/>
      <c r="I84" s="178"/>
      <c r="J84" s="250">
        <v>76502953276</v>
      </c>
      <c r="K84" s="248"/>
      <c r="L84" s="172"/>
      <c r="M84" s="247">
        <v>66107420691</v>
      </c>
      <c r="N84" s="248"/>
    </row>
    <row r="85" spans="2:14" ht="13.5" customHeight="1">
      <c r="B85" s="172"/>
      <c r="C85" s="177"/>
      <c r="D85" s="249" t="s">
        <v>68</v>
      </c>
      <c r="E85" s="249"/>
      <c r="F85" s="249"/>
      <c r="G85" s="249"/>
      <c r="H85" s="249"/>
      <c r="I85" s="178"/>
      <c r="J85" s="250">
        <v>0</v>
      </c>
      <c r="K85" s="248"/>
      <c r="L85" s="172"/>
      <c r="M85" s="247">
        <v>0</v>
      </c>
      <c r="N85" s="248"/>
    </row>
    <row r="86" spans="2:14" ht="9" customHeight="1">
      <c r="B86" s="172"/>
      <c r="C86" s="177"/>
      <c r="D86" s="177"/>
      <c r="E86" s="177"/>
      <c r="F86" s="177"/>
      <c r="G86" s="177"/>
      <c r="H86" s="177"/>
      <c r="I86" s="182"/>
      <c r="J86" s="172"/>
      <c r="K86" s="176"/>
      <c r="L86" s="172"/>
      <c r="M86" s="177"/>
      <c r="N86" s="176"/>
    </row>
    <row r="87" spans="2:14" ht="13.5" customHeight="1">
      <c r="B87" s="172"/>
      <c r="C87" s="177"/>
      <c r="D87" s="177"/>
      <c r="E87" s="256" t="s">
        <v>16</v>
      </c>
      <c r="F87" s="256"/>
      <c r="G87" s="256"/>
      <c r="H87" s="256"/>
      <c r="I87" s="201"/>
      <c r="J87" s="273">
        <f>J84+J85</f>
        <v>76502953276</v>
      </c>
      <c r="K87" s="274"/>
      <c r="L87" s="198"/>
      <c r="M87" s="275">
        <f>M84+M85</f>
        <v>66107420691</v>
      </c>
      <c r="N87" s="274"/>
    </row>
    <row r="88" spans="2:14" ht="13.5" customHeight="1">
      <c r="B88" s="172"/>
      <c r="C88" s="252" t="s">
        <v>17</v>
      </c>
      <c r="D88" s="252"/>
      <c r="E88" s="252"/>
      <c r="F88" s="252"/>
      <c r="G88" s="252"/>
      <c r="H88" s="252"/>
      <c r="I88" s="200"/>
      <c r="J88" s="172"/>
      <c r="K88" s="176"/>
      <c r="L88" s="172"/>
      <c r="M88" s="177"/>
      <c r="N88" s="176"/>
    </row>
    <row r="89" spans="2:14" ht="13.5" customHeight="1">
      <c r="B89" s="172"/>
      <c r="C89" s="177"/>
      <c r="D89" s="249" t="s">
        <v>45</v>
      </c>
      <c r="E89" s="249"/>
      <c r="F89" s="249"/>
      <c r="G89" s="249"/>
      <c r="H89" s="249"/>
      <c r="I89" s="178"/>
      <c r="J89" s="250">
        <v>76502953276</v>
      </c>
      <c r="K89" s="248"/>
      <c r="L89" s="172"/>
      <c r="M89" s="247">
        <v>66107420691</v>
      </c>
      <c r="N89" s="248"/>
    </row>
    <row r="90" spans="2:14" ht="13.5" customHeight="1">
      <c r="B90" s="172"/>
      <c r="C90" s="177"/>
      <c r="D90" s="249" t="s">
        <v>103</v>
      </c>
      <c r="E90" s="249"/>
      <c r="F90" s="249"/>
      <c r="G90" s="249"/>
      <c r="H90" s="249"/>
      <c r="I90" s="178"/>
      <c r="J90" s="250">
        <v>0</v>
      </c>
      <c r="K90" s="248"/>
      <c r="L90" s="172"/>
      <c r="M90" s="247">
        <v>0</v>
      </c>
      <c r="N90" s="248"/>
    </row>
    <row r="91" spans="2:14" ht="13.5" customHeight="1">
      <c r="B91" s="172"/>
      <c r="C91" s="177"/>
      <c r="D91" s="177"/>
      <c r="E91" s="177"/>
      <c r="F91" s="177"/>
      <c r="G91" s="177"/>
      <c r="H91" s="177"/>
      <c r="I91" s="182"/>
      <c r="J91" s="172"/>
      <c r="K91" s="176"/>
      <c r="L91" s="172"/>
      <c r="M91" s="177"/>
      <c r="N91" s="176"/>
    </row>
    <row r="92" spans="2:14" ht="13.5" customHeight="1">
      <c r="B92" s="172"/>
      <c r="C92" s="177"/>
      <c r="D92" s="177"/>
      <c r="E92" s="256" t="s">
        <v>26</v>
      </c>
      <c r="F92" s="256"/>
      <c r="G92" s="256"/>
      <c r="H92" s="256"/>
      <c r="I92" s="201"/>
      <c r="J92" s="264">
        <f>J89+J90</f>
        <v>76502953276</v>
      </c>
      <c r="K92" s="265"/>
      <c r="L92" s="192"/>
      <c r="M92" s="266">
        <f>M89+M90</f>
        <v>66107420691</v>
      </c>
      <c r="N92" s="265"/>
    </row>
    <row r="93" spans="2:14" ht="13.5" customHeight="1">
      <c r="B93" s="172"/>
      <c r="C93" s="177"/>
      <c r="D93" s="177"/>
      <c r="E93" s="177"/>
      <c r="F93" s="177"/>
      <c r="G93" s="177"/>
      <c r="H93" s="177"/>
      <c r="I93" s="182"/>
      <c r="J93" s="172"/>
      <c r="K93" s="176"/>
      <c r="L93" s="172"/>
      <c r="M93" s="177"/>
      <c r="N93" s="176"/>
    </row>
    <row r="94" spans="2:14" ht="13.5" customHeight="1">
      <c r="B94" s="172"/>
      <c r="C94" s="251" t="s">
        <v>46</v>
      </c>
      <c r="D94" s="251"/>
      <c r="E94" s="251"/>
      <c r="F94" s="251"/>
      <c r="G94" s="251"/>
      <c r="H94" s="251"/>
      <c r="I94" s="189"/>
      <c r="J94" s="270">
        <f>J87-J92</f>
        <v>0</v>
      </c>
      <c r="K94" s="271"/>
      <c r="L94" s="193"/>
      <c r="M94" s="272">
        <f>M87-M92</f>
        <v>0</v>
      </c>
      <c r="N94" s="271"/>
    </row>
    <row r="95" spans="2:14" ht="13.5" customHeight="1">
      <c r="B95" s="172"/>
      <c r="C95" s="173"/>
      <c r="D95" s="173"/>
      <c r="E95" s="173"/>
      <c r="F95" s="173"/>
      <c r="G95" s="173"/>
      <c r="H95" s="173"/>
      <c r="I95" s="189"/>
      <c r="J95" s="202"/>
      <c r="K95" s="203"/>
      <c r="L95" s="202"/>
      <c r="M95" s="204"/>
      <c r="N95" s="203"/>
    </row>
    <row r="96" spans="2:14" ht="13.5" customHeight="1">
      <c r="B96" s="172"/>
      <c r="C96" s="177"/>
      <c r="D96" s="282" t="s">
        <v>47</v>
      </c>
      <c r="E96" s="282"/>
      <c r="F96" s="282"/>
      <c r="G96" s="282"/>
      <c r="H96" s="282"/>
      <c r="I96" s="178" t="s">
        <v>66</v>
      </c>
      <c r="J96" s="283">
        <f>J42+J61+J80+J94</f>
        <v>4312477109</v>
      </c>
      <c r="K96" s="284"/>
      <c r="L96" s="202"/>
      <c r="M96" s="285">
        <f>M42+M61+M80+M94</f>
        <v>84039376848</v>
      </c>
      <c r="N96" s="284"/>
    </row>
    <row r="97" spans="2:14" ht="13.5" customHeight="1">
      <c r="B97" s="172"/>
      <c r="C97" s="177"/>
      <c r="D97" s="282" t="s">
        <v>72</v>
      </c>
      <c r="E97" s="282"/>
      <c r="F97" s="282"/>
      <c r="G97" s="282"/>
      <c r="H97" s="282"/>
      <c r="I97" s="205"/>
      <c r="J97" s="283">
        <v>251859544088</v>
      </c>
      <c r="K97" s="284"/>
      <c r="L97" s="202"/>
      <c r="M97" s="285">
        <v>167820167240</v>
      </c>
      <c r="N97" s="284"/>
    </row>
    <row r="98" spans="2:14" ht="13.5" customHeight="1">
      <c r="B98" s="172"/>
      <c r="C98" s="177"/>
      <c r="D98" s="282" t="s">
        <v>71</v>
      </c>
      <c r="E98" s="282"/>
      <c r="F98" s="282"/>
      <c r="G98" s="282"/>
      <c r="H98" s="282"/>
      <c r="I98" s="205"/>
      <c r="J98" s="283">
        <f>J96+J97</f>
        <v>256172021197</v>
      </c>
      <c r="K98" s="284"/>
      <c r="L98" s="202"/>
      <c r="M98" s="285">
        <f>M96+M97</f>
        <v>251859544088</v>
      </c>
      <c r="N98" s="284"/>
    </row>
    <row r="99" spans="2:14" ht="13.5" customHeight="1">
      <c r="B99" s="172"/>
      <c r="C99" s="177"/>
      <c r="D99" s="162"/>
      <c r="E99" s="282" t="s">
        <v>70</v>
      </c>
      <c r="F99" s="282"/>
      <c r="G99" s="282"/>
      <c r="H99" s="282"/>
      <c r="I99" s="205"/>
      <c r="J99" s="283">
        <v>0</v>
      </c>
      <c r="K99" s="284"/>
      <c r="L99" s="202"/>
      <c r="M99" s="285">
        <v>39478490</v>
      </c>
      <c r="N99" s="284"/>
    </row>
    <row r="100" spans="2:14" ht="13.5" customHeight="1">
      <c r="B100" s="172"/>
      <c r="C100" s="177"/>
      <c r="D100" s="162"/>
      <c r="E100" s="282" t="s">
        <v>54</v>
      </c>
      <c r="F100" s="282"/>
      <c r="G100" s="282"/>
      <c r="H100" s="282"/>
      <c r="I100" s="205"/>
      <c r="J100" s="283">
        <v>70791711</v>
      </c>
      <c r="K100" s="284"/>
      <c r="L100" s="202"/>
      <c r="M100" s="285">
        <v>13658590</v>
      </c>
      <c r="N100" s="284"/>
    </row>
    <row r="101" spans="2:14" s="98" customFormat="1" ht="13.5" customHeight="1">
      <c r="B101" s="206"/>
      <c r="C101" s="207"/>
      <c r="D101" s="208"/>
      <c r="E101" s="294" t="s">
        <v>55</v>
      </c>
      <c r="F101" s="294"/>
      <c r="G101" s="294"/>
      <c r="H101" s="294"/>
      <c r="I101" s="209"/>
      <c r="J101" s="295">
        <v>13824324069</v>
      </c>
      <c r="K101" s="296"/>
      <c r="L101" s="210"/>
      <c r="M101" s="297">
        <v>5657574609</v>
      </c>
      <c r="N101" s="296"/>
    </row>
    <row r="102" spans="2:14" s="98" customFormat="1" ht="7.5" customHeight="1">
      <c r="B102" s="211"/>
      <c r="C102" s="212"/>
      <c r="D102" s="213"/>
      <c r="E102" s="291"/>
      <c r="F102" s="291"/>
      <c r="G102" s="291"/>
      <c r="H102" s="291"/>
      <c r="I102" s="214"/>
      <c r="J102" s="292"/>
      <c r="K102" s="293"/>
      <c r="L102" s="216"/>
      <c r="M102" s="217"/>
      <c r="N102" s="215"/>
    </row>
    <row r="103" spans="2:14" ht="16.5" customHeight="1">
      <c r="B103" s="171"/>
      <c r="C103" s="188"/>
      <c r="D103" s="218"/>
      <c r="E103" s="286" t="s">
        <v>48</v>
      </c>
      <c r="F103" s="286"/>
      <c r="G103" s="286"/>
      <c r="H103" s="286"/>
      <c r="I103" s="219"/>
      <c r="J103" s="270">
        <f>J98+J99+J100+J101</f>
        <v>270067136977</v>
      </c>
      <c r="K103" s="271"/>
      <c r="L103" s="193"/>
      <c r="M103" s="272">
        <f>M98+M99+M100+M101</f>
        <v>257570255777</v>
      </c>
      <c r="N103" s="271"/>
    </row>
    <row r="104" spans="2:14" ht="13.5" customHeight="1"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</row>
    <row r="105" spans="2:14" ht="13.5" customHeight="1">
      <c r="B105" s="220"/>
      <c r="C105" s="220"/>
      <c r="D105" s="220"/>
      <c r="E105" s="220"/>
      <c r="F105" s="220"/>
      <c r="G105" s="220"/>
      <c r="H105" s="220"/>
      <c r="I105" s="249"/>
      <c r="J105" s="249"/>
      <c r="K105" s="249"/>
      <c r="L105" s="249"/>
      <c r="M105" s="249"/>
      <c r="N105" s="249"/>
    </row>
    <row r="106" spans="2:15" ht="13.5" customHeight="1">
      <c r="B106" s="220"/>
      <c r="C106" s="220"/>
      <c r="D106" s="220"/>
      <c r="E106" s="220"/>
      <c r="F106" s="220"/>
      <c r="G106" s="290" t="s">
        <v>79</v>
      </c>
      <c r="H106" s="290"/>
      <c r="I106" s="290"/>
      <c r="J106" s="288" t="s">
        <v>102</v>
      </c>
      <c r="K106" s="288"/>
      <c r="L106" s="288"/>
      <c r="M106" s="288"/>
      <c r="N106" s="221"/>
      <c r="O106" s="106"/>
    </row>
    <row r="107" spans="2:15" ht="13.5" customHeight="1">
      <c r="B107" s="220"/>
      <c r="C107" s="220"/>
      <c r="D107" s="220"/>
      <c r="E107" s="220"/>
      <c r="F107" s="220"/>
      <c r="G107" s="289" t="s">
        <v>80</v>
      </c>
      <c r="H107" s="289"/>
      <c r="I107" s="230"/>
      <c r="J107" s="222"/>
      <c r="K107" s="222"/>
      <c r="L107" s="222"/>
      <c r="M107" s="222"/>
      <c r="N107" s="222"/>
      <c r="O107" s="104"/>
    </row>
    <row r="108" spans="2:15" ht="13.5" customHeight="1">
      <c r="B108" s="220"/>
      <c r="C108" s="220"/>
      <c r="D108" s="220"/>
      <c r="E108" s="220"/>
      <c r="F108" s="220"/>
      <c r="G108" s="287" t="s">
        <v>98</v>
      </c>
      <c r="H108" s="287"/>
      <c r="I108" s="230"/>
      <c r="J108" s="223"/>
      <c r="K108" s="223"/>
      <c r="L108" s="223"/>
      <c r="M108" s="223"/>
      <c r="N108" s="223"/>
      <c r="O108" s="104"/>
    </row>
    <row r="109" spans="2:15" ht="13.5" customHeight="1">
      <c r="B109" s="220"/>
      <c r="C109" s="220"/>
      <c r="D109" s="220"/>
      <c r="E109" s="220"/>
      <c r="F109" s="220"/>
      <c r="G109" s="287" t="s">
        <v>99</v>
      </c>
      <c r="H109" s="287"/>
      <c r="I109" s="231"/>
      <c r="N109" s="223"/>
      <c r="O109" s="104"/>
    </row>
    <row r="110" spans="2:15" ht="13.5" customHeight="1">
      <c r="B110" s="220"/>
      <c r="C110" s="220"/>
      <c r="D110" s="220"/>
      <c r="E110" s="220"/>
      <c r="F110" s="220"/>
      <c r="G110" s="287" t="s">
        <v>100</v>
      </c>
      <c r="H110" s="287"/>
      <c r="I110" s="230"/>
      <c r="J110" s="288" t="s">
        <v>101</v>
      </c>
      <c r="K110" s="288"/>
      <c r="L110" s="288"/>
      <c r="M110" s="288"/>
      <c r="N110" s="221"/>
      <c r="O110" s="106"/>
    </row>
    <row r="111" spans="2:14" ht="13.5" customHeight="1">
      <c r="B111" s="220"/>
      <c r="C111" s="220"/>
      <c r="D111" s="220"/>
      <c r="E111" s="220"/>
      <c r="F111" s="220"/>
      <c r="G111" s="224"/>
      <c r="H111" s="220"/>
      <c r="I111" s="225"/>
      <c r="J111" s="177"/>
      <c r="K111" s="177"/>
      <c r="L111" s="177"/>
      <c r="M111" s="177"/>
      <c r="N111" s="177"/>
    </row>
    <row r="112" spans="2:14" ht="13.5" customHeight="1">
      <c r="B112" s="102"/>
      <c r="C112" s="102"/>
      <c r="D112" s="102"/>
      <c r="E112" s="102"/>
      <c r="F112" s="102"/>
      <c r="I112" s="103"/>
      <c r="J112" s="103"/>
      <c r="K112" s="103"/>
      <c r="L112" s="103"/>
      <c r="M112" s="103"/>
      <c r="N112" s="103"/>
    </row>
    <row r="113" spans="10:14" ht="3" customHeight="1">
      <c r="J113" s="103"/>
      <c r="K113" s="103"/>
      <c r="L113" s="103"/>
      <c r="M113" s="103"/>
      <c r="N113" s="103"/>
    </row>
    <row r="114" ht="6.75" customHeight="1"/>
    <row r="116" ht="12.75">
      <c r="M116" s="160"/>
    </row>
    <row r="117" ht="12.75">
      <c r="M117" s="160"/>
    </row>
  </sheetData>
  <sheetProtection/>
  <mergeCells count="197">
    <mergeCell ref="I105:N105"/>
    <mergeCell ref="D49:H49"/>
    <mergeCell ref="E102:H102"/>
    <mergeCell ref="J102:K102"/>
    <mergeCell ref="E99:H99"/>
    <mergeCell ref="J99:K99"/>
    <mergeCell ref="E101:H101"/>
    <mergeCell ref="J101:K101"/>
    <mergeCell ref="M101:N101"/>
    <mergeCell ref="E103:H103"/>
    <mergeCell ref="J103:K103"/>
    <mergeCell ref="G110:H110"/>
    <mergeCell ref="J106:M106"/>
    <mergeCell ref="J110:M110"/>
    <mergeCell ref="G108:H108"/>
    <mergeCell ref="G109:H109"/>
    <mergeCell ref="G107:H107"/>
    <mergeCell ref="G106:I106"/>
    <mergeCell ref="M103:N103"/>
    <mergeCell ref="D98:H98"/>
    <mergeCell ref="J98:K98"/>
    <mergeCell ref="M98:N98"/>
    <mergeCell ref="M99:N99"/>
    <mergeCell ref="E100:H100"/>
    <mergeCell ref="J100:K100"/>
    <mergeCell ref="M100:N100"/>
    <mergeCell ref="M94:N94"/>
    <mergeCell ref="D96:H96"/>
    <mergeCell ref="J96:K96"/>
    <mergeCell ref="M96:N96"/>
    <mergeCell ref="J94:K94"/>
    <mergeCell ref="M97:N97"/>
    <mergeCell ref="D97:H97"/>
    <mergeCell ref="J97:K97"/>
    <mergeCell ref="C94:H94"/>
    <mergeCell ref="E92:H92"/>
    <mergeCell ref="J92:K92"/>
    <mergeCell ref="M92:N92"/>
    <mergeCell ref="D90:H90"/>
    <mergeCell ref="J90:K90"/>
    <mergeCell ref="M90:N90"/>
    <mergeCell ref="E87:H87"/>
    <mergeCell ref="J87:K87"/>
    <mergeCell ref="M87:N87"/>
    <mergeCell ref="D85:H85"/>
    <mergeCell ref="D89:H89"/>
    <mergeCell ref="J89:K89"/>
    <mergeCell ref="M89:N89"/>
    <mergeCell ref="C88:H88"/>
    <mergeCell ref="C82:H82"/>
    <mergeCell ref="C83:H83"/>
    <mergeCell ref="D84:H84"/>
    <mergeCell ref="J84:K84"/>
    <mergeCell ref="M84:N84"/>
    <mergeCell ref="J85:K85"/>
    <mergeCell ref="M85:N85"/>
    <mergeCell ref="E78:H78"/>
    <mergeCell ref="J78:K78"/>
    <mergeCell ref="M78:N78"/>
    <mergeCell ref="C80:H80"/>
    <mergeCell ref="J80:K80"/>
    <mergeCell ref="M80:N80"/>
    <mergeCell ref="D76:H76"/>
    <mergeCell ref="J76:K76"/>
    <mergeCell ref="M76:N76"/>
    <mergeCell ref="D75:H75"/>
    <mergeCell ref="J75:K75"/>
    <mergeCell ref="M75:N75"/>
    <mergeCell ref="M70:N70"/>
    <mergeCell ref="E72:H72"/>
    <mergeCell ref="J72:K72"/>
    <mergeCell ref="M72:N72"/>
    <mergeCell ref="D74:H74"/>
    <mergeCell ref="J74:K74"/>
    <mergeCell ref="M74:N74"/>
    <mergeCell ref="C73:H73"/>
    <mergeCell ref="D70:H70"/>
    <mergeCell ref="J70:K70"/>
    <mergeCell ref="C67:H67"/>
    <mergeCell ref="D68:H68"/>
    <mergeCell ref="J68:K68"/>
    <mergeCell ref="M68:N68"/>
    <mergeCell ref="B65:H65"/>
    <mergeCell ref="J65:K65"/>
    <mergeCell ref="M65:N65"/>
    <mergeCell ref="E59:H59"/>
    <mergeCell ref="J59:K59"/>
    <mergeCell ref="M59:N59"/>
    <mergeCell ref="D69:H69"/>
    <mergeCell ref="J69:K69"/>
    <mergeCell ref="M69:N69"/>
    <mergeCell ref="C61:H61"/>
    <mergeCell ref="J61:K61"/>
    <mergeCell ref="M61:N61"/>
    <mergeCell ref="C66:H66"/>
    <mergeCell ref="D56:H56"/>
    <mergeCell ref="J56:K56"/>
    <mergeCell ref="M56:N56"/>
    <mergeCell ref="D57:H57"/>
    <mergeCell ref="J57:K57"/>
    <mergeCell ref="M57:N57"/>
    <mergeCell ref="D53:H53"/>
    <mergeCell ref="J53:K53"/>
    <mergeCell ref="M53:N53"/>
    <mergeCell ref="L51:N51"/>
    <mergeCell ref="D55:H55"/>
    <mergeCell ref="J55:K55"/>
    <mergeCell ref="M55:N55"/>
    <mergeCell ref="D48:H48"/>
    <mergeCell ref="J48:K48"/>
    <mergeCell ref="M48:N48"/>
    <mergeCell ref="E51:H51"/>
    <mergeCell ref="J51:K51"/>
    <mergeCell ref="C52:H52"/>
    <mergeCell ref="C44:H44"/>
    <mergeCell ref="C45:H45"/>
    <mergeCell ref="D46:H46"/>
    <mergeCell ref="J46:K46"/>
    <mergeCell ref="M46:N46"/>
    <mergeCell ref="D54:H54"/>
    <mergeCell ref="J54:K54"/>
    <mergeCell ref="M54:N54"/>
    <mergeCell ref="D47:H47"/>
    <mergeCell ref="M47:N47"/>
    <mergeCell ref="E40:H40"/>
    <mergeCell ref="J40:K40"/>
    <mergeCell ref="M40:N40"/>
    <mergeCell ref="C42:H42"/>
    <mergeCell ref="J42:K42"/>
    <mergeCell ref="M42:N42"/>
    <mergeCell ref="D37:H37"/>
    <mergeCell ref="J37:K37"/>
    <mergeCell ref="M37:N37"/>
    <mergeCell ref="D38:H38"/>
    <mergeCell ref="J38:K38"/>
    <mergeCell ref="M38:N38"/>
    <mergeCell ref="D35:H35"/>
    <mergeCell ref="J35:K35"/>
    <mergeCell ref="M35:N35"/>
    <mergeCell ref="D36:H36"/>
    <mergeCell ref="J36:K36"/>
    <mergeCell ref="M36:N36"/>
    <mergeCell ref="D33:H33"/>
    <mergeCell ref="J33:K33"/>
    <mergeCell ref="M33:N33"/>
    <mergeCell ref="D34:H34"/>
    <mergeCell ref="J34:K34"/>
    <mergeCell ref="M34:N34"/>
    <mergeCell ref="J29:K29"/>
    <mergeCell ref="M29:N29"/>
    <mergeCell ref="C30:H30"/>
    <mergeCell ref="D32:H32"/>
    <mergeCell ref="J32:K32"/>
    <mergeCell ref="M32:N32"/>
    <mergeCell ref="D31:H31"/>
    <mergeCell ref="J31:K31"/>
    <mergeCell ref="M31:N31"/>
    <mergeCell ref="E29:H29"/>
    <mergeCell ref="D26:H26"/>
    <mergeCell ref="J26:K26"/>
    <mergeCell ref="M26:N26"/>
    <mergeCell ref="D27:H27"/>
    <mergeCell ref="J27:K27"/>
    <mergeCell ref="M27:N27"/>
    <mergeCell ref="D24:H24"/>
    <mergeCell ref="J24:K24"/>
    <mergeCell ref="M24:N24"/>
    <mergeCell ref="D25:H25"/>
    <mergeCell ref="J25:K25"/>
    <mergeCell ref="M25:N25"/>
    <mergeCell ref="D22:H22"/>
    <mergeCell ref="J22:K22"/>
    <mergeCell ref="M22:N22"/>
    <mergeCell ref="D23:H23"/>
    <mergeCell ref="J23:K23"/>
    <mergeCell ref="M23:N23"/>
    <mergeCell ref="D20:H20"/>
    <mergeCell ref="J20:K20"/>
    <mergeCell ref="M20:N20"/>
    <mergeCell ref="D21:H21"/>
    <mergeCell ref="J21:K21"/>
    <mergeCell ref="M21:N21"/>
    <mergeCell ref="M18:N18"/>
    <mergeCell ref="D19:H19"/>
    <mergeCell ref="J19:K19"/>
    <mergeCell ref="M19:N19"/>
    <mergeCell ref="C16:H16"/>
    <mergeCell ref="C17:H17"/>
    <mergeCell ref="D18:H18"/>
    <mergeCell ref="J18:K18"/>
    <mergeCell ref="B14:H14"/>
    <mergeCell ref="J14:K14"/>
    <mergeCell ref="M14:N14"/>
    <mergeCell ref="F6:N7"/>
    <mergeCell ref="F8:N8"/>
    <mergeCell ref="F10:N10"/>
    <mergeCell ref="F11:N11"/>
  </mergeCells>
  <printOptions/>
  <pageMargins left="1.1811023622047245" right="0.11811023622047245" top="0.8661417322834646" bottom="0.7480314960629921" header="0.5118110236220472" footer="0.196850393700787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49">
      <selection activeCell="G105" sqref="G105:I109"/>
    </sheetView>
  </sheetViews>
  <sheetFormatPr defaultColWidth="6.8515625" defaultRowHeight="12.75"/>
  <cols>
    <col min="1" max="1" width="2.421875" style="65" customWidth="1"/>
    <col min="2" max="4" width="1.7109375" style="65" customWidth="1"/>
    <col min="5" max="5" width="3.8515625" style="65" customWidth="1"/>
    <col min="6" max="6" width="1.421875" style="65" customWidth="1"/>
    <col min="7" max="7" width="4.57421875" style="65" customWidth="1"/>
    <col min="8" max="8" width="37.8515625" style="65" customWidth="1"/>
    <col min="9" max="9" width="7.421875" style="65" bestFit="1" customWidth="1"/>
    <col min="10" max="10" width="5.00390625" style="65" customWidth="1"/>
    <col min="11" max="11" width="15.8515625" style="65" customWidth="1"/>
    <col min="12" max="12" width="1.1484375" style="65" customWidth="1"/>
    <col min="13" max="13" width="13.8515625" style="65" customWidth="1"/>
    <col min="14" max="14" width="1.1484375" style="65" customWidth="1"/>
    <col min="15" max="16" width="6.8515625" style="65" customWidth="1"/>
    <col min="17" max="17" width="16.140625" style="65" bestFit="1" customWidth="1"/>
    <col min="18" max="16384" width="6.8515625" style="65" customWidth="1"/>
  </cols>
  <sheetData>
    <row r="1" spans="10:15" s="1" customFormat="1" ht="12.75" customHeight="1">
      <c r="J1" s="161" t="s">
        <v>73</v>
      </c>
      <c r="K1" s="161"/>
      <c r="L1" s="161"/>
      <c r="M1" s="161"/>
      <c r="N1" s="161"/>
      <c r="O1" s="161"/>
    </row>
    <row r="2" spans="10:15" s="1" customFormat="1" ht="12.75" customHeight="1">
      <c r="J2" s="161" t="s">
        <v>74</v>
      </c>
      <c r="K2" s="161"/>
      <c r="L2" s="161"/>
      <c r="M2" s="161"/>
      <c r="N2" s="161"/>
      <c r="O2" s="161"/>
    </row>
    <row r="3" spans="10:15" s="1" customFormat="1" ht="12.75" customHeight="1">
      <c r="J3" s="161" t="s">
        <v>75</v>
      </c>
      <c r="K3" s="161"/>
      <c r="L3" s="161"/>
      <c r="M3" s="161"/>
      <c r="N3" s="161"/>
      <c r="O3" s="161"/>
    </row>
    <row r="4" spans="10:15" s="1" customFormat="1" ht="12.75" customHeight="1">
      <c r="J4" s="161" t="s">
        <v>78</v>
      </c>
      <c r="K4" s="161"/>
      <c r="L4" s="161"/>
      <c r="M4" s="161"/>
      <c r="N4" s="161"/>
      <c r="O4" s="161"/>
    </row>
    <row r="5" s="1" customFormat="1" ht="12.75" customHeight="1">
      <c r="K5" s="49"/>
    </row>
    <row r="6" spans="2:14" s="104" customFormat="1" ht="13.5" customHeight="1">
      <c r="B6" s="163"/>
      <c r="C6" s="163"/>
      <c r="D6" s="163"/>
      <c r="E6" s="163"/>
      <c r="F6" s="245" t="s">
        <v>0</v>
      </c>
      <c r="G6" s="245"/>
      <c r="H6" s="245"/>
      <c r="I6" s="245"/>
      <c r="J6" s="245"/>
      <c r="K6" s="245"/>
      <c r="L6" s="245"/>
      <c r="M6" s="245"/>
      <c r="N6" s="245"/>
    </row>
    <row r="7" spans="2:14" s="104" customFormat="1" ht="3" customHeight="1">
      <c r="B7" s="163"/>
      <c r="C7" s="163"/>
      <c r="D7" s="163"/>
      <c r="E7" s="163"/>
      <c r="F7" s="245"/>
      <c r="G7" s="245"/>
      <c r="H7" s="245"/>
      <c r="I7" s="245"/>
      <c r="J7" s="245"/>
      <c r="K7" s="245"/>
      <c r="L7" s="245"/>
      <c r="M7" s="245"/>
      <c r="N7" s="245"/>
    </row>
    <row r="8" spans="2:14" s="104" customFormat="1" ht="16.5" customHeight="1">
      <c r="B8" s="163"/>
      <c r="C8" s="163"/>
      <c r="D8" s="163"/>
      <c r="E8" s="163"/>
      <c r="F8" s="245" t="s">
        <v>1</v>
      </c>
      <c r="G8" s="245"/>
      <c r="H8" s="245"/>
      <c r="I8" s="245"/>
      <c r="J8" s="245"/>
      <c r="K8" s="245"/>
      <c r="L8" s="245"/>
      <c r="M8" s="245"/>
      <c r="N8" s="245"/>
    </row>
    <row r="9" spans="2:14" s="104" customFormat="1" ht="13.5" customHeight="1"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2:14" s="104" customFormat="1" ht="13.5" customHeight="1">
      <c r="B10" s="163"/>
      <c r="C10" s="163"/>
      <c r="D10" s="163"/>
      <c r="E10" s="163"/>
      <c r="F10" s="246" t="s">
        <v>96</v>
      </c>
      <c r="G10" s="246"/>
      <c r="H10" s="246"/>
      <c r="I10" s="246"/>
      <c r="J10" s="246"/>
      <c r="K10" s="246"/>
      <c r="L10" s="246"/>
      <c r="M10" s="246"/>
      <c r="N10" s="246"/>
    </row>
    <row r="11" spans="2:14" s="104" customFormat="1" ht="16.5" customHeight="1">
      <c r="B11" s="163"/>
      <c r="C11" s="163"/>
      <c r="D11" s="163"/>
      <c r="E11" s="163"/>
      <c r="F11" s="246" t="s">
        <v>2</v>
      </c>
      <c r="G11" s="246"/>
      <c r="H11" s="246"/>
      <c r="I11" s="246"/>
      <c r="J11" s="246"/>
      <c r="K11" s="246"/>
      <c r="L11" s="246"/>
      <c r="M11" s="246"/>
      <c r="N11" s="246"/>
    </row>
    <row r="12" spans="2:14" s="104" customFormat="1" ht="16.5" customHeight="1">
      <c r="B12" s="163"/>
      <c r="C12" s="163"/>
      <c r="D12" s="163"/>
      <c r="E12" s="163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2:14" s="104" customFormat="1" ht="7.5" customHeight="1">
      <c r="B13" s="163"/>
      <c r="C13" s="163"/>
      <c r="D13" s="163"/>
      <c r="E13" s="163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2:14" ht="18" customHeight="1">
      <c r="B14" s="239" t="s">
        <v>3</v>
      </c>
      <c r="C14" s="240"/>
      <c r="D14" s="240"/>
      <c r="E14" s="240"/>
      <c r="F14" s="240"/>
      <c r="G14" s="240"/>
      <c r="H14" s="240"/>
      <c r="I14" s="227" t="s">
        <v>53</v>
      </c>
      <c r="J14" s="241">
        <v>2014</v>
      </c>
      <c r="K14" s="242"/>
      <c r="L14" s="228"/>
      <c r="M14" s="243">
        <v>2013</v>
      </c>
      <c r="N14" s="244"/>
    </row>
    <row r="15" spans="2:14" ht="13.5" customHeight="1">
      <c r="B15" s="165"/>
      <c r="C15" s="166"/>
      <c r="D15" s="166"/>
      <c r="E15" s="166"/>
      <c r="F15" s="166"/>
      <c r="G15" s="166"/>
      <c r="H15" s="166"/>
      <c r="I15" s="167"/>
      <c r="J15" s="165"/>
      <c r="K15" s="168"/>
      <c r="L15" s="165"/>
      <c r="M15" s="166"/>
      <c r="N15" s="168"/>
    </row>
    <row r="16" spans="2:14" ht="13.5" customHeight="1">
      <c r="B16" s="172"/>
      <c r="C16" s="251" t="s">
        <v>4</v>
      </c>
      <c r="D16" s="251"/>
      <c r="E16" s="251"/>
      <c r="F16" s="251"/>
      <c r="G16" s="251"/>
      <c r="H16" s="251"/>
      <c r="I16" s="175" t="s">
        <v>56</v>
      </c>
      <c r="J16" s="172"/>
      <c r="K16" s="176"/>
      <c r="L16" s="172"/>
      <c r="M16" s="177"/>
      <c r="N16" s="176"/>
    </row>
    <row r="17" spans="2:14" ht="13.5" customHeight="1">
      <c r="B17" s="172"/>
      <c r="C17" s="252" t="s">
        <v>5</v>
      </c>
      <c r="D17" s="252"/>
      <c r="E17" s="252"/>
      <c r="F17" s="252"/>
      <c r="G17" s="252"/>
      <c r="H17" s="252"/>
      <c r="I17" s="175" t="s">
        <v>57</v>
      </c>
      <c r="J17" s="172"/>
      <c r="K17" s="176"/>
      <c r="L17" s="172"/>
      <c r="M17" s="177"/>
      <c r="N17" s="176"/>
    </row>
    <row r="18" spans="2:14" ht="13.5" customHeight="1">
      <c r="B18" s="172"/>
      <c r="C18" s="177"/>
      <c r="D18" s="249" t="s">
        <v>6</v>
      </c>
      <c r="E18" s="249"/>
      <c r="F18" s="249"/>
      <c r="G18" s="249"/>
      <c r="H18" s="249"/>
      <c r="I18" s="178"/>
      <c r="J18" s="250">
        <v>86152370887</v>
      </c>
      <c r="K18" s="248"/>
      <c r="L18" s="172"/>
      <c r="M18" s="247">
        <v>77015249349</v>
      </c>
      <c r="N18" s="248"/>
    </row>
    <row r="19" spans="2:14" ht="13.5" customHeight="1">
      <c r="B19" s="172"/>
      <c r="C19" s="177"/>
      <c r="D19" s="249" t="s">
        <v>7</v>
      </c>
      <c r="E19" s="249"/>
      <c r="F19" s="249"/>
      <c r="G19" s="249"/>
      <c r="H19" s="249"/>
      <c r="I19" s="178"/>
      <c r="J19" s="250">
        <v>28717727165</v>
      </c>
      <c r="K19" s="248"/>
      <c r="L19" s="172"/>
      <c r="M19" s="247">
        <v>20874824214</v>
      </c>
      <c r="N19" s="248"/>
    </row>
    <row r="20" spans="2:14" ht="13.5" customHeight="1">
      <c r="B20" s="172"/>
      <c r="C20" s="177"/>
      <c r="D20" s="249" t="s">
        <v>8</v>
      </c>
      <c r="E20" s="249"/>
      <c r="F20" s="249"/>
      <c r="G20" s="249"/>
      <c r="H20" s="249"/>
      <c r="I20" s="178"/>
      <c r="J20" s="250">
        <v>7696875835</v>
      </c>
      <c r="K20" s="248"/>
      <c r="L20" s="172"/>
      <c r="M20" s="247">
        <v>7603188065</v>
      </c>
      <c r="N20" s="248"/>
    </row>
    <row r="21" spans="2:14" ht="13.5" customHeight="1">
      <c r="B21" s="172"/>
      <c r="C21" s="177"/>
      <c r="D21" s="249" t="s">
        <v>9</v>
      </c>
      <c r="E21" s="249"/>
      <c r="F21" s="249"/>
      <c r="G21" s="249"/>
      <c r="H21" s="249"/>
      <c r="I21" s="178"/>
      <c r="J21" s="250">
        <f>92731886312-153750000-51541778701</f>
        <v>41036357611</v>
      </c>
      <c r="K21" s="248"/>
      <c r="L21" s="172"/>
      <c r="M21" s="247">
        <v>21011568142</v>
      </c>
      <c r="N21" s="248"/>
    </row>
    <row r="22" spans="2:14" ht="13.5" customHeight="1">
      <c r="B22" s="172"/>
      <c r="C22" s="177"/>
      <c r="D22" s="249" t="s">
        <v>10</v>
      </c>
      <c r="E22" s="249"/>
      <c r="F22" s="249"/>
      <c r="G22" s="249"/>
      <c r="H22" s="249"/>
      <c r="I22" s="178"/>
      <c r="J22" s="250">
        <v>28588768444</v>
      </c>
      <c r="K22" s="248"/>
      <c r="L22" s="172"/>
      <c r="M22" s="247">
        <v>35287879585</v>
      </c>
      <c r="N22" s="248"/>
    </row>
    <row r="23" spans="2:14" ht="13.5" customHeight="1">
      <c r="B23" s="172"/>
      <c r="C23" s="177"/>
      <c r="D23" s="249" t="s">
        <v>11</v>
      </c>
      <c r="E23" s="249"/>
      <c r="F23" s="249"/>
      <c r="G23" s="249"/>
      <c r="H23" s="249"/>
      <c r="I23" s="178"/>
      <c r="J23" s="250">
        <v>870001752000</v>
      </c>
      <c r="K23" s="248"/>
      <c r="L23" s="172"/>
      <c r="M23" s="247">
        <v>810216582000</v>
      </c>
      <c r="N23" s="248"/>
    </row>
    <row r="24" spans="2:14" ht="13.5" customHeight="1">
      <c r="B24" s="172"/>
      <c r="C24" s="177"/>
      <c r="D24" s="249" t="s">
        <v>12</v>
      </c>
      <c r="E24" s="249"/>
      <c r="F24" s="249"/>
      <c r="G24" s="249"/>
      <c r="H24" s="249"/>
      <c r="I24" s="178"/>
      <c r="J24" s="250">
        <v>57238710000</v>
      </c>
      <c r="K24" s="248"/>
      <c r="L24" s="172"/>
      <c r="M24" s="247">
        <v>55203060000</v>
      </c>
      <c r="N24" s="248"/>
    </row>
    <row r="25" spans="2:14" ht="13.5" customHeight="1">
      <c r="B25" s="172"/>
      <c r="C25" s="177"/>
      <c r="D25" s="249" t="s">
        <v>13</v>
      </c>
      <c r="E25" s="249"/>
      <c r="F25" s="249"/>
      <c r="G25" s="249"/>
      <c r="H25" s="249"/>
      <c r="I25" s="178"/>
      <c r="J25" s="250">
        <v>90677243467</v>
      </c>
      <c r="K25" s="248"/>
      <c r="L25" s="172"/>
      <c r="M25" s="247">
        <v>70973627130</v>
      </c>
      <c r="N25" s="248"/>
    </row>
    <row r="26" spans="2:14" ht="13.5" customHeight="1">
      <c r="B26" s="172"/>
      <c r="C26" s="177"/>
      <c r="D26" s="249" t="s">
        <v>14</v>
      </c>
      <c r="E26" s="249"/>
      <c r="F26" s="249"/>
      <c r="G26" s="249"/>
      <c r="H26" s="249"/>
      <c r="I26" s="178"/>
      <c r="J26" s="250">
        <v>273624235000</v>
      </c>
      <c r="K26" s="248"/>
      <c r="L26" s="172"/>
      <c r="M26" s="247">
        <v>215823145000</v>
      </c>
      <c r="N26" s="248"/>
    </row>
    <row r="27" spans="2:14" ht="13.5" customHeight="1">
      <c r="B27" s="172"/>
      <c r="C27" s="177"/>
      <c r="D27" s="249" t="s">
        <v>15</v>
      </c>
      <c r="E27" s="249"/>
      <c r="F27" s="249"/>
      <c r="G27" s="249"/>
      <c r="H27" s="249"/>
      <c r="I27" s="178"/>
      <c r="J27" s="250">
        <v>80820238615</v>
      </c>
      <c r="K27" s="248"/>
      <c r="L27" s="172"/>
      <c r="M27" s="247">
        <v>19831603332</v>
      </c>
      <c r="N27" s="248"/>
    </row>
    <row r="28" spans="2:14" ht="9" customHeight="1">
      <c r="B28" s="172"/>
      <c r="C28" s="177"/>
      <c r="D28" s="177"/>
      <c r="E28" s="177"/>
      <c r="F28" s="177"/>
      <c r="G28" s="177"/>
      <c r="H28" s="177"/>
      <c r="I28" s="182"/>
      <c r="J28" s="183"/>
      <c r="K28" s="184"/>
      <c r="L28" s="183"/>
      <c r="M28" s="185"/>
      <c r="N28" s="184"/>
    </row>
    <row r="29" spans="2:14" ht="13.5" customHeight="1">
      <c r="B29" s="172"/>
      <c r="C29" s="177"/>
      <c r="D29" s="177"/>
      <c r="E29" s="256" t="s">
        <v>16</v>
      </c>
      <c r="F29" s="256"/>
      <c r="G29" s="256"/>
      <c r="H29" s="256"/>
      <c r="I29" s="175"/>
      <c r="J29" s="253">
        <f>J18+J19+J20+J21+J22+J23+J24+J25+J26+J27</f>
        <v>1564554279024</v>
      </c>
      <c r="K29" s="254"/>
      <c r="L29" s="186"/>
      <c r="M29" s="255">
        <f>M18+M19+M20+M21+M22+M23+M24+M25+M26+M27</f>
        <v>1333840726817</v>
      </c>
      <c r="N29" s="254"/>
    </row>
    <row r="30" spans="2:14" ht="13.5" customHeight="1">
      <c r="B30" s="172"/>
      <c r="C30" s="252" t="s">
        <v>17</v>
      </c>
      <c r="D30" s="252"/>
      <c r="E30" s="252"/>
      <c r="F30" s="252"/>
      <c r="G30" s="252"/>
      <c r="H30" s="252"/>
      <c r="I30" s="178" t="s">
        <v>58</v>
      </c>
      <c r="J30" s="172"/>
      <c r="K30" s="176"/>
      <c r="L30" s="172"/>
      <c r="M30" s="177"/>
      <c r="N30" s="176"/>
    </row>
    <row r="31" spans="2:14" ht="13.5" customHeight="1">
      <c r="B31" s="172"/>
      <c r="C31" s="177"/>
      <c r="D31" s="249" t="s">
        <v>18</v>
      </c>
      <c r="E31" s="249"/>
      <c r="F31" s="249"/>
      <c r="G31" s="249"/>
      <c r="H31" s="249"/>
      <c r="I31" s="178"/>
      <c r="J31" s="250">
        <f>930884271707-518580000</f>
        <v>930365691707</v>
      </c>
      <c r="K31" s="248"/>
      <c r="L31" s="172"/>
      <c r="M31" s="247">
        <v>843540666611</v>
      </c>
      <c r="N31" s="248"/>
    </row>
    <row r="32" spans="2:14" ht="13.5" customHeight="1">
      <c r="B32" s="172"/>
      <c r="C32" s="177"/>
      <c r="D32" s="249" t="s">
        <v>19</v>
      </c>
      <c r="E32" s="249"/>
      <c r="F32" s="249"/>
      <c r="G32" s="249"/>
      <c r="H32" s="249"/>
      <c r="I32" s="178"/>
      <c r="J32" s="250">
        <v>0</v>
      </c>
      <c r="K32" s="248"/>
      <c r="L32" s="172"/>
      <c r="M32" s="247">
        <v>20165398</v>
      </c>
      <c r="N32" s="248"/>
    </row>
    <row r="33" spans="2:14" ht="13.5" customHeight="1">
      <c r="B33" s="172"/>
      <c r="C33" s="177"/>
      <c r="D33" s="249" t="s">
        <v>20</v>
      </c>
      <c r="E33" s="249"/>
      <c r="F33" s="249"/>
      <c r="G33" s="249"/>
      <c r="H33" s="249"/>
      <c r="I33" s="178"/>
      <c r="J33" s="250">
        <v>109717676750</v>
      </c>
      <c r="K33" s="248"/>
      <c r="L33" s="172"/>
      <c r="M33" s="247">
        <v>89275434563</v>
      </c>
      <c r="N33" s="248"/>
    </row>
    <row r="34" spans="2:14" ht="13.5" customHeight="1">
      <c r="B34" s="172"/>
      <c r="C34" s="177"/>
      <c r="D34" s="249" t="s">
        <v>21</v>
      </c>
      <c r="E34" s="249"/>
      <c r="F34" s="249"/>
      <c r="G34" s="249"/>
      <c r="H34" s="249"/>
      <c r="I34" s="178"/>
      <c r="J34" s="250">
        <v>9366000000</v>
      </c>
      <c r="K34" s="248"/>
      <c r="L34" s="172"/>
      <c r="M34" s="247">
        <v>7755700000</v>
      </c>
      <c r="N34" s="248"/>
    </row>
    <row r="35" spans="2:14" ht="13.5" customHeight="1">
      <c r="B35" s="172"/>
      <c r="C35" s="177"/>
      <c r="D35" s="249" t="s">
        <v>22</v>
      </c>
      <c r="E35" s="249"/>
      <c r="F35" s="249"/>
      <c r="G35" s="249"/>
      <c r="H35" s="249"/>
      <c r="I35" s="178"/>
      <c r="J35" s="250">
        <v>1999822000</v>
      </c>
      <c r="K35" s="248"/>
      <c r="L35" s="172"/>
      <c r="M35" s="247">
        <v>1999932000</v>
      </c>
      <c r="N35" s="248"/>
    </row>
    <row r="36" spans="2:14" ht="13.5" customHeight="1">
      <c r="B36" s="172"/>
      <c r="C36" s="177"/>
      <c r="D36" s="257" t="s">
        <v>23</v>
      </c>
      <c r="E36" s="257"/>
      <c r="F36" s="257"/>
      <c r="G36" s="257"/>
      <c r="H36" s="257"/>
      <c r="I36" s="175"/>
      <c r="J36" s="250">
        <v>63419705921</v>
      </c>
      <c r="K36" s="248"/>
      <c r="L36" s="172"/>
      <c r="M36" s="247">
        <v>44130400384</v>
      </c>
      <c r="N36" s="248"/>
    </row>
    <row r="37" spans="2:14" ht="13.5" customHeight="1">
      <c r="B37" s="172"/>
      <c r="C37" s="177"/>
      <c r="D37" s="249" t="s">
        <v>24</v>
      </c>
      <c r="E37" s="249"/>
      <c r="F37" s="249"/>
      <c r="G37" s="249"/>
      <c r="H37" s="249"/>
      <c r="I37" s="178"/>
      <c r="J37" s="250">
        <v>101470000</v>
      </c>
      <c r="K37" s="248"/>
      <c r="L37" s="172"/>
      <c r="M37" s="247">
        <v>5185351</v>
      </c>
      <c r="N37" s="248"/>
    </row>
    <row r="38" spans="2:14" ht="13.5" customHeight="1">
      <c r="B38" s="172"/>
      <c r="C38" s="177"/>
      <c r="D38" s="249" t="s">
        <v>25</v>
      </c>
      <c r="E38" s="249"/>
      <c r="F38" s="249"/>
      <c r="G38" s="249"/>
      <c r="H38" s="249"/>
      <c r="I38" s="178"/>
      <c r="J38" s="250">
        <f>270529974738-37985167632</f>
        <v>232544807106</v>
      </c>
      <c r="K38" s="248"/>
      <c r="L38" s="172"/>
      <c r="M38" s="247">
        <v>119190738563</v>
      </c>
      <c r="N38" s="248"/>
    </row>
    <row r="39" spans="2:14" ht="9" customHeight="1">
      <c r="B39" s="172"/>
      <c r="C39" s="177"/>
      <c r="D39" s="177"/>
      <c r="E39" s="177"/>
      <c r="F39" s="177"/>
      <c r="G39" s="177"/>
      <c r="H39" s="177"/>
      <c r="I39" s="182"/>
      <c r="J39" s="172"/>
      <c r="K39" s="176"/>
      <c r="L39" s="172"/>
      <c r="M39" s="177"/>
      <c r="N39" s="176"/>
    </row>
    <row r="40" spans="2:14" ht="13.5" customHeight="1">
      <c r="B40" s="172"/>
      <c r="C40" s="177"/>
      <c r="D40" s="177"/>
      <c r="E40" s="256" t="s">
        <v>26</v>
      </c>
      <c r="F40" s="256"/>
      <c r="G40" s="256"/>
      <c r="H40" s="256"/>
      <c r="I40" s="175"/>
      <c r="J40" s="258">
        <f>J31+J32+J33+J34+J35+J36+J37+J38</f>
        <v>1347515173484</v>
      </c>
      <c r="K40" s="259"/>
      <c r="L40" s="187"/>
      <c r="M40" s="260">
        <f>M31+M32+M33+M34+M35+M36+M37+M38</f>
        <v>1105918222870</v>
      </c>
      <c r="N40" s="259"/>
    </row>
    <row r="41" spans="2:14" ht="7.5" customHeight="1">
      <c r="B41" s="172"/>
      <c r="C41" s="177"/>
      <c r="D41" s="177"/>
      <c r="E41" s="177"/>
      <c r="F41" s="177"/>
      <c r="G41" s="177"/>
      <c r="H41" s="177"/>
      <c r="I41" s="182"/>
      <c r="J41" s="171"/>
      <c r="K41" s="170"/>
      <c r="L41" s="171"/>
      <c r="M41" s="188"/>
      <c r="N41" s="170"/>
    </row>
    <row r="42" spans="2:14" ht="13.5" customHeight="1">
      <c r="B42" s="172"/>
      <c r="C42" s="251" t="s">
        <v>27</v>
      </c>
      <c r="D42" s="251"/>
      <c r="E42" s="251"/>
      <c r="F42" s="251"/>
      <c r="G42" s="251"/>
      <c r="H42" s="251"/>
      <c r="I42" s="189"/>
      <c r="J42" s="261">
        <f>J29-J40</f>
        <v>217039105540</v>
      </c>
      <c r="K42" s="262"/>
      <c r="L42" s="190"/>
      <c r="M42" s="263">
        <f>M29-M40</f>
        <v>227922503947</v>
      </c>
      <c r="N42" s="262"/>
    </row>
    <row r="43" spans="2:14" ht="11.25" customHeight="1">
      <c r="B43" s="172"/>
      <c r="C43" s="173"/>
      <c r="D43" s="173"/>
      <c r="E43" s="173"/>
      <c r="F43" s="173"/>
      <c r="G43" s="173"/>
      <c r="H43" s="173"/>
      <c r="I43" s="189"/>
      <c r="J43" s="172"/>
      <c r="K43" s="176"/>
      <c r="L43" s="172"/>
      <c r="M43" s="177"/>
      <c r="N43" s="176"/>
    </row>
    <row r="44" spans="2:14" ht="13.5" customHeight="1">
      <c r="B44" s="172"/>
      <c r="C44" s="251" t="s">
        <v>28</v>
      </c>
      <c r="D44" s="251"/>
      <c r="E44" s="251"/>
      <c r="F44" s="251"/>
      <c r="G44" s="251"/>
      <c r="H44" s="251"/>
      <c r="I44" s="175" t="s">
        <v>59</v>
      </c>
      <c r="J44" s="172"/>
      <c r="K44" s="176"/>
      <c r="L44" s="172"/>
      <c r="M44" s="177"/>
      <c r="N44" s="176"/>
    </row>
    <row r="45" spans="2:14" ht="13.5" customHeight="1">
      <c r="B45" s="172"/>
      <c r="C45" s="252" t="s">
        <v>5</v>
      </c>
      <c r="D45" s="252"/>
      <c r="E45" s="252"/>
      <c r="F45" s="252"/>
      <c r="G45" s="252"/>
      <c r="H45" s="252"/>
      <c r="I45" s="178" t="s">
        <v>60</v>
      </c>
      <c r="J45" s="172"/>
      <c r="K45" s="176"/>
      <c r="L45" s="172"/>
      <c r="M45" s="177"/>
      <c r="N45" s="176"/>
    </row>
    <row r="46" spans="2:14" ht="13.5" customHeight="1">
      <c r="B46" s="172"/>
      <c r="C46" s="177"/>
      <c r="D46" s="249" t="s">
        <v>86</v>
      </c>
      <c r="E46" s="249"/>
      <c r="F46" s="249"/>
      <c r="G46" s="249"/>
      <c r="H46" s="249"/>
      <c r="I46" s="178"/>
      <c r="J46" s="250">
        <v>103750000</v>
      </c>
      <c r="K46" s="248"/>
      <c r="L46" s="172"/>
      <c r="M46" s="247">
        <v>16300000</v>
      </c>
      <c r="N46" s="248"/>
    </row>
    <row r="47" spans="2:17" ht="13.5" customHeight="1">
      <c r="B47" s="172"/>
      <c r="C47" s="177"/>
      <c r="D47" s="249" t="s">
        <v>87</v>
      </c>
      <c r="E47" s="249"/>
      <c r="F47" s="249"/>
      <c r="G47" s="249"/>
      <c r="H47" s="249"/>
      <c r="I47" s="178"/>
      <c r="J47" s="179"/>
      <c r="K47" s="180">
        <v>0</v>
      </c>
      <c r="L47" s="172"/>
      <c r="M47" s="247">
        <v>293824500</v>
      </c>
      <c r="N47" s="248"/>
      <c r="Q47" s="160"/>
    </row>
    <row r="48" spans="2:14" ht="13.5" customHeight="1">
      <c r="B48" s="172"/>
      <c r="C48" s="177"/>
      <c r="D48" s="249" t="s">
        <v>67</v>
      </c>
      <c r="E48" s="249"/>
      <c r="F48" s="249"/>
      <c r="G48" s="249"/>
      <c r="H48" s="249"/>
      <c r="I48" s="178"/>
      <c r="J48" s="250">
        <v>0</v>
      </c>
      <c r="K48" s="248"/>
      <c r="L48" s="172"/>
      <c r="M48" s="247">
        <v>896261999</v>
      </c>
      <c r="N48" s="248"/>
    </row>
    <row r="49" spans="2:14" ht="13.5" customHeight="1">
      <c r="B49" s="172"/>
      <c r="C49" s="177"/>
      <c r="D49" s="249" t="s">
        <v>97</v>
      </c>
      <c r="E49" s="249"/>
      <c r="F49" s="249"/>
      <c r="G49" s="249"/>
      <c r="H49" s="249"/>
      <c r="I49" s="178"/>
      <c r="J49" s="179"/>
      <c r="K49" s="180">
        <v>50000000</v>
      </c>
      <c r="L49" s="172"/>
      <c r="M49" s="181">
        <v>0</v>
      </c>
      <c r="N49" s="180"/>
    </row>
    <row r="50" spans="2:14" ht="9" customHeight="1">
      <c r="B50" s="172"/>
      <c r="C50" s="177"/>
      <c r="D50" s="177"/>
      <c r="E50" s="177"/>
      <c r="F50" s="177"/>
      <c r="G50" s="177"/>
      <c r="H50" s="177"/>
      <c r="I50" s="182"/>
      <c r="J50" s="172"/>
      <c r="K50" s="176"/>
      <c r="L50" s="172"/>
      <c r="M50" s="177"/>
      <c r="N50" s="176"/>
    </row>
    <row r="51" spans="2:14" ht="13.5" customHeight="1">
      <c r="B51" s="172"/>
      <c r="C51" s="177"/>
      <c r="D51" s="177"/>
      <c r="E51" s="256" t="s">
        <v>16</v>
      </c>
      <c r="F51" s="256"/>
      <c r="G51" s="256"/>
      <c r="H51" s="256"/>
      <c r="I51" s="175"/>
      <c r="J51" s="264">
        <f>J46+K47+J48+K49</f>
        <v>153750000</v>
      </c>
      <c r="K51" s="265"/>
      <c r="L51" s="264">
        <f>M46+M47+M48+M49</f>
        <v>1206386499</v>
      </c>
      <c r="M51" s="266"/>
      <c r="N51" s="265"/>
    </row>
    <row r="52" spans="2:14" ht="13.5" customHeight="1">
      <c r="B52" s="172"/>
      <c r="C52" s="252" t="s">
        <v>17</v>
      </c>
      <c r="D52" s="252"/>
      <c r="E52" s="252"/>
      <c r="F52" s="252"/>
      <c r="G52" s="252"/>
      <c r="H52" s="252"/>
      <c r="I52" s="178" t="s">
        <v>61</v>
      </c>
      <c r="J52" s="172"/>
      <c r="K52" s="176"/>
      <c r="L52" s="172"/>
      <c r="M52" s="177"/>
      <c r="N52" s="176"/>
    </row>
    <row r="53" spans="2:14" ht="13.5" customHeight="1">
      <c r="B53" s="172"/>
      <c r="C53" s="177"/>
      <c r="D53" s="249" t="s">
        <v>29</v>
      </c>
      <c r="E53" s="249"/>
      <c r="F53" s="249"/>
      <c r="G53" s="249"/>
      <c r="H53" s="249"/>
      <c r="I53" s="178"/>
      <c r="J53" s="250">
        <v>84607950</v>
      </c>
      <c r="K53" s="248"/>
      <c r="L53" s="172"/>
      <c r="M53" s="247">
        <v>0</v>
      </c>
      <c r="N53" s="248"/>
    </row>
    <row r="54" spans="2:14" ht="13.5" customHeight="1">
      <c r="B54" s="172"/>
      <c r="C54" s="177"/>
      <c r="D54" s="249" t="s">
        <v>30</v>
      </c>
      <c r="E54" s="249"/>
      <c r="F54" s="249"/>
      <c r="G54" s="249"/>
      <c r="H54" s="249"/>
      <c r="I54" s="178"/>
      <c r="J54" s="250">
        <f>56968853086-4871281609</f>
        <v>52097571477</v>
      </c>
      <c r="K54" s="248"/>
      <c r="L54" s="172"/>
      <c r="M54" s="247">
        <v>33163800554</v>
      </c>
      <c r="N54" s="248"/>
    </row>
    <row r="55" spans="2:14" ht="13.5" customHeight="1">
      <c r="B55" s="172"/>
      <c r="C55" s="177"/>
      <c r="D55" s="249" t="s">
        <v>31</v>
      </c>
      <c r="E55" s="249"/>
      <c r="F55" s="249"/>
      <c r="G55" s="249"/>
      <c r="H55" s="249"/>
      <c r="I55" s="178"/>
      <c r="J55" s="250">
        <v>56757525300</v>
      </c>
      <c r="K55" s="248"/>
      <c r="L55" s="172"/>
      <c r="M55" s="247">
        <v>59017044608</v>
      </c>
      <c r="N55" s="248"/>
    </row>
    <row r="56" spans="2:14" ht="13.5" customHeight="1">
      <c r="B56" s="172"/>
      <c r="C56" s="177"/>
      <c r="D56" s="249" t="s">
        <v>32</v>
      </c>
      <c r="E56" s="249"/>
      <c r="F56" s="249"/>
      <c r="G56" s="249"/>
      <c r="H56" s="249"/>
      <c r="I56" s="178"/>
      <c r="J56" s="250">
        <v>105557092255</v>
      </c>
      <c r="K56" s="248"/>
      <c r="L56" s="172"/>
      <c r="M56" s="247">
        <v>51028850939</v>
      </c>
      <c r="N56" s="248"/>
    </row>
    <row r="57" spans="2:14" ht="13.5" customHeight="1">
      <c r="B57" s="172"/>
      <c r="C57" s="177"/>
      <c r="D57" s="249" t="s">
        <v>33</v>
      </c>
      <c r="E57" s="249"/>
      <c r="F57" s="249"/>
      <c r="G57" s="249"/>
      <c r="H57" s="249"/>
      <c r="I57" s="178"/>
      <c r="J57" s="250">
        <v>3919822309</v>
      </c>
      <c r="K57" s="248"/>
      <c r="L57" s="177"/>
      <c r="M57" s="247">
        <v>2342127940</v>
      </c>
      <c r="N57" s="248"/>
    </row>
    <row r="58" spans="2:14" ht="10.5" customHeight="1">
      <c r="B58" s="172"/>
      <c r="C58" s="177"/>
      <c r="D58" s="177"/>
      <c r="E58" s="177"/>
      <c r="F58" s="177"/>
      <c r="G58" s="177"/>
      <c r="H58" s="176"/>
      <c r="I58" s="182"/>
      <c r="J58" s="172"/>
      <c r="K58" s="176"/>
      <c r="L58" s="177"/>
      <c r="M58" s="177"/>
      <c r="N58" s="176"/>
    </row>
    <row r="59" spans="1:14" ht="13.5" customHeight="1">
      <c r="A59" s="74"/>
      <c r="B59" s="177"/>
      <c r="C59" s="177"/>
      <c r="D59" s="177"/>
      <c r="E59" s="256" t="s">
        <v>26</v>
      </c>
      <c r="F59" s="256"/>
      <c r="G59" s="256"/>
      <c r="H59" s="267"/>
      <c r="I59" s="175"/>
      <c r="J59" s="276">
        <f>J53+J54+J55+J56+J57</f>
        <v>218416619291</v>
      </c>
      <c r="K59" s="277"/>
      <c r="L59" s="185"/>
      <c r="M59" s="278">
        <f>M53+M54+M55+M56+M57</f>
        <v>145551824041</v>
      </c>
      <c r="N59" s="277"/>
    </row>
    <row r="60" spans="1:14" ht="8.25" customHeight="1">
      <c r="A60" s="74"/>
      <c r="B60" s="172"/>
      <c r="C60" s="177"/>
      <c r="D60" s="177"/>
      <c r="E60" s="177"/>
      <c r="F60" s="177"/>
      <c r="G60" s="177"/>
      <c r="H60" s="177"/>
      <c r="I60" s="167"/>
      <c r="J60" s="165"/>
      <c r="K60" s="168"/>
      <c r="L60" s="165"/>
      <c r="M60" s="166"/>
      <c r="N60" s="168"/>
    </row>
    <row r="61" spans="1:14" ht="18.75" customHeight="1">
      <c r="A61" s="74"/>
      <c r="B61" s="171"/>
      <c r="C61" s="268" t="s">
        <v>34</v>
      </c>
      <c r="D61" s="268"/>
      <c r="E61" s="268"/>
      <c r="F61" s="268"/>
      <c r="G61" s="268"/>
      <c r="H61" s="268"/>
      <c r="I61" s="196"/>
      <c r="J61" s="270">
        <f>J51-J59</f>
        <v>-218262869291</v>
      </c>
      <c r="K61" s="271"/>
      <c r="L61" s="193"/>
      <c r="M61" s="272">
        <f>L51-M59</f>
        <v>-144345437542</v>
      </c>
      <c r="N61" s="271"/>
    </row>
    <row r="62" spans="1:14" ht="13.5" customHeight="1">
      <c r="A62" s="75"/>
      <c r="B62" s="177"/>
      <c r="C62" s="173"/>
      <c r="D62" s="173"/>
      <c r="E62" s="173"/>
      <c r="F62" s="173"/>
      <c r="G62" s="173"/>
      <c r="H62" s="173"/>
      <c r="I62" s="173"/>
      <c r="J62" s="226"/>
      <c r="K62" s="226"/>
      <c r="L62" s="204"/>
      <c r="M62" s="226"/>
      <c r="N62" s="226"/>
    </row>
    <row r="63" spans="1:14" ht="13.5" customHeight="1">
      <c r="A63" s="75"/>
      <c r="B63" s="177"/>
      <c r="C63" s="173"/>
      <c r="D63" s="173"/>
      <c r="E63" s="173"/>
      <c r="F63" s="173"/>
      <c r="G63" s="173"/>
      <c r="H63" s="173"/>
      <c r="I63" s="194"/>
      <c r="J63" s="233"/>
      <c r="K63" s="233"/>
      <c r="L63" s="229"/>
      <c r="M63" s="233"/>
      <c r="N63" s="233"/>
    </row>
    <row r="64" spans="2:14" ht="13.5" customHeight="1">
      <c r="B64" s="239" t="s">
        <v>3</v>
      </c>
      <c r="C64" s="240"/>
      <c r="D64" s="240"/>
      <c r="E64" s="240"/>
      <c r="F64" s="240"/>
      <c r="G64" s="240"/>
      <c r="H64" s="240"/>
      <c r="I64" s="227" t="s">
        <v>53</v>
      </c>
      <c r="J64" s="241">
        <v>2014</v>
      </c>
      <c r="K64" s="242"/>
      <c r="L64" s="228"/>
      <c r="M64" s="243">
        <v>2013</v>
      </c>
      <c r="N64" s="244"/>
    </row>
    <row r="65" spans="2:14" ht="13.5" customHeight="1">
      <c r="B65" s="172"/>
      <c r="C65" s="251" t="s">
        <v>35</v>
      </c>
      <c r="D65" s="251"/>
      <c r="E65" s="251"/>
      <c r="F65" s="251"/>
      <c r="G65" s="251"/>
      <c r="H65" s="251"/>
      <c r="I65" s="175" t="s">
        <v>62</v>
      </c>
      <c r="J65" s="172"/>
      <c r="K65" s="176"/>
      <c r="L65" s="172"/>
      <c r="M65" s="177"/>
      <c r="N65" s="176"/>
    </row>
    <row r="66" spans="2:14" ht="13.5" customHeight="1">
      <c r="B66" s="172"/>
      <c r="C66" s="252" t="s">
        <v>5</v>
      </c>
      <c r="D66" s="252"/>
      <c r="E66" s="252"/>
      <c r="F66" s="252"/>
      <c r="G66" s="252"/>
      <c r="H66" s="252"/>
      <c r="I66" s="178" t="s">
        <v>63</v>
      </c>
      <c r="J66" s="172"/>
      <c r="K66" s="176"/>
      <c r="L66" s="172"/>
      <c r="M66" s="177"/>
      <c r="N66" s="176"/>
    </row>
    <row r="67" spans="2:14" ht="13.5" customHeight="1">
      <c r="B67" s="172"/>
      <c r="C67" s="177"/>
      <c r="D67" s="249" t="s">
        <v>36</v>
      </c>
      <c r="E67" s="249"/>
      <c r="F67" s="249"/>
      <c r="G67" s="249"/>
      <c r="H67" s="249"/>
      <c r="I67" s="178"/>
      <c r="J67" s="250">
        <v>4360491400</v>
      </c>
      <c r="K67" s="248"/>
      <c r="L67" s="172"/>
      <c r="M67" s="247">
        <v>850446577</v>
      </c>
      <c r="N67" s="248"/>
    </row>
    <row r="68" spans="2:14" ht="13.5" customHeight="1">
      <c r="B68" s="172"/>
      <c r="C68" s="177"/>
      <c r="D68" s="249" t="s">
        <v>37</v>
      </c>
      <c r="E68" s="249"/>
      <c r="F68" s="249"/>
      <c r="G68" s="249"/>
      <c r="H68" s="249"/>
      <c r="I68" s="178"/>
      <c r="J68" s="250">
        <v>0</v>
      </c>
      <c r="K68" s="248"/>
      <c r="L68" s="172"/>
      <c r="M68" s="247">
        <v>0</v>
      </c>
      <c r="N68" s="248"/>
    </row>
    <row r="69" spans="2:14" ht="13.5" customHeight="1">
      <c r="B69" s="172"/>
      <c r="C69" s="177"/>
      <c r="D69" s="249" t="s">
        <v>38</v>
      </c>
      <c r="E69" s="249"/>
      <c r="F69" s="249"/>
      <c r="G69" s="249"/>
      <c r="H69" s="249"/>
      <c r="I69" s="178"/>
      <c r="J69" s="250">
        <v>0</v>
      </c>
      <c r="K69" s="248"/>
      <c r="L69" s="172"/>
      <c r="M69" s="247">
        <v>0</v>
      </c>
      <c r="N69" s="248"/>
    </row>
    <row r="70" spans="2:14" ht="9.75" customHeight="1">
      <c r="B70" s="172"/>
      <c r="C70" s="177"/>
      <c r="D70" s="177"/>
      <c r="E70" s="177"/>
      <c r="F70" s="177"/>
      <c r="G70" s="177"/>
      <c r="H70" s="177"/>
      <c r="I70" s="182"/>
      <c r="J70" s="172"/>
      <c r="K70" s="176"/>
      <c r="L70" s="172"/>
      <c r="M70" s="177"/>
      <c r="N70" s="176"/>
    </row>
    <row r="71" spans="2:14" ht="13.5" customHeight="1">
      <c r="B71" s="172"/>
      <c r="C71" s="177"/>
      <c r="D71" s="177"/>
      <c r="E71" s="256" t="s">
        <v>16</v>
      </c>
      <c r="F71" s="256"/>
      <c r="G71" s="256"/>
      <c r="H71" s="256"/>
      <c r="I71" s="175"/>
      <c r="J71" s="273">
        <f>J67+J68+J69</f>
        <v>4360491400</v>
      </c>
      <c r="K71" s="274"/>
      <c r="L71" s="198"/>
      <c r="M71" s="275">
        <f>M67+M68+M69</f>
        <v>850446577</v>
      </c>
      <c r="N71" s="274"/>
    </row>
    <row r="72" spans="2:14" ht="13.5" customHeight="1">
      <c r="B72" s="172"/>
      <c r="C72" s="252" t="s">
        <v>17</v>
      </c>
      <c r="D72" s="252"/>
      <c r="E72" s="252"/>
      <c r="F72" s="252"/>
      <c r="G72" s="252"/>
      <c r="H72" s="252"/>
      <c r="I72" s="178" t="s">
        <v>64</v>
      </c>
      <c r="J72" s="172"/>
      <c r="K72" s="176"/>
      <c r="L72" s="172"/>
      <c r="M72" s="177"/>
      <c r="N72" s="176"/>
    </row>
    <row r="73" spans="2:14" ht="13.5" customHeight="1">
      <c r="B73" s="172"/>
      <c r="C73" s="177"/>
      <c r="D73" s="249" t="s">
        <v>39</v>
      </c>
      <c r="E73" s="249"/>
      <c r="F73" s="249"/>
      <c r="G73" s="249"/>
      <c r="H73" s="249"/>
      <c r="I73" s="178"/>
      <c r="J73" s="250">
        <v>6741000000</v>
      </c>
      <c r="K73" s="248"/>
      <c r="L73" s="172"/>
      <c r="M73" s="247">
        <v>0</v>
      </c>
      <c r="N73" s="248"/>
    </row>
    <row r="74" spans="2:14" ht="13.5" customHeight="1">
      <c r="B74" s="172"/>
      <c r="C74" s="177"/>
      <c r="D74" s="249" t="s">
        <v>40</v>
      </c>
      <c r="E74" s="249"/>
      <c r="F74" s="249"/>
      <c r="G74" s="249"/>
      <c r="H74" s="249"/>
      <c r="I74" s="178"/>
      <c r="J74" s="250">
        <v>250000000</v>
      </c>
      <c r="K74" s="248"/>
      <c r="L74" s="172"/>
      <c r="M74" s="247">
        <v>388136134</v>
      </c>
      <c r="N74" s="248"/>
    </row>
    <row r="75" spans="2:14" ht="13.5" customHeight="1">
      <c r="B75" s="172"/>
      <c r="C75" s="177"/>
      <c r="D75" s="249" t="s">
        <v>41</v>
      </c>
      <c r="E75" s="249"/>
      <c r="F75" s="249"/>
      <c r="G75" s="249"/>
      <c r="H75" s="249"/>
      <c r="I75" s="178"/>
      <c r="J75" s="250">
        <v>0</v>
      </c>
      <c r="K75" s="248"/>
      <c r="L75" s="172"/>
      <c r="M75" s="247">
        <v>0</v>
      </c>
      <c r="N75" s="248"/>
    </row>
    <row r="76" spans="2:14" ht="9" customHeight="1">
      <c r="B76" s="172"/>
      <c r="C76" s="177"/>
      <c r="D76" s="177"/>
      <c r="E76" s="177"/>
      <c r="F76" s="177"/>
      <c r="G76" s="177"/>
      <c r="H76" s="177"/>
      <c r="I76" s="182"/>
      <c r="J76" s="172"/>
      <c r="K76" s="176"/>
      <c r="L76" s="172"/>
      <c r="M76" s="177"/>
      <c r="N76" s="176"/>
    </row>
    <row r="77" spans="2:14" ht="13.5" customHeight="1">
      <c r="B77" s="172"/>
      <c r="C77" s="177"/>
      <c r="D77" s="177"/>
      <c r="E77" s="256" t="s">
        <v>26</v>
      </c>
      <c r="F77" s="256"/>
      <c r="G77" s="256"/>
      <c r="H77" s="256"/>
      <c r="I77" s="175"/>
      <c r="J77" s="276">
        <f>J73+J74+J75</f>
        <v>6991000000</v>
      </c>
      <c r="K77" s="277"/>
      <c r="L77" s="183"/>
      <c r="M77" s="278">
        <f>M73+M74+M75</f>
        <v>388136134</v>
      </c>
      <c r="N77" s="277"/>
    </row>
    <row r="78" spans="2:14" ht="11.25" customHeight="1">
      <c r="B78" s="172"/>
      <c r="C78" s="177"/>
      <c r="D78" s="177"/>
      <c r="E78" s="177"/>
      <c r="F78" s="177"/>
      <c r="G78" s="177"/>
      <c r="H78" s="177"/>
      <c r="I78" s="182"/>
      <c r="J78" s="171"/>
      <c r="K78" s="170"/>
      <c r="L78" s="171"/>
      <c r="M78" s="188"/>
      <c r="N78" s="170"/>
    </row>
    <row r="79" spans="2:14" ht="13.5" customHeight="1">
      <c r="B79" s="172"/>
      <c r="C79" s="251" t="s">
        <v>42</v>
      </c>
      <c r="D79" s="251"/>
      <c r="E79" s="251"/>
      <c r="F79" s="251"/>
      <c r="G79" s="251"/>
      <c r="H79" s="251"/>
      <c r="I79" s="189"/>
      <c r="J79" s="279">
        <f>J71-J77</f>
        <v>-2630508600</v>
      </c>
      <c r="K79" s="280"/>
      <c r="L79" s="199"/>
      <c r="M79" s="281">
        <f>M71-M77</f>
        <v>462310443</v>
      </c>
      <c r="N79" s="280"/>
    </row>
    <row r="80" spans="2:14" ht="7.5" customHeight="1">
      <c r="B80" s="172"/>
      <c r="C80" s="173"/>
      <c r="D80" s="173"/>
      <c r="E80" s="173"/>
      <c r="F80" s="173"/>
      <c r="G80" s="173"/>
      <c r="H80" s="173"/>
      <c r="I80" s="189"/>
      <c r="J80" s="172"/>
      <c r="K80" s="176"/>
      <c r="L80" s="172"/>
      <c r="M80" s="177"/>
      <c r="N80" s="176"/>
    </row>
    <row r="81" spans="2:14" ht="13.5" customHeight="1">
      <c r="B81" s="172"/>
      <c r="C81" s="251" t="s">
        <v>43</v>
      </c>
      <c r="D81" s="251"/>
      <c r="E81" s="251"/>
      <c r="F81" s="251"/>
      <c r="G81" s="251"/>
      <c r="H81" s="251"/>
      <c r="I81" s="175" t="s">
        <v>65</v>
      </c>
      <c r="J81" s="172"/>
      <c r="K81" s="176"/>
      <c r="L81" s="172"/>
      <c r="M81" s="177"/>
      <c r="N81" s="176"/>
    </row>
    <row r="82" spans="2:14" ht="13.5" customHeight="1">
      <c r="B82" s="172"/>
      <c r="C82" s="252" t="s">
        <v>5</v>
      </c>
      <c r="D82" s="252"/>
      <c r="E82" s="252"/>
      <c r="F82" s="252"/>
      <c r="G82" s="252"/>
      <c r="H82" s="252"/>
      <c r="I82" s="200"/>
      <c r="J82" s="172"/>
      <c r="K82" s="176"/>
      <c r="L82" s="172"/>
      <c r="M82" s="177"/>
      <c r="N82" s="176"/>
    </row>
    <row r="83" spans="2:14" ht="13.5" customHeight="1">
      <c r="B83" s="172"/>
      <c r="C83" s="177"/>
      <c r="D83" s="249" t="s">
        <v>44</v>
      </c>
      <c r="E83" s="249"/>
      <c r="F83" s="249"/>
      <c r="G83" s="249"/>
      <c r="H83" s="249"/>
      <c r="I83" s="178"/>
      <c r="J83" s="250">
        <v>76502953276</v>
      </c>
      <c r="K83" s="248"/>
      <c r="L83" s="172"/>
      <c r="M83" s="247">
        <v>66107420691</v>
      </c>
      <c r="N83" s="248"/>
    </row>
    <row r="84" spans="2:14" ht="13.5" customHeight="1">
      <c r="B84" s="172"/>
      <c r="C84" s="177"/>
      <c r="D84" s="249" t="s">
        <v>68</v>
      </c>
      <c r="E84" s="249"/>
      <c r="F84" s="249"/>
      <c r="G84" s="249"/>
      <c r="H84" s="249"/>
      <c r="I84" s="178"/>
      <c r="J84" s="250">
        <v>0</v>
      </c>
      <c r="K84" s="248"/>
      <c r="L84" s="172"/>
      <c r="M84" s="247">
        <v>0</v>
      </c>
      <c r="N84" s="248"/>
    </row>
    <row r="85" spans="2:14" ht="9" customHeight="1">
      <c r="B85" s="172"/>
      <c r="C85" s="177"/>
      <c r="D85" s="177"/>
      <c r="E85" s="177"/>
      <c r="F85" s="177"/>
      <c r="G85" s="177"/>
      <c r="H85" s="177"/>
      <c r="I85" s="182"/>
      <c r="J85" s="172"/>
      <c r="K85" s="176"/>
      <c r="L85" s="172"/>
      <c r="M85" s="177"/>
      <c r="N85" s="176"/>
    </row>
    <row r="86" spans="2:14" ht="13.5" customHeight="1">
      <c r="B86" s="172"/>
      <c r="C86" s="177"/>
      <c r="D86" s="177"/>
      <c r="E86" s="256" t="s">
        <v>16</v>
      </c>
      <c r="F86" s="256"/>
      <c r="G86" s="256"/>
      <c r="H86" s="256"/>
      <c r="I86" s="201"/>
      <c r="J86" s="273">
        <f>J83+J84</f>
        <v>76502953276</v>
      </c>
      <c r="K86" s="274"/>
      <c r="L86" s="198"/>
      <c r="M86" s="275">
        <f>M83+M84</f>
        <v>66107420691</v>
      </c>
      <c r="N86" s="274"/>
    </row>
    <row r="87" spans="2:14" ht="13.5" customHeight="1">
      <c r="B87" s="172"/>
      <c r="C87" s="252" t="s">
        <v>17</v>
      </c>
      <c r="D87" s="252"/>
      <c r="E87" s="252"/>
      <c r="F87" s="252"/>
      <c r="G87" s="252"/>
      <c r="H87" s="252"/>
      <c r="I87" s="200"/>
      <c r="J87" s="172"/>
      <c r="K87" s="176"/>
      <c r="L87" s="172"/>
      <c r="M87" s="177"/>
      <c r="N87" s="176"/>
    </row>
    <row r="88" spans="2:14" ht="13.5" customHeight="1">
      <c r="B88" s="172"/>
      <c r="C88" s="177"/>
      <c r="D88" s="249" t="s">
        <v>45</v>
      </c>
      <c r="E88" s="249"/>
      <c r="F88" s="249"/>
      <c r="G88" s="249"/>
      <c r="H88" s="249"/>
      <c r="I88" s="178"/>
      <c r="J88" s="250">
        <v>76502953276</v>
      </c>
      <c r="K88" s="248"/>
      <c r="L88" s="172"/>
      <c r="M88" s="247">
        <v>66107420691</v>
      </c>
      <c r="N88" s="248"/>
    </row>
    <row r="89" spans="2:14" ht="13.5" customHeight="1">
      <c r="B89" s="172"/>
      <c r="C89" s="177"/>
      <c r="D89" s="249" t="s">
        <v>103</v>
      </c>
      <c r="E89" s="249"/>
      <c r="F89" s="249"/>
      <c r="G89" s="249"/>
      <c r="H89" s="249"/>
      <c r="I89" s="178"/>
      <c r="J89" s="250">
        <v>0</v>
      </c>
      <c r="K89" s="248"/>
      <c r="L89" s="172"/>
      <c r="M89" s="247">
        <v>0</v>
      </c>
      <c r="N89" s="248"/>
    </row>
    <row r="90" spans="2:14" ht="13.5" customHeight="1">
      <c r="B90" s="172"/>
      <c r="C90" s="177"/>
      <c r="D90" s="177"/>
      <c r="E90" s="177"/>
      <c r="F90" s="177"/>
      <c r="G90" s="177"/>
      <c r="H90" s="177"/>
      <c r="I90" s="182"/>
      <c r="J90" s="172"/>
      <c r="K90" s="176"/>
      <c r="L90" s="172"/>
      <c r="M90" s="177"/>
      <c r="N90" s="176"/>
    </row>
    <row r="91" spans="2:14" ht="13.5" customHeight="1">
      <c r="B91" s="172"/>
      <c r="C91" s="177"/>
      <c r="D91" s="177"/>
      <c r="E91" s="256" t="s">
        <v>26</v>
      </c>
      <c r="F91" s="256"/>
      <c r="G91" s="256"/>
      <c r="H91" s="256"/>
      <c r="I91" s="201"/>
      <c r="J91" s="264">
        <f>J88+J89</f>
        <v>76502953276</v>
      </c>
      <c r="K91" s="265"/>
      <c r="L91" s="192"/>
      <c r="M91" s="266">
        <f>M88+M89</f>
        <v>66107420691</v>
      </c>
      <c r="N91" s="265"/>
    </row>
    <row r="92" spans="2:14" ht="13.5" customHeight="1">
      <c r="B92" s="172"/>
      <c r="C92" s="177"/>
      <c r="D92" s="177"/>
      <c r="E92" s="177"/>
      <c r="F92" s="177"/>
      <c r="G92" s="177"/>
      <c r="H92" s="177"/>
      <c r="I92" s="182"/>
      <c r="J92" s="172"/>
      <c r="K92" s="176"/>
      <c r="L92" s="172"/>
      <c r="M92" s="177"/>
      <c r="N92" s="176"/>
    </row>
    <row r="93" spans="2:14" ht="13.5" customHeight="1">
      <c r="B93" s="172"/>
      <c r="C93" s="251" t="s">
        <v>46</v>
      </c>
      <c r="D93" s="251"/>
      <c r="E93" s="251"/>
      <c r="F93" s="251"/>
      <c r="G93" s="251"/>
      <c r="H93" s="251"/>
      <c r="I93" s="189"/>
      <c r="J93" s="270">
        <f>J86-J91</f>
        <v>0</v>
      </c>
      <c r="K93" s="271"/>
      <c r="L93" s="193"/>
      <c r="M93" s="272">
        <f>M86-M91</f>
        <v>0</v>
      </c>
      <c r="N93" s="271"/>
    </row>
    <row r="94" spans="2:14" ht="13.5" customHeight="1">
      <c r="B94" s="172"/>
      <c r="C94" s="173"/>
      <c r="D94" s="173"/>
      <c r="E94" s="173"/>
      <c r="F94" s="173"/>
      <c r="G94" s="173"/>
      <c r="H94" s="173"/>
      <c r="I94" s="189"/>
      <c r="J94" s="202"/>
      <c r="K94" s="203"/>
      <c r="L94" s="202"/>
      <c r="M94" s="204"/>
      <c r="N94" s="203"/>
    </row>
    <row r="95" spans="2:14" ht="13.5" customHeight="1">
      <c r="B95" s="172"/>
      <c r="C95" s="177"/>
      <c r="D95" s="282" t="s">
        <v>47</v>
      </c>
      <c r="E95" s="282"/>
      <c r="F95" s="282"/>
      <c r="G95" s="282"/>
      <c r="H95" s="282"/>
      <c r="I95" s="178" t="s">
        <v>66</v>
      </c>
      <c r="J95" s="283">
        <f>J42+J61+J79+J93</f>
        <v>-3854272351</v>
      </c>
      <c r="K95" s="284"/>
      <c r="L95" s="202"/>
      <c r="M95" s="285">
        <f>M42+M61+M79+M93</f>
        <v>84039376848</v>
      </c>
      <c r="N95" s="284"/>
    </row>
    <row r="96" spans="2:14" ht="13.5" customHeight="1">
      <c r="B96" s="172"/>
      <c r="C96" s="177"/>
      <c r="D96" s="282" t="s">
        <v>72</v>
      </c>
      <c r="E96" s="282"/>
      <c r="F96" s="282"/>
      <c r="G96" s="282"/>
      <c r="H96" s="282"/>
      <c r="I96" s="205"/>
      <c r="J96" s="283">
        <v>251859544088</v>
      </c>
      <c r="K96" s="284"/>
      <c r="L96" s="202"/>
      <c r="M96" s="285">
        <v>167820167240</v>
      </c>
      <c r="N96" s="284"/>
    </row>
    <row r="97" spans="2:14" ht="13.5" customHeight="1">
      <c r="B97" s="172"/>
      <c r="C97" s="177"/>
      <c r="D97" s="282" t="s">
        <v>71</v>
      </c>
      <c r="E97" s="282"/>
      <c r="F97" s="282"/>
      <c r="G97" s="282"/>
      <c r="H97" s="282"/>
      <c r="I97" s="205"/>
      <c r="J97" s="283">
        <f>J95+J96</f>
        <v>248005271737</v>
      </c>
      <c r="K97" s="284"/>
      <c r="L97" s="202"/>
      <c r="M97" s="285">
        <f>M95+M96</f>
        <v>251859544088</v>
      </c>
      <c r="N97" s="284"/>
    </row>
    <row r="98" spans="2:14" ht="13.5" customHeight="1">
      <c r="B98" s="172"/>
      <c r="C98" s="177"/>
      <c r="D98" s="162"/>
      <c r="E98" s="282" t="s">
        <v>70</v>
      </c>
      <c r="F98" s="282"/>
      <c r="G98" s="282"/>
      <c r="H98" s="282"/>
      <c r="I98" s="205"/>
      <c r="J98" s="283">
        <v>0</v>
      </c>
      <c r="K98" s="284"/>
      <c r="L98" s="202"/>
      <c r="M98" s="285">
        <v>39478490</v>
      </c>
      <c r="N98" s="284"/>
    </row>
    <row r="99" spans="2:14" ht="13.5" customHeight="1">
      <c r="B99" s="172"/>
      <c r="C99" s="177"/>
      <c r="D99" s="162"/>
      <c r="E99" s="282" t="s">
        <v>54</v>
      </c>
      <c r="F99" s="282"/>
      <c r="G99" s="282"/>
      <c r="H99" s="282"/>
      <c r="I99" s="205"/>
      <c r="J99" s="283">
        <v>70791711</v>
      </c>
      <c r="K99" s="284"/>
      <c r="L99" s="202"/>
      <c r="M99" s="285">
        <v>13658590</v>
      </c>
      <c r="N99" s="284"/>
    </row>
    <row r="100" spans="2:14" s="98" customFormat="1" ht="13.5" customHeight="1">
      <c r="B100" s="206"/>
      <c r="C100" s="207"/>
      <c r="D100" s="208"/>
      <c r="E100" s="294" t="s">
        <v>55</v>
      </c>
      <c r="F100" s="294"/>
      <c r="G100" s="294"/>
      <c r="H100" s="294"/>
      <c r="I100" s="209"/>
      <c r="J100" s="295">
        <v>13824324069</v>
      </c>
      <c r="K100" s="296"/>
      <c r="L100" s="210"/>
      <c r="M100" s="297">
        <v>5657574609</v>
      </c>
      <c r="N100" s="296"/>
    </row>
    <row r="101" spans="2:14" s="98" customFormat="1" ht="7.5" customHeight="1">
      <c r="B101" s="211"/>
      <c r="C101" s="212"/>
      <c r="D101" s="213"/>
      <c r="E101" s="291"/>
      <c r="F101" s="291"/>
      <c r="G101" s="291"/>
      <c r="H101" s="291"/>
      <c r="I101" s="214"/>
      <c r="J101" s="292"/>
      <c r="K101" s="293"/>
      <c r="L101" s="216"/>
      <c r="M101" s="217"/>
      <c r="N101" s="215"/>
    </row>
    <row r="102" spans="2:14" ht="16.5" customHeight="1">
      <c r="B102" s="171"/>
      <c r="C102" s="188"/>
      <c r="D102" s="218"/>
      <c r="E102" s="286" t="s">
        <v>48</v>
      </c>
      <c r="F102" s="286"/>
      <c r="G102" s="286"/>
      <c r="H102" s="286"/>
      <c r="I102" s="219"/>
      <c r="J102" s="270">
        <f>J97+J98+J99+J100</f>
        <v>261900387517</v>
      </c>
      <c r="K102" s="271"/>
      <c r="L102" s="193"/>
      <c r="M102" s="272">
        <f>M97+M98+M99+M100</f>
        <v>257570255777</v>
      </c>
      <c r="N102" s="271"/>
    </row>
    <row r="103" spans="2:14" ht="13.5" customHeight="1"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</row>
    <row r="104" spans="2:14" ht="13.5" customHeight="1">
      <c r="B104" s="220"/>
      <c r="C104" s="220"/>
      <c r="D104" s="220"/>
      <c r="E104" s="220"/>
      <c r="F104" s="220"/>
      <c r="G104" s="220"/>
      <c r="H104" s="220"/>
      <c r="I104" s="249"/>
      <c r="J104" s="249"/>
      <c r="K104" s="249"/>
      <c r="L104" s="249"/>
      <c r="M104" s="249"/>
      <c r="N104" s="249"/>
    </row>
    <row r="105" spans="2:15" ht="13.5" customHeight="1">
      <c r="B105" s="220"/>
      <c r="C105" s="220"/>
      <c r="D105" s="220"/>
      <c r="E105" s="220"/>
      <c r="F105" s="220"/>
      <c r="G105" s="299" t="s">
        <v>79</v>
      </c>
      <c r="H105" s="299"/>
      <c r="I105" s="299"/>
      <c r="J105" s="288" t="s">
        <v>102</v>
      </c>
      <c r="K105" s="288"/>
      <c r="L105" s="288"/>
      <c r="M105" s="288"/>
      <c r="N105" s="221"/>
      <c r="O105" s="106"/>
    </row>
    <row r="106" spans="2:15" ht="13.5" customHeight="1">
      <c r="B106" s="220"/>
      <c r="C106" s="220"/>
      <c r="D106" s="220"/>
      <c r="E106" s="220"/>
      <c r="F106" s="220"/>
      <c r="G106" s="300" t="s">
        <v>80</v>
      </c>
      <c r="H106" s="300"/>
      <c r="I106" s="234" t="s">
        <v>81</v>
      </c>
      <c r="J106" s="222"/>
      <c r="K106" s="222"/>
      <c r="L106" s="222"/>
      <c r="M106" s="222"/>
      <c r="N106" s="222"/>
      <c r="O106" s="104"/>
    </row>
    <row r="107" spans="2:15" ht="13.5" customHeight="1">
      <c r="B107" s="220"/>
      <c r="C107" s="220"/>
      <c r="D107" s="220"/>
      <c r="E107" s="220"/>
      <c r="F107" s="220"/>
      <c r="G107" s="298" t="s">
        <v>98</v>
      </c>
      <c r="H107" s="298"/>
      <c r="I107" s="234"/>
      <c r="J107" s="223"/>
      <c r="K107" s="223"/>
      <c r="L107" s="223"/>
      <c r="M107" s="223"/>
      <c r="N107" s="223"/>
      <c r="O107" s="104"/>
    </row>
    <row r="108" spans="2:15" ht="13.5" customHeight="1">
      <c r="B108" s="220"/>
      <c r="C108" s="220"/>
      <c r="D108" s="220"/>
      <c r="E108" s="220"/>
      <c r="F108" s="220"/>
      <c r="G108" s="298" t="s">
        <v>104</v>
      </c>
      <c r="H108" s="298"/>
      <c r="I108" s="235"/>
      <c r="N108" s="223"/>
      <c r="O108" s="104"/>
    </row>
    <row r="109" spans="2:15" ht="13.5" customHeight="1">
      <c r="B109" s="220"/>
      <c r="C109" s="220"/>
      <c r="D109" s="220"/>
      <c r="E109" s="220"/>
      <c r="F109" s="220"/>
      <c r="G109" s="298" t="s">
        <v>100</v>
      </c>
      <c r="H109" s="298"/>
      <c r="I109" s="234"/>
      <c r="J109" s="288" t="s">
        <v>101</v>
      </c>
      <c r="K109" s="288"/>
      <c r="L109" s="288"/>
      <c r="M109" s="288"/>
      <c r="N109" s="221"/>
      <c r="O109" s="106"/>
    </row>
    <row r="110" spans="2:14" ht="13.5" customHeight="1">
      <c r="B110" s="220"/>
      <c r="C110" s="220"/>
      <c r="D110" s="220"/>
      <c r="E110" s="220"/>
      <c r="F110" s="220"/>
      <c r="G110" s="236"/>
      <c r="H110" s="237"/>
      <c r="I110" s="238"/>
      <c r="J110" s="177"/>
      <c r="K110" s="177"/>
      <c r="L110" s="177"/>
      <c r="M110" s="177"/>
      <c r="N110" s="177"/>
    </row>
    <row r="111" spans="2:14" ht="13.5" customHeight="1">
      <c r="B111" s="102"/>
      <c r="C111" s="102"/>
      <c r="D111" s="102"/>
      <c r="E111" s="102"/>
      <c r="F111" s="102"/>
      <c r="I111" s="103"/>
      <c r="J111" s="103"/>
      <c r="K111" s="103"/>
      <c r="L111" s="103"/>
      <c r="M111" s="103"/>
      <c r="N111" s="103"/>
    </row>
    <row r="112" spans="10:14" ht="3" customHeight="1">
      <c r="J112" s="103"/>
      <c r="K112" s="103"/>
      <c r="L112" s="103"/>
      <c r="M112" s="103"/>
      <c r="N112" s="103"/>
    </row>
    <row r="113" ht="6.75" customHeight="1"/>
    <row r="115" ht="12.75">
      <c r="M115" s="160"/>
    </row>
    <row r="116" ht="12.75">
      <c r="M116" s="160"/>
    </row>
  </sheetData>
  <sheetProtection/>
  <mergeCells count="197">
    <mergeCell ref="G109:H109"/>
    <mergeCell ref="J109:M109"/>
    <mergeCell ref="I104:N104"/>
    <mergeCell ref="G105:I105"/>
    <mergeCell ref="J105:M105"/>
    <mergeCell ref="G106:H106"/>
    <mergeCell ref="G107:H107"/>
    <mergeCell ref="G108:H108"/>
    <mergeCell ref="E100:H100"/>
    <mergeCell ref="J100:K100"/>
    <mergeCell ref="M100:N100"/>
    <mergeCell ref="E101:H101"/>
    <mergeCell ref="J101:K101"/>
    <mergeCell ref="E102:H102"/>
    <mergeCell ref="J102:K102"/>
    <mergeCell ref="M102:N102"/>
    <mergeCell ref="E98:H98"/>
    <mergeCell ref="J98:K98"/>
    <mergeCell ref="M98:N98"/>
    <mergeCell ref="E99:H99"/>
    <mergeCell ref="J99:K99"/>
    <mergeCell ref="M99:N99"/>
    <mergeCell ref="D96:H96"/>
    <mergeCell ref="J96:K96"/>
    <mergeCell ref="M96:N96"/>
    <mergeCell ref="D97:H97"/>
    <mergeCell ref="J97:K97"/>
    <mergeCell ref="M97:N97"/>
    <mergeCell ref="C93:H93"/>
    <mergeCell ref="J93:K93"/>
    <mergeCell ref="M93:N93"/>
    <mergeCell ref="D95:H95"/>
    <mergeCell ref="J95:K95"/>
    <mergeCell ref="M95:N95"/>
    <mergeCell ref="D89:H89"/>
    <mergeCell ref="J89:K89"/>
    <mergeCell ref="M89:N89"/>
    <mergeCell ref="E91:H91"/>
    <mergeCell ref="J91:K91"/>
    <mergeCell ref="M91:N91"/>
    <mergeCell ref="E86:H86"/>
    <mergeCell ref="J86:K86"/>
    <mergeCell ref="M86:N86"/>
    <mergeCell ref="C87:H87"/>
    <mergeCell ref="D88:H88"/>
    <mergeCell ref="J88:K88"/>
    <mergeCell ref="M88:N88"/>
    <mergeCell ref="C81:H81"/>
    <mergeCell ref="C82:H82"/>
    <mergeCell ref="D83:H83"/>
    <mergeCell ref="J83:K83"/>
    <mergeCell ref="M83:N83"/>
    <mergeCell ref="D84:H84"/>
    <mergeCell ref="J84:K84"/>
    <mergeCell ref="M84:N84"/>
    <mergeCell ref="E77:H77"/>
    <mergeCell ref="J77:K77"/>
    <mergeCell ref="M77:N77"/>
    <mergeCell ref="C79:H79"/>
    <mergeCell ref="J79:K79"/>
    <mergeCell ref="M79:N79"/>
    <mergeCell ref="D74:H74"/>
    <mergeCell ref="J74:K74"/>
    <mergeCell ref="M74:N74"/>
    <mergeCell ref="D75:H75"/>
    <mergeCell ref="J75:K75"/>
    <mergeCell ref="M75:N75"/>
    <mergeCell ref="E71:H71"/>
    <mergeCell ref="J71:K71"/>
    <mergeCell ref="M71:N71"/>
    <mergeCell ref="C72:H72"/>
    <mergeCell ref="D73:H73"/>
    <mergeCell ref="J73:K73"/>
    <mergeCell ref="M73:N73"/>
    <mergeCell ref="D68:H68"/>
    <mergeCell ref="J68:K68"/>
    <mergeCell ref="M68:N68"/>
    <mergeCell ref="D69:H69"/>
    <mergeCell ref="J69:K69"/>
    <mergeCell ref="M69:N69"/>
    <mergeCell ref="B64:H64"/>
    <mergeCell ref="J64:K64"/>
    <mergeCell ref="M64:N64"/>
    <mergeCell ref="C65:H65"/>
    <mergeCell ref="C66:H66"/>
    <mergeCell ref="D67:H67"/>
    <mergeCell ref="J67:K67"/>
    <mergeCell ref="M67:N67"/>
    <mergeCell ref="E59:H59"/>
    <mergeCell ref="J59:K59"/>
    <mergeCell ref="M59:N59"/>
    <mergeCell ref="C61:H61"/>
    <mergeCell ref="J61:K61"/>
    <mergeCell ref="M61:N61"/>
    <mergeCell ref="D56:H56"/>
    <mergeCell ref="J56:K56"/>
    <mergeCell ref="M56:N56"/>
    <mergeCell ref="D57:H57"/>
    <mergeCell ref="J57:K57"/>
    <mergeCell ref="M57:N57"/>
    <mergeCell ref="D54:H54"/>
    <mergeCell ref="J54:K54"/>
    <mergeCell ref="M54:N54"/>
    <mergeCell ref="D55:H55"/>
    <mergeCell ref="J55:K55"/>
    <mergeCell ref="M55:N55"/>
    <mergeCell ref="E51:H51"/>
    <mergeCell ref="J51:K51"/>
    <mergeCell ref="L51:N51"/>
    <mergeCell ref="C52:H52"/>
    <mergeCell ref="D53:H53"/>
    <mergeCell ref="J53:K53"/>
    <mergeCell ref="M53:N53"/>
    <mergeCell ref="D47:H47"/>
    <mergeCell ref="M47:N47"/>
    <mergeCell ref="D48:H48"/>
    <mergeCell ref="J48:K48"/>
    <mergeCell ref="M48:N48"/>
    <mergeCell ref="D49:H49"/>
    <mergeCell ref="C42:H42"/>
    <mergeCell ref="J42:K42"/>
    <mergeCell ref="M42:N42"/>
    <mergeCell ref="C44:H44"/>
    <mergeCell ref="C45:H45"/>
    <mergeCell ref="D46:H46"/>
    <mergeCell ref="J46:K46"/>
    <mergeCell ref="M46:N46"/>
    <mergeCell ref="D38:H38"/>
    <mergeCell ref="J38:K38"/>
    <mergeCell ref="M38:N38"/>
    <mergeCell ref="E40:H40"/>
    <mergeCell ref="J40:K40"/>
    <mergeCell ref="M40:N40"/>
    <mergeCell ref="D36:H36"/>
    <mergeCell ref="J36:K36"/>
    <mergeCell ref="M36:N36"/>
    <mergeCell ref="D37:H37"/>
    <mergeCell ref="J37:K37"/>
    <mergeCell ref="M37:N37"/>
    <mergeCell ref="D34:H34"/>
    <mergeCell ref="J34:K34"/>
    <mergeCell ref="M34:N34"/>
    <mergeCell ref="D35:H35"/>
    <mergeCell ref="J35:K35"/>
    <mergeCell ref="M35:N35"/>
    <mergeCell ref="D32:H32"/>
    <mergeCell ref="J32:K32"/>
    <mergeCell ref="M32:N32"/>
    <mergeCell ref="D33:H33"/>
    <mergeCell ref="J33:K33"/>
    <mergeCell ref="M33:N33"/>
    <mergeCell ref="E29:H29"/>
    <mergeCell ref="J29:K29"/>
    <mergeCell ref="M29:N29"/>
    <mergeCell ref="C30:H30"/>
    <mergeCell ref="D31:H31"/>
    <mergeCell ref="J31:K31"/>
    <mergeCell ref="M31:N31"/>
    <mergeCell ref="D26:H26"/>
    <mergeCell ref="J26:K26"/>
    <mergeCell ref="M26:N26"/>
    <mergeCell ref="D27:H27"/>
    <mergeCell ref="J27:K27"/>
    <mergeCell ref="M27:N27"/>
    <mergeCell ref="D24:H24"/>
    <mergeCell ref="J24:K24"/>
    <mergeCell ref="M24:N24"/>
    <mergeCell ref="D25:H25"/>
    <mergeCell ref="J25:K25"/>
    <mergeCell ref="M25:N25"/>
    <mergeCell ref="D22:H22"/>
    <mergeCell ref="J22:K22"/>
    <mergeCell ref="M22:N22"/>
    <mergeCell ref="D23:H23"/>
    <mergeCell ref="J23:K23"/>
    <mergeCell ref="M23:N23"/>
    <mergeCell ref="D20:H20"/>
    <mergeCell ref="J20:K20"/>
    <mergeCell ref="M20:N20"/>
    <mergeCell ref="D21:H21"/>
    <mergeCell ref="J21:K21"/>
    <mergeCell ref="M21:N21"/>
    <mergeCell ref="C16:H16"/>
    <mergeCell ref="C17:H17"/>
    <mergeCell ref="D18:H18"/>
    <mergeCell ref="J18:K18"/>
    <mergeCell ref="M18:N18"/>
    <mergeCell ref="D19:H19"/>
    <mergeCell ref="J19:K19"/>
    <mergeCell ref="M19:N19"/>
    <mergeCell ref="F6:N7"/>
    <mergeCell ref="F8:N8"/>
    <mergeCell ref="F10:N10"/>
    <mergeCell ref="F11:N11"/>
    <mergeCell ref="B14:H14"/>
    <mergeCell ref="J14:K14"/>
    <mergeCell ref="M14:N14"/>
  </mergeCells>
  <printOptions/>
  <pageMargins left="0.81" right="0.11811023622047245" top="0.8661417322834646" bottom="0.46" header="0.5118110236220472" footer="0.1968503937007874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Q116"/>
  <sheetViews>
    <sheetView zoomScalePageLayoutView="0" workbookViewId="0" topLeftCell="A57">
      <selection activeCell="O107" sqref="O107"/>
    </sheetView>
  </sheetViews>
  <sheetFormatPr defaultColWidth="6.8515625" defaultRowHeight="12.75"/>
  <cols>
    <col min="1" max="1" width="2.421875" style="65" customWidth="1"/>
    <col min="2" max="4" width="1.7109375" style="65" customWidth="1"/>
    <col min="5" max="5" width="3.421875" style="65" customWidth="1"/>
    <col min="6" max="6" width="1.421875" style="65" customWidth="1"/>
    <col min="7" max="7" width="4.57421875" style="65" customWidth="1"/>
    <col min="8" max="8" width="37.8515625" style="65" customWidth="1"/>
    <col min="9" max="10" width="1.7109375" style="65" customWidth="1"/>
    <col min="11" max="11" width="7.421875" style="65" bestFit="1" customWidth="1"/>
    <col min="12" max="12" width="5.00390625" style="65" customWidth="1"/>
    <col min="13" max="13" width="17.7109375" style="65" customWidth="1"/>
    <col min="14" max="14" width="1.1484375" style="65" customWidth="1"/>
    <col min="15" max="15" width="17.7109375" style="65" customWidth="1"/>
    <col min="16" max="16" width="3.00390625" style="65" customWidth="1"/>
    <col min="17" max="16384" width="6.8515625" style="65" customWidth="1"/>
  </cols>
  <sheetData>
    <row r="6" ht="3" customHeight="1"/>
    <row r="7" spans="6:16" s="104" customFormat="1" ht="13.5" customHeight="1">
      <c r="F7" s="361" t="s">
        <v>0</v>
      </c>
      <c r="G7" s="361"/>
      <c r="H7" s="361"/>
      <c r="I7" s="361"/>
      <c r="J7" s="361"/>
      <c r="K7" s="361"/>
      <c r="L7" s="361"/>
      <c r="M7" s="361"/>
      <c r="N7" s="361"/>
      <c r="O7" s="361"/>
      <c r="P7" s="361"/>
    </row>
    <row r="8" spans="6:16" s="104" customFormat="1" ht="3" customHeight="1"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</row>
    <row r="9" spans="6:16" s="104" customFormat="1" ht="16.5" customHeight="1">
      <c r="F9" s="361" t="s">
        <v>1</v>
      </c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="104" customFormat="1" ht="13.5" customHeight="1"/>
    <row r="11" spans="6:16" s="104" customFormat="1" ht="13.5" customHeight="1">
      <c r="F11" s="362" t="s">
        <v>85</v>
      </c>
      <c r="G11" s="362"/>
      <c r="H11" s="362"/>
      <c r="I11" s="362"/>
      <c r="J11" s="362"/>
      <c r="K11" s="362"/>
      <c r="L11" s="362"/>
      <c r="M11" s="362"/>
      <c r="N11" s="362"/>
      <c r="O11" s="362"/>
      <c r="P11" s="362"/>
    </row>
    <row r="12" spans="6:16" s="104" customFormat="1" ht="16.5" customHeight="1">
      <c r="F12" s="362" t="s">
        <v>2</v>
      </c>
      <c r="G12" s="362"/>
      <c r="H12" s="362"/>
      <c r="I12" s="362"/>
      <c r="J12" s="362"/>
      <c r="K12" s="362"/>
      <c r="L12" s="362"/>
      <c r="M12" s="362"/>
      <c r="N12" s="362"/>
      <c r="O12" s="362"/>
      <c r="P12" s="362"/>
    </row>
    <row r="13" spans="6:16" s="104" customFormat="1" ht="16.5" customHeight="1"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6:16" s="104" customFormat="1" ht="7.5" customHeight="1"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2:16" ht="8.25" customHeight="1">
      <c r="B15" s="66"/>
      <c r="C15" s="67"/>
      <c r="D15" s="67"/>
      <c r="E15" s="67"/>
      <c r="F15" s="67"/>
      <c r="G15" s="67"/>
      <c r="H15" s="67"/>
      <c r="I15" s="67"/>
      <c r="J15" s="67"/>
      <c r="K15" s="68"/>
      <c r="L15" s="66"/>
      <c r="M15" s="69"/>
      <c r="N15" s="66"/>
      <c r="O15" s="67"/>
      <c r="P15" s="69"/>
    </row>
    <row r="16" spans="2:16" s="113" customFormat="1" ht="18" customHeight="1">
      <c r="B16" s="354" t="s">
        <v>3</v>
      </c>
      <c r="C16" s="355"/>
      <c r="D16" s="355"/>
      <c r="E16" s="355"/>
      <c r="F16" s="355"/>
      <c r="G16" s="355"/>
      <c r="H16" s="355"/>
      <c r="I16" s="355"/>
      <c r="J16" s="356"/>
      <c r="K16" s="114" t="s">
        <v>53</v>
      </c>
      <c r="L16" s="357">
        <v>2013</v>
      </c>
      <c r="M16" s="358"/>
      <c r="N16" s="116"/>
      <c r="O16" s="359">
        <v>2012</v>
      </c>
      <c r="P16" s="360"/>
    </row>
    <row r="17" spans="2:16" s="113" customFormat="1" ht="15" customHeight="1">
      <c r="B17" s="117"/>
      <c r="C17" s="118"/>
      <c r="D17" s="118"/>
      <c r="E17" s="118"/>
      <c r="F17" s="118"/>
      <c r="G17" s="118"/>
      <c r="H17" s="118"/>
      <c r="I17" s="118"/>
      <c r="J17" s="119"/>
      <c r="K17" s="120"/>
      <c r="L17" s="117"/>
      <c r="M17" s="119"/>
      <c r="N17" s="117"/>
      <c r="O17" s="118"/>
      <c r="P17" s="119"/>
    </row>
    <row r="18" spans="2:16" s="113" customFormat="1" ht="15" customHeight="1">
      <c r="B18" s="121"/>
      <c r="C18" s="326" t="s">
        <v>4</v>
      </c>
      <c r="D18" s="326"/>
      <c r="E18" s="326"/>
      <c r="F18" s="326"/>
      <c r="G18" s="326"/>
      <c r="H18" s="326"/>
      <c r="I18" s="326"/>
      <c r="J18" s="327"/>
      <c r="K18" s="35" t="s">
        <v>56</v>
      </c>
      <c r="L18" s="121"/>
      <c r="M18" s="124"/>
      <c r="N18" s="121"/>
      <c r="O18" s="125"/>
      <c r="P18" s="124"/>
    </row>
    <row r="19" spans="2:16" s="113" customFormat="1" ht="15" customHeight="1">
      <c r="B19" s="121"/>
      <c r="C19" s="335" t="s">
        <v>5</v>
      </c>
      <c r="D19" s="335"/>
      <c r="E19" s="335"/>
      <c r="F19" s="335"/>
      <c r="G19" s="335"/>
      <c r="H19" s="335"/>
      <c r="I19" s="335"/>
      <c r="J19" s="336"/>
      <c r="K19" s="35" t="s">
        <v>57</v>
      </c>
      <c r="L19" s="121"/>
      <c r="M19" s="124"/>
      <c r="N19" s="121"/>
      <c r="O19" s="125"/>
      <c r="P19" s="124"/>
    </row>
    <row r="20" spans="2:16" s="113" customFormat="1" ht="15" customHeight="1">
      <c r="B20" s="121"/>
      <c r="C20" s="125"/>
      <c r="D20" s="310" t="s">
        <v>6</v>
      </c>
      <c r="E20" s="310"/>
      <c r="F20" s="310"/>
      <c r="G20" s="310"/>
      <c r="H20" s="310"/>
      <c r="I20" s="310"/>
      <c r="J20" s="328"/>
      <c r="K20" s="37"/>
      <c r="L20" s="329">
        <v>77015249349</v>
      </c>
      <c r="M20" s="330"/>
      <c r="N20" s="121"/>
      <c r="O20" s="331">
        <v>45658231047</v>
      </c>
      <c r="P20" s="330"/>
    </row>
    <row r="21" spans="2:16" s="113" customFormat="1" ht="15" customHeight="1">
      <c r="B21" s="121"/>
      <c r="C21" s="125"/>
      <c r="D21" s="310" t="s">
        <v>7</v>
      </c>
      <c r="E21" s="310"/>
      <c r="F21" s="310"/>
      <c r="G21" s="310"/>
      <c r="H21" s="310"/>
      <c r="I21" s="310"/>
      <c r="J21" s="328"/>
      <c r="K21" s="37"/>
      <c r="L21" s="329">
        <f>20883824214-9000000</f>
        <v>20874824214</v>
      </c>
      <c r="M21" s="330"/>
      <c r="N21" s="121"/>
      <c r="O21" s="331">
        <v>15646685611</v>
      </c>
      <c r="P21" s="330"/>
    </row>
    <row r="22" spans="2:16" s="113" customFormat="1" ht="15" customHeight="1">
      <c r="B22" s="121"/>
      <c r="C22" s="125"/>
      <c r="D22" s="310" t="s">
        <v>8</v>
      </c>
      <c r="E22" s="310"/>
      <c r="F22" s="310"/>
      <c r="G22" s="310"/>
      <c r="H22" s="310"/>
      <c r="I22" s="310"/>
      <c r="J22" s="328"/>
      <c r="K22" s="37"/>
      <c r="L22" s="329">
        <v>7603188065</v>
      </c>
      <c r="M22" s="330"/>
      <c r="N22" s="121"/>
      <c r="O22" s="331">
        <v>4039677413</v>
      </c>
      <c r="P22" s="330"/>
    </row>
    <row r="23" spans="2:16" s="113" customFormat="1" ht="15" customHeight="1">
      <c r="B23" s="121"/>
      <c r="C23" s="125"/>
      <c r="D23" s="310" t="s">
        <v>9</v>
      </c>
      <c r="E23" s="310"/>
      <c r="F23" s="310"/>
      <c r="G23" s="310"/>
      <c r="H23" s="310"/>
      <c r="I23" s="310"/>
      <c r="J23" s="328"/>
      <c r="K23" s="37"/>
      <c r="L23" s="329">
        <f>56222588221-34004713080-1206386499+79500</f>
        <v>21011568142</v>
      </c>
      <c r="M23" s="330"/>
      <c r="N23" s="121"/>
      <c r="O23" s="331">
        <v>21467767913</v>
      </c>
      <c r="P23" s="330"/>
    </row>
    <row r="24" spans="2:16" s="113" customFormat="1" ht="15" customHeight="1">
      <c r="B24" s="121"/>
      <c r="C24" s="125"/>
      <c r="D24" s="310" t="s">
        <v>10</v>
      </c>
      <c r="E24" s="310"/>
      <c r="F24" s="310"/>
      <c r="G24" s="310"/>
      <c r="H24" s="310"/>
      <c r="I24" s="310"/>
      <c r="J24" s="328"/>
      <c r="K24" s="37"/>
      <c r="L24" s="329">
        <v>35287879585</v>
      </c>
      <c r="M24" s="330"/>
      <c r="N24" s="121"/>
      <c r="O24" s="331">
        <v>60645217710</v>
      </c>
      <c r="P24" s="330"/>
    </row>
    <row r="25" spans="2:16" s="113" customFormat="1" ht="15" customHeight="1">
      <c r="B25" s="121"/>
      <c r="C25" s="125"/>
      <c r="D25" s="310" t="s">
        <v>11</v>
      </c>
      <c r="E25" s="310"/>
      <c r="F25" s="310"/>
      <c r="G25" s="310"/>
      <c r="H25" s="310"/>
      <c r="I25" s="310"/>
      <c r="J25" s="328"/>
      <c r="K25" s="37"/>
      <c r="L25" s="329">
        <v>810216582000</v>
      </c>
      <c r="M25" s="330"/>
      <c r="N25" s="121"/>
      <c r="O25" s="331">
        <v>720918512000</v>
      </c>
      <c r="P25" s="330"/>
    </row>
    <row r="26" spans="2:16" s="113" customFormat="1" ht="15" customHeight="1">
      <c r="B26" s="121"/>
      <c r="C26" s="125"/>
      <c r="D26" s="310" t="s">
        <v>12</v>
      </c>
      <c r="E26" s="310"/>
      <c r="F26" s="310"/>
      <c r="G26" s="310"/>
      <c r="H26" s="310"/>
      <c r="I26" s="310"/>
      <c r="J26" s="328"/>
      <c r="K26" s="37"/>
      <c r="L26" s="329">
        <v>55203060000</v>
      </c>
      <c r="M26" s="330"/>
      <c r="N26" s="121"/>
      <c r="O26" s="331">
        <v>55514410000</v>
      </c>
      <c r="P26" s="330"/>
    </row>
    <row r="27" spans="2:16" s="113" customFormat="1" ht="15" customHeight="1">
      <c r="B27" s="121"/>
      <c r="C27" s="125"/>
      <c r="D27" s="310" t="s">
        <v>13</v>
      </c>
      <c r="E27" s="310"/>
      <c r="F27" s="310"/>
      <c r="G27" s="310"/>
      <c r="H27" s="310"/>
      <c r="I27" s="310"/>
      <c r="J27" s="328"/>
      <c r="K27" s="37"/>
      <c r="L27" s="329">
        <v>70973627130</v>
      </c>
      <c r="M27" s="330"/>
      <c r="N27" s="121"/>
      <c r="O27" s="331">
        <v>61696126881</v>
      </c>
      <c r="P27" s="330"/>
    </row>
    <row r="28" spans="2:16" s="113" customFormat="1" ht="15" customHeight="1">
      <c r="B28" s="121"/>
      <c r="C28" s="125"/>
      <c r="D28" s="310" t="s">
        <v>14</v>
      </c>
      <c r="E28" s="310"/>
      <c r="F28" s="310"/>
      <c r="G28" s="310"/>
      <c r="H28" s="310"/>
      <c r="I28" s="310"/>
      <c r="J28" s="328"/>
      <c r="K28" s="37"/>
      <c r="L28" s="329">
        <v>215823145000</v>
      </c>
      <c r="M28" s="330"/>
      <c r="N28" s="121"/>
      <c r="O28" s="331">
        <v>181233186000</v>
      </c>
      <c r="P28" s="330"/>
    </row>
    <row r="29" spans="2:16" s="113" customFormat="1" ht="15" customHeight="1">
      <c r="B29" s="121"/>
      <c r="C29" s="125"/>
      <c r="D29" s="310" t="s">
        <v>15</v>
      </c>
      <c r="E29" s="310"/>
      <c r="F29" s="310"/>
      <c r="G29" s="310"/>
      <c r="H29" s="310"/>
      <c r="I29" s="310"/>
      <c r="J29" s="328"/>
      <c r="K29" s="37"/>
      <c r="L29" s="329">
        <v>19831603332</v>
      </c>
      <c r="M29" s="330"/>
      <c r="N29" s="121"/>
      <c r="O29" s="331">
        <v>31961090000</v>
      </c>
      <c r="P29" s="330"/>
    </row>
    <row r="30" spans="2:16" s="113" customFormat="1" ht="15" customHeight="1">
      <c r="B30" s="121"/>
      <c r="C30" s="125"/>
      <c r="D30" s="125"/>
      <c r="E30" s="321" t="s">
        <v>16</v>
      </c>
      <c r="F30" s="321"/>
      <c r="G30" s="321"/>
      <c r="H30" s="321"/>
      <c r="I30" s="321"/>
      <c r="J30" s="322"/>
      <c r="K30" s="35"/>
      <c r="L30" s="351">
        <f>L20+L21+L22+L23+L24+L25+L26+L27+L28+L29</f>
        <v>1333840726817</v>
      </c>
      <c r="M30" s="352"/>
      <c r="N30" s="128"/>
      <c r="O30" s="353">
        <f>O20+O21+O22+O23+O24+O25+O26+O27+O28+O29</f>
        <v>1198780904575</v>
      </c>
      <c r="P30" s="352"/>
    </row>
    <row r="31" spans="2:16" s="113" customFormat="1" ht="15" customHeight="1">
      <c r="B31" s="121"/>
      <c r="C31" s="125"/>
      <c r="D31" s="125"/>
      <c r="E31" s="111"/>
      <c r="F31" s="111"/>
      <c r="G31" s="111"/>
      <c r="H31" s="111"/>
      <c r="I31" s="111"/>
      <c r="J31" s="112"/>
      <c r="K31" s="35"/>
      <c r="L31" s="76"/>
      <c r="M31" s="77"/>
      <c r="N31" s="121"/>
      <c r="O31" s="110"/>
      <c r="P31" s="77"/>
    </row>
    <row r="32" spans="2:16" s="113" customFormat="1" ht="15" customHeight="1">
      <c r="B32" s="121"/>
      <c r="C32" s="335" t="s">
        <v>17</v>
      </c>
      <c r="D32" s="335"/>
      <c r="E32" s="335"/>
      <c r="F32" s="335"/>
      <c r="G32" s="335"/>
      <c r="H32" s="335"/>
      <c r="I32" s="335"/>
      <c r="J32" s="336"/>
      <c r="K32" s="37" t="s">
        <v>58</v>
      </c>
      <c r="L32" s="121"/>
      <c r="M32" s="124"/>
      <c r="N32" s="121"/>
      <c r="O32" s="125"/>
      <c r="P32" s="124"/>
    </row>
    <row r="33" spans="2:16" s="113" customFormat="1" ht="15" customHeight="1">
      <c r="B33" s="121"/>
      <c r="C33" s="125"/>
      <c r="D33" s="310" t="s">
        <v>18</v>
      </c>
      <c r="E33" s="310"/>
      <c r="F33" s="310"/>
      <c r="G33" s="310"/>
      <c r="H33" s="310"/>
      <c r="I33" s="310"/>
      <c r="J33" s="328"/>
      <c r="K33" s="37"/>
      <c r="L33" s="329">
        <v>843540666611</v>
      </c>
      <c r="M33" s="330"/>
      <c r="N33" s="121"/>
      <c r="O33" s="331">
        <v>790212526285</v>
      </c>
      <c r="P33" s="330"/>
    </row>
    <row r="34" spans="2:16" s="113" customFormat="1" ht="15" customHeight="1">
      <c r="B34" s="121"/>
      <c r="C34" s="125"/>
      <c r="D34" s="310" t="s">
        <v>19</v>
      </c>
      <c r="E34" s="310"/>
      <c r="F34" s="310"/>
      <c r="G34" s="310"/>
      <c r="H34" s="310"/>
      <c r="I34" s="310"/>
      <c r="J34" s="328"/>
      <c r="K34" s="37"/>
      <c r="L34" s="329">
        <v>20165398</v>
      </c>
      <c r="M34" s="330"/>
      <c r="N34" s="121"/>
      <c r="O34" s="331">
        <v>168043675</v>
      </c>
      <c r="P34" s="330"/>
    </row>
    <row r="35" spans="2:16" s="113" customFormat="1" ht="15" customHeight="1">
      <c r="B35" s="121"/>
      <c r="C35" s="125"/>
      <c r="D35" s="310" t="s">
        <v>20</v>
      </c>
      <c r="E35" s="310"/>
      <c r="F35" s="310"/>
      <c r="G35" s="310"/>
      <c r="H35" s="310"/>
      <c r="I35" s="310"/>
      <c r="J35" s="328"/>
      <c r="K35" s="37"/>
      <c r="L35" s="329">
        <v>89275434563</v>
      </c>
      <c r="M35" s="330"/>
      <c r="N35" s="121"/>
      <c r="O35" s="331">
        <v>8783788000</v>
      </c>
      <c r="P35" s="330"/>
    </row>
    <row r="36" spans="2:16" s="113" customFormat="1" ht="15" customHeight="1">
      <c r="B36" s="121"/>
      <c r="C36" s="125"/>
      <c r="D36" s="310" t="s">
        <v>21</v>
      </c>
      <c r="E36" s="310"/>
      <c r="F36" s="310"/>
      <c r="G36" s="310"/>
      <c r="H36" s="310"/>
      <c r="I36" s="310"/>
      <c r="J36" s="328"/>
      <c r="K36" s="37"/>
      <c r="L36" s="329">
        <v>7755700000</v>
      </c>
      <c r="M36" s="330"/>
      <c r="N36" s="121"/>
      <c r="O36" s="331">
        <v>87245467000</v>
      </c>
      <c r="P36" s="330"/>
    </row>
    <row r="37" spans="2:16" s="113" customFormat="1" ht="21.75" customHeight="1">
      <c r="B37" s="121"/>
      <c r="C37" s="125"/>
      <c r="D37" s="310" t="s">
        <v>22</v>
      </c>
      <c r="E37" s="310"/>
      <c r="F37" s="310"/>
      <c r="G37" s="310"/>
      <c r="H37" s="310"/>
      <c r="I37" s="310"/>
      <c r="J37" s="328"/>
      <c r="K37" s="37"/>
      <c r="L37" s="329">
        <v>1999932000</v>
      </c>
      <c r="M37" s="330"/>
      <c r="N37" s="121"/>
      <c r="O37" s="331">
        <v>1999989200</v>
      </c>
      <c r="P37" s="330"/>
    </row>
    <row r="38" spans="2:16" s="113" customFormat="1" ht="22.5" customHeight="1">
      <c r="B38" s="121"/>
      <c r="C38" s="125"/>
      <c r="D38" s="349" t="s">
        <v>23</v>
      </c>
      <c r="E38" s="349"/>
      <c r="F38" s="349"/>
      <c r="G38" s="349"/>
      <c r="H38" s="349"/>
      <c r="I38" s="349"/>
      <c r="J38" s="350"/>
      <c r="K38" s="35"/>
      <c r="L38" s="329">
        <v>44130400384</v>
      </c>
      <c r="M38" s="330"/>
      <c r="N38" s="121"/>
      <c r="O38" s="331">
        <v>41846558546</v>
      </c>
      <c r="P38" s="330"/>
    </row>
    <row r="39" spans="2:16" s="113" customFormat="1" ht="15" customHeight="1">
      <c r="B39" s="121"/>
      <c r="C39" s="125"/>
      <c r="D39" s="310" t="s">
        <v>24</v>
      </c>
      <c r="E39" s="310"/>
      <c r="F39" s="310"/>
      <c r="G39" s="310"/>
      <c r="H39" s="310"/>
      <c r="I39" s="310"/>
      <c r="J39" s="328"/>
      <c r="K39" s="37"/>
      <c r="L39" s="329">
        <v>5185351</v>
      </c>
      <c r="M39" s="330"/>
      <c r="N39" s="121"/>
      <c r="O39" s="331">
        <v>769576600</v>
      </c>
      <c r="P39" s="330"/>
    </row>
    <row r="40" spans="2:16" s="113" customFormat="1" ht="15" customHeight="1">
      <c r="B40" s="121"/>
      <c r="C40" s="125"/>
      <c r="D40" s="310" t="s">
        <v>25</v>
      </c>
      <c r="E40" s="310"/>
      <c r="F40" s="310"/>
      <c r="G40" s="310"/>
      <c r="H40" s="310"/>
      <c r="I40" s="310"/>
      <c r="J40" s="328"/>
      <c r="K40" s="37"/>
      <c r="L40" s="329">
        <v>119190738563</v>
      </c>
      <c r="M40" s="330"/>
      <c r="N40" s="121"/>
      <c r="O40" s="331">
        <v>91089356523</v>
      </c>
      <c r="P40" s="330"/>
    </row>
    <row r="41" spans="2:16" s="113" customFormat="1" ht="15" customHeight="1">
      <c r="B41" s="121"/>
      <c r="C41" s="125"/>
      <c r="D41" s="125"/>
      <c r="E41" s="321" t="s">
        <v>26</v>
      </c>
      <c r="F41" s="321"/>
      <c r="G41" s="321"/>
      <c r="H41" s="321"/>
      <c r="I41" s="321"/>
      <c r="J41" s="322"/>
      <c r="K41" s="35"/>
      <c r="L41" s="343">
        <f>L33+L34+L35+L36+L37+L38+L39+L40</f>
        <v>1105918222870</v>
      </c>
      <c r="M41" s="344"/>
      <c r="N41" s="129"/>
      <c r="O41" s="345">
        <f>O33+O34+O35+O36+O37+O38+O39+O40</f>
        <v>1022115305829</v>
      </c>
      <c r="P41" s="344"/>
    </row>
    <row r="42" spans="2:16" s="113" customFormat="1" ht="15" customHeight="1">
      <c r="B42" s="121"/>
      <c r="C42" s="125"/>
      <c r="D42" s="125"/>
      <c r="E42" s="125"/>
      <c r="F42" s="125"/>
      <c r="G42" s="125"/>
      <c r="H42" s="125"/>
      <c r="I42" s="125"/>
      <c r="J42" s="124"/>
      <c r="K42" s="126"/>
      <c r="L42" s="116"/>
      <c r="M42" s="115"/>
      <c r="N42" s="116"/>
      <c r="O42" s="130"/>
      <c r="P42" s="115"/>
    </row>
    <row r="43" spans="2:16" s="113" customFormat="1" ht="15" customHeight="1">
      <c r="B43" s="121"/>
      <c r="C43" s="326" t="s">
        <v>27</v>
      </c>
      <c r="D43" s="326"/>
      <c r="E43" s="326"/>
      <c r="F43" s="326"/>
      <c r="G43" s="326"/>
      <c r="H43" s="326"/>
      <c r="I43" s="326"/>
      <c r="J43" s="327"/>
      <c r="K43" s="131"/>
      <c r="L43" s="346">
        <f>L30-L41</f>
        <v>227922503947</v>
      </c>
      <c r="M43" s="347"/>
      <c r="N43" s="132"/>
      <c r="O43" s="348">
        <f>O30-O41</f>
        <v>176665598746</v>
      </c>
      <c r="P43" s="347"/>
    </row>
    <row r="44" spans="2:16" s="113" customFormat="1" ht="15" customHeight="1">
      <c r="B44" s="121"/>
      <c r="C44" s="122"/>
      <c r="D44" s="122"/>
      <c r="E44" s="122"/>
      <c r="F44" s="122"/>
      <c r="G44" s="122"/>
      <c r="H44" s="122"/>
      <c r="I44" s="122"/>
      <c r="J44" s="123"/>
      <c r="K44" s="131"/>
      <c r="L44" s="121"/>
      <c r="M44" s="124"/>
      <c r="N44" s="121"/>
      <c r="O44" s="125"/>
      <c r="P44" s="124"/>
    </row>
    <row r="45" spans="2:16" s="113" customFormat="1" ht="15" customHeight="1">
      <c r="B45" s="121"/>
      <c r="C45" s="326" t="s">
        <v>28</v>
      </c>
      <c r="D45" s="326"/>
      <c r="E45" s="326"/>
      <c r="F45" s="326"/>
      <c r="G45" s="326"/>
      <c r="H45" s="326"/>
      <c r="I45" s="326"/>
      <c r="J45" s="327"/>
      <c r="K45" s="35" t="s">
        <v>59</v>
      </c>
      <c r="L45" s="121"/>
      <c r="M45" s="124"/>
      <c r="N45" s="121"/>
      <c r="O45" s="125"/>
      <c r="P45" s="124"/>
    </row>
    <row r="46" spans="2:16" s="113" customFormat="1" ht="15" customHeight="1">
      <c r="B46" s="121"/>
      <c r="C46" s="335" t="s">
        <v>5</v>
      </c>
      <c r="D46" s="335"/>
      <c r="E46" s="335"/>
      <c r="F46" s="335"/>
      <c r="G46" s="335"/>
      <c r="H46" s="335"/>
      <c r="I46" s="335"/>
      <c r="J46" s="336"/>
      <c r="K46" s="37" t="s">
        <v>60</v>
      </c>
      <c r="L46" s="121"/>
      <c r="M46" s="124"/>
      <c r="N46" s="121"/>
      <c r="O46" s="125"/>
      <c r="P46" s="124"/>
    </row>
    <row r="47" spans="2:16" s="113" customFormat="1" ht="15" customHeight="1">
      <c r="B47" s="121"/>
      <c r="C47" s="125"/>
      <c r="D47" s="310" t="s">
        <v>86</v>
      </c>
      <c r="E47" s="310"/>
      <c r="F47" s="310"/>
      <c r="G47" s="310"/>
      <c r="H47" s="310"/>
      <c r="I47" s="310"/>
      <c r="J47" s="328"/>
      <c r="K47" s="37"/>
      <c r="L47" s="329">
        <v>16300000</v>
      </c>
      <c r="M47" s="330"/>
      <c r="N47" s="121"/>
      <c r="O47" s="331">
        <v>0</v>
      </c>
      <c r="P47" s="330"/>
    </row>
    <row r="48" spans="2:16" s="113" customFormat="1" ht="15" customHeight="1">
      <c r="B48" s="121"/>
      <c r="C48" s="125"/>
      <c r="D48" s="310" t="s">
        <v>87</v>
      </c>
      <c r="E48" s="310"/>
      <c r="F48" s="310"/>
      <c r="G48" s="310"/>
      <c r="H48" s="310"/>
      <c r="I48" s="310"/>
      <c r="J48" s="328"/>
      <c r="K48" s="37"/>
      <c r="L48" s="76"/>
      <c r="M48" s="77">
        <v>293824500</v>
      </c>
      <c r="N48" s="121"/>
      <c r="O48" s="331">
        <v>0</v>
      </c>
      <c r="P48" s="330"/>
    </row>
    <row r="49" spans="2:16" s="113" customFormat="1" ht="15" customHeight="1">
      <c r="B49" s="121"/>
      <c r="C49" s="125"/>
      <c r="D49" s="310" t="s">
        <v>67</v>
      </c>
      <c r="E49" s="310"/>
      <c r="F49" s="310"/>
      <c r="G49" s="310"/>
      <c r="H49" s="310"/>
      <c r="I49" s="310"/>
      <c r="J49" s="328"/>
      <c r="K49" s="37"/>
      <c r="L49" s="329">
        <v>896261999</v>
      </c>
      <c r="M49" s="330"/>
      <c r="N49" s="121"/>
      <c r="O49" s="331">
        <v>106087000</v>
      </c>
      <c r="P49" s="330"/>
    </row>
    <row r="50" spans="2:16" s="113" customFormat="1" ht="15" customHeight="1">
      <c r="B50" s="121"/>
      <c r="C50" s="125"/>
      <c r="D50" s="125"/>
      <c r="E50" s="321" t="s">
        <v>16</v>
      </c>
      <c r="F50" s="321"/>
      <c r="G50" s="321"/>
      <c r="H50" s="321"/>
      <c r="I50" s="321"/>
      <c r="J50" s="322"/>
      <c r="K50" s="35"/>
      <c r="L50" s="332">
        <f>L47+M48+L49</f>
        <v>1206386499</v>
      </c>
      <c r="M50" s="333"/>
      <c r="N50" s="133"/>
      <c r="O50" s="334">
        <f>O47+O49</f>
        <v>106087000</v>
      </c>
      <c r="P50" s="333"/>
    </row>
    <row r="51" spans="2:16" s="113" customFormat="1" ht="15" customHeight="1">
      <c r="B51" s="121"/>
      <c r="C51" s="335" t="s">
        <v>17</v>
      </c>
      <c r="D51" s="335"/>
      <c r="E51" s="335"/>
      <c r="F51" s="335"/>
      <c r="G51" s="335"/>
      <c r="H51" s="335"/>
      <c r="I51" s="335"/>
      <c r="J51" s="336"/>
      <c r="K51" s="37" t="s">
        <v>61</v>
      </c>
      <c r="L51" s="121"/>
      <c r="M51" s="124"/>
      <c r="N51" s="121"/>
      <c r="O51" s="125"/>
      <c r="P51" s="124"/>
    </row>
    <row r="52" spans="2:16" s="113" customFormat="1" ht="15" customHeight="1">
      <c r="B52" s="121"/>
      <c r="C52" s="125"/>
      <c r="D52" s="310" t="s">
        <v>29</v>
      </c>
      <c r="E52" s="310"/>
      <c r="F52" s="310"/>
      <c r="G52" s="310"/>
      <c r="H52" s="310"/>
      <c r="I52" s="310"/>
      <c r="J52" s="328"/>
      <c r="K52" s="37"/>
      <c r="L52" s="329">
        <v>0</v>
      </c>
      <c r="M52" s="330"/>
      <c r="N52" s="121"/>
      <c r="O52" s="331">
        <v>346978000</v>
      </c>
      <c r="P52" s="330"/>
    </row>
    <row r="53" spans="2:16" s="113" customFormat="1" ht="15" customHeight="1">
      <c r="B53" s="121"/>
      <c r="C53" s="125"/>
      <c r="D53" s="310" t="s">
        <v>30</v>
      </c>
      <c r="E53" s="310"/>
      <c r="F53" s="310"/>
      <c r="G53" s="310"/>
      <c r="H53" s="310"/>
      <c r="I53" s="310"/>
      <c r="J53" s="328"/>
      <c r="K53" s="37"/>
      <c r="L53" s="329">
        <v>33163800554</v>
      </c>
      <c r="M53" s="330"/>
      <c r="N53" s="121"/>
      <c r="O53" s="331">
        <v>35997507921</v>
      </c>
      <c r="P53" s="330"/>
    </row>
    <row r="54" spans="2:16" s="113" customFormat="1" ht="15" customHeight="1">
      <c r="B54" s="121"/>
      <c r="C54" s="125"/>
      <c r="D54" s="310" t="s">
        <v>31</v>
      </c>
      <c r="E54" s="310"/>
      <c r="F54" s="310"/>
      <c r="G54" s="310"/>
      <c r="H54" s="310"/>
      <c r="I54" s="310"/>
      <c r="J54" s="328"/>
      <c r="K54" s="37"/>
      <c r="L54" s="329">
        <v>59017044608</v>
      </c>
      <c r="M54" s="330"/>
      <c r="N54" s="121"/>
      <c r="O54" s="331">
        <v>32751894139</v>
      </c>
      <c r="P54" s="330"/>
    </row>
    <row r="55" spans="2:16" s="113" customFormat="1" ht="15" customHeight="1">
      <c r="B55" s="121"/>
      <c r="C55" s="125"/>
      <c r="D55" s="310" t="s">
        <v>32</v>
      </c>
      <c r="E55" s="310"/>
      <c r="F55" s="310"/>
      <c r="G55" s="310"/>
      <c r="H55" s="310"/>
      <c r="I55" s="310"/>
      <c r="J55" s="328"/>
      <c r="K55" s="37"/>
      <c r="L55" s="329">
        <v>51028850939</v>
      </c>
      <c r="M55" s="330"/>
      <c r="N55" s="121"/>
      <c r="O55" s="331">
        <v>48452481450</v>
      </c>
      <c r="P55" s="330"/>
    </row>
    <row r="56" spans="2:16" s="113" customFormat="1" ht="15" customHeight="1">
      <c r="B56" s="121"/>
      <c r="C56" s="125"/>
      <c r="D56" s="310" t="s">
        <v>33</v>
      </c>
      <c r="E56" s="310"/>
      <c r="F56" s="310"/>
      <c r="G56" s="310"/>
      <c r="H56" s="310"/>
      <c r="I56" s="310"/>
      <c r="J56" s="328"/>
      <c r="K56" s="37"/>
      <c r="L56" s="329">
        <v>2342127940</v>
      </c>
      <c r="M56" s="330"/>
      <c r="N56" s="121"/>
      <c r="O56" s="331">
        <v>2639332675</v>
      </c>
      <c r="P56" s="330"/>
    </row>
    <row r="57" spans="2:16" s="113" customFormat="1" ht="15" customHeight="1">
      <c r="B57" s="121"/>
      <c r="C57" s="125"/>
      <c r="D57" s="125"/>
      <c r="E57" s="321" t="s">
        <v>26</v>
      </c>
      <c r="F57" s="321"/>
      <c r="G57" s="321"/>
      <c r="H57" s="321"/>
      <c r="I57" s="321"/>
      <c r="J57" s="322"/>
      <c r="K57" s="35"/>
      <c r="L57" s="323">
        <f>L52+L53+L54+L55+L56</f>
        <v>145551824041</v>
      </c>
      <c r="M57" s="324"/>
      <c r="N57" s="134"/>
      <c r="O57" s="325">
        <f>O52+O53+O54+O55+O56</f>
        <v>120188194185</v>
      </c>
      <c r="P57" s="324"/>
    </row>
    <row r="58" spans="2:16" s="113" customFormat="1" ht="15" customHeight="1">
      <c r="B58" s="121"/>
      <c r="C58" s="125"/>
      <c r="D58" s="125"/>
      <c r="E58" s="125"/>
      <c r="F58" s="125"/>
      <c r="G58" s="125"/>
      <c r="H58" s="125"/>
      <c r="I58" s="125"/>
      <c r="J58" s="124"/>
      <c r="K58" s="126"/>
      <c r="L58" s="121"/>
      <c r="M58" s="124"/>
      <c r="N58" s="121"/>
      <c r="O58" s="125"/>
      <c r="P58" s="124"/>
    </row>
    <row r="59" spans="2:16" s="113" customFormat="1" ht="15" customHeight="1">
      <c r="B59" s="121"/>
      <c r="C59" s="326" t="s">
        <v>34</v>
      </c>
      <c r="D59" s="326"/>
      <c r="E59" s="326"/>
      <c r="F59" s="326"/>
      <c r="G59" s="326"/>
      <c r="H59" s="326"/>
      <c r="I59" s="326"/>
      <c r="J59" s="327"/>
      <c r="K59" s="131"/>
      <c r="L59" s="307">
        <f>L50-L57</f>
        <v>-144345437542</v>
      </c>
      <c r="M59" s="308"/>
      <c r="N59" s="135"/>
      <c r="O59" s="309">
        <f>O50-O57</f>
        <v>-120082107185</v>
      </c>
      <c r="P59" s="308"/>
    </row>
    <row r="60" spans="2:16" s="113" customFormat="1" ht="15" customHeight="1">
      <c r="B60" s="116"/>
      <c r="C60" s="145"/>
      <c r="D60" s="145"/>
      <c r="E60" s="145"/>
      <c r="F60" s="145"/>
      <c r="G60" s="145"/>
      <c r="H60" s="145"/>
      <c r="I60" s="145"/>
      <c r="J60" s="146"/>
      <c r="K60" s="147"/>
      <c r="L60" s="116"/>
      <c r="M60" s="115"/>
      <c r="N60" s="116"/>
      <c r="O60" s="130"/>
      <c r="P60" s="115"/>
    </row>
    <row r="61" spans="3:11" s="125" customFormat="1" ht="12" customHeight="1">
      <c r="C61" s="122"/>
      <c r="D61" s="122"/>
      <c r="E61" s="122"/>
      <c r="F61" s="122"/>
      <c r="G61" s="122"/>
      <c r="H61" s="122"/>
      <c r="I61" s="122"/>
      <c r="J61" s="122"/>
      <c r="K61" s="122"/>
    </row>
    <row r="62" spans="3:11" s="125" customFormat="1" ht="12" customHeight="1">
      <c r="C62" s="122"/>
      <c r="D62" s="122"/>
      <c r="E62" s="122"/>
      <c r="F62" s="122"/>
      <c r="G62" s="122"/>
      <c r="H62" s="122"/>
      <c r="I62" s="122"/>
      <c r="J62" s="122"/>
      <c r="K62" s="122"/>
    </row>
    <row r="63" spans="3:11" s="125" customFormat="1" ht="12" customHeight="1">
      <c r="C63" s="122"/>
      <c r="D63" s="122"/>
      <c r="E63" s="122"/>
      <c r="F63" s="122"/>
      <c r="G63" s="122"/>
      <c r="H63" s="122"/>
      <c r="I63" s="122"/>
      <c r="J63" s="122"/>
      <c r="K63" s="122"/>
    </row>
    <row r="64" spans="3:11" s="125" customFormat="1" ht="12" customHeight="1">
      <c r="C64" s="122"/>
      <c r="D64" s="122"/>
      <c r="E64" s="122"/>
      <c r="F64" s="122"/>
      <c r="G64" s="122"/>
      <c r="H64" s="122"/>
      <c r="I64" s="122"/>
      <c r="J64" s="122"/>
      <c r="K64" s="122"/>
    </row>
    <row r="65" spans="3:11" s="125" customFormat="1" ht="12" customHeight="1">
      <c r="C65" s="122"/>
      <c r="D65" s="122"/>
      <c r="E65" s="122"/>
      <c r="F65" s="122"/>
      <c r="G65" s="122"/>
      <c r="H65" s="122"/>
      <c r="I65" s="122"/>
      <c r="J65" s="122"/>
      <c r="K65" s="122"/>
    </row>
    <row r="66" spans="3:11" s="125" customFormat="1" ht="12" customHeight="1">
      <c r="C66" s="122"/>
      <c r="D66" s="122"/>
      <c r="E66" s="122"/>
      <c r="F66" s="122"/>
      <c r="G66" s="122"/>
      <c r="H66" s="122"/>
      <c r="I66" s="122"/>
      <c r="J66" s="122"/>
      <c r="K66" s="122"/>
    </row>
    <row r="67" spans="3:11" s="125" customFormat="1" ht="12" customHeight="1">
      <c r="C67" s="122"/>
      <c r="D67" s="122"/>
      <c r="E67" s="122"/>
      <c r="F67" s="122"/>
      <c r="G67" s="122"/>
      <c r="H67" s="122"/>
      <c r="I67" s="122"/>
      <c r="J67" s="122"/>
      <c r="K67" s="122"/>
    </row>
    <row r="68" spans="3:11" s="125" customFormat="1" ht="12" customHeight="1">
      <c r="C68" s="122"/>
      <c r="D68" s="122"/>
      <c r="E68" s="122"/>
      <c r="F68" s="122"/>
      <c r="G68" s="122"/>
      <c r="H68" s="122"/>
      <c r="I68" s="122"/>
      <c r="J68" s="122"/>
      <c r="K68" s="122"/>
    </row>
    <row r="69" spans="2:16" ht="8.25" customHeight="1">
      <c r="B69" s="66"/>
      <c r="C69" s="67"/>
      <c r="D69" s="67"/>
      <c r="E69" s="67"/>
      <c r="F69" s="67"/>
      <c r="G69" s="67"/>
      <c r="H69" s="67"/>
      <c r="I69" s="67"/>
      <c r="J69" s="67"/>
      <c r="K69" s="68"/>
      <c r="L69" s="66"/>
      <c r="M69" s="69"/>
      <c r="N69" s="66"/>
      <c r="O69" s="67"/>
      <c r="P69" s="69"/>
    </row>
    <row r="70" spans="2:16" s="113" customFormat="1" ht="18" customHeight="1">
      <c r="B70" s="354" t="s">
        <v>3</v>
      </c>
      <c r="C70" s="355"/>
      <c r="D70" s="355"/>
      <c r="E70" s="355"/>
      <c r="F70" s="355"/>
      <c r="G70" s="355"/>
      <c r="H70" s="355"/>
      <c r="I70" s="355"/>
      <c r="J70" s="356"/>
      <c r="K70" s="114" t="s">
        <v>53</v>
      </c>
      <c r="L70" s="357">
        <v>2013</v>
      </c>
      <c r="M70" s="358"/>
      <c r="N70" s="116"/>
      <c r="O70" s="359">
        <v>2012</v>
      </c>
      <c r="P70" s="360"/>
    </row>
    <row r="71" spans="2:16" s="113" customFormat="1" ht="18" customHeight="1">
      <c r="B71" s="148"/>
      <c r="C71" s="149"/>
      <c r="D71" s="149"/>
      <c r="E71" s="149"/>
      <c r="F71" s="149"/>
      <c r="G71" s="149"/>
      <c r="H71" s="149"/>
      <c r="I71" s="149"/>
      <c r="J71" s="150"/>
      <c r="K71" s="151"/>
      <c r="L71" s="152"/>
      <c r="M71" s="124"/>
      <c r="N71" s="121"/>
      <c r="O71" s="153"/>
      <c r="P71" s="154"/>
    </row>
    <row r="72" spans="2:16" s="113" customFormat="1" ht="15" customHeight="1">
      <c r="B72" s="121"/>
      <c r="C72" s="326" t="s">
        <v>35</v>
      </c>
      <c r="D72" s="326"/>
      <c r="E72" s="326"/>
      <c r="F72" s="326"/>
      <c r="G72" s="326"/>
      <c r="H72" s="326"/>
      <c r="I72" s="326"/>
      <c r="J72" s="327"/>
      <c r="K72" s="35" t="s">
        <v>62</v>
      </c>
      <c r="L72" s="121"/>
      <c r="M72" s="124"/>
      <c r="N72" s="121"/>
      <c r="O72" s="125"/>
      <c r="P72" s="124"/>
    </row>
    <row r="73" spans="2:16" s="113" customFormat="1" ht="15" customHeight="1">
      <c r="B73" s="121"/>
      <c r="C73" s="335" t="s">
        <v>5</v>
      </c>
      <c r="D73" s="335"/>
      <c r="E73" s="335"/>
      <c r="F73" s="335"/>
      <c r="G73" s="335"/>
      <c r="H73" s="335"/>
      <c r="I73" s="335"/>
      <c r="J73" s="336"/>
      <c r="K73" s="37" t="s">
        <v>63</v>
      </c>
      <c r="L73" s="121"/>
      <c r="M73" s="124"/>
      <c r="N73" s="121"/>
      <c r="O73" s="125"/>
      <c r="P73" s="124"/>
    </row>
    <row r="74" spans="2:16" s="113" customFormat="1" ht="15" customHeight="1">
      <c r="B74" s="121"/>
      <c r="C74" s="125"/>
      <c r="D74" s="310" t="s">
        <v>36</v>
      </c>
      <c r="E74" s="310"/>
      <c r="F74" s="310"/>
      <c r="G74" s="310"/>
      <c r="H74" s="310"/>
      <c r="I74" s="310"/>
      <c r="J74" s="328"/>
      <c r="K74" s="37"/>
      <c r="L74" s="329">
        <f>850526077-79500</f>
        <v>850446577</v>
      </c>
      <c r="M74" s="330"/>
      <c r="N74" s="121"/>
      <c r="O74" s="331">
        <v>739855772</v>
      </c>
      <c r="P74" s="330"/>
    </row>
    <row r="75" spans="2:16" s="113" customFormat="1" ht="15" customHeight="1">
      <c r="B75" s="121"/>
      <c r="C75" s="125"/>
      <c r="D75" s="310" t="s">
        <v>37</v>
      </c>
      <c r="E75" s="310"/>
      <c r="F75" s="310"/>
      <c r="G75" s="310"/>
      <c r="H75" s="310"/>
      <c r="I75" s="310"/>
      <c r="J75" s="328"/>
      <c r="K75" s="37"/>
      <c r="L75" s="329">
        <v>0</v>
      </c>
      <c r="M75" s="330"/>
      <c r="N75" s="121"/>
      <c r="O75" s="331">
        <v>0</v>
      </c>
      <c r="P75" s="330"/>
    </row>
    <row r="76" spans="2:16" s="113" customFormat="1" ht="15" customHeight="1">
      <c r="B76" s="121"/>
      <c r="C76" s="125"/>
      <c r="D76" s="310" t="s">
        <v>38</v>
      </c>
      <c r="E76" s="310"/>
      <c r="F76" s="310"/>
      <c r="G76" s="310"/>
      <c r="H76" s="310"/>
      <c r="I76" s="310"/>
      <c r="J76" s="328"/>
      <c r="K76" s="37"/>
      <c r="L76" s="329">
        <v>0</v>
      </c>
      <c r="M76" s="330"/>
      <c r="N76" s="121"/>
      <c r="O76" s="331">
        <v>0</v>
      </c>
      <c r="P76" s="330"/>
    </row>
    <row r="77" spans="2:16" s="113" customFormat="1" ht="15" customHeight="1">
      <c r="B77" s="121"/>
      <c r="C77" s="125"/>
      <c r="D77" s="125"/>
      <c r="E77" s="321" t="s">
        <v>16</v>
      </c>
      <c r="F77" s="321"/>
      <c r="G77" s="321"/>
      <c r="H77" s="321"/>
      <c r="I77" s="321"/>
      <c r="J77" s="322"/>
      <c r="K77" s="35"/>
      <c r="L77" s="332">
        <f>L74+L75+L76</f>
        <v>850446577</v>
      </c>
      <c r="M77" s="333"/>
      <c r="N77" s="133"/>
      <c r="O77" s="334">
        <f>O74+O75+O76</f>
        <v>739855772</v>
      </c>
      <c r="P77" s="333"/>
    </row>
    <row r="78" spans="2:16" s="113" customFormat="1" ht="15" customHeight="1">
      <c r="B78" s="121"/>
      <c r="C78" s="125"/>
      <c r="D78" s="125"/>
      <c r="E78" s="111"/>
      <c r="F78" s="111"/>
      <c r="G78" s="111"/>
      <c r="H78" s="111"/>
      <c r="I78" s="111"/>
      <c r="J78" s="112"/>
      <c r="K78" s="35"/>
      <c r="L78" s="76"/>
      <c r="M78" s="77"/>
      <c r="N78" s="121"/>
      <c r="O78" s="110"/>
      <c r="P78" s="77"/>
    </row>
    <row r="79" spans="2:16" s="113" customFormat="1" ht="15" customHeight="1">
      <c r="B79" s="121"/>
      <c r="C79" s="335" t="s">
        <v>17</v>
      </c>
      <c r="D79" s="335"/>
      <c r="E79" s="335"/>
      <c r="F79" s="335"/>
      <c r="G79" s="335"/>
      <c r="H79" s="335"/>
      <c r="I79" s="335"/>
      <c r="J79" s="336"/>
      <c r="K79" s="37" t="s">
        <v>64</v>
      </c>
      <c r="L79" s="121"/>
      <c r="M79" s="124"/>
      <c r="N79" s="121"/>
      <c r="O79" s="125"/>
      <c r="P79" s="124"/>
    </row>
    <row r="80" spans="2:16" s="113" customFormat="1" ht="15" customHeight="1">
      <c r="B80" s="121"/>
      <c r="C80" s="125"/>
      <c r="D80" s="310" t="s">
        <v>39</v>
      </c>
      <c r="E80" s="310"/>
      <c r="F80" s="310"/>
      <c r="G80" s="310"/>
      <c r="H80" s="310"/>
      <c r="I80" s="310"/>
      <c r="J80" s="328"/>
      <c r="K80" s="37"/>
      <c r="L80" s="329">
        <v>0</v>
      </c>
      <c r="M80" s="330"/>
      <c r="N80" s="121"/>
      <c r="O80" s="331">
        <v>0</v>
      </c>
      <c r="P80" s="330"/>
    </row>
    <row r="81" spans="2:16" s="113" customFormat="1" ht="15" customHeight="1">
      <c r="B81" s="121"/>
      <c r="C81" s="125"/>
      <c r="D81" s="310" t="s">
        <v>40</v>
      </c>
      <c r="E81" s="310"/>
      <c r="F81" s="310"/>
      <c r="G81" s="310"/>
      <c r="H81" s="310"/>
      <c r="I81" s="310"/>
      <c r="J81" s="328"/>
      <c r="K81" s="37"/>
      <c r="L81" s="329">
        <v>388136134</v>
      </c>
      <c r="M81" s="330"/>
      <c r="N81" s="121"/>
      <c r="O81" s="331">
        <v>2993697848</v>
      </c>
      <c r="P81" s="330"/>
    </row>
    <row r="82" spans="2:16" s="113" customFormat="1" ht="15" customHeight="1">
      <c r="B82" s="121"/>
      <c r="C82" s="125"/>
      <c r="D82" s="310" t="s">
        <v>41</v>
      </c>
      <c r="E82" s="310"/>
      <c r="F82" s="310"/>
      <c r="G82" s="310"/>
      <c r="H82" s="310"/>
      <c r="I82" s="310"/>
      <c r="J82" s="328"/>
      <c r="K82" s="37"/>
      <c r="L82" s="329">
        <v>0</v>
      </c>
      <c r="M82" s="330"/>
      <c r="N82" s="121"/>
      <c r="O82" s="331">
        <v>0</v>
      </c>
      <c r="P82" s="330"/>
    </row>
    <row r="83" spans="2:16" s="113" customFormat="1" ht="15" customHeight="1">
      <c r="B83" s="121"/>
      <c r="C83" s="125"/>
      <c r="D83" s="125"/>
      <c r="E83" s="321" t="s">
        <v>26</v>
      </c>
      <c r="F83" s="321"/>
      <c r="G83" s="321"/>
      <c r="H83" s="321"/>
      <c r="I83" s="321"/>
      <c r="J83" s="322"/>
      <c r="K83" s="35"/>
      <c r="L83" s="337">
        <f>L80+L81+L82</f>
        <v>388136134</v>
      </c>
      <c r="M83" s="338"/>
      <c r="N83" s="127"/>
      <c r="O83" s="339">
        <f>O80+O81+O82</f>
        <v>2993697848</v>
      </c>
      <c r="P83" s="338"/>
    </row>
    <row r="84" spans="2:16" s="113" customFormat="1" ht="15" customHeight="1">
      <c r="B84" s="121"/>
      <c r="C84" s="125"/>
      <c r="D84" s="125"/>
      <c r="E84" s="125"/>
      <c r="F84" s="125"/>
      <c r="G84" s="125"/>
      <c r="H84" s="125"/>
      <c r="I84" s="125"/>
      <c r="J84" s="124"/>
      <c r="K84" s="126"/>
      <c r="L84" s="116"/>
      <c r="M84" s="115"/>
      <c r="N84" s="116"/>
      <c r="O84" s="130"/>
      <c r="P84" s="115"/>
    </row>
    <row r="85" spans="2:16" s="113" customFormat="1" ht="15" customHeight="1">
      <c r="B85" s="121"/>
      <c r="C85" s="326" t="s">
        <v>42</v>
      </c>
      <c r="D85" s="326"/>
      <c r="E85" s="326"/>
      <c r="F85" s="326"/>
      <c r="G85" s="326"/>
      <c r="H85" s="326"/>
      <c r="I85" s="326"/>
      <c r="J85" s="327"/>
      <c r="K85" s="131"/>
      <c r="L85" s="340">
        <f>L77-L83</f>
        <v>462310443</v>
      </c>
      <c r="M85" s="341"/>
      <c r="N85" s="136"/>
      <c r="O85" s="342">
        <f>O77-O83</f>
        <v>-2253842076</v>
      </c>
      <c r="P85" s="341"/>
    </row>
    <row r="86" spans="2:16" s="113" customFormat="1" ht="15" customHeight="1">
      <c r="B86" s="121"/>
      <c r="C86" s="122"/>
      <c r="D86" s="122"/>
      <c r="E86" s="122"/>
      <c r="F86" s="122"/>
      <c r="G86" s="122"/>
      <c r="H86" s="122"/>
      <c r="I86" s="122"/>
      <c r="J86" s="123"/>
      <c r="K86" s="131"/>
      <c r="L86" s="121"/>
      <c r="M86" s="124"/>
      <c r="N86" s="121"/>
      <c r="O86" s="125"/>
      <c r="P86" s="124"/>
    </row>
    <row r="87" spans="2:16" s="113" customFormat="1" ht="15" customHeight="1">
      <c r="B87" s="121"/>
      <c r="C87" s="326" t="s">
        <v>43</v>
      </c>
      <c r="D87" s="326"/>
      <c r="E87" s="326"/>
      <c r="F87" s="326"/>
      <c r="G87" s="326"/>
      <c r="H87" s="326"/>
      <c r="I87" s="326"/>
      <c r="J87" s="327"/>
      <c r="K87" s="35" t="s">
        <v>65</v>
      </c>
      <c r="L87" s="121"/>
      <c r="M87" s="124"/>
      <c r="N87" s="121"/>
      <c r="O87" s="125"/>
      <c r="P87" s="124"/>
    </row>
    <row r="88" spans="2:16" s="113" customFormat="1" ht="15" customHeight="1">
      <c r="B88" s="121"/>
      <c r="C88" s="335" t="s">
        <v>5</v>
      </c>
      <c r="D88" s="335"/>
      <c r="E88" s="335"/>
      <c r="F88" s="335"/>
      <c r="G88" s="335"/>
      <c r="H88" s="335"/>
      <c r="I88" s="335"/>
      <c r="J88" s="336"/>
      <c r="K88" s="92"/>
      <c r="L88" s="121"/>
      <c r="M88" s="124"/>
      <c r="N88" s="121"/>
      <c r="O88" s="125"/>
      <c r="P88" s="124"/>
    </row>
    <row r="89" spans="2:16" s="113" customFormat="1" ht="15" customHeight="1">
      <c r="B89" s="121"/>
      <c r="C89" s="125"/>
      <c r="D89" s="310" t="s">
        <v>44</v>
      </c>
      <c r="E89" s="310"/>
      <c r="F89" s="310"/>
      <c r="G89" s="310"/>
      <c r="H89" s="310"/>
      <c r="I89" s="310"/>
      <c r="J89" s="328"/>
      <c r="K89" s="37"/>
      <c r="L89" s="329">
        <v>66107420691</v>
      </c>
      <c r="M89" s="330"/>
      <c r="N89" s="121"/>
      <c r="O89" s="331">
        <v>67812237742</v>
      </c>
      <c r="P89" s="330"/>
    </row>
    <row r="90" spans="2:16" s="113" customFormat="1" ht="15" customHeight="1">
      <c r="B90" s="121"/>
      <c r="C90" s="125"/>
      <c r="D90" s="310" t="s">
        <v>68</v>
      </c>
      <c r="E90" s="310"/>
      <c r="F90" s="310"/>
      <c r="G90" s="310"/>
      <c r="H90" s="310"/>
      <c r="I90" s="310"/>
      <c r="J90" s="328"/>
      <c r="K90" s="37"/>
      <c r="L90" s="329">
        <v>0</v>
      </c>
      <c r="M90" s="330"/>
      <c r="N90" s="121"/>
      <c r="O90" s="331">
        <v>23736780</v>
      </c>
      <c r="P90" s="330"/>
    </row>
    <row r="91" spans="2:16" s="113" customFormat="1" ht="15" customHeight="1">
      <c r="B91" s="121"/>
      <c r="C91" s="125"/>
      <c r="D91" s="125"/>
      <c r="E91" s="321" t="s">
        <v>16</v>
      </c>
      <c r="F91" s="321"/>
      <c r="G91" s="321"/>
      <c r="H91" s="321"/>
      <c r="I91" s="321"/>
      <c r="J91" s="322"/>
      <c r="K91" s="93"/>
      <c r="L91" s="332">
        <f>L89+L90</f>
        <v>66107420691</v>
      </c>
      <c r="M91" s="333"/>
      <c r="N91" s="133"/>
      <c r="O91" s="334">
        <f>O89+O90</f>
        <v>67835974522</v>
      </c>
      <c r="P91" s="333"/>
    </row>
    <row r="92" spans="2:16" s="113" customFormat="1" ht="15" customHeight="1">
      <c r="B92" s="121"/>
      <c r="C92" s="125"/>
      <c r="D92" s="125"/>
      <c r="E92" s="111"/>
      <c r="F92" s="111"/>
      <c r="G92" s="111"/>
      <c r="H92" s="111"/>
      <c r="I92" s="111"/>
      <c r="J92" s="112"/>
      <c r="K92" s="93"/>
      <c r="L92" s="76"/>
      <c r="M92" s="77"/>
      <c r="N92" s="121"/>
      <c r="O92" s="110"/>
      <c r="P92" s="77"/>
    </row>
    <row r="93" spans="2:16" s="113" customFormat="1" ht="15" customHeight="1">
      <c r="B93" s="121"/>
      <c r="C93" s="335" t="s">
        <v>17</v>
      </c>
      <c r="D93" s="335"/>
      <c r="E93" s="335"/>
      <c r="F93" s="335"/>
      <c r="G93" s="335"/>
      <c r="H93" s="335"/>
      <c r="I93" s="335"/>
      <c r="J93" s="336"/>
      <c r="K93" s="92"/>
      <c r="L93" s="121"/>
      <c r="M93" s="124"/>
      <c r="N93" s="121"/>
      <c r="O93" s="125"/>
      <c r="P93" s="124"/>
    </row>
    <row r="94" spans="2:16" s="113" customFormat="1" ht="15" customHeight="1">
      <c r="B94" s="121"/>
      <c r="C94" s="125"/>
      <c r="D94" s="310" t="s">
        <v>45</v>
      </c>
      <c r="E94" s="310"/>
      <c r="F94" s="310"/>
      <c r="G94" s="310"/>
      <c r="H94" s="310"/>
      <c r="I94" s="310"/>
      <c r="J94" s="328"/>
      <c r="K94" s="37"/>
      <c r="L94" s="329">
        <v>66107420691</v>
      </c>
      <c r="M94" s="330"/>
      <c r="N94" s="121"/>
      <c r="O94" s="331">
        <v>67812237742</v>
      </c>
      <c r="P94" s="330"/>
    </row>
    <row r="95" spans="2:16" s="113" customFormat="1" ht="15" customHeight="1">
      <c r="B95" s="121"/>
      <c r="C95" s="125"/>
      <c r="D95" s="310" t="s">
        <v>69</v>
      </c>
      <c r="E95" s="310"/>
      <c r="F95" s="310"/>
      <c r="G95" s="310"/>
      <c r="H95" s="310"/>
      <c r="I95" s="310"/>
      <c r="J95" s="328"/>
      <c r="K95" s="37"/>
      <c r="L95" s="329">
        <v>0</v>
      </c>
      <c r="M95" s="330"/>
      <c r="N95" s="121"/>
      <c r="O95" s="331">
        <v>0</v>
      </c>
      <c r="P95" s="330"/>
    </row>
    <row r="96" spans="2:16" s="113" customFormat="1" ht="15" customHeight="1">
      <c r="B96" s="121"/>
      <c r="C96" s="125"/>
      <c r="D96" s="125"/>
      <c r="E96" s="321" t="s">
        <v>26</v>
      </c>
      <c r="F96" s="321"/>
      <c r="G96" s="321"/>
      <c r="H96" s="321"/>
      <c r="I96" s="321"/>
      <c r="J96" s="322"/>
      <c r="K96" s="93"/>
      <c r="L96" s="323">
        <f>L94+L95</f>
        <v>66107420691</v>
      </c>
      <c r="M96" s="324"/>
      <c r="N96" s="134"/>
      <c r="O96" s="325">
        <f>O94+O95</f>
        <v>67812237742</v>
      </c>
      <c r="P96" s="324"/>
    </row>
    <row r="97" spans="2:16" s="113" customFormat="1" ht="15" customHeight="1">
      <c r="B97" s="121"/>
      <c r="C97" s="125"/>
      <c r="D97" s="125"/>
      <c r="E97" s="125"/>
      <c r="F97" s="125"/>
      <c r="G97" s="125"/>
      <c r="H97" s="125"/>
      <c r="I97" s="125"/>
      <c r="J97" s="124"/>
      <c r="K97" s="126"/>
      <c r="L97" s="121"/>
      <c r="M97" s="124"/>
      <c r="N97" s="121"/>
      <c r="O97" s="125"/>
      <c r="P97" s="124"/>
    </row>
    <row r="98" spans="2:16" s="113" customFormat="1" ht="15" customHeight="1">
      <c r="B98" s="121"/>
      <c r="C98" s="326" t="s">
        <v>46</v>
      </c>
      <c r="D98" s="326"/>
      <c r="E98" s="326"/>
      <c r="F98" s="326"/>
      <c r="G98" s="326"/>
      <c r="H98" s="326"/>
      <c r="I98" s="326"/>
      <c r="J98" s="327"/>
      <c r="K98" s="131"/>
      <c r="L98" s="307">
        <f>L91-L96</f>
        <v>0</v>
      </c>
      <c r="M98" s="308"/>
      <c r="N98" s="135"/>
      <c r="O98" s="309">
        <f>O91-O96</f>
        <v>23736780</v>
      </c>
      <c r="P98" s="308"/>
    </row>
    <row r="99" spans="2:16" s="113" customFormat="1" ht="15" customHeight="1">
      <c r="B99" s="121"/>
      <c r="C99" s="122"/>
      <c r="D99" s="122"/>
      <c r="E99" s="122"/>
      <c r="F99" s="122"/>
      <c r="G99" s="122"/>
      <c r="H99" s="122"/>
      <c r="I99" s="122"/>
      <c r="J99" s="123"/>
      <c r="K99" s="131"/>
      <c r="L99" s="137"/>
      <c r="M99" s="138"/>
      <c r="N99" s="137"/>
      <c r="O99" s="139"/>
      <c r="P99" s="138"/>
    </row>
    <row r="100" spans="2:16" s="113" customFormat="1" ht="15" customHeight="1">
      <c r="B100" s="121"/>
      <c r="C100" s="125"/>
      <c r="D100" s="311" t="s">
        <v>47</v>
      </c>
      <c r="E100" s="311"/>
      <c r="F100" s="311"/>
      <c r="G100" s="311"/>
      <c r="H100" s="311"/>
      <c r="I100" s="311"/>
      <c r="J100" s="312"/>
      <c r="K100" s="37" t="s">
        <v>66</v>
      </c>
      <c r="L100" s="313">
        <f>L43+L59+L85+L98</f>
        <v>84039376848</v>
      </c>
      <c r="M100" s="314"/>
      <c r="N100" s="137"/>
      <c r="O100" s="315">
        <f>O43+O59+O85+O98</f>
        <v>54353386265</v>
      </c>
      <c r="P100" s="314"/>
    </row>
    <row r="101" spans="2:16" s="113" customFormat="1" ht="15" customHeight="1">
      <c r="B101" s="121"/>
      <c r="C101" s="125"/>
      <c r="D101" s="311" t="s">
        <v>72</v>
      </c>
      <c r="E101" s="311"/>
      <c r="F101" s="311"/>
      <c r="G101" s="311"/>
      <c r="H101" s="311"/>
      <c r="I101" s="311"/>
      <c r="J101" s="312"/>
      <c r="K101" s="141"/>
      <c r="L101" s="313">
        <v>167820167240</v>
      </c>
      <c r="M101" s="314"/>
      <c r="N101" s="137"/>
      <c r="O101" s="315">
        <v>113466780975</v>
      </c>
      <c r="P101" s="314"/>
    </row>
    <row r="102" spans="2:16" s="113" customFormat="1" ht="15" customHeight="1">
      <c r="B102" s="121"/>
      <c r="C102" s="125"/>
      <c r="D102" s="311" t="s">
        <v>71</v>
      </c>
      <c r="E102" s="311"/>
      <c r="F102" s="311"/>
      <c r="G102" s="311"/>
      <c r="H102" s="311"/>
      <c r="I102" s="311"/>
      <c r="J102" s="312"/>
      <c r="K102" s="141"/>
      <c r="L102" s="313">
        <f>L100+L101</f>
        <v>251859544088</v>
      </c>
      <c r="M102" s="314"/>
      <c r="N102" s="137"/>
      <c r="O102" s="315">
        <f>O100+O101</f>
        <v>167820167240</v>
      </c>
      <c r="P102" s="314"/>
    </row>
    <row r="103" spans="2:16" s="113" customFormat="1" ht="15" customHeight="1">
      <c r="B103" s="121"/>
      <c r="C103" s="125"/>
      <c r="D103" s="140"/>
      <c r="E103" s="311" t="s">
        <v>70</v>
      </c>
      <c r="F103" s="311"/>
      <c r="G103" s="311"/>
      <c r="H103" s="311"/>
      <c r="I103" s="311"/>
      <c r="J103" s="312"/>
      <c r="K103" s="141"/>
      <c r="L103" s="313">
        <v>39478490</v>
      </c>
      <c r="M103" s="314"/>
      <c r="N103" s="137"/>
      <c r="O103" s="315">
        <v>0</v>
      </c>
      <c r="P103" s="314"/>
    </row>
    <row r="104" spans="2:16" s="113" customFormat="1" ht="15" customHeight="1">
      <c r="B104" s="121"/>
      <c r="C104" s="125"/>
      <c r="D104" s="140"/>
      <c r="E104" s="311" t="s">
        <v>54</v>
      </c>
      <c r="F104" s="311"/>
      <c r="G104" s="311"/>
      <c r="H104" s="311"/>
      <c r="I104" s="311"/>
      <c r="J104" s="312"/>
      <c r="K104" s="141"/>
      <c r="L104" s="313">
        <v>13658590</v>
      </c>
      <c r="M104" s="314"/>
      <c r="N104" s="137"/>
      <c r="O104" s="315">
        <v>21591077</v>
      </c>
      <c r="P104" s="314"/>
    </row>
    <row r="105" spans="2:16" s="142" customFormat="1" ht="15" customHeight="1">
      <c r="B105" s="143"/>
      <c r="C105" s="144"/>
      <c r="D105" s="54"/>
      <c r="E105" s="316" t="s">
        <v>90</v>
      </c>
      <c r="F105" s="316"/>
      <c r="G105" s="316"/>
      <c r="H105" s="316"/>
      <c r="I105" s="316"/>
      <c r="J105" s="317"/>
      <c r="K105" s="55"/>
      <c r="L105" s="318">
        <v>5657574609</v>
      </c>
      <c r="M105" s="319"/>
      <c r="N105" s="155"/>
      <c r="O105" s="320">
        <v>7346578522</v>
      </c>
      <c r="P105" s="319"/>
    </row>
    <row r="106" spans="2:16" s="113" customFormat="1" ht="15" customHeight="1">
      <c r="B106" s="116"/>
      <c r="C106" s="130"/>
      <c r="D106" s="109"/>
      <c r="E106" s="305" t="s">
        <v>48</v>
      </c>
      <c r="F106" s="305"/>
      <c r="G106" s="305"/>
      <c r="H106" s="305"/>
      <c r="I106" s="305"/>
      <c r="J106" s="306"/>
      <c r="K106" s="50"/>
      <c r="L106" s="307">
        <f>L102+L103+L104+L105</f>
        <v>257570255777</v>
      </c>
      <c r="M106" s="308"/>
      <c r="N106" s="135"/>
      <c r="O106" s="309">
        <f>O102+O103+O104+O105</f>
        <v>175188336839</v>
      </c>
      <c r="P106" s="308"/>
    </row>
    <row r="107" ht="18" customHeight="1"/>
    <row r="108" spans="9:16" ht="19.5" customHeight="1">
      <c r="I108" s="310"/>
      <c r="J108" s="310"/>
      <c r="K108" s="310"/>
      <c r="L108" s="310"/>
      <c r="M108" s="310"/>
      <c r="N108" s="310"/>
      <c r="O108" s="310"/>
      <c r="P108" s="310"/>
    </row>
    <row r="109" spans="7:17" ht="19.5" customHeight="1">
      <c r="G109" s="302" t="s">
        <v>79</v>
      </c>
      <c r="H109" s="302"/>
      <c r="I109" s="302"/>
      <c r="J109" s="302"/>
      <c r="K109" s="302"/>
      <c r="L109" s="303" t="s">
        <v>52</v>
      </c>
      <c r="M109" s="303"/>
      <c r="N109" s="303"/>
      <c r="O109" s="303"/>
      <c r="P109" s="106"/>
      <c r="Q109" s="106"/>
    </row>
    <row r="110" spans="7:17" ht="19.5" customHeight="1">
      <c r="G110" s="302" t="s">
        <v>80</v>
      </c>
      <c r="H110" s="302"/>
      <c r="I110" s="302"/>
      <c r="J110" s="302" t="s">
        <v>81</v>
      </c>
      <c r="K110" s="302"/>
      <c r="L110" s="107"/>
      <c r="M110" s="107"/>
      <c r="N110" s="107"/>
      <c r="O110" s="107"/>
      <c r="P110" s="107"/>
      <c r="Q110" s="104"/>
    </row>
    <row r="111" spans="7:17" ht="19.5" customHeight="1">
      <c r="G111" s="301" t="s">
        <v>82</v>
      </c>
      <c r="H111" s="301"/>
      <c r="I111" s="301"/>
      <c r="J111" s="302"/>
      <c r="K111" s="302"/>
      <c r="L111" s="108"/>
      <c r="M111" s="108"/>
      <c r="N111" s="108"/>
      <c r="O111" s="108"/>
      <c r="P111" s="108"/>
      <c r="Q111" s="104"/>
    </row>
    <row r="112" spans="7:17" ht="19.5" customHeight="1">
      <c r="G112" s="301" t="s">
        <v>83</v>
      </c>
      <c r="H112" s="301"/>
      <c r="I112" s="301"/>
      <c r="J112" s="304"/>
      <c r="K112" s="304"/>
      <c r="L112" s="108"/>
      <c r="M112" s="108"/>
      <c r="N112" s="108"/>
      <c r="O112" s="108"/>
      <c r="P112" s="108"/>
      <c r="Q112" s="104"/>
    </row>
    <row r="113" spans="7:17" ht="19.5" customHeight="1">
      <c r="G113" s="301" t="s">
        <v>84</v>
      </c>
      <c r="H113" s="301"/>
      <c r="I113" s="301"/>
      <c r="J113" s="302"/>
      <c r="K113" s="302"/>
      <c r="L113" s="303" t="s">
        <v>88</v>
      </c>
      <c r="M113" s="303"/>
      <c r="N113" s="303"/>
      <c r="O113" s="303"/>
      <c r="P113" s="106"/>
      <c r="Q113" s="106"/>
    </row>
    <row r="114" spans="7:16" ht="19.5" customHeight="1">
      <c r="G114" s="102"/>
      <c r="K114" s="103"/>
      <c r="L114" s="75"/>
      <c r="M114" s="75"/>
      <c r="N114" s="75"/>
      <c r="O114" s="75"/>
      <c r="P114" s="75"/>
    </row>
    <row r="115" spans="2:16" ht="9.75" customHeight="1">
      <c r="B115" s="102"/>
      <c r="C115" s="102"/>
      <c r="D115" s="102"/>
      <c r="E115" s="102"/>
      <c r="F115" s="102"/>
      <c r="K115" s="103"/>
      <c r="L115" s="103"/>
      <c r="M115" s="103"/>
      <c r="N115" s="103"/>
      <c r="O115" s="103"/>
      <c r="P115" s="103"/>
    </row>
    <row r="116" spans="12:16" ht="3" customHeight="1">
      <c r="L116" s="103"/>
      <c r="M116" s="103"/>
      <c r="N116" s="103"/>
      <c r="O116" s="103"/>
      <c r="P116" s="103"/>
    </row>
    <row r="117" ht="6.75" customHeight="1"/>
  </sheetData>
  <sheetProtection/>
  <mergeCells count="198">
    <mergeCell ref="B70:J70"/>
    <mergeCell ref="L70:M70"/>
    <mergeCell ref="O70:P70"/>
    <mergeCell ref="F7:P8"/>
    <mergeCell ref="F9:P9"/>
    <mergeCell ref="F11:P11"/>
    <mergeCell ref="F12:P12"/>
    <mergeCell ref="B16:J16"/>
    <mergeCell ref="L16:M16"/>
    <mergeCell ref="O16:P16"/>
    <mergeCell ref="O20:P20"/>
    <mergeCell ref="D21:J21"/>
    <mergeCell ref="L21:M21"/>
    <mergeCell ref="O21:P21"/>
    <mergeCell ref="C18:J18"/>
    <mergeCell ref="C19:J19"/>
    <mergeCell ref="D20:J20"/>
    <mergeCell ref="L20:M20"/>
    <mergeCell ref="D22:J22"/>
    <mergeCell ref="L22:M22"/>
    <mergeCell ref="O22:P22"/>
    <mergeCell ref="D23:J23"/>
    <mergeCell ref="L23:M23"/>
    <mergeCell ref="O23:P23"/>
    <mergeCell ref="D24:J24"/>
    <mergeCell ref="L24:M24"/>
    <mergeCell ref="O24:P24"/>
    <mergeCell ref="D25:J25"/>
    <mergeCell ref="L25:M25"/>
    <mergeCell ref="O25:P25"/>
    <mergeCell ref="D26:J26"/>
    <mergeCell ref="L26:M26"/>
    <mergeCell ref="O26:P26"/>
    <mergeCell ref="D27:J27"/>
    <mergeCell ref="L27:M27"/>
    <mergeCell ref="O27:P27"/>
    <mergeCell ref="E30:J30"/>
    <mergeCell ref="L30:M30"/>
    <mergeCell ref="O30:P30"/>
    <mergeCell ref="C32:J32"/>
    <mergeCell ref="D28:J28"/>
    <mergeCell ref="L28:M28"/>
    <mergeCell ref="O28:P28"/>
    <mergeCell ref="D29:J29"/>
    <mergeCell ref="L29:M29"/>
    <mergeCell ref="O29:P29"/>
    <mergeCell ref="D33:J33"/>
    <mergeCell ref="L33:M33"/>
    <mergeCell ref="O33:P33"/>
    <mergeCell ref="D34:J34"/>
    <mergeCell ref="L34:M34"/>
    <mergeCell ref="O34:P34"/>
    <mergeCell ref="D35:J35"/>
    <mergeCell ref="L35:M35"/>
    <mergeCell ref="O35:P35"/>
    <mergeCell ref="D36:J36"/>
    <mergeCell ref="L36:M36"/>
    <mergeCell ref="O36:P36"/>
    <mergeCell ref="D37:J37"/>
    <mergeCell ref="L37:M37"/>
    <mergeCell ref="O37:P37"/>
    <mergeCell ref="D38:J38"/>
    <mergeCell ref="L38:M38"/>
    <mergeCell ref="O38:P38"/>
    <mergeCell ref="O41:P41"/>
    <mergeCell ref="C43:J43"/>
    <mergeCell ref="L43:M43"/>
    <mergeCell ref="O43:P43"/>
    <mergeCell ref="D39:J39"/>
    <mergeCell ref="L39:M39"/>
    <mergeCell ref="O39:P39"/>
    <mergeCell ref="D40:J40"/>
    <mergeCell ref="L40:M40"/>
    <mergeCell ref="O40:P40"/>
    <mergeCell ref="C45:J45"/>
    <mergeCell ref="C46:J46"/>
    <mergeCell ref="D47:J47"/>
    <mergeCell ref="L47:M47"/>
    <mergeCell ref="E41:J41"/>
    <mergeCell ref="L41:M41"/>
    <mergeCell ref="E50:J50"/>
    <mergeCell ref="L50:M50"/>
    <mergeCell ref="O50:P50"/>
    <mergeCell ref="C51:J51"/>
    <mergeCell ref="O47:P47"/>
    <mergeCell ref="D48:J48"/>
    <mergeCell ref="O48:P48"/>
    <mergeCell ref="D49:J49"/>
    <mergeCell ref="L49:M49"/>
    <mergeCell ref="O49:P49"/>
    <mergeCell ref="D52:J52"/>
    <mergeCell ref="L52:M52"/>
    <mergeCell ref="O52:P52"/>
    <mergeCell ref="D53:J53"/>
    <mergeCell ref="L53:M53"/>
    <mergeCell ref="O53:P53"/>
    <mergeCell ref="D54:J54"/>
    <mergeCell ref="L54:M54"/>
    <mergeCell ref="O54:P54"/>
    <mergeCell ref="D55:J55"/>
    <mergeCell ref="L55:M55"/>
    <mergeCell ref="O55:P55"/>
    <mergeCell ref="C59:J59"/>
    <mergeCell ref="L59:M59"/>
    <mergeCell ref="O59:P59"/>
    <mergeCell ref="D56:J56"/>
    <mergeCell ref="L56:M56"/>
    <mergeCell ref="O56:P56"/>
    <mergeCell ref="E57:J57"/>
    <mergeCell ref="L57:M57"/>
    <mergeCell ref="O57:P57"/>
    <mergeCell ref="O74:P74"/>
    <mergeCell ref="D75:J75"/>
    <mergeCell ref="L75:M75"/>
    <mergeCell ref="O75:P75"/>
    <mergeCell ref="C72:J72"/>
    <mergeCell ref="C73:J73"/>
    <mergeCell ref="D74:J74"/>
    <mergeCell ref="L74:M74"/>
    <mergeCell ref="C79:J79"/>
    <mergeCell ref="D80:J80"/>
    <mergeCell ref="L80:M80"/>
    <mergeCell ref="O80:P80"/>
    <mergeCell ref="D76:J76"/>
    <mergeCell ref="L76:M76"/>
    <mergeCell ref="O76:P76"/>
    <mergeCell ref="E77:J77"/>
    <mergeCell ref="L77:M77"/>
    <mergeCell ref="O77:P77"/>
    <mergeCell ref="O83:P83"/>
    <mergeCell ref="C85:J85"/>
    <mergeCell ref="L85:M85"/>
    <mergeCell ref="O85:P85"/>
    <mergeCell ref="D81:J81"/>
    <mergeCell ref="L81:M81"/>
    <mergeCell ref="O81:P81"/>
    <mergeCell ref="D82:J82"/>
    <mergeCell ref="L82:M82"/>
    <mergeCell ref="O82:P82"/>
    <mergeCell ref="C87:J87"/>
    <mergeCell ref="C88:J88"/>
    <mergeCell ref="D89:J89"/>
    <mergeCell ref="L89:M89"/>
    <mergeCell ref="E83:J83"/>
    <mergeCell ref="L83:M83"/>
    <mergeCell ref="E91:J91"/>
    <mergeCell ref="L91:M91"/>
    <mergeCell ref="O91:P91"/>
    <mergeCell ref="C93:J93"/>
    <mergeCell ref="O89:P89"/>
    <mergeCell ref="D90:J90"/>
    <mergeCell ref="L90:M90"/>
    <mergeCell ref="O90:P90"/>
    <mergeCell ref="D94:J94"/>
    <mergeCell ref="L94:M94"/>
    <mergeCell ref="O94:P94"/>
    <mergeCell ref="D95:J95"/>
    <mergeCell ref="L95:M95"/>
    <mergeCell ref="O95:P95"/>
    <mergeCell ref="E96:J96"/>
    <mergeCell ref="L96:M96"/>
    <mergeCell ref="O96:P96"/>
    <mergeCell ref="C98:J98"/>
    <mergeCell ref="L98:M98"/>
    <mergeCell ref="O98:P98"/>
    <mergeCell ref="D100:J100"/>
    <mergeCell ref="L100:M100"/>
    <mergeCell ref="O100:P100"/>
    <mergeCell ref="D101:J101"/>
    <mergeCell ref="L101:M101"/>
    <mergeCell ref="O101:P101"/>
    <mergeCell ref="D102:J102"/>
    <mergeCell ref="L102:M102"/>
    <mergeCell ref="O102:P102"/>
    <mergeCell ref="E103:J103"/>
    <mergeCell ref="L103:M103"/>
    <mergeCell ref="O103:P103"/>
    <mergeCell ref="E104:J104"/>
    <mergeCell ref="L104:M104"/>
    <mergeCell ref="O104:P104"/>
    <mergeCell ref="E105:J105"/>
    <mergeCell ref="L105:M105"/>
    <mergeCell ref="O105:P105"/>
    <mergeCell ref="G109:K109"/>
    <mergeCell ref="L109:O109"/>
    <mergeCell ref="G110:I110"/>
    <mergeCell ref="J110:K110"/>
    <mergeCell ref="E106:J106"/>
    <mergeCell ref="L106:M106"/>
    <mergeCell ref="O106:P106"/>
    <mergeCell ref="I108:P108"/>
    <mergeCell ref="G113:I113"/>
    <mergeCell ref="J113:K113"/>
    <mergeCell ref="L113:O113"/>
    <mergeCell ref="G111:I111"/>
    <mergeCell ref="J111:K111"/>
    <mergeCell ref="G112:I112"/>
    <mergeCell ref="J112:K112"/>
  </mergeCells>
  <printOptions/>
  <pageMargins left="0.75" right="0.21" top="1" bottom="1" header="0.5" footer="0.5"/>
  <pageSetup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6"/>
  <sheetViews>
    <sheetView zoomScalePageLayoutView="0" workbookViewId="0" topLeftCell="A49">
      <selection activeCell="D72" sqref="D72:J72"/>
    </sheetView>
  </sheetViews>
  <sheetFormatPr defaultColWidth="6.8515625" defaultRowHeight="12.75"/>
  <cols>
    <col min="1" max="1" width="2.421875" style="65" customWidth="1"/>
    <col min="2" max="4" width="1.7109375" style="65" customWidth="1"/>
    <col min="5" max="5" width="3.8515625" style="65" customWidth="1"/>
    <col min="6" max="6" width="1.421875" style="65" customWidth="1"/>
    <col min="7" max="7" width="4.57421875" style="65" customWidth="1"/>
    <col min="8" max="8" width="37.8515625" style="65" customWidth="1"/>
    <col min="9" max="10" width="1.7109375" style="65" customWidth="1"/>
    <col min="11" max="11" width="7.421875" style="65" bestFit="1" customWidth="1"/>
    <col min="12" max="12" width="5.00390625" style="65" customWidth="1"/>
    <col min="13" max="13" width="17.7109375" style="65" customWidth="1"/>
    <col min="14" max="14" width="1.1484375" style="65" customWidth="1"/>
    <col min="15" max="15" width="17.7109375" style="65" customWidth="1"/>
    <col min="16" max="16" width="1.1484375" style="65" customWidth="1"/>
    <col min="17" max="16384" width="6.8515625" style="65" customWidth="1"/>
  </cols>
  <sheetData>
    <row r="1" spans="12:13" s="1" customFormat="1" ht="12.75" customHeight="1">
      <c r="L1" s="1" t="s">
        <v>73</v>
      </c>
      <c r="M1" s="49"/>
    </row>
    <row r="2" spans="12:13" s="1" customFormat="1" ht="12.75" customHeight="1">
      <c r="L2" s="1" t="s">
        <v>74</v>
      </c>
      <c r="M2" s="49"/>
    </row>
    <row r="3" spans="12:13" s="1" customFormat="1" ht="12.75" customHeight="1">
      <c r="L3" s="1" t="s">
        <v>75</v>
      </c>
      <c r="M3" s="49"/>
    </row>
    <row r="4" spans="12:13" s="1" customFormat="1" ht="12.75" customHeight="1">
      <c r="L4" s="1" t="s">
        <v>76</v>
      </c>
      <c r="M4" s="49"/>
    </row>
    <row r="5" spans="12:13" s="1" customFormat="1" ht="12.75" customHeight="1">
      <c r="L5" s="1" t="s">
        <v>77</v>
      </c>
      <c r="M5" s="49"/>
    </row>
    <row r="6" spans="12:13" s="1" customFormat="1" ht="12.75" customHeight="1">
      <c r="L6" s="1" t="s">
        <v>78</v>
      </c>
      <c r="M6" s="49"/>
    </row>
    <row r="7" s="1" customFormat="1" ht="12.75" customHeight="1">
      <c r="M7" s="49"/>
    </row>
    <row r="8" spans="6:16" s="104" customFormat="1" ht="13.5" customHeight="1">
      <c r="F8" s="361" t="s">
        <v>0</v>
      </c>
      <c r="G8" s="361"/>
      <c r="H8" s="361"/>
      <c r="I8" s="361"/>
      <c r="J8" s="361"/>
      <c r="K8" s="361"/>
      <c r="L8" s="361"/>
      <c r="M8" s="361"/>
      <c r="N8" s="361"/>
      <c r="O8" s="361"/>
      <c r="P8" s="361"/>
    </row>
    <row r="9" spans="6:16" s="104" customFormat="1" ht="3" customHeight="1"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6:16" s="104" customFormat="1" ht="16.5" customHeight="1">
      <c r="F10" s="361" t="s">
        <v>1</v>
      </c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="104" customFormat="1" ht="13.5" customHeight="1"/>
    <row r="12" spans="6:16" s="104" customFormat="1" ht="13.5" customHeight="1">
      <c r="F12" s="362" t="s">
        <v>85</v>
      </c>
      <c r="G12" s="362"/>
      <c r="H12" s="362"/>
      <c r="I12" s="362"/>
      <c r="J12" s="362"/>
      <c r="K12" s="362"/>
      <c r="L12" s="362"/>
      <c r="M12" s="362"/>
      <c r="N12" s="362"/>
      <c r="O12" s="362"/>
      <c r="P12" s="362"/>
    </row>
    <row r="13" spans="6:16" s="104" customFormat="1" ht="16.5" customHeight="1">
      <c r="F13" s="362" t="s">
        <v>2</v>
      </c>
      <c r="G13" s="362"/>
      <c r="H13" s="362"/>
      <c r="I13" s="362"/>
      <c r="J13" s="362"/>
      <c r="K13" s="362"/>
      <c r="L13" s="362"/>
      <c r="M13" s="362"/>
      <c r="N13" s="362"/>
      <c r="O13" s="362"/>
      <c r="P13" s="362"/>
    </row>
    <row r="14" spans="6:16" s="104" customFormat="1" ht="16.5" customHeight="1"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6:16" s="104" customFormat="1" ht="7.5" customHeight="1"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2:16" ht="8.25" customHeight="1">
      <c r="B16" s="66"/>
      <c r="C16" s="67"/>
      <c r="D16" s="67"/>
      <c r="E16" s="67"/>
      <c r="F16" s="67"/>
      <c r="G16" s="67"/>
      <c r="H16" s="67"/>
      <c r="I16" s="67"/>
      <c r="J16" s="67"/>
      <c r="K16" s="68"/>
      <c r="L16" s="66"/>
      <c r="M16" s="69"/>
      <c r="N16" s="66"/>
      <c r="O16" s="67"/>
      <c r="P16" s="69"/>
    </row>
    <row r="17" spans="2:16" ht="18" customHeight="1">
      <c r="B17" s="363" t="s">
        <v>3</v>
      </c>
      <c r="C17" s="364"/>
      <c r="D17" s="364"/>
      <c r="E17" s="364"/>
      <c r="F17" s="364"/>
      <c r="G17" s="364"/>
      <c r="H17" s="364"/>
      <c r="I17" s="364"/>
      <c r="J17" s="365"/>
      <c r="K17" s="5" t="s">
        <v>53</v>
      </c>
      <c r="L17" s="366">
        <v>2013</v>
      </c>
      <c r="M17" s="367"/>
      <c r="N17" s="71"/>
      <c r="O17" s="368">
        <v>2012</v>
      </c>
      <c r="P17" s="369"/>
    </row>
    <row r="18" spans="2:16" ht="15" customHeight="1">
      <c r="B18" s="66"/>
      <c r="C18" s="67"/>
      <c r="D18" s="67"/>
      <c r="E18" s="67"/>
      <c r="F18" s="67"/>
      <c r="G18" s="67"/>
      <c r="H18" s="67"/>
      <c r="I18" s="67"/>
      <c r="J18" s="69"/>
      <c r="K18" s="68"/>
      <c r="L18" s="66"/>
      <c r="M18" s="69"/>
      <c r="N18" s="66"/>
      <c r="O18" s="67"/>
      <c r="P18" s="69"/>
    </row>
    <row r="19" spans="2:16" ht="15" customHeight="1">
      <c r="B19" s="72"/>
      <c r="C19" s="370" t="s">
        <v>4</v>
      </c>
      <c r="D19" s="370"/>
      <c r="E19" s="370"/>
      <c r="F19" s="370"/>
      <c r="G19" s="370"/>
      <c r="H19" s="370"/>
      <c r="I19" s="370"/>
      <c r="J19" s="371"/>
      <c r="K19" s="35" t="s">
        <v>56</v>
      </c>
      <c r="L19" s="72"/>
      <c r="M19" s="74"/>
      <c r="N19" s="72"/>
      <c r="O19" s="75"/>
      <c r="P19" s="74"/>
    </row>
    <row r="20" spans="2:16" ht="15" customHeight="1">
      <c r="B20" s="72"/>
      <c r="C20" s="335" t="s">
        <v>5</v>
      </c>
      <c r="D20" s="335"/>
      <c r="E20" s="335"/>
      <c r="F20" s="335"/>
      <c r="G20" s="335"/>
      <c r="H20" s="335"/>
      <c r="I20" s="335"/>
      <c r="J20" s="336"/>
      <c r="K20" s="35" t="s">
        <v>57</v>
      </c>
      <c r="L20" s="72"/>
      <c r="M20" s="74"/>
      <c r="N20" s="72"/>
      <c r="O20" s="75"/>
      <c r="P20" s="74"/>
    </row>
    <row r="21" spans="2:16" ht="15" customHeight="1">
      <c r="B21" s="72"/>
      <c r="C21" s="75"/>
      <c r="D21" s="310" t="s">
        <v>6</v>
      </c>
      <c r="E21" s="310"/>
      <c r="F21" s="310"/>
      <c r="G21" s="310"/>
      <c r="H21" s="310"/>
      <c r="I21" s="310"/>
      <c r="J21" s="328"/>
      <c r="K21" s="37"/>
      <c r="L21" s="329">
        <v>77015249349</v>
      </c>
      <c r="M21" s="330"/>
      <c r="N21" s="72"/>
      <c r="O21" s="331">
        <v>45658231047</v>
      </c>
      <c r="P21" s="330"/>
    </row>
    <row r="22" spans="2:16" ht="15" customHeight="1">
      <c r="B22" s="72"/>
      <c r="C22" s="75"/>
      <c r="D22" s="310" t="s">
        <v>7</v>
      </c>
      <c r="E22" s="310"/>
      <c r="F22" s="310"/>
      <c r="G22" s="310"/>
      <c r="H22" s="310"/>
      <c r="I22" s="310"/>
      <c r="J22" s="328"/>
      <c r="K22" s="37"/>
      <c r="L22" s="329">
        <f>20883824214-9000000</f>
        <v>20874824214</v>
      </c>
      <c r="M22" s="330"/>
      <c r="N22" s="72"/>
      <c r="O22" s="331">
        <v>15646685611</v>
      </c>
      <c r="P22" s="330"/>
    </row>
    <row r="23" spans="2:16" ht="15" customHeight="1">
      <c r="B23" s="72"/>
      <c r="C23" s="75"/>
      <c r="D23" s="310" t="s">
        <v>8</v>
      </c>
      <c r="E23" s="310"/>
      <c r="F23" s="310"/>
      <c r="G23" s="310"/>
      <c r="H23" s="310"/>
      <c r="I23" s="310"/>
      <c r="J23" s="328"/>
      <c r="K23" s="37"/>
      <c r="L23" s="329">
        <v>7603188065</v>
      </c>
      <c r="M23" s="330"/>
      <c r="N23" s="72"/>
      <c r="O23" s="331">
        <v>4039677413</v>
      </c>
      <c r="P23" s="330"/>
    </row>
    <row r="24" spans="2:16" ht="15" customHeight="1">
      <c r="B24" s="72"/>
      <c r="C24" s="75"/>
      <c r="D24" s="310" t="s">
        <v>9</v>
      </c>
      <c r="E24" s="310"/>
      <c r="F24" s="310"/>
      <c r="G24" s="310"/>
      <c r="H24" s="310"/>
      <c r="I24" s="310"/>
      <c r="J24" s="328"/>
      <c r="K24" s="37"/>
      <c r="L24" s="329">
        <f>56222588221-34004713080-1206386499+79500</f>
        <v>21011568142</v>
      </c>
      <c r="M24" s="330"/>
      <c r="N24" s="72"/>
      <c r="O24" s="331">
        <v>21467767913</v>
      </c>
      <c r="P24" s="330"/>
    </row>
    <row r="25" spans="2:16" ht="15" customHeight="1">
      <c r="B25" s="72"/>
      <c r="C25" s="75"/>
      <c r="D25" s="310" t="s">
        <v>10</v>
      </c>
      <c r="E25" s="310"/>
      <c r="F25" s="310"/>
      <c r="G25" s="310"/>
      <c r="H25" s="310"/>
      <c r="I25" s="310"/>
      <c r="J25" s="328"/>
      <c r="K25" s="37"/>
      <c r="L25" s="329">
        <v>35287879585</v>
      </c>
      <c r="M25" s="330"/>
      <c r="N25" s="72"/>
      <c r="O25" s="331">
        <v>60645217710</v>
      </c>
      <c r="P25" s="330"/>
    </row>
    <row r="26" spans="2:16" ht="15" customHeight="1">
      <c r="B26" s="72"/>
      <c r="C26" s="75"/>
      <c r="D26" s="310" t="s">
        <v>11</v>
      </c>
      <c r="E26" s="310"/>
      <c r="F26" s="310"/>
      <c r="G26" s="310"/>
      <c r="H26" s="310"/>
      <c r="I26" s="310"/>
      <c r="J26" s="328"/>
      <c r="K26" s="37"/>
      <c r="L26" s="329">
        <v>810216582000</v>
      </c>
      <c r="M26" s="330"/>
      <c r="N26" s="72"/>
      <c r="O26" s="331">
        <v>720918512000</v>
      </c>
      <c r="P26" s="330"/>
    </row>
    <row r="27" spans="2:16" ht="15" customHeight="1">
      <c r="B27" s="72"/>
      <c r="C27" s="75"/>
      <c r="D27" s="310" t="s">
        <v>12</v>
      </c>
      <c r="E27" s="310"/>
      <c r="F27" s="310"/>
      <c r="G27" s="310"/>
      <c r="H27" s="310"/>
      <c r="I27" s="310"/>
      <c r="J27" s="328"/>
      <c r="K27" s="37"/>
      <c r="L27" s="329">
        <v>55203060000</v>
      </c>
      <c r="M27" s="330"/>
      <c r="N27" s="72"/>
      <c r="O27" s="331">
        <v>55514410000</v>
      </c>
      <c r="P27" s="330"/>
    </row>
    <row r="28" spans="2:16" ht="15" customHeight="1">
      <c r="B28" s="72"/>
      <c r="C28" s="75"/>
      <c r="D28" s="310" t="s">
        <v>13</v>
      </c>
      <c r="E28" s="310"/>
      <c r="F28" s="310"/>
      <c r="G28" s="310"/>
      <c r="H28" s="310"/>
      <c r="I28" s="310"/>
      <c r="J28" s="328"/>
      <c r="K28" s="37"/>
      <c r="L28" s="329">
        <v>70973627130</v>
      </c>
      <c r="M28" s="330"/>
      <c r="N28" s="72"/>
      <c r="O28" s="331">
        <v>61696126881</v>
      </c>
      <c r="P28" s="330"/>
    </row>
    <row r="29" spans="2:16" ht="15" customHeight="1">
      <c r="B29" s="72"/>
      <c r="C29" s="75"/>
      <c r="D29" s="310" t="s">
        <v>14</v>
      </c>
      <c r="E29" s="310"/>
      <c r="F29" s="310"/>
      <c r="G29" s="310"/>
      <c r="H29" s="310"/>
      <c r="I29" s="310"/>
      <c r="J29" s="328"/>
      <c r="K29" s="37"/>
      <c r="L29" s="329">
        <v>215823145000</v>
      </c>
      <c r="M29" s="330"/>
      <c r="N29" s="72"/>
      <c r="O29" s="331">
        <v>181233186000</v>
      </c>
      <c r="P29" s="330"/>
    </row>
    <row r="30" spans="2:16" ht="15" customHeight="1">
      <c r="B30" s="72"/>
      <c r="C30" s="75"/>
      <c r="D30" s="310" t="s">
        <v>15</v>
      </c>
      <c r="E30" s="310"/>
      <c r="F30" s="310"/>
      <c r="G30" s="310"/>
      <c r="H30" s="310"/>
      <c r="I30" s="310"/>
      <c r="J30" s="328"/>
      <c r="K30" s="37"/>
      <c r="L30" s="329">
        <v>19831603332</v>
      </c>
      <c r="M30" s="330"/>
      <c r="N30" s="72"/>
      <c r="O30" s="331">
        <v>31961090000</v>
      </c>
      <c r="P30" s="330"/>
    </row>
    <row r="31" spans="2:16" ht="15" customHeight="1">
      <c r="B31" s="72"/>
      <c r="C31" s="75"/>
      <c r="D31" s="75"/>
      <c r="E31" s="75"/>
      <c r="F31" s="75"/>
      <c r="G31" s="75"/>
      <c r="H31" s="75"/>
      <c r="I31" s="75"/>
      <c r="J31" s="74"/>
      <c r="K31" s="78"/>
      <c r="L31" s="79"/>
      <c r="M31" s="80"/>
      <c r="N31" s="79"/>
      <c r="O31" s="81"/>
      <c r="P31" s="80"/>
    </row>
    <row r="32" spans="2:16" ht="15" customHeight="1">
      <c r="B32" s="72"/>
      <c r="C32" s="75"/>
      <c r="D32" s="75"/>
      <c r="E32" s="321" t="s">
        <v>16</v>
      </c>
      <c r="F32" s="321"/>
      <c r="G32" s="321"/>
      <c r="H32" s="321"/>
      <c r="I32" s="321"/>
      <c r="J32" s="322"/>
      <c r="K32" s="35"/>
      <c r="L32" s="351">
        <f>L21+L22+L23+L24+L25+L26+L27+L28+L29+L30</f>
        <v>1333840726817</v>
      </c>
      <c r="M32" s="352"/>
      <c r="N32" s="82"/>
      <c r="O32" s="353">
        <f>O21+O22+O23+O24+O25+O26+O27+O28+O29+O30</f>
        <v>1198780904575</v>
      </c>
      <c r="P32" s="352"/>
    </row>
    <row r="33" spans="2:16" ht="15" customHeight="1">
      <c r="B33" s="72"/>
      <c r="C33" s="335" t="s">
        <v>17</v>
      </c>
      <c r="D33" s="335"/>
      <c r="E33" s="335"/>
      <c r="F33" s="335"/>
      <c r="G33" s="335"/>
      <c r="H33" s="335"/>
      <c r="I33" s="335"/>
      <c r="J33" s="336"/>
      <c r="K33" s="37" t="s">
        <v>58</v>
      </c>
      <c r="L33" s="72"/>
      <c r="M33" s="74"/>
      <c r="N33" s="72"/>
      <c r="O33" s="75"/>
      <c r="P33" s="74"/>
    </row>
    <row r="34" spans="2:16" ht="15" customHeight="1">
      <c r="B34" s="72"/>
      <c r="C34" s="75"/>
      <c r="D34" s="310" t="s">
        <v>18</v>
      </c>
      <c r="E34" s="310"/>
      <c r="F34" s="310"/>
      <c r="G34" s="310"/>
      <c r="H34" s="310"/>
      <c r="I34" s="310"/>
      <c r="J34" s="328"/>
      <c r="K34" s="37"/>
      <c r="L34" s="329">
        <v>843540666611</v>
      </c>
      <c r="M34" s="330"/>
      <c r="N34" s="72"/>
      <c r="O34" s="331">
        <v>790212526285</v>
      </c>
      <c r="P34" s="330"/>
    </row>
    <row r="35" spans="2:16" ht="15" customHeight="1">
      <c r="B35" s="72"/>
      <c r="C35" s="75"/>
      <c r="D35" s="310" t="s">
        <v>19</v>
      </c>
      <c r="E35" s="310"/>
      <c r="F35" s="310"/>
      <c r="G35" s="310"/>
      <c r="H35" s="310"/>
      <c r="I35" s="310"/>
      <c r="J35" s="328"/>
      <c r="K35" s="37"/>
      <c r="L35" s="329">
        <v>20165398</v>
      </c>
      <c r="M35" s="330"/>
      <c r="N35" s="72"/>
      <c r="O35" s="331">
        <v>168043675</v>
      </c>
      <c r="P35" s="330"/>
    </row>
    <row r="36" spans="2:16" ht="15" customHeight="1">
      <c r="B36" s="72"/>
      <c r="C36" s="75"/>
      <c r="D36" s="310" t="s">
        <v>20</v>
      </c>
      <c r="E36" s="310"/>
      <c r="F36" s="310"/>
      <c r="G36" s="310"/>
      <c r="H36" s="310"/>
      <c r="I36" s="310"/>
      <c r="J36" s="328"/>
      <c r="K36" s="37"/>
      <c r="L36" s="329">
        <v>89275434563</v>
      </c>
      <c r="M36" s="330"/>
      <c r="N36" s="72"/>
      <c r="O36" s="331">
        <v>8783788000</v>
      </c>
      <c r="P36" s="330"/>
    </row>
    <row r="37" spans="2:16" ht="15" customHeight="1">
      <c r="B37" s="72"/>
      <c r="C37" s="75"/>
      <c r="D37" s="310" t="s">
        <v>21</v>
      </c>
      <c r="E37" s="310"/>
      <c r="F37" s="310"/>
      <c r="G37" s="310"/>
      <c r="H37" s="310"/>
      <c r="I37" s="310"/>
      <c r="J37" s="328"/>
      <c r="K37" s="37"/>
      <c r="L37" s="329">
        <v>7755700000</v>
      </c>
      <c r="M37" s="330"/>
      <c r="N37" s="72"/>
      <c r="O37" s="331">
        <v>87245467000</v>
      </c>
      <c r="P37" s="330"/>
    </row>
    <row r="38" spans="2:16" ht="15" customHeight="1">
      <c r="B38" s="72"/>
      <c r="C38" s="75"/>
      <c r="D38" s="310" t="s">
        <v>22</v>
      </c>
      <c r="E38" s="310"/>
      <c r="F38" s="310"/>
      <c r="G38" s="310"/>
      <c r="H38" s="310"/>
      <c r="I38" s="310"/>
      <c r="J38" s="328"/>
      <c r="K38" s="37"/>
      <c r="L38" s="329">
        <v>1999932000</v>
      </c>
      <c r="M38" s="330"/>
      <c r="N38" s="72"/>
      <c r="O38" s="331">
        <v>1999989200</v>
      </c>
      <c r="P38" s="330"/>
    </row>
    <row r="39" spans="2:16" ht="15" customHeight="1">
      <c r="B39" s="72"/>
      <c r="C39" s="75"/>
      <c r="D39" s="349" t="s">
        <v>23</v>
      </c>
      <c r="E39" s="349"/>
      <c r="F39" s="349"/>
      <c r="G39" s="349"/>
      <c r="H39" s="349"/>
      <c r="I39" s="349"/>
      <c r="J39" s="350"/>
      <c r="K39" s="35"/>
      <c r="L39" s="329">
        <v>44130400384</v>
      </c>
      <c r="M39" s="330"/>
      <c r="N39" s="72"/>
      <c r="O39" s="331">
        <v>41846558546</v>
      </c>
      <c r="P39" s="330"/>
    </row>
    <row r="40" spans="2:16" ht="15" customHeight="1">
      <c r="B40" s="72"/>
      <c r="C40" s="75"/>
      <c r="D40" s="310" t="s">
        <v>24</v>
      </c>
      <c r="E40" s="310"/>
      <c r="F40" s="310"/>
      <c r="G40" s="310"/>
      <c r="H40" s="310"/>
      <c r="I40" s="310"/>
      <c r="J40" s="328"/>
      <c r="K40" s="37"/>
      <c r="L40" s="329">
        <v>5185351</v>
      </c>
      <c r="M40" s="330"/>
      <c r="N40" s="72"/>
      <c r="O40" s="331">
        <v>769576600</v>
      </c>
      <c r="P40" s="330"/>
    </row>
    <row r="41" spans="2:16" ht="15" customHeight="1">
      <c r="B41" s="72"/>
      <c r="C41" s="75"/>
      <c r="D41" s="310" t="s">
        <v>25</v>
      </c>
      <c r="E41" s="310"/>
      <c r="F41" s="310"/>
      <c r="G41" s="310"/>
      <c r="H41" s="310"/>
      <c r="I41" s="310"/>
      <c r="J41" s="328"/>
      <c r="K41" s="37"/>
      <c r="L41" s="329">
        <v>119190738563</v>
      </c>
      <c r="M41" s="330"/>
      <c r="N41" s="72"/>
      <c r="O41" s="331">
        <v>91089356523</v>
      </c>
      <c r="P41" s="330"/>
    </row>
    <row r="42" spans="2:16" ht="15" customHeight="1">
      <c r="B42" s="72"/>
      <c r="C42" s="75"/>
      <c r="D42" s="75"/>
      <c r="E42" s="75"/>
      <c r="F42" s="75"/>
      <c r="G42" s="75"/>
      <c r="H42" s="75"/>
      <c r="I42" s="75"/>
      <c r="J42" s="74"/>
      <c r="K42" s="78"/>
      <c r="L42" s="72"/>
      <c r="M42" s="74"/>
      <c r="N42" s="72"/>
      <c r="O42" s="75"/>
      <c r="P42" s="74"/>
    </row>
    <row r="43" spans="2:16" ht="15" customHeight="1">
      <c r="B43" s="72"/>
      <c r="C43" s="75"/>
      <c r="D43" s="75"/>
      <c r="E43" s="321" t="s">
        <v>26</v>
      </c>
      <c r="F43" s="321"/>
      <c r="G43" s="321"/>
      <c r="H43" s="321"/>
      <c r="I43" s="321"/>
      <c r="J43" s="322"/>
      <c r="K43" s="35"/>
      <c r="L43" s="343">
        <f>L34+L35+L36+L37+L38+L39+L40+L41</f>
        <v>1105918222870</v>
      </c>
      <c r="M43" s="344"/>
      <c r="N43" s="83"/>
      <c r="O43" s="345">
        <f>O34+O35+O36+O37+O38+O39+O40+O41</f>
        <v>1022115305829</v>
      </c>
      <c r="P43" s="344"/>
    </row>
    <row r="44" spans="2:16" ht="15" customHeight="1">
      <c r="B44" s="72"/>
      <c r="C44" s="75"/>
      <c r="D44" s="75"/>
      <c r="E44" s="75"/>
      <c r="F44" s="75"/>
      <c r="G44" s="75"/>
      <c r="H44" s="75"/>
      <c r="I44" s="75"/>
      <c r="J44" s="74"/>
      <c r="K44" s="78"/>
      <c r="L44" s="71"/>
      <c r="M44" s="70"/>
      <c r="N44" s="71"/>
      <c r="O44" s="84"/>
      <c r="P44" s="70"/>
    </row>
    <row r="45" spans="2:16" ht="15" customHeight="1">
      <c r="B45" s="72"/>
      <c r="C45" s="370" t="s">
        <v>27</v>
      </c>
      <c r="D45" s="370"/>
      <c r="E45" s="370"/>
      <c r="F45" s="370"/>
      <c r="G45" s="370"/>
      <c r="H45" s="370"/>
      <c r="I45" s="370"/>
      <c r="J45" s="371"/>
      <c r="K45" s="39"/>
      <c r="L45" s="372">
        <f>L32-L43</f>
        <v>227922503947</v>
      </c>
      <c r="M45" s="373"/>
      <c r="N45" s="85"/>
      <c r="O45" s="374">
        <f>O32-O43</f>
        <v>176665598746</v>
      </c>
      <c r="P45" s="373"/>
    </row>
    <row r="46" spans="2:16" ht="15" customHeight="1">
      <c r="B46" s="72"/>
      <c r="C46" s="42"/>
      <c r="D46" s="42"/>
      <c r="E46" s="42"/>
      <c r="F46" s="42"/>
      <c r="G46" s="42"/>
      <c r="H46" s="42"/>
      <c r="I46" s="42"/>
      <c r="J46" s="73"/>
      <c r="K46" s="39"/>
      <c r="L46" s="72"/>
      <c r="M46" s="74"/>
      <c r="N46" s="72"/>
      <c r="O46" s="75"/>
      <c r="P46" s="74"/>
    </row>
    <row r="47" spans="2:16" ht="15" customHeight="1">
      <c r="B47" s="72"/>
      <c r="C47" s="370" t="s">
        <v>28</v>
      </c>
      <c r="D47" s="370"/>
      <c r="E47" s="370"/>
      <c r="F47" s="370"/>
      <c r="G47" s="370"/>
      <c r="H47" s="370"/>
      <c r="I47" s="370"/>
      <c r="J47" s="371"/>
      <c r="K47" s="35" t="s">
        <v>59</v>
      </c>
      <c r="L47" s="72"/>
      <c r="M47" s="74"/>
      <c r="N47" s="72"/>
      <c r="O47" s="75"/>
      <c r="P47" s="74"/>
    </row>
    <row r="48" spans="2:16" ht="15" customHeight="1">
      <c r="B48" s="72"/>
      <c r="C48" s="335" t="s">
        <v>5</v>
      </c>
      <c r="D48" s="335"/>
      <c r="E48" s="335"/>
      <c r="F48" s="335"/>
      <c r="G48" s="335"/>
      <c r="H48" s="335"/>
      <c r="I48" s="335"/>
      <c r="J48" s="336"/>
      <c r="K48" s="37" t="s">
        <v>60</v>
      </c>
      <c r="L48" s="72"/>
      <c r="M48" s="74"/>
      <c r="N48" s="72"/>
      <c r="O48" s="75"/>
      <c r="P48" s="74"/>
    </row>
    <row r="49" spans="2:16" ht="15" customHeight="1">
      <c r="B49" s="72"/>
      <c r="C49" s="75"/>
      <c r="D49" s="310" t="s">
        <v>86</v>
      </c>
      <c r="E49" s="310"/>
      <c r="F49" s="310"/>
      <c r="G49" s="310"/>
      <c r="H49" s="310"/>
      <c r="I49" s="310"/>
      <c r="J49" s="328"/>
      <c r="K49" s="37"/>
      <c r="L49" s="329">
        <v>16300000</v>
      </c>
      <c r="M49" s="330"/>
      <c r="N49" s="72"/>
      <c r="O49" s="331">
        <v>0</v>
      </c>
      <c r="P49" s="330"/>
    </row>
    <row r="50" spans="2:16" ht="15" customHeight="1">
      <c r="B50" s="72"/>
      <c r="C50" s="75"/>
      <c r="D50" s="310" t="s">
        <v>87</v>
      </c>
      <c r="E50" s="310"/>
      <c r="F50" s="310"/>
      <c r="G50" s="310"/>
      <c r="H50" s="310"/>
      <c r="I50" s="310"/>
      <c r="J50" s="328"/>
      <c r="K50" s="37"/>
      <c r="L50" s="76"/>
      <c r="M50" s="77">
        <v>293824500</v>
      </c>
      <c r="N50" s="72"/>
      <c r="O50" s="331">
        <v>0</v>
      </c>
      <c r="P50" s="330"/>
    </row>
    <row r="51" spans="2:16" ht="15" customHeight="1">
      <c r="B51" s="72"/>
      <c r="C51" s="75"/>
      <c r="D51" s="310" t="s">
        <v>67</v>
      </c>
      <c r="E51" s="310"/>
      <c r="F51" s="310"/>
      <c r="G51" s="310"/>
      <c r="H51" s="310"/>
      <c r="I51" s="310"/>
      <c r="J51" s="328"/>
      <c r="K51" s="37"/>
      <c r="L51" s="329">
        <v>896261999</v>
      </c>
      <c r="M51" s="330"/>
      <c r="N51" s="72"/>
      <c r="O51" s="331">
        <v>106087000</v>
      </c>
      <c r="P51" s="330"/>
    </row>
    <row r="52" spans="2:16" ht="15" customHeight="1">
      <c r="B52" s="72"/>
      <c r="C52" s="75"/>
      <c r="D52" s="75"/>
      <c r="E52" s="75"/>
      <c r="F52" s="75"/>
      <c r="G52" s="75"/>
      <c r="H52" s="75"/>
      <c r="I52" s="75"/>
      <c r="J52" s="74"/>
      <c r="K52" s="78"/>
      <c r="L52" s="72"/>
      <c r="M52" s="74"/>
      <c r="N52" s="72"/>
      <c r="O52" s="75"/>
      <c r="P52" s="74"/>
    </row>
    <row r="53" spans="2:16" ht="15" customHeight="1">
      <c r="B53" s="72"/>
      <c r="C53" s="75"/>
      <c r="D53" s="75"/>
      <c r="E53" s="321" t="s">
        <v>16</v>
      </c>
      <c r="F53" s="321"/>
      <c r="G53" s="321"/>
      <c r="H53" s="321"/>
      <c r="I53" s="321"/>
      <c r="J53" s="322"/>
      <c r="K53" s="35"/>
      <c r="L53" s="332">
        <f>L49+M50+L51</f>
        <v>1206386499</v>
      </c>
      <c r="M53" s="333"/>
      <c r="N53" s="86"/>
      <c r="O53" s="334">
        <f>O49+O51</f>
        <v>106087000</v>
      </c>
      <c r="P53" s="333"/>
    </row>
    <row r="54" spans="2:16" ht="15" customHeight="1">
      <c r="B54" s="72"/>
      <c r="C54" s="335" t="s">
        <v>17</v>
      </c>
      <c r="D54" s="335"/>
      <c r="E54" s="335"/>
      <c r="F54" s="335"/>
      <c r="G54" s="335"/>
      <c r="H54" s="335"/>
      <c r="I54" s="335"/>
      <c r="J54" s="336"/>
      <c r="K54" s="37" t="s">
        <v>61</v>
      </c>
      <c r="L54" s="72"/>
      <c r="M54" s="74"/>
      <c r="N54" s="72"/>
      <c r="O54" s="75"/>
      <c r="P54" s="74"/>
    </row>
    <row r="55" spans="2:16" ht="15" customHeight="1">
      <c r="B55" s="72"/>
      <c r="C55" s="75"/>
      <c r="D55" s="310" t="s">
        <v>29</v>
      </c>
      <c r="E55" s="310"/>
      <c r="F55" s="310"/>
      <c r="G55" s="310"/>
      <c r="H55" s="310"/>
      <c r="I55" s="310"/>
      <c r="J55" s="328"/>
      <c r="K55" s="37"/>
      <c r="L55" s="329">
        <v>0</v>
      </c>
      <c r="M55" s="330"/>
      <c r="N55" s="72"/>
      <c r="O55" s="331">
        <v>346978000</v>
      </c>
      <c r="P55" s="330"/>
    </row>
    <row r="56" spans="2:16" ht="15" customHeight="1">
      <c r="B56" s="72"/>
      <c r="C56" s="75"/>
      <c r="D56" s="310" t="s">
        <v>30</v>
      </c>
      <c r="E56" s="310"/>
      <c r="F56" s="310"/>
      <c r="G56" s="310"/>
      <c r="H56" s="310"/>
      <c r="I56" s="310"/>
      <c r="J56" s="328"/>
      <c r="K56" s="37"/>
      <c r="L56" s="329">
        <v>33163800554</v>
      </c>
      <c r="M56" s="330"/>
      <c r="N56" s="72"/>
      <c r="O56" s="331">
        <v>35997507921</v>
      </c>
      <c r="P56" s="330"/>
    </row>
    <row r="57" spans="2:16" ht="15" customHeight="1">
      <c r="B57" s="72"/>
      <c r="C57" s="75"/>
      <c r="D57" s="310" t="s">
        <v>31</v>
      </c>
      <c r="E57" s="310"/>
      <c r="F57" s="310"/>
      <c r="G57" s="310"/>
      <c r="H57" s="310"/>
      <c r="I57" s="310"/>
      <c r="J57" s="328"/>
      <c r="K57" s="37"/>
      <c r="L57" s="329">
        <v>59017044608</v>
      </c>
      <c r="M57" s="330"/>
      <c r="N57" s="72"/>
      <c r="O57" s="331">
        <v>32751894139</v>
      </c>
      <c r="P57" s="330"/>
    </row>
    <row r="58" spans="2:16" ht="15" customHeight="1">
      <c r="B58" s="72"/>
      <c r="C58" s="75"/>
      <c r="D58" s="310" t="s">
        <v>32</v>
      </c>
      <c r="E58" s="310"/>
      <c r="F58" s="310"/>
      <c r="G58" s="310"/>
      <c r="H58" s="310"/>
      <c r="I58" s="310"/>
      <c r="J58" s="328"/>
      <c r="K58" s="37"/>
      <c r="L58" s="329">
        <v>51028850939</v>
      </c>
      <c r="M58" s="330"/>
      <c r="N58" s="72"/>
      <c r="O58" s="331">
        <v>48452481450</v>
      </c>
      <c r="P58" s="330"/>
    </row>
    <row r="59" spans="2:16" ht="15" customHeight="1">
      <c r="B59" s="72"/>
      <c r="C59" s="75"/>
      <c r="D59" s="310" t="s">
        <v>33</v>
      </c>
      <c r="E59" s="310"/>
      <c r="F59" s="310"/>
      <c r="G59" s="310"/>
      <c r="H59" s="310"/>
      <c r="I59" s="310"/>
      <c r="J59" s="328"/>
      <c r="K59" s="37"/>
      <c r="L59" s="329">
        <v>2342127940</v>
      </c>
      <c r="M59" s="330"/>
      <c r="N59" s="72"/>
      <c r="O59" s="331">
        <v>2639332675</v>
      </c>
      <c r="P59" s="330"/>
    </row>
    <row r="60" spans="2:16" ht="15" customHeight="1">
      <c r="B60" s="72"/>
      <c r="C60" s="75"/>
      <c r="D60" s="75"/>
      <c r="E60" s="75"/>
      <c r="F60" s="75"/>
      <c r="G60" s="75"/>
      <c r="H60" s="75"/>
      <c r="I60" s="75"/>
      <c r="J60" s="74"/>
      <c r="K60" s="78"/>
      <c r="L60" s="72"/>
      <c r="M60" s="74"/>
      <c r="N60" s="72"/>
      <c r="O60" s="75"/>
      <c r="P60" s="74"/>
    </row>
    <row r="61" spans="2:16" ht="15" customHeight="1">
      <c r="B61" s="72"/>
      <c r="C61" s="75"/>
      <c r="D61" s="75"/>
      <c r="E61" s="321" t="s">
        <v>26</v>
      </c>
      <c r="F61" s="321"/>
      <c r="G61" s="321"/>
      <c r="H61" s="321"/>
      <c r="I61" s="321"/>
      <c r="J61" s="322"/>
      <c r="K61" s="35"/>
      <c r="L61" s="323">
        <f>L55+L56+L57+L58+L59</f>
        <v>145551824041</v>
      </c>
      <c r="M61" s="324"/>
      <c r="N61" s="87"/>
      <c r="O61" s="325">
        <f>O55+O56+O57+O58+O59</f>
        <v>120188194185</v>
      </c>
      <c r="P61" s="324"/>
    </row>
    <row r="62" spans="2:16" ht="15" customHeight="1">
      <c r="B62" s="72"/>
      <c r="C62" s="75"/>
      <c r="D62" s="75"/>
      <c r="E62" s="75"/>
      <c r="F62" s="75"/>
      <c r="G62" s="75"/>
      <c r="H62" s="75"/>
      <c r="I62" s="75"/>
      <c r="J62" s="74"/>
      <c r="K62" s="78"/>
      <c r="L62" s="72"/>
      <c r="M62" s="74"/>
      <c r="N62" s="72"/>
      <c r="O62" s="75"/>
      <c r="P62" s="74"/>
    </row>
    <row r="63" spans="2:16" ht="15" customHeight="1">
      <c r="B63" s="72"/>
      <c r="C63" s="370" t="s">
        <v>34</v>
      </c>
      <c r="D63" s="370"/>
      <c r="E63" s="370"/>
      <c r="F63" s="370"/>
      <c r="G63" s="370"/>
      <c r="H63" s="370"/>
      <c r="I63" s="370"/>
      <c r="J63" s="371"/>
      <c r="K63" s="39"/>
      <c r="L63" s="375">
        <f>L53-L61</f>
        <v>-144345437542</v>
      </c>
      <c r="M63" s="376"/>
      <c r="N63" s="88"/>
      <c r="O63" s="377">
        <f>O53-O61</f>
        <v>-120082107185</v>
      </c>
      <c r="P63" s="376"/>
    </row>
    <row r="64" spans="2:16" ht="15" customHeight="1">
      <c r="B64" s="71"/>
      <c r="C64" s="90"/>
      <c r="D64" s="90"/>
      <c r="E64" s="90"/>
      <c r="F64" s="90"/>
      <c r="G64" s="90"/>
      <c r="H64" s="90"/>
      <c r="I64" s="90"/>
      <c r="J64" s="91"/>
      <c r="K64" s="40"/>
      <c r="L64" s="71"/>
      <c r="M64" s="70"/>
      <c r="N64" s="71"/>
      <c r="O64" s="84"/>
      <c r="P64" s="70"/>
    </row>
    <row r="65" spans="2:16" ht="12" customHeight="1" hidden="1">
      <c r="B65" s="75"/>
      <c r="C65" s="42"/>
      <c r="D65" s="42"/>
      <c r="E65" s="42"/>
      <c r="F65" s="42"/>
      <c r="G65" s="42"/>
      <c r="H65" s="42"/>
      <c r="I65" s="42"/>
      <c r="J65" s="42"/>
      <c r="K65" s="42"/>
      <c r="L65" s="75"/>
      <c r="M65" s="75"/>
      <c r="N65" s="75"/>
      <c r="O65" s="75"/>
      <c r="P65" s="75"/>
    </row>
    <row r="66" spans="2:16" ht="12" customHeight="1">
      <c r="B66" s="75"/>
      <c r="C66" s="42"/>
      <c r="D66" s="42"/>
      <c r="E66" s="42"/>
      <c r="F66" s="42"/>
      <c r="G66" s="42"/>
      <c r="H66" s="42"/>
      <c r="I66" s="42"/>
      <c r="J66" s="42"/>
      <c r="K66" s="42"/>
      <c r="L66" s="75"/>
      <c r="M66" s="75"/>
      <c r="N66" s="75"/>
      <c r="O66" s="75"/>
      <c r="P66" s="75"/>
    </row>
    <row r="67" spans="2:16" ht="12" customHeight="1">
      <c r="B67" s="75"/>
      <c r="C67" s="42"/>
      <c r="D67" s="42"/>
      <c r="E67" s="42"/>
      <c r="F67" s="42"/>
      <c r="G67" s="42"/>
      <c r="H67" s="42"/>
      <c r="I67" s="42"/>
      <c r="J67" s="42"/>
      <c r="K67" s="42"/>
      <c r="L67" s="75"/>
      <c r="M67" s="75"/>
      <c r="N67" s="75"/>
      <c r="O67" s="75"/>
      <c r="P67" s="75"/>
    </row>
    <row r="68" spans="2:16" ht="12" customHeight="1">
      <c r="B68" s="66"/>
      <c r="C68" s="67"/>
      <c r="D68" s="67"/>
      <c r="E68" s="67"/>
      <c r="F68" s="67"/>
      <c r="G68" s="67"/>
      <c r="H68" s="67"/>
      <c r="I68" s="67"/>
      <c r="J68" s="67"/>
      <c r="K68" s="68"/>
      <c r="L68" s="66"/>
      <c r="M68" s="69"/>
      <c r="N68" s="66"/>
      <c r="O68" s="67"/>
      <c r="P68" s="69"/>
    </row>
    <row r="69" spans="2:16" ht="12" customHeight="1">
      <c r="B69" s="363" t="s">
        <v>3</v>
      </c>
      <c r="C69" s="364"/>
      <c r="D69" s="364"/>
      <c r="E69" s="364"/>
      <c r="F69" s="364"/>
      <c r="G69" s="364"/>
      <c r="H69" s="364"/>
      <c r="I69" s="364"/>
      <c r="J69" s="365"/>
      <c r="K69" s="5" t="s">
        <v>53</v>
      </c>
      <c r="L69" s="366">
        <v>2013</v>
      </c>
      <c r="M69" s="367"/>
      <c r="N69" s="71"/>
      <c r="O69" s="368">
        <v>2012</v>
      </c>
      <c r="P69" s="369"/>
    </row>
    <row r="70" spans="2:16" ht="15" customHeight="1">
      <c r="B70" s="66"/>
      <c r="C70" s="378" t="s">
        <v>35</v>
      </c>
      <c r="D70" s="378"/>
      <c r="E70" s="378"/>
      <c r="F70" s="378"/>
      <c r="G70" s="378"/>
      <c r="H70" s="378"/>
      <c r="I70" s="378"/>
      <c r="J70" s="379"/>
      <c r="K70" s="36" t="s">
        <v>62</v>
      </c>
      <c r="L70" s="66"/>
      <c r="M70" s="69"/>
      <c r="N70" s="66"/>
      <c r="O70" s="67"/>
      <c r="P70" s="69"/>
    </row>
    <row r="71" spans="2:16" ht="15" customHeight="1">
      <c r="B71" s="72"/>
      <c r="C71" s="335" t="s">
        <v>5</v>
      </c>
      <c r="D71" s="335"/>
      <c r="E71" s="335"/>
      <c r="F71" s="335"/>
      <c r="G71" s="335"/>
      <c r="H71" s="335"/>
      <c r="I71" s="335"/>
      <c r="J71" s="336"/>
      <c r="K71" s="37" t="s">
        <v>63</v>
      </c>
      <c r="L71" s="72"/>
      <c r="M71" s="74"/>
      <c r="N71" s="72"/>
      <c r="O71" s="75"/>
      <c r="P71" s="74"/>
    </row>
    <row r="72" spans="2:16" ht="15" customHeight="1">
      <c r="B72" s="72"/>
      <c r="C72" s="75"/>
      <c r="D72" s="310" t="s">
        <v>36</v>
      </c>
      <c r="E72" s="310"/>
      <c r="F72" s="310"/>
      <c r="G72" s="310"/>
      <c r="H72" s="310"/>
      <c r="I72" s="310"/>
      <c r="J72" s="328"/>
      <c r="K72" s="37"/>
      <c r="L72" s="329">
        <f>850526077-79500</f>
        <v>850446577</v>
      </c>
      <c r="M72" s="330"/>
      <c r="N72" s="72"/>
      <c r="O72" s="331">
        <v>739855772</v>
      </c>
      <c r="P72" s="330"/>
    </row>
    <row r="73" spans="2:16" ht="15" customHeight="1">
      <c r="B73" s="72"/>
      <c r="C73" s="75"/>
      <c r="D73" s="310" t="s">
        <v>37</v>
      </c>
      <c r="E73" s="310"/>
      <c r="F73" s="310"/>
      <c r="G73" s="310"/>
      <c r="H73" s="310"/>
      <c r="I73" s="310"/>
      <c r="J73" s="328"/>
      <c r="K73" s="37"/>
      <c r="L73" s="329">
        <v>0</v>
      </c>
      <c r="M73" s="330"/>
      <c r="N73" s="72"/>
      <c r="O73" s="331">
        <v>0</v>
      </c>
      <c r="P73" s="330"/>
    </row>
    <row r="74" spans="2:16" ht="15" customHeight="1">
      <c r="B74" s="72"/>
      <c r="C74" s="75"/>
      <c r="D74" s="310" t="s">
        <v>38</v>
      </c>
      <c r="E74" s="310"/>
      <c r="F74" s="310"/>
      <c r="G74" s="310"/>
      <c r="H74" s="310"/>
      <c r="I74" s="310"/>
      <c r="J74" s="328"/>
      <c r="K74" s="37"/>
      <c r="L74" s="329">
        <v>0</v>
      </c>
      <c r="M74" s="330"/>
      <c r="N74" s="72"/>
      <c r="O74" s="331">
        <v>0</v>
      </c>
      <c r="P74" s="330"/>
    </row>
    <row r="75" spans="2:16" ht="15" customHeight="1">
      <c r="B75" s="72"/>
      <c r="C75" s="75"/>
      <c r="D75" s="75"/>
      <c r="E75" s="75"/>
      <c r="F75" s="75"/>
      <c r="G75" s="75"/>
      <c r="H75" s="75"/>
      <c r="I75" s="75"/>
      <c r="J75" s="74"/>
      <c r="K75" s="78"/>
      <c r="L75" s="72"/>
      <c r="M75" s="74"/>
      <c r="N75" s="72"/>
      <c r="O75" s="75"/>
      <c r="P75" s="74"/>
    </row>
    <row r="76" spans="2:16" ht="15" customHeight="1">
      <c r="B76" s="72"/>
      <c r="C76" s="75"/>
      <c r="D76" s="75"/>
      <c r="E76" s="321" t="s">
        <v>16</v>
      </c>
      <c r="F76" s="321"/>
      <c r="G76" s="321"/>
      <c r="H76" s="321"/>
      <c r="I76" s="321"/>
      <c r="J76" s="322"/>
      <c r="K76" s="35"/>
      <c r="L76" s="332">
        <f>L72+L73+L74</f>
        <v>850446577</v>
      </c>
      <c r="M76" s="333"/>
      <c r="N76" s="86"/>
      <c r="O76" s="334">
        <f>O72+O73+O74</f>
        <v>739855772</v>
      </c>
      <c r="P76" s="333"/>
    </row>
    <row r="77" spans="2:16" ht="15" customHeight="1">
      <c r="B77" s="72"/>
      <c r="C77" s="335" t="s">
        <v>17</v>
      </c>
      <c r="D77" s="335"/>
      <c r="E77" s="335"/>
      <c r="F77" s="335"/>
      <c r="G77" s="335"/>
      <c r="H77" s="335"/>
      <c r="I77" s="335"/>
      <c r="J77" s="336"/>
      <c r="K77" s="37" t="s">
        <v>64</v>
      </c>
      <c r="L77" s="72"/>
      <c r="M77" s="74"/>
      <c r="N77" s="72"/>
      <c r="O77" s="75"/>
      <c r="P77" s="74"/>
    </row>
    <row r="78" spans="2:16" ht="15" customHeight="1">
      <c r="B78" s="72"/>
      <c r="C78" s="75"/>
      <c r="D78" s="310" t="s">
        <v>39</v>
      </c>
      <c r="E78" s="310"/>
      <c r="F78" s="310"/>
      <c r="G78" s="310"/>
      <c r="H78" s="310"/>
      <c r="I78" s="310"/>
      <c r="J78" s="328"/>
      <c r="K78" s="37"/>
      <c r="L78" s="329">
        <v>0</v>
      </c>
      <c r="M78" s="330"/>
      <c r="N78" s="72"/>
      <c r="O78" s="331">
        <v>0</v>
      </c>
      <c r="P78" s="330"/>
    </row>
    <row r="79" spans="2:16" ht="15" customHeight="1">
      <c r="B79" s="72"/>
      <c r="C79" s="75"/>
      <c r="D79" s="310" t="s">
        <v>40</v>
      </c>
      <c r="E79" s="310"/>
      <c r="F79" s="310"/>
      <c r="G79" s="310"/>
      <c r="H79" s="310"/>
      <c r="I79" s="310"/>
      <c r="J79" s="328"/>
      <c r="K79" s="37"/>
      <c r="L79" s="329">
        <v>388136134</v>
      </c>
      <c r="M79" s="330"/>
      <c r="N79" s="72"/>
      <c r="O79" s="331">
        <v>2993697848</v>
      </c>
      <c r="P79" s="330"/>
    </row>
    <row r="80" spans="2:16" ht="15" customHeight="1">
      <c r="B80" s="72"/>
      <c r="C80" s="75"/>
      <c r="D80" s="310" t="s">
        <v>41</v>
      </c>
      <c r="E80" s="310"/>
      <c r="F80" s="310"/>
      <c r="G80" s="310"/>
      <c r="H80" s="310"/>
      <c r="I80" s="310"/>
      <c r="J80" s="328"/>
      <c r="K80" s="37"/>
      <c r="L80" s="329">
        <v>0</v>
      </c>
      <c r="M80" s="330"/>
      <c r="N80" s="72"/>
      <c r="O80" s="331">
        <v>0</v>
      </c>
      <c r="P80" s="330"/>
    </row>
    <row r="81" spans="2:16" ht="15" customHeight="1">
      <c r="B81" s="72"/>
      <c r="C81" s="75"/>
      <c r="D81" s="75"/>
      <c r="E81" s="75"/>
      <c r="F81" s="75"/>
      <c r="G81" s="75"/>
      <c r="H81" s="75"/>
      <c r="I81" s="75"/>
      <c r="J81" s="74"/>
      <c r="K81" s="78"/>
      <c r="L81" s="72"/>
      <c r="M81" s="74"/>
      <c r="N81" s="72"/>
      <c r="O81" s="75"/>
      <c r="P81" s="74"/>
    </row>
    <row r="82" spans="2:16" ht="15" customHeight="1">
      <c r="B82" s="72"/>
      <c r="C82" s="75"/>
      <c r="D82" s="75"/>
      <c r="E82" s="321" t="s">
        <v>26</v>
      </c>
      <c r="F82" s="321"/>
      <c r="G82" s="321"/>
      <c r="H82" s="321"/>
      <c r="I82" s="321"/>
      <c r="J82" s="322"/>
      <c r="K82" s="35"/>
      <c r="L82" s="337">
        <f>L78+L79+L80</f>
        <v>388136134</v>
      </c>
      <c r="M82" s="338"/>
      <c r="N82" s="79"/>
      <c r="O82" s="339">
        <f>O78+O79+O80</f>
        <v>2993697848</v>
      </c>
      <c r="P82" s="338"/>
    </row>
    <row r="83" spans="2:16" ht="15" customHeight="1">
      <c r="B83" s="72"/>
      <c r="C83" s="75"/>
      <c r="D83" s="75"/>
      <c r="E83" s="75"/>
      <c r="F83" s="75"/>
      <c r="G83" s="75"/>
      <c r="H83" s="75"/>
      <c r="I83" s="75"/>
      <c r="J83" s="74"/>
      <c r="K83" s="78"/>
      <c r="L83" s="71"/>
      <c r="M83" s="70"/>
      <c r="N83" s="71"/>
      <c r="O83" s="84"/>
      <c r="P83" s="70"/>
    </row>
    <row r="84" spans="2:16" ht="15" customHeight="1">
      <c r="B84" s="72"/>
      <c r="C84" s="370" t="s">
        <v>42</v>
      </c>
      <c r="D84" s="370"/>
      <c r="E84" s="370"/>
      <c r="F84" s="370"/>
      <c r="G84" s="370"/>
      <c r="H84" s="370"/>
      <c r="I84" s="370"/>
      <c r="J84" s="371"/>
      <c r="K84" s="39"/>
      <c r="L84" s="380">
        <f>L76-L82</f>
        <v>462310443</v>
      </c>
      <c r="M84" s="381"/>
      <c r="N84" s="89"/>
      <c r="O84" s="382">
        <f>O76-O82</f>
        <v>-2253842076</v>
      </c>
      <c r="P84" s="381"/>
    </row>
    <row r="85" spans="2:16" ht="15" customHeight="1">
      <c r="B85" s="72"/>
      <c r="C85" s="42"/>
      <c r="D85" s="42"/>
      <c r="E85" s="42"/>
      <c r="F85" s="42"/>
      <c r="G85" s="42"/>
      <c r="H85" s="42"/>
      <c r="I85" s="42"/>
      <c r="J85" s="73"/>
      <c r="K85" s="39"/>
      <c r="L85" s="72"/>
      <c r="M85" s="74"/>
      <c r="N85" s="72"/>
      <c r="O85" s="75"/>
      <c r="P85" s="74"/>
    </row>
    <row r="86" spans="2:16" ht="15" customHeight="1">
      <c r="B86" s="72"/>
      <c r="C86" s="370" t="s">
        <v>43</v>
      </c>
      <c r="D86" s="370"/>
      <c r="E86" s="370"/>
      <c r="F86" s="370"/>
      <c r="G86" s="370"/>
      <c r="H86" s="370"/>
      <c r="I86" s="370"/>
      <c r="J86" s="371"/>
      <c r="K86" s="35" t="s">
        <v>65</v>
      </c>
      <c r="L86" s="72"/>
      <c r="M86" s="74"/>
      <c r="N86" s="72"/>
      <c r="O86" s="75"/>
      <c r="P86" s="74"/>
    </row>
    <row r="87" spans="2:16" ht="15" customHeight="1">
      <c r="B87" s="72"/>
      <c r="C87" s="335" t="s">
        <v>5</v>
      </c>
      <c r="D87" s="335"/>
      <c r="E87" s="335"/>
      <c r="F87" s="335"/>
      <c r="G87" s="335"/>
      <c r="H87" s="335"/>
      <c r="I87" s="335"/>
      <c r="J87" s="336"/>
      <c r="K87" s="92"/>
      <c r="L87" s="72"/>
      <c r="M87" s="74"/>
      <c r="N87" s="72"/>
      <c r="O87" s="75"/>
      <c r="P87" s="74"/>
    </row>
    <row r="88" spans="2:16" ht="15" customHeight="1">
      <c r="B88" s="72"/>
      <c r="C88" s="75"/>
      <c r="D88" s="310" t="s">
        <v>44</v>
      </c>
      <c r="E88" s="310"/>
      <c r="F88" s="310"/>
      <c r="G88" s="310"/>
      <c r="H88" s="310"/>
      <c r="I88" s="310"/>
      <c r="J88" s="328"/>
      <c r="K88" s="37"/>
      <c r="L88" s="329">
        <v>66107420691</v>
      </c>
      <c r="M88" s="330"/>
      <c r="N88" s="72"/>
      <c r="O88" s="331">
        <v>67812237742</v>
      </c>
      <c r="P88" s="330"/>
    </row>
    <row r="89" spans="2:16" ht="15" customHeight="1">
      <c r="B89" s="72"/>
      <c r="C89" s="75"/>
      <c r="D89" s="310" t="s">
        <v>68</v>
      </c>
      <c r="E89" s="310"/>
      <c r="F89" s="310"/>
      <c r="G89" s="310"/>
      <c r="H89" s="310"/>
      <c r="I89" s="310"/>
      <c r="J89" s="328"/>
      <c r="K89" s="37"/>
      <c r="L89" s="329">
        <v>0</v>
      </c>
      <c r="M89" s="330"/>
      <c r="N89" s="72"/>
      <c r="O89" s="331">
        <v>23736780</v>
      </c>
      <c r="P89" s="330"/>
    </row>
    <row r="90" spans="2:16" ht="15" customHeight="1">
      <c r="B90" s="72"/>
      <c r="C90" s="75"/>
      <c r="D90" s="75"/>
      <c r="E90" s="75"/>
      <c r="F90" s="75"/>
      <c r="G90" s="75"/>
      <c r="H90" s="75"/>
      <c r="I90" s="75"/>
      <c r="J90" s="74"/>
      <c r="K90" s="78"/>
      <c r="L90" s="72"/>
      <c r="M90" s="74"/>
      <c r="N90" s="72"/>
      <c r="O90" s="75"/>
      <c r="P90" s="74"/>
    </row>
    <row r="91" spans="2:16" ht="15" customHeight="1">
      <c r="B91" s="72"/>
      <c r="C91" s="75"/>
      <c r="D91" s="75"/>
      <c r="E91" s="321" t="s">
        <v>16</v>
      </c>
      <c r="F91" s="321"/>
      <c r="G91" s="321"/>
      <c r="H91" s="321"/>
      <c r="I91" s="321"/>
      <c r="J91" s="322"/>
      <c r="K91" s="93"/>
      <c r="L91" s="332">
        <f>L88+L89</f>
        <v>66107420691</v>
      </c>
      <c r="M91" s="333"/>
      <c r="N91" s="86"/>
      <c r="O91" s="334">
        <f>O88+O89</f>
        <v>67835974522</v>
      </c>
      <c r="P91" s="333"/>
    </row>
    <row r="92" spans="2:16" ht="15" customHeight="1">
      <c r="B92" s="72"/>
      <c r="C92" s="335" t="s">
        <v>17</v>
      </c>
      <c r="D92" s="335"/>
      <c r="E92" s="335"/>
      <c r="F92" s="335"/>
      <c r="G92" s="335"/>
      <c r="H92" s="335"/>
      <c r="I92" s="335"/>
      <c r="J92" s="336"/>
      <c r="K92" s="92"/>
      <c r="L92" s="72"/>
      <c r="M92" s="74"/>
      <c r="N92" s="72"/>
      <c r="O92" s="75"/>
      <c r="P92" s="74"/>
    </row>
    <row r="93" spans="2:16" ht="15" customHeight="1">
      <c r="B93" s="72"/>
      <c r="C93" s="75"/>
      <c r="D93" s="310" t="s">
        <v>45</v>
      </c>
      <c r="E93" s="310"/>
      <c r="F93" s="310"/>
      <c r="G93" s="310"/>
      <c r="H93" s="310"/>
      <c r="I93" s="310"/>
      <c r="J93" s="328"/>
      <c r="K93" s="37"/>
      <c r="L93" s="329">
        <v>66107420691</v>
      </c>
      <c r="M93" s="330"/>
      <c r="N93" s="72"/>
      <c r="O93" s="331">
        <v>67812237742</v>
      </c>
      <c r="P93" s="330"/>
    </row>
    <row r="94" spans="2:16" ht="15" customHeight="1">
      <c r="B94" s="72"/>
      <c r="C94" s="75"/>
      <c r="D94" s="310" t="s">
        <v>69</v>
      </c>
      <c r="E94" s="310"/>
      <c r="F94" s="310"/>
      <c r="G94" s="310"/>
      <c r="H94" s="310"/>
      <c r="I94" s="310"/>
      <c r="J94" s="328"/>
      <c r="K94" s="37"/>
      <c r="L94" s="329">
        <v>0</v>
      </c>
      <c r="M94" s="330"/>
      <c r="N94" s="72"/>
      <c r="O94" s="331">
        <v>0</v>
      </c>
      <c r="P94" s="330"/>
    </row>
    <row r="95" spans="2:16" ht="15" customHeight="1">
      <c r="B95" s="72"/>
      <c r="C95" s="75"/>
      <c r="D95" s="75"/>
      <c r="E95" s="75"/>
      <c r="F95" s="75"/>
      <c r="G95" s="75"/>
      <c r="H95" s="75"/>
      <c r="I95" s="75"/>
      <c r="J95" s="74"/>
      <c r="K95" s="78"/>
      <c r="L95" s="72"/>
      <c r="M95" s="74"/>
      <c r="N95" s="72"/>
      <c r="O95" s="75"/>
      <c r="P95" s="74"/>
    </row>
    <row r="96" spans="2:16" ht="15" customHeight="1">
      <c r="B96" s="72"/>
      <c r="C96" s="75"/>
      <c r="D96" s="75"/>
      <c r="E96" s="321" t="s">
        <v>26</v>
      </c>
      <c r="F96" s="321"/>
      <c r="G96" s="321"/>
      <c r="H96" s="321"/>
      <c r="I96" s="321"/>
      <c r="J96" s="322"/>
      <c r="K96" s="93"/>
      <c r="L96" s="323">
        <f>L93+L94</f>
        <v>66107420691</v>
      </c>
      <c r="M96" s="324"/>
      <c r="N96" s="87"/>
      <c r="O96" s="325">
        <f>O93+O94</f>
        <v>67812237742</v>
      </c>
      <c r="P96" s="324"/>
    </row>
    <row r="97" spans="2:16" ht="15" customHeight="1">
      <c r="B97" s="72"/>
      <c r="C97" s="75"/>
      <c r="D97" s="75"/>
      <c r="E97" s="75"/>
      <c r="F97" s="75"/>
      <c r="G97" s="75"/>
      <c r="H97" s="75"/>
      <c r="I97" s="75"/>
      <c r="J97" s="74"/>
      <c r="K97" s="78"/>
      <c r="L97" s="72"/>
      <c r="M97" s="74"/>
      <c r="N97" s="72"/>
      <c r="O97" s="75"/>
      <c r="P97" s="74"/>
    </row>
    <row r="98" spans="2:16" ht="15" customHeight="1">
      <c r="B98" s="72"/>
      <c r="C98" s="370" t="s">
        <v>46</v>
      </c>
      <c r="D98" s="370"/>
      <c r="E98" s="370"/>
      <c r="F98" s="370"/>
      <c r="G98" s="370"/>
      <c r="H98" s="370"/>
      <c r="I98" s="370"/>
      <c r="J98" s="371"/>
      <c r="K98" s="39"/>
      <c r="L98" s="375">
        <f>L91-L96</f>
        <v>0</v>
      </c>
      <c r="M98" s="376"/>
      <c r="N98" s="88"/>
      <c r="O98" s="377">
        <f>O91-O96</f>
        <v>23736780</v>
      </c>
      <c r="P98" s="376"/>
    </row>
    <row r="99" spans="2:16" ht="15" customHeight="1">
      <c r="B99" s="72"/>
      <c r="C99" s="42"/>
      <c r="D99" s="42"/>
      <c r="E99" s="42"/>
      <c r="F99" s="42"/>
      <c r="G99" s="42"/>
      <c r="H99" s="42"/>
      <c r="I99" s="42"/>
      <c r="J99" s="73"/>
      <c r="K99" s="39"/>
      <c r="L99" s="94"/>
      <c r="M99" s="95"/>
      <c r="N99" s="94"/>
      <c r="O99" s="96"/>
      <c r="P99" s="95"/>
    </row>
    <row r="100" spans="2:16" ht="15" customHeight="1">
      <c r="B100" s="72"/>
      <c r="C100" s="75"/>
      <c r="D100" s="383" t="s">
        <v>47</v>
      </c>
      <c r="E100" s="383"/>
      <c r="F100" s="383"/>
      <c r="G100" s="383"/>
      <c r="H100" s="383"/>
      <c r="I100" s="383"/>
      <c r="J100" s="384"/>
      <c r="K100" s="37" t="s">
        <v>66</v>
      </c>
      <c r="L100" s="313">
        <f>L45+L63+L84+L98</f>
        <v>84039376848</v>
      </c>
      <c r="M100" s="314"/>
      <c r="N100" s="94"/>
      <c r="O100" s="385">
        <f>O45+O63+O84+O98</f>
        <v>54353386265</v>
      </c>
      <c r="P100" s="386"/>
    </row>
    <row r="101" spans="2:16" ht="15" customHeight="1">
      <c r="B101" s="72"/>
      <c r="C101" s="75"/>
      <c r="D101" s="383" t="s">
        <v>72</v>
      </c>
      <c r="E101" s="383"/>
      <c r="F101" s="383"/>
      <c r="G101" s="383"/>
      <c r="H101" s="383"/>
      <c r="I101" s="383"/>
      <c r="J101" s="384"/>
      <c r="K101" s="97"/>
      <c r="L101" s="387">
        <v>167820167240</v>
      </c>
      <c r="M101" s="386"/>
      <c r="N101" s="94"/>
      <c r="O101" s="385">
        <v>113466780975</v>
      </c>
      <c r="P101" s="386"/>
    </row>
    <row r="102" spans="2:16" ht="15" customHeight="1">
      <c r="B102" s="72"/>
      <c r="C102" s="75"/>
      <c r="D102" s="383" t="s">
        <v>71</v>
      </c>
      <c r="E102" s="383"/>
      <c r="F102" s="383"/>
      <c r="G102" s="383"/>
      <c r="H102" s="383"/>
      <c r="I102" s="383"/>
      <c r="J102" s="384"/>
      <c r="K102" s="97"/>
      <c r="L102" s="387">
        <f>L100+L101</f>
        <v>251859544088</v>
      </c>
      <c r="M102" s="386"/>
      <c r="N102" s="94"/>
      <c r="O102" s="385">
        <f>O100+O101</f>
        <v>167820167240</v>
      </c>
      <c r="P102" s="386"/>
    </row>
    <row r="103" spans="2:16" ht="15" customHeight="1">
      <c r="B103" s="72"/>
      <c r="C103" s="75"/>
      <c r="D103" s="63"/>
      <c r="E103" s="383" t="s">
        <v>70</v>
      </c>
      <c r="F103" s="383"/>
      <c r="G103" s="383"/>
      <c r="H103" s="383"/>
      <c r="I103" s="383"/>
      <c r="J103" s="384"/>
      <c r="K103" s="97"/>
      <c r="L103" s="387">
        <v>39478490</v>
      </c>
      <c r="M103" s="386"/>
      <c r="N103" s="94"/>
      <c r="O103" s="385">
        <v>0</v>
      </c>
      <c r="P103" s="386"/>
    </row>
    <row r="104" spans="2:16" ht="15" customHeight="1">
      <c r="B104" s="72"/>
      <c r="C104" s="75"/>
      <c r="D104" s="63"/>
      <c r="E104" s="383" t="s">
        <v>54</v>
      </c>
      <c r="F104" s="383"/>
      <c r="G104" s="383"/>
      <c r="H104" s="383"/>
      <c r="I104" s="383"/>
      <c r="J104" s="384"/>
      <c r="K104" s="97"/>
      <c r="L104" s="387">
        <v>13658590</v>
      </c>
      <c r="M104" s="386"/>
      <c r="N104" s="94"/>
      <c r="O104" s="385">
        <v>21591077</v>
      </c>
      <c r="P104" s="386"/>
    </row>
    <row r="105" spans="2:16" s="98" customFormat="1" ht="15" customHeight="1">
      <c r="B105" s="99"/>
      <c r="C105" s="100"/>
      <c r="D105" s="54"/>
      <c r="E105" s="388" t="s">
        <v>55</v>
      </c>
      <c r="F105" s="388"/>
      <c r="G105" s="388"/>
      <c r="H105" s="388"/>
      <c r="I105" s="388"/>
      <c r="J105" s="389"/>
      <c r="K105" s="156"/>
      <c r="L105" s="318">
        <v>5657574609</v>
      </c>
      <c r="M105" s="319"/>
      <c r="N105" s="157"/>
      <c r="O105" s="320">
        <v>7346578522</v>
      </c>
      <c r="P105" s="319"/>
    </row>
    <row r="106" spans="2:16" ht="15" customHeight="1">
      <c r="B106" s="71"/>
      <c r="C106" s="84"/>
      <c r="D106" s="64"/>
      <c r="E106" s="390" t="s">
        <v>48</v>
      </c>
      <c r="F106" s="390"/>
      <c r="G106" s="390"/>
      <c r="H106" s="390"/>
      <c r="I106" s="390"/>
      <c r="J106" s="391"/>
      <c r="K106" s="101"/>
      <c r="L106" s="375">
        <f>L102+L103+L104+L105</f>
        <v>257570255777</v>
      </c>
      <c r="M106" s="376"/>
      <c r="N106" s="88"/>
      <c r="O106" s="377">
        <f>O102+O103+O104+O105</f>
        <v>175188336839</v>
      </c>
      <c r="P106" s="376"/>
    </row>
    <row r="107" ht="18" customHeight="1"/>
    <row r="108" spans="9:16" ht="19.5" customHeight="1">
      <c r="I108" s="159"/>
      <c r="J108" s="159"/>
      <c r="K108" s="159"/>
      <c r="L108" s="394" t="s">
        <v>91</v>
      </c>
      <c r="M108" s="394"/>
      <c r="N108" s="394"/>
      <c r="O108" s="394"/>
      <c r="P108" s="159"/>
    </row>
    <row r="109" spans="7:17" ht="19.5" customHeight="1">
      <c r="G109" s="302" t="s">
        <v>79</v>
      </c>
      <c r="H109" s="302"/>
      <c r="I109" s="302"/>
      <c r="J109" s="302"/>
      <c r="K109" s="302"/>
      <c r="L109" s="303" t="s">
        <v>92</v>
      </c>
      <c r="M109" s="303"/>
      <c r="N109" s="303"/>
      <c r="O109" s="303"/>
      <c r="P109" s="106"/>
      <c r="Q109" s="106"/>
    </row>
    <row r="110" spans="7:17" ht="19.5" customHeight="1">
      <c r="G110" s="302" t="s">
        <v>80</v>
      </c>
      <c r="H110" s="302"/>
      <c r="I110" s="302"/>
      <c r="J110" s="302" t="s">
        <v>81</v>
      </c>
      <c r="K110" s="302"/>
      <c r="L110" s="107"/>
      <c r="M110" s="107"/>
      <c r="N110" s="107"/>
      <c r="O110" s="107"/>
      <c r="P110" s="107"/>
      <c r="Q110" s="104"/>
    </row>
    <row r="111" spans="7:17" ht="19.5" customHeight="1">
      <c r="G111" s="301" t="s">
        <v>82</v>
      </c>
      <c r="H111" s="301"/>
      <c r="I111" s="301"/>
      <c r="J111" s="302"/>
      <c r="K111" s="302"/>
      <c r="L111" s="108"/>
      <c r="M111" s="108"/>
      <c r="N111" s="108"/>
      <c r="O111" s="108"/>
      <c r="P111" s="108"/>
      <c r="Q111" s="104"/>
    </row>
    <row r="112" spans="7:17" ht="19.5" customHeight="1">
      <c r="G112" s="301" t="s">
        <v>83</v>
      </c>
      <c r="H112" s="301"/>
      <c r="I112" s="301"/>
      <c r="J112" s="304"/>
      <c r="K112" s="304"/>
      <c r="L112" s="108"/>
      <c r="M112" s="108"/>
      <c r="N112" s="108"/>
      <c r="O112" s="108"/>
      <c r="P112" s="108"/>
      <c r="Q112" s="104"/>
    </row>
    <row r="113" spans="7:17" ht="19.5" customHeight="1">
      <c r="G113" s="301" t="s">
        <v>84</v>
      </c>
      <c r="H113" s="301"/>
      <c r="I113" s="301"/>
      <c r="J113" s="302"/>
      <c r="K113" s="302"/>
      <c r="L113" s="394" t="s">
        <v>93</v>
      </c>
      <c r="M113" s="303"/>
      <c r="N113" s="303"/>
      <c r="O113" s="303"/>
      <c r="P113" s="106"/>
      <c r="Q113" s="106"/>
    </row>
    <row r="114" spans="7:16" ht="19.5" customHeight="1">
      <c r="G114" s="102"/>
      <c r="K114" s="103"/>
      <c r="L114" s="392" t="s">
        <v>94</v>
      </c>
      <c r="M114" s="392"/>
      <c r="N114" s="392"/>
      <c r="O114" s="392"/>
      <c r="P114" s="75"/>
    </row>
    <row r="115" spans="2:16" ht="17.25" customHeight="1">
      <c r="B115" s="102"/>
      <c r="C115" s="102"/>
      <c r="D115" s="102"/>
      <c r="E115" s="102"/>
      <c r="F115" s="102"/>
      <c r="K115" s="103"/>
      <c r="L115" s="393" t="s">
        <v>95</v>
      </c>
      <c r="M115" s="393"/>
      <c r="N115" s="393"/>
      <c r="O115" s="393"/>
      <c r="P115" s="103"/>
    </row>
    <row r="116" spans="12:16" ht="3" customHeight="1">
      <c r="L116" s="103"/>
      <c r="M116" s="103"/>
      <c r="N116" s="103"/>
      <c r="O116" s="103"/>
      <c r="P116" s="103"/>
    </row>
    <row r="117" ht="6.75" customHeight="1"/>
  </sheetData>
  <sheetProtection/>
  <mergeCells count="200">
    <mergeCell ref="L114:O114"/>
    <mergeCell ref="L115:O115"/>
    <mergeCell ref="G113:I113"/>
    <mergeCell ref="J113:K113"/>
    <mergeCell ref="L113:O113"/>
    <mergeCell ref="L108:O108"/>
    <mergeCell ref="G111:I111"/>
    <mergeCell ref="J111:K111"/>
    <mergeCell ref="G112:I112"/>
    <mergeCell ref="J112:K112"/>
    <mergeCell ref="G109:K109"/>
    <mergeCell ref="L109:O109"/>
    <mergeCell ref="G110:I110"/>
    <mergeCell ref="J110:K110"/>
    <mergeCell ref="E106:J106"/>
    <mergeCell ref="L106:M106"/>
    <mergeCell ref="O106:P106"/>
    <mergeCell ref="E104:J104"/>
    <mergeCell ref="L104:M104"/>
    <mergeCell ref="O104:P104"/>
    <mergeCell ref="E105:J105"/>
    <mergeCell ref="L105:M105"/>
    <mergeCell ref="O105:P105"/>
    <mergeCell ref="D102:J102"/>
    <mergeCell ref="L102:M102"/>
    <mergeCell ref="O102:P102"/>
    <mergeCell ref="E103:J103"/>
    <mergeCell ref="L103:M103"/>
    <mergeCell ref="O103:P103"/>
    <mergeCell ref="D100:J100"/>
    <mergeCell ref="L100:M100"/>
    <mergeCell ref="O100:P100"/>
    <mergeCell ref="D101:J101"/>
    <mergeCell ref="L101:M101"/>
    <mergeCell ref="O101:P101"/>
    <mergeCell ref="E96:J96"/>
    <mergeCell ref="L96:M96"/>
    <mergeCell ref="O96:P96"/>
    <mergeCell ref="C98:J98"/>
    <mergeCell ref="L98:M98"/>
    <mergeCell ref="O98:P98"/>
    <mergeCell ref="C92:J92"/>
    <mergeCell ref="D93:J93"/>
    <mergeCell ref="L93:M93"/>
    <mergeCell ref="O93:P93"/>
    <mergeCell ref="D94:J94"/>
    <mergeCell ref="L94:M94"/>
    <mergeCell ref="O94:P94"/>
    <mergeCell ref="D89:J89"/>
    <mergeCell ref="L89:M89"/>
    <mergeCell ref="O89:P89"/>
    <mergeCell ref="E91:J91"/>
    <mergeCell ref="L91:M91"/>
    <mergeCell ref="O91:P91"/>
    <mergeCell ref="C84:J84"/>
    <mergeCell ref="L84:M84"/>
    <mergeCell ref="O84:P84"/>
    <mergeCell ref="C86:J86"/>
    <mergeCell ref="C87:J87"/>
    <mergeCell ref="D88:J88"/>
    <mergeCell ref="L88:M88"/>
    <mergeCell ref="O88:P88"/>
    <mergeCell ref="D80:J80"/>
    <mergeCell ref="L80:M80"/>
    <mergeCell ref="O80:P80"/>
    <mergeCell ref="E82:J82"/>
    <mergeCell ref="L82:M82"/>
    <mergeCell ref="O82:P82"/>
    <mergeCell ref="C77:J77"/>
    <mergeCell ref="D78:J78"/>
    <mergeCell ref="L78:M78"/>
    <mergeCell ref="O78:P78"/>
    <mergeCell ref="D79:J79"/>
    <mergeCell ref="L79:M79"/>
    <mergeCell ref="O79:P79"/>
    <mergeCell ref="D74:J74"/>
    <mergeCell ref="L74:M74"/>
    <mergeCell ref="O74:P74"/>
    <mergeCell ref="E76:J76"/>
    <mergeCell ref="L76:M76"/>
    <mergeCell ref="O76:P76"/>
    <mergeCell ref="C70:J70"/>
    <mergeCell ref="C71:J71"/>
    <mergeCell ref="D72:J72"/>
    <mergeCell ref="L72:M72"/>
    <mergeCell ref="O72:P72"/>
    <mergeCell ref="D73:J73"/>
    <mergeCell ref="L73:M73"/>
    <mergeCell ref="O73:P73"/>
    <mergeCell ref="C63:J63"/>
    <mergeCell ref="L63:M63"/>
    <mergeCell ref="O63:P63"/>
    <mergeCell ref="B69:J69"/>
    <mergeCell ref="L69:M69"/>
    <mergeCell ref="O69:P69"/>
    <mergeCell ref="D59:J59"/>
    <mergeCell ref="L59:M59"/>
    <mergeCell ref="O59:P59"/>
    <mergeCell ref="E61:J61"/>
    <mergeCell ref="L61:M61"/>
    <mergeCell ref="O61:P61"/>
    <mergeCell ref="D57:J57"/>
    <mergeCell ref="L57:M57"/>
    <mergeCell ref="O57:P57"/>
    <mergeCell ref="D58:J58"/>
    <mergeCell ref="L58:M58"/>
    <mergeCell ref="O58:P58"/>
    <mergeCell ref="C54:J54"/>
    <mergeCell ref="D55:J55"/>
    <mergeCell ref="L55:M55"/>
    <mergeCell ref="O55:P55"/>
    <mergeCell ref="D56:J56"/>
    <mergeCell ref="L56:M56"/>
    <mergeCell ref="O56:P56"/>
    <mergeCell ref="D50:J50"/>
    <mergeCell ref="O50:P50"/>
    <mergeCell ref="D51:J51"/>
    <mergeCell ref="L51:M51"/>
    <mergeCell ref="O51:P51"/>
    <mergeCell ref="E53:J53"/>
    <mergeCell ref="L53:M53"/>
    <mergeCell ref="O53:P53"/>
    <mergeCell ref="C45:J45"/>
    <mergeCell ref="L45:M45"/>
    <mergeCell ref="O45:P45"/>
    <mergeCell ref="C47:J47"/>
    <mergeCell ref="C48:J48"/>
    <mergeCell ref="D49:J49"/>
    <mergeCell ref="L49:M49"/>
    <mergeCell ref="O49:P49"/>
    <mergeCell ref="D41:J41"/>
    <mergeCell ref="L41:M41"/>
    <mergeCell ref="O41:P41"/>
    <mergeCell ref="E43:J43"/>
    <mergeCell ref="L43:M43"/>
    <mergeCell ref="O43:P43"/>
    <mergeCell ref="D39:J39"/>
    <mergeCell ref="L39:M39"/>
    <mergeCell ref="O39:P39"/>
    <mergeCell ref="D40:J40"/>
    <mergeCell ref="L40:M40"/>
    <mergeCell ref="O40:P40"/>
    <mergeCell ref="D37:J37"/>
    <mergeCell ref="L37:M37"/>
    <mergeCell ref="O37:P37"/>
    <mergeCell ref="D38:J38"/>
    <mergeCell ref="L38:M38"/>
    <mergeCell ref="O38:P38"/>
    <mergeCell ref="D35:J35"/>
    <mergeCell ref="L35:M35"/>
    <mergeCell ref="O35:P35"/>
    <mergeCell ref="D36:J36"/>
    <mergeCell ref="L36:M36"/>
    <mergeCell ref="O36:P36"/>
    <mergeCell ref="E32:J32"/>
    <mergeCell ref="L32:M32"/>
    <mergeCell ref="O32:P32"/>
    <mergeCell ref="C33:J33"/>
    <mergeCell ref="D34:J34"/>
    <mergeCell ref="L34:M34"/>
    <mergeCell ref="O34:P34"/>
    <mergeCell ref="D29:J29"/>
    <mergeCell ref="L29:M29"/>
    <mergeCell ref="O29:P29"/>
    <mergeCell ref="D30:J30"/>
    <mergeCell ref="L30:M30"/>
    <mergeCell ref="O30:P30"/>
    <mergeCell ref="D27:J27"/>
    <mergeCell ref="L27:M27"/>
    <mergeCell ref="O27:P27"/>
    <mergeCell ref="D28:J28"/>
    <mergeCell ref="L28:M28"/>
    <mergeCell ref="O28:P28"/>
    <mergeCell ref="D25:J25"/>
    <mergeCell ref="L25:M25"/>
    <mergeCell ref="O25:P25"/>
    <mergeCell ref="D26:J26"/>
    <mergeCell ref="L26:M26"/>
    <mergeCell ref="O26:P26"/>
    <mergeCell ref="D23:J23"/>
    <mergeCell ref="L23:M23"/>
    <mergeCell ref="O23:P23"/>
    <mergeCell ref="D24:J24"/>
    <mergeCell ref="L24:M24"/>
    <mergeCell ref="O24:P24"/>
    <mergeCell ref="C19:J19"/>
    <mergeCell ref="C20:J20"/>
    <mergeCell ref="D21:J21"/>
    <mergeCell ref="L21:M21"/>
    <mergeCell ref="O21:P21"/>
    <mergeCell ref="D22:J22"/>
    <mergeCell ref="L22:M22"/>
    <mergeCell ref="O22:P22"/>
    <mergeCell ref="F8:P9"/>
    <mergeCell ref="F10:P10"/>
    <mergeCell ref="F12:P12"/>
    <mergeCell ref="F13:P13"/>
    <mergeCell ref="B17:J17"/>
    <mergeCell ref="L17:M17"/>
    <mergeCell ref="O17:P17"/>
  </mergeCells>
  <printOptions/>
  <pageMargins left="0.7480314960629921" right="0.31496062992125984" top="1.7716535433070868" bottom="0.3937007874015748" header="0.5118110236220472" footer="0.5118110236220472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Q115"/>
  <sheetViews>
    <sheetView showGridLines="0" showOutlineSymbols="0" workbookViewId="0" topLeftCell="A1">
      <selection activeCell="K27" sqref="K27"/>
    </sheetView>
  </sheetViews>
  <sheetFormatPr defaultColWidth="6.8515625" defaultRowHeight="12.75" customHeight="1"/>
  <cols>
    <col min="1" max="1" width="2.421875" style="1" customWidth="1"/>
    <col min="2" max="4" width="1.7109375" style="1" customWidth="1"/>
    <col min="5" max="5" width="3.421875" style="1" customWidth="1"/>
    <col min="6" max="6" width="1.421875" style="1" customWidth="1"/>
    <col min="7" max="7" width="4.57421875" style="1" customWidth="1"/>
    <col min="8" max="8" width="37.8515625" style="1" customWidth="1"/>
    <col min="9" max="10" width="1.7109375" style="1" customWidth="1"/>
    <col min="11" max="11" width="7.421875" style="1" bestFit="1" customWidth="1"/>
    <col min="12" max="12" width="5.00390625" style="1" customWidth="1"/>
    <col min="13" max="13" width="17.7109375" style="1" customWidth="1"/>
    <col min="14" max="14" width="1.1484375" style="1" customWidth="1"/>
    <col min="15" max="15" width="17.7109375" style="1" customWidth="1"/>
    <col min="16" max="16" width="1.1484375" style="1" customWidth="1"/>
    <col min="17" max="16384" width="6.8515625" style="1" customWidth="1"/>
  </cols>
  <sheetData>
    <row r="1" spans="12:13" ht="12.75" customHeight="1">
      <c r="L1" s="1" t="s">
        <v>73</v>
      </c>
      <c r="M1" s="49"/>
    </row>
    <row r="2" spans="12:13" ht="12.75" customHeight="1">
      <c r="L2" s="1" t="s">
        <v>74</v>
      </c>
      <c r="M2" s="49"/>
    </row>
    <row r="3" spans="12:13" ht="12.75" customHeight="1">
      <c r="L3" s="1" t="s">
        <v>75</v>
      </c>
      <c r="M3" s="49"/>
    </row>
    <row r="4" spans="12:13" ht="12.75" customHeight="1">
      <c r="L4" s="1" t="s">
        <v>76</v>
      </c>
      <c r="M4" s="49"/>
    </row>
    <row r="5" spans="12:13" ht="12.75" customHeight="1">
      <c r="L5" s="1" t="s">
        <v>77</v>
      </c>
      <c r="M5" s="49"/>
    </row>
    <row r="6" spans="12:13" ht="12.75" customHeight="1">
      <c r="L6" s="1" t="s">
        <v>78</v>
      </c>
      <c r="M6" s="49"/>
    </row>
    <row r="7" ht="12.75" customHeight="1">
      <c r="M7" s="49"/>
    </row>
    <row r="8" ht="3" customHeight="1"/>
    <row r="9" spans="6:16" ht="13.5" customHeight="1">
      <c r="F9" s="427" t="s">
        <v>0</v>
      </c>
      <c r="G9" s="427"/>
      <c r="H9" s="427"/>
      <c r="I9" s="427"/>
      <c r="J9" s="427"/>
      <c r="K9" s="427"/>
      <c r="L9" s="427"/>
      <c r="M9" s="427"/>
      <c r="N9" s="427"/>
      <c r="O9" s="427"/>
      <c r="P9" s="427"/>
    </row>
    <row r="10" spans="6:16" ht="3" customHeight="1"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</row>
    <row r="11" spans="6:16" ht="16.5" customHeight="1">
      <c r="F11" s="393" t="s">
        <v>1</v>
      </c>
      <c r="G11" s="393"/>
      <c r="H11" s="393"/>
      <c r="I11" s="393"/>
      <c r="J11" s="393"/>
      <c r="K11" s="393"/>
      <c r="L11" s="393"/>
      <c r="M11" s="393"/>
      <c r="N11" s="393"/>
      <c r="O11" s="393"/>
      <c r="P11" s="393"/>
    </row>
    <row r="12" ht="13.5" customHeight="1"/>
    <row r="13" spans="6:16" ht="13.5" customHeight="1">
      <c r="F13" s="428" t="s">
        <v>85</v>
      </c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6:16" ht="16.5" customHeight="1">
      <c r="F14" s="428" t="s">
        <v>2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</row>
    <row r="15" spans="2:16" ht="6" customHeight="1">
      <c r="B15" s="6"/>
      <c r="C15" s="2"/>
      <c r="D15" s="2"/>
      <c r="E15" s="2"/>
      <c r="F15" s="2"/>
      <c r="G15" s="2"/>
      <c r="H15" s="2"/>
      <c r="I15" s="2"/>
      <c r="J15" s="2"/>
      <c r="K15" s="4"/>
      <c r="L15" s="6"/>
      <c r="M15" s="7"/>
      <c r="N15" s="6"/>
      <c r="O15" s="2"/>
      <c r="P15" s="7"/>
    </row>
    <row r="16" spans="2:16" ht="13.5" customHeight="1">
      <c r="B16" s="433" t="s">
        <v>3</v>
      </c>
      <c r="C16" s="434"/>
      <c r="D16" s="434"/>
      <c r="E16" s="434"/>
      <c r="F16" s="434"/>
      <c r="G16" s="434"/>
      <c r="H16" s="434"/>
      <c r="I16" s="434"/>
      <c r="J16" s="435"/>
      <c r="K16" s="5" t="s">
        <v>53</v>
      </c>
      <c r="L16" s="429">
        <v>2013</v>
      </c>
      <c r="M16" s="430"/>
      <c r="N16" s="9"/>
      <c r="O16" s="431">
        <v>2012</v>
      </c>
      <c r="P16" s="432"/>
    </row>
    <row r="17" spans="2:16" ht="6.75" customHeight="1">
      <c r="B17" s="6"/>
      <c r="C17" s="2"/>
      <c r="D17" s="2"/>
      <c r="E17" s="2"/>
      <c r="F17" s="2"/>
      <c r="G17" s="2"/>
      <c r="H17" s="2"/>
      <c r="I17" s="2"/>
      <c r="J17" s="7"/>
      <c r="K17" s="4"/>
      <c r="L17" s="6"/>
      <c r="M17" s="7"/>
      <c r="N17" s="6"/>
      <c r="O17" s="2"/>
      <c r="P17" s="7"/>
    </row>
    <row r="18" spans="2:16" ht="13.5" customHeight="1">
      <c r="B18" s="10"/>
      <c r="C18" s="400" t="s">
        <v>4</v>
      </c>
      <c r="D18" s="400"/>
      <c r="E18" s="400"/>
      <c r="F18" s="400"/>
      <c r="G18" s="400"/>
      <c r="H18" s="400"/>
      <c r="I18" s="400"/>
      <c r="J18" s="401"/>
      <c r="K18" s="35" t="s">
        <v>56</v>
      </c>
      <c r="L18" s="10"/>
      <c r="M18" s="11"/>
      <c r="N18" s="10"/>
      <c r="O18" s="12"/>
      <c r="P18" s="11"/>
    </row>
    <row r="19" spans="2:16" ht="13.5" customHeight="1">
      <c r="B19" s="10"/>
      <c r="C19" s="408" t="s">
        <v>5</v>
      </c>
      <c r="D19" s="408"/>
      <c r="E19" s="408"/>
      <c r="F19" s="408"/>
      <c r="G19" s="408"/>
      <c r="H19" s="408"/>
      <c r="I19" s="408"/>
      <c r="J19" s="409"/>
      <c r="K19" s="35" t="s">
        <v>57</v>
      </c>
      <c r="L19" s="10"/>
      <c r="M19" s="11"/>
      <c r="N19" s="10"/>
      <c r="O19" s="12"/>
      <c r="P19" s="11"/>
    </row>
    <row r="20" spans="2:16" ht="13.5" customHeight="1">
      <c r="B20" s="10"/>
      <c r="C20" s="12"/>
      <c r="D20" s="395" t="s">
        <v>6</v>
      </c>
      <c r="E20" s="395"/>
      <c r="F20" s="395"/>
      <c r="G20" s="395"/>
      <c r="H20" s="395"/>
      <c r="I20" s="395"/>
      <c r="J20" s="402"/>
      <c r="K20" s="37"/>
      <c r="L20" s="407">
        <v>77015249349</v>
      </c>
      <c r="M20" s="406"/>
      <c r="N20" s="10"/>
      <c r="O20" s="405">
        <v>45658231047</v>
      </c>
      <c r="P20" s="406"/>
    </row>
    <row r="21" spans="2:16" ht="13.5" customHeight="1">
      <c r="B21" s="10"/>
      <c r="C21" s="12"/>
      <c r="D21" s="395" t="s">
        <v>7</v>
      </c>
      <c r="E21" s="395"/>
      <c r="F21" s="395"/>
      <c r="G21" s="395"/>
      <c r="H21" s="395"/>
      <c r="I21" s="395"/>
      <c r="J21" s="402"/>
      <c r="K21" s="37"/>
      <c r="L21" s="407">
        <f>20883824214-9000000</f>
        <v>20874824214</v>
      </c>
      <c r="M21" s="406"/>
      <c r="N21" s="10"/>
      <c r="O21" s="405">
        <v>15646685611</v>
      </c>
      <c r="P21" s="406"/>
    </row>
    <row r="22" spans="2:16" ht="13.5" customHeight="1">
      <c r="B22" s="10"/>
      <c r="C22" s="12"/>
      <c r="D22" s="395" t="s">
        <v>8</v>
      </c>
      <c r="E22" s="395"/>
      <c r="F22" s="395"/>
      <c r="G22" s="395"/>
      <c r="H22" s="395"/>
      <c r="I22" s="395"/>
      <c r="J22" s="402"/>
      <c r="K22" s="37"/>
      <c r="L22" s="407">
        <v>7603188065</v>
      </c>
      <c r="M22" s="406"/>
      <c r="N22" s="10"/>
      <c r="O22" s="405">
        <v>4039677413</v>
      </c>
      <c r="P22" s="406"/>
    </row>
    <row r="23" spans="2:16" ht="13.5" customHeight="1">
      <c r="B23" s="10"/>
      <c r="C23" s="12"/>
      <c r="D23" s="395" t="s">
        <v>9</v>
      </c>
      <c r="E23" s="395"/>
      <c r="F23" s="395"/>
      <c r="G23" s="395"/>
      <c r="H23" s="395"/>
      <c r="I23" s="395"/>
      <c r="J23" s="402"/>
      <c r="K23" s="37"/>
      <c r="L23" s="407">
        <f>56222588221-34004713080-1206386499+79500</f>
        <v>21011568142</v>
      </c>
      <c r="M23" s="406"/>
      <c r="N23" s="10"/>
      <c r="O23" s="405">
        <v>21467767913</v>
      </c>
      <c r="P23" s="406"/>
    </row>
    <row r="24" spans="2:16" ht="13.5" customHeight="1">
      <c r="B24" s="10"/>
      <c r="C24" s="12"/>
      <c r="D24" s="395" t="s">
        <v>10</v>
      </c>
      <c r="E24" s="395"/>
      <c r="F24" s="395"/>
      <c r="G24" s="395"/>
      <c r="H24" s="395"/>
      <c r="I24" s="395"/>
      <c r="J24" s="402"/>
      <c r="K24" s="37"/>
      <c r="L24" s="407">
        <v>35287879585</v>
      </c>
      <c r="M24" s="406"/>
      <c r="N24" s="10"/>
      <c r="O24" s="405">
        <v>60645217710</v>
      </c>
      <c r="P24" s="406"/>
    </row>
    <row r="25" spans="2:16" ht="13.5" customHeight="1">
      <c r="B25" s="10"/>
      <c r="C25" s="12"/>
      <c r="D25" s="395" t="s">
        <v>11</v>
      </c>
      <c r="E25" s="395"/>
      <c r="F25" s="395"/>
      <c r="G25" s="395"/>
      <c r="H25" s="395"/>
      <c r="I25" s="395"/>
      <c r="J25" s="402"/>
      <c r="K25" s="37"/>
      <c r="L25" s="407">
        <v>810216582000</v>
      </c>
      <c r="M25" s="406"/>
      <c r="N25" s="10"/>
      <c r="O25" s="405">
        <v>720918512000</v>
      </c>
      <c r="P25" s="406"/>
    </row>
    <row r="26" spans="2:16" ht="13.5" customHeight="1">
      <c r="B26" s="10"/>
      <c r="C26" s="12"/>
      <c r="D26" s="395" t="s">
        <v>12</v>
      </c>
      <c r="E26" s="395"/>
      <c r="F26" s="395"/>
      <c r="G26" s="395"/>
      <c r="H26" s="395"/>
      <c r="I26" s="395"/>
      <c r="J26" s="402"/>
      <c r="K26" s="37"/>
      <c r="L26" s="407">
        <v>55203060000</v>
      </c>
      <c r="M26" s="406"/>
      <c r="N26" s="10"/>
      <c r="O26" s="405">
        <v>55514410000</v>
      </c>
      <c r="P26" s="406"/>
    </row>
    <row r="27" spans="2:16" ht="13.5" customHeight="1">
      <c r="B27" s="10"/>
      <c r="C27" s="12"/>
      <c r="D27" s="395" t="s">
        <v>13</v>
      </c>
      <c r="E27" s="395"/>
      <c r="F27" s="395"/>
      <c r="G27" s="395"/>
      <c r="H27" s="395"/>
      <c r="I27" s="395"/>
      <c r="J27" s="402"/>
      <c r="K27" s="37"/>
      <c r="L27" s="407">
        <v>70973627130</v>
      </c>
      <c r="M27" s="406"/>
      <c r="N27" s="10"/>
      <c r="O27" s="405">
        <v>61696126881</v>
      </c>
      <c r="P27" s="406"/>
    </row>
    <row r="28" spans="2:16" ht="13.5" customHeight="1">
      <c r="B28" s="10"/>
      <c r="C28" s="12"/>
      <c r="D28" s="395" t="s">
        <v>14</v>
      </c>
      <c r="E28" s="395"/>
      <c r="F28" s="395"/>
      <c r="G28" s="395"/>
      <c r="H28" s="395"/>
      <c r="I28" s="395"/>
      <c r="J28" s="402"/>
      <c r="K28" s="37"/>
      <c r="L28" s="407">
        <v>215823145000</v>
      </c>
      <c r="M28" s="406"/>
      <c r="N28" s="10"/>
      <c r="O28" s="405">
        <v>181233186000</v>
      </c>
      <c r="P28" s="406"/>
    </row>
    <row r="29" spans="2:16" ht="13.5" customHeight="1">
      <c r="B29" s="10"/>
      <c r="C29" s="12"/>
      <c r="D29" s="395" t="s">
        <v>15</v>
      </c>
      <c r="E29" s="395"/>
      <c r="F29" s="395"/>
      <c r="G29" s="395"/>
      <c r="H29" s="395"/>
      <c r="I29" s="395"/>
      <c r="J29" s="402"/>
      <c r="K29" s="37"/>
      <c r="L29" s="407">
        <v>19831603332</v>
      </c>
      <c r="M29" s="406"/>
      <c r="N29" s="10"/>
      <c r="O29" s="405">
        <v>31961090000</v>
      </c>
      <c r="P29" s="406"/>
    </row>
    <row r="30" spans="2:16" ht="3" customHeight="1">
      <c r="B30" s="10"/>
      <c r="C30" s="12"/>
      <c r="D30" s="12"/>
      <c r="E30" s="12"/>
      <c r="F30" s="12"/>
      <c r="G30" s="12"/>
      <c r="H30" s="12"/>
      <c r="I30" s="12"/>
      <c r="J30" s="11"/>
      <c r="K30" s="38"/>
      <c r="L30" s="13"/>
      <c r="M30" s="14"/>
      <c r="N30" s="13"/>
      <c r="O30" s="15"/>
      <c r="P30" s="14"/>
    </row>
    <row r="31" spans="2:16" ht="13.5" customHeight="1">
      <c r="B31" s="10"/>
      <c r="C31" s="12"/>
      <c r="D31" s="12"/>
      <c r="E31" s="398" t="s">
        <v>16</v>
      </c>
      <c r="F31" s="398"/>
      <c r="G31" s="398"/>
      <c r="H31" s="398"/>
      <c r="I31" s="398"/>
      <c r="J31" s="399"/>
      <c r="K31" s="35"/>
      <c r="L31" s="424">
        <f>L20+L21+L22+L23+L24+L25+L26+L27+L28+L29</f>
        <v>1333840726817</v>
      </c>
      <c r="M31" s="425"/>
      <c r="N31" s="16"/>
      <c r="O31" s="426">
        <f>O20+O21+O22+O23+O24+O25+O26+O27+O28+O29</f>
        <v>1198780904575</v>
      </c>
      <c r="P31" s="425"/>
    </row>
    <row r="32" spans="2:16" ht="13.5" customHeight="1">
      <c r="B32" s="10"/>
      <c r="C32" s="408" t="s">
        <v>17</v>
      </c>
      <c r="D32" s="408"/>
      <c r="E32" s="408"/>
      <c r="F32" s="408"/>
      <c r="G32" s="408"/>
      <c r="H32" s="408"/>
      <c r="I32" s="408"/>
      <c r="J32" s="409"/>
      <c r="K32" s="37" t="s">
        <v>58</v>
      </c>
      <c r="L32" s="10"/>
      <c r="M32" s="11"/>
      <c r="N32" s="10"/>
      <c r="O32" s="12"/>
      <c r="P32" s="11"/>
    </row>
    <row r="33" spans="2:16" ht="13.5" customHeight="1">
      <c r="B33" s="10"/>
      <c r="C33" s="12"/>
      <c r="D33" s="395" t="s">
        <v>18</v>
      </c>
      <c r="E33" s="395"/>
      <c r="F33" s="395"/>
      <c r="G33" s="395"/>
      <c r="H33" s="395"/>
      <c r="I33" s="395"/>
      <c r="J33" s="402"/>
      <c r="K33" s="37"/>
      <c r="L33" s="407">
        <v>843540666611</v>
      </c>
      <c r="M33" s="406"/>
      <c r="N33" s="10"/>
      <c r="O33" s="405">
        <v>790212526285</v>
      </c>
      <c r="P33" s="406"/>
    </row>
    <row r="34" spans="2:16" ht="13.5" customHeight="1">
      <c r="B34" s="10"/>
      <c r="C34" s="12"/>
      <c r="D34" s="395" t="s">
        <v>19</v>
      </c>
      <c r="E34" s="395"/>
      <c r="F34" s="395"/>
      <c r="G34" s="395"/>
      <c r="H34" s="395"/>
      <c r="I34" s="395"/>
      <c r="J34" s="402"/>
      <c r="K34" s="37"/>
      <c r="L34" s="407">
        <v>20165398</v>
      </c>
      <c r="M34" s="406"/>
      <c r="N34" s="10"/>
      <c r="O34" s="405">
        <v>168043675</v>
      </c>
      <c r="P34" s="406"/>
    </row>
    <row r="35" spans="2:16" ht="13.5" customHeight="1">
      <c r="B35" s="10"/>
      <c r="C35" s="12"/>
      <c r="D35" s="395" t="s">
        <v>20</v>
      </c>
      <c r="E35" s="395"/>
      <c r="F35" s="395"/>
      <c r="G35" s="395"/>
      <c r="H35" s="395"/>
      <c r="I35" s="395"/>
      <c r="J35" s="402"/>
      <c r="K35" s="37"/>
      <c r="L35" s="407">
        <v>89275434563</v>
      </c>
      <c r="M35" s="406"/>
      <c r="N35" s="10"/>
      <c r="O35" s="405">
        <v>8783788000</v>
      </c>
      <c r="P35" s="406"/>
    </row>
    <row r="36" spans="2:16" ht="13.5" customHeight="1">
      <c r="B36" s="10"/>
      <c r="C36" s="12"/>
      <c r="D36" s="395" t="s">
        <v>21</v>
      </c>
      <c r="E36" s="395"/>
      <c r="F36" s="395"/>
      <c r="G36" s="395"/>
      <c r="H36" s="395"/>
      <c r="I36" s="395"/>
      <c r="J36" s="402"/>
      <c r="K36" s="37"/>
      <c r="L36" s="407">
        <v>7755700000</v>
      </c>
      <c r="M36" s="406"/>
      <c r="N36" s="10"/>
      <c r="O36" s="405">
        <v>87245467000</v>
      </c>
      <c r="P36" s="406"/>
    </row>
    <row r="37" spans="2:16" ht="13.5" customHeight="1">
      <c r="B37" s="10"/>
      <c r="C37" s="12"/>
      <c r="D37" s="395" t="s">
        <v>22</v>
      </c>
      <c r="E37" s="395"/>
      <c r="F37" s="395"/>
      <c r="G37" s="395"/>
      <c r="H37" s="395"/>
      <c r="I37" s="395"/>
      <c r="J37" s="402"/>
      <c r="K37" s="37"/>
      <c r="L37" s="407">
        <v>1999932000</v>
      </c>
      <c r="M37" s="406"/>
      <c r="N37" s="10"/>
      <c r="O37" s="405">
        <v>1999989200</v>
      </c>
      <c r="P37" s="406"/>
    </row>
    <row r="38" spans="2:16" ht="21.75" customHeight="1">
      <c r="B38" s="10"/>
      <c r="C38" s="12"/>
      <c r="D38" s="422" t="s">
        <v>23</v>
      </c>
      <c r="E38" s="422"/>
      <c r="F38" s="422"/>
      <c r="G38" s="422"/>
      <c r="H38" s="422"/>
      <c r="I38" s="422"/>
      <c r="J38" s="423"/>
      <c r="K38" s="35"/>
      <c r="L38" s="407">
        <v>44130400384</v>
      </c>
      <c r="M38" s="406"/>
      <c r="N38" s="10"/>
      <c r="O38" s="405">
        <v>41846558546</v>
      </c>
      <c r="P38" s="406"/>
    </row>
    <row r="39" spans="2:16" ht="8.25" customHeight="1">
      <c r="B39" s="10"/>
      <c r="C39" s="12"/>
      <c r="D39" s="27"/>
      <c r="E39" s="27"/>
      <c r="F39" s="27"/>
      <c r="G39" s="27"/>
      <c r="H39" s="27"/>
      <c r="I39" s="27"/>
      <c r="J39" s="28"/>
      <c r="K39" s="35"/>
      <c r="L39" s="10"/>
      <c r="M39" s="11"/>
      <c r="N39" s="10"/>
      <c r="O39" s="12"/>
      <c r="P39" s="11"/>
    </row>
    <row r="40" spans="2:16" ht="13.5" customHeight="1">
      <c r="B40" s="10"/>
      <c r="C40" s="12"/>
      <c r="D40" s="395" t="s">
        <v>24</v>
      </c>
      <c r="E40" s="395"/>
      <c r="F40" s="395"/>
      <c r="G40" s="395"/>
      <c r="H40" s="395"/>
      <c r="I40" s="395"/>
      <c r="J40" s="402"/>
      <c r="K40" s="37"/>
      <c r="L40" s="407">
        <v>5185351</v>
      </c>
      <c r="M40" s="406"/>
      <c r="N40" s="10"/>
      <c r="O40" s="405">
        <v>769576600</v>
      </c>
      <c r="P40" s="406"/>
    </row>
    <row r="41" spans="2:16" ht="13.5" customHeight="1">
      <c r="B41" s="10"/>
      <c r="C41" s="12"/>
      <c r="D41" s="395" t="s">
        <v>25</v>
      </c>
      <c r="E41" s="395"/>
      <c r="F41" s="395"/>
      <c r="G41" s="395"/>
      <c r="H41" s="395"/>
      <c r="I41" s="395"/>
      <c r="J41" s="402"/>
      <c r="K41" s="37"/>
      <c r="L41" s="407">
        <v>119190738563</v>
      </c>
      <c r="M41" s="406"/>
      <c r="N41" s="10"/>
      <c r="O41" s="405">
        <v>91089356523</v>
      </c>
      <c r="P41" s="406"/>
    </row>
    <row r="42" spans="2:16" ht="3" customHeight="1">
      <c r="B42" s="10"/>
      <c r="C42" s="12"/>
      <c r="D42" s="12"/>
      <c r="E42" s="12"/>
      <c r="F42" s="12"/>
      <c r="G42" s="12"/>
      <c r="H42" s="12"/>
      <c r="I42" s="12"/>
      <c r="J42" s="11"/>
      <c r="K42" s="38"/>
      <c r="L42" s="10"/>
      <c r="M42" s="11"/>
      <c r="N42" s="10"/>
      <c r="O42" s="12"/>
      <c r="P42" s="11"/>
    </row>
    <row r="43" spans="2:16" ht="13.5" customHeight="1">
      <c r="B43" s="10"/>
      <c r="C43" s="12"/>
      <c r="D43" s="12"/>
      <c r="E43" s="398" t="s">
        <v>26</v>
      </c>
      <c r="F43" s="398"/>
      <c r="G43" s="398"/>
      <c r="H43" s="398"/>
      <c r="I43" s="398"/>
      <c r="J43" s="399"/>
      <c r="K43" s="35"/>
      <c r="L43" s="419">
        <f>L33+L34+L35+L36+L37+L38+L40+L41</f>
        <v>1105918222870</v>
      </c>
      <c r="M43" s="420"/>
      <c r="N43" s="17"/>
      <c r="O43" s="421">
        <f>O33+O34+O35+O36+O37+O38+O40+O41</f>
        <v>1022115305829</v>
      </c>
      <c r="P43" s="420"/>
    </row>
    <row r="44" spans="2:16" ht="3" customHeight="1">
      <c r="B44" s="10"/>
      <c r="C44" s="12"/>
      <c r="D44" s="12"/>
      <c r="E44" s="12"/>
      <c r="F44" s="12"/>
      <c r="G44" s="12"/>
      <c r="H44" s="12"/>
      <c r="I44" s="12"/>
      <c r="J44" s="11"/>
      <c r="K44" s="38"/>
      <c r="L44" s="9"/>
      <c r="M44" s="8"/>
      <c r="N44" s="9"/>
      <c r="O44" s="3"/>
      <c r="P44" s="8"/>
    </row>
    <row r="45" spans="2:16" ht="13.5" customHeight="1">
      <c r="B45" s="10"/>
      <c r="C45" s="400" t="s">
        <v>27</v>
      </c>
      <c r="D45" s="400"/>
      <c r="E45" s="400"/>
      <c r="F45" s="400"/>
      <c r="G45" s="400"/>
      <c r="H45" s="400"/>
      <c r="I45" s="400"/>
      <c r="J45" s="401"/>
      <c r="K45" s="39"/>
      <c r="L45" s="372">
        <f>L31-L43</f>
        <v>227922503947</v>
      </c>
      <c r="M45" s="373"/>
      <c r="N45" s="48"/>
      <c r="O45" s="374">
        <f>O31-O43</f>
        <v>176665598746</v>
      </c>
      <c r="P45" s="373"/>
    </row>
    <row r="46" spans="2:16" ht="6.75" customHeight="1">
      <c r="B46" s="10"/>
      <c r="C46" s="21"/>
      <c r="D46" s="21"/>
      <c r="E46" s="21"/>
      <c r="F46" s="21"/>
      <c r="G46" s="21"/>
      <c r="H46" s="21"/>
      <c r="I46" s="21"/>
      <c r="J46" s="22"/>
      <c r="K46" s="39"/>
      <c r="L46" s="10"/>
      <c r="M46" s="11"/>
      <c r="N46" s="10"/>
      <c r="O46" s="12"/>
      <c r="P46" s="11"/>
    </row>
    <row r="47" spans="2:16" ht="13.5" customHeight="1">
      <c r="B47" s="10"/>
      <c r="C47" s="400" t="s">
        <v>28</v>
      </c>
      <c r="D47" s="400"/>
      <c r="E47" s="400"/>
      <c r="F47" s="400"/>
      <c r="G47" s="400"/>
      <c r="H47" s="400"/>
      <c r="I47" s="400"/>
      <c r="J47" s="401"/>
      <c r="K47" s="35" t="s">
        <v>59</v>
      </c>
      <c r="L47" s="10"/>
      <c r="M47" s="11"/>
      <c r="N47" s="10"/>
      <c r="O47" s="12"/>
      <c r="P47" s="11"/>
    </row>
    <row r="48" spans="2:16" ht="13.5" customHeight="1">
      <c r="B48" s="10"/>
      <c r="C48" s="408" t="s">
        <v>5</v>
      </c>
      <c r="D48" s="408"/>
      <c r="E48" s="408"/>
      <c r="F48" s="408"/>
      <c r="G48" s="408"/>
      <c r="H48" s="408"/>
      <c r="I48" s="408"/>
      <c r="J48" s="409"/>
      <c r="K48" s="37" t="s">
        <v>60</v>
      </c>
      <c r="L48" s="10"/>
      <c r="M48" s="11"/>
      <c r="N48" s="10"/>
      <c r="O48" s="12"/>
      <c r="P48" s="11"/>
    </row>
    <row r="49" spans="2:16" ht="13.5" customHeight="1">
      <c r="B49" s="10"/>
      <c r="C49" s="12"/>
      <c r="D49" s="395" t="s">
        <v>86</v>
      </c>
      <c r="E49" s="395"/>
      <c r="F49" s="395"/>
      <c r="G49" s="395"/>
      <c r="H49" s="395"/>
      <c r="I49" s="395"/>
      <c r="J49" s="402"/>
      <c r="K49" s="37"/>
      <c r="L49" s="407">
        <v>16300000</v>
      </c>
      <c r="M49" s="406"/>
      <c r="N49" s="10"/>
      <c r="O49" s="405">
        <v>0</v>
      </c>
      <c r="P49" s="406"/>
    </row>
    <row r="50" spans="2:16" ht="13.5" customHeight="1">
      <c r="B50" s="10"/>
      <c r="C50" s="12"/>
      <c r="D50" s="395" t="s">
        <v>87</v>
      </c>
      <c r="E50" s="395"/>
      <c r="F50" s="395"/>
      <c r="G50" s="395"/>
      <c r="H50" s="395"/>
      <c r="I50" s="395"/>
      <c r="J50" s="402"/>
      <c r="K50" s="37"/>
      <c r="L50" s="61"/>
      <c r="M50" s="62">
        <v>293824500</v>
      </c>
      <c r="N50" s="10"/>
      <c r="O50" s="405">
        <v>0</v>
      </c>
      <c r="P50" s="406"/>
    </row>
    <row r="51" spans="2:16" ht="13.5" customHeight="1">
      <c r="B51" s="10"/>
      <c r="C51" s="12"/>
      <c r="D51" s="395" t="s">
        <v>67</v>
      </c>
      <c r="E51" s="395"/>
      <c r="F51" s="395"/>
      <c r="G51" s="395"/>
      <c r="H51" s="395"/>
      <c r="I51" s="395"/>
      <c r="J51" s="402"/>
      <c r="K51" s="37"/>
      <c r="L51" s="407">
        <v>896261999</v>
      </c>
      <c r="M51" s="406"/>
      <c r="N51" s="10"/>
      <c r="O51" s="405">
        <v>106087000</v>
      </c>
      <c r="P51" s="406"/>
    </row>
    <row r="52" spans="2:16" ht="3" customHeight="1">
      <c r="B52" s="10"/>
      <c r="C52" s="12"/>
      <c r="D52" s="12"/>
      <c r="E52" s="12"/>
      <c r="F52" s="12"/>
      <c r="G52" s="12"/>
      <c r="H52" s="12"/>
      <c r="I52" s="12"/>
      <c r="J52" s="11"/>
      <c r="K52" s="38"/>
      <c r="L52" s="10"/>
      <c r="M52" s="11"/>
      <c r="N52" s="10"/>
      <c r="O52" s="12"/>
      <c r="P52" s="11"/>
    </row>
    <row r="53" spans="2:16" ht="13.5" customHeight="1">
      <c r="B53" s="10"/>
      <c r="C53" s="12"/>
      <c r="D53" s="12"/>
      <c r="E53" s="398" t="s">
        <v>16</v>
      </c>
      <c r="F53" s="398"/>
      <c r="G53" s="398"/>
      <c r="H53" s="398"/>
      <c r="I53" s="398"/>
      <c r="J53" s="399"/>
      <c r="K53" s="35"/>
      <c r="L53" s="415">
        <f>L49+M50+L51</f>
        <v>1206386499</v>
      </c>
      <c r="M53" s="414"/>
      <c r="N53" s="18"/>
      <c r="O53" s="413">
        <f>O49+O51</f>
        <v>106087000</v>
      </c>
      <c r="P53" s="414"/>
    </row>
    <row r="54" spans="2:16" ht="13.5" customHeight="1">
      <c r="B54" s="10"/>
      <c r="C54" s="408" t="s">
        <v>17</v>
      </c>
      <c r="D54" s="408"/>
      <c r="E54" s="408"/>
      <c r="F54" s="408"/>
      <c r="G54" s="408"/>
      <c r="H54" s="408"/>
      <c r="I54" s="408"/>
      <c r="J54" s="409"/>
      <c r="K54" s="37" t="s">
        <v>61</v>
      </c>
      <c r="L54" s="10"/>
      <c r="M54" s="11"/>
      <c r="N54" s="10"/>
      <c r="O54" s="12"/>
      <c r="P54" s="11"/>
    </row>
    <row r="55" spans="2:16" ht="13.5" customHeight="1">
      <c r="B55" s="10"/>
      <c r="C55" s="12"/>
      <c r="D55" s="395" t="s">
        <v>29</v>
      </c>
      <c r="E55" s="395"/>
      <c r="F55" s="395"/>
      <c r="G55" s="395"/>
      <c r="H55" s="395"/>
      <c r="I55" s="395"/>
      <c r="J55" s="402"/>
      <c r="K55" s="37"/>
      <c r="L55" s="407">
        <v>0</v>
      </c>
      <c r="M55" s="406"/>
      <c r="N55" s="10"/>
      <c r="O55" s="405">
        <v>346978000</v>
      </c>
      <c r="P55" s="406"/>
    </row>
    <row r="56" spans="2:16" ht="13.5" customHeight="1">
      <c r="B56" s="10"/>
      <c r="C56" s="12"/>
      <c r="D56" s="395" t="s">
        <v>30</v>
      </c>
      <c r="E56" s="395"/>
      <c r="F56" s="395"/>
      <c r="G56" s="395"/>
      <c r="H56" s="395"/>
      <c r="I56" s="395"/>
      <c r="J56" s="402"/>
      <c r="K56" s="37"/>
      <c r="L56" s="407">
        <v>33163800554</v>
      </c>
      <c r="M56" s="406"/>
      <c r="N56" s="10"/>
      <c r="O56" s="405">
        <v>35997507921</v>
      </c>
      <c r="P56" s="406"/>
    </row>
    <row r="57" spans="2:16" ht="13.5" customHeight="1">
      <c r="B57" s="10"/>
      <c r="C57" s="12"/>
      <c r="D57" s="395" t="s">
        <v>31</v>
      </c>
      <c r="E57" s="395"/>
      <c r="F57" s="395"/>
      <c r="G57" s="395"/>
      <c r="H57" s="395"/>
      <c r="I57" s="395"/>
      <c r="J57" s="402"/>
      <c r="K57" s="37"/>
      <c r="L57" s="407">
        <v>59017044608</v>
      </c>
      <c r="M57" s="406"/>
      <c r="N57" s="10"/>
      <c r="O57" s="405">
        <v>32751894139</v>
      </c>
      <c r="P57" s="406"/>
    </row>
    <row r="58" spans="2:16" ht="13.5" customHeight="1">
      <c r="B58" s="10"/>
      <c r="C58" s="12"/>
      <c r="D58" s="395" t="s">
        <v>32</v>
      </c>
      <c r="E58" s="395"/>
      <c r="F58" s="395"/>
      <c r="G58" s="395"/>
      <c r="H58" s="395"/>
      <c r="I58" s="395"/>
      <c r="J58" s="402"/>
      <c r="K58" s="37"/>
      <c r="L58" s="407">
        <v>51028850939</v>
      </c>
      <c r="M58" s="406"/>
      <c r="N58" s="10"/>
      <c r="O58" s="405">
        <v>48452481450</v>
      </c>
      <c r="P58" s="406"/>
    </row>
    <row r="59" spans="2:16" ht="13.5" customHeight="1">
      <c r="B59" s="10"/>
      <c r="C59" s="12"/>
      <c r="D59" s="395" t="s">
        <v>33</v>
      </c>
      <c r="E59" s="395"/>
      <c r="F59" s="395"/>
      <c r="G59" s="395"/>
      <c r="H59" s="395"/>
      <c r="I59" s="395"/>
      <c r="J59" s="402"/>
      <c r="K59" s="37"/>
      <c r="L59" s="407">
        <v>2342127940</v>
      </c>
      <c r="M59" s="406"/>
      <c r="N59" s="10"/>
      <c r="O59" s="405">
        <v>2639332675</v>
      </c>
      <c r="P59" s="406"/>
    </row>
    <row r="60" spans="2:16" ht="3" customHeight="1">
      <c r="B60" s="10"/>
      <c r="C60" s="12"/>
      <c r="D60" s="12"/>
      <c r="E60" s="12"/>
      <c r="F60" s="12"/>
      <c r="G60" s="12"/>
      <c r="H60" s="12"/>
      <c r="I60" s="12"/>
      <c r="J60" s="11"/>
      <c r="K60" s="38"/>
      <c r="L60" s="10"/>
      <c r="M60" s="11"/>
      <c r="N60" s="10"/>
      <c r="O60" s="12"/>
      <c r="P60" s="11"/>
    </row>
    <row r="61" spans="2:16" ht="13.5" customHeight="1">
      <c r="B61" s="10"/>
      <c r="C61" s="12"/>
      <c r="D61" s="12"/>
      <c r="E61" s="398" t="s">
        <v>26</v>
      </c>
      <c r="F61" s="398"/>
      <c r="G61" s="398"/>
      <c r="H61" s="398"/>
      <c r="I61" s="398"/>
      <c r="J61" s="399"/>
      <c r="K61" s="35"/>
      <c r="L61" s="412">
        <f>L55+L56+L57+L58+L59</f>
        <v>145551824041</v>
      </c>
      <c r="M61" s="411"/>
      <c r="N61" s="19"/>
      <c r="O61" s="410">
        <f>O55+O56+O57+O58+O59</f>
        <v>120188194185</v>
      </c>
      <c r="P61" s="411"/>
    </row>
    <row r="62" spans="2:16" ht="3" customHeight="1">
      <c r="B62" s="10"/>
      <c r="C62" s="12"/>
      <c r="D62" s="12"/>
      <c r="E62" s="12"/>
      <c r="F62" s="12"/>
      <c r="G62" s="12"/>
      <c r="H62" s="12"/>
      <c r="I62" s="12"/>
      <c r="J62" s="11"/>
      <c r="K62" s="38"/>
      <c r="L62" s="10"/>
      <c r="M62" s="11"/>
      <c r="N62" s="10"/>
      <c r="O62" s="12"/>
      <c r="P62" s="11"/>
    </row>
    <row r="63" spans="2:16" ht="13.5" customHeight="1">
      <c r="B63" s="10"/>
      <c r="C63" s="400" t="s">
        <v>34</v>
      </c>
      <c r="D63" s="400"/>
      <c r="E63" s="400"/>
      <c r="F63" s="400"/>
      <c r="G63" s="400"/>
      <c r="H63" s="400"/>
      <c r="I63" s="400"/>
      <c r="J63" s="401"/>
      <c r="K63" s="39"/>
      <c r="L63" s="375">
        <f>L53-L61</f>
        <v>-144345437542</v>
      </c>
      <c r="M63" s="376"/>
      <c r="N63" s="43"/>
      <c r="O63" s="377">
        <f>O53-O61</f>
        <v>-120082107185</v>
      </c>
      <c r="P63" s="376"/>
    </row>
    <row r="64" spans="2:16" ht="6.75" customHeight="1">
      <c r="B64" s="10"/>
      <c r="C64" s="21"/>
      <c r="D64" s="21"/>
      <c r="E64" s="21"/>
      <c r="F64" s="21"/>
      <c r="G64" s="21"/>
      <c r="H64" s="21"/>
      <c r="I64" s="21"/>
      <c r="J64" s="22"/>
      <c r="K64" s="39"/>
      <c r="L64" s="10"/>
      <c r="M64" s="11"/>
      <c r="N64" s="10"/>
      <c r="O64" s="12"/>
      <c r="P64" s="11"/>
    </row>
    <row r="65" spans="2:16" ht="13.5" customHeight="1">
      <c r="B65" s="10"/>
      <c r="C65" s="400" t="s">
        <v>35</v>
      </c>
      <c r="D65" s="400"/>
      <c r="E65" s="400"/>
      <c r="F65" s="400"/>
      <c r="G65" s="400"/>
      <c r="H65" s="400"/>
      <c r="I65" s="400"/>
      <c r="J65" s="401"/>
      <c r="K65" s="35" t="s">
        <v>62</v>
      </c>
      <c r="L65" s="10"/>
      <c r="M65" s="11"/>
      <c r="N65" s="10"/>
      <c r="O65" s="12"/>
      <c r="P65" s="11"/>
    </row>
    <row r="66" spans="2:16" ht="13.5" customHeight="1">
      <c r="B66" s="10"/>
      <c r="C66" s="408" t="s">
        <v>5</v>
      </c>
      <c r="D66" s="408"/>
      <c r="E66" s="408"/>
      <c r="F66" s="408"/>
      <c r="G66" s="408"/>
      <c r="H66" s="408"/>
      <c r="I66" s="408"/>
      <c r="J66" s="409"/>
      <c r="K66" s="37" t="s">
        <v>63</v>
      </c>
      <c r="L66" s="10"/>
      <c r="M66" s="11"/>
      <c r="N66" s="10"/>
      <c r="O66" s="12"/>
      <c r="P66" s="11"/>
    </row>
    <row r="67" spans="2:16" ht="13.5" customHeight="1">
      <c r="B67" s="10"/>
      <c r="C67" s="12"/>
      <c r="D67" s="395" t="s">
        <v>89</v>
      </c>
      <c r="E67" s="395"/>
      <c r="F67" s="395"/>
      <c r="G67" s="395"/>
      <c r="H67" s="395"/>
      <c r="I67" s="395"/>
      <c r="J67" s="402"/>
      <c r="K67" s="37"/>
      <c r="L67" s="407">
        <f>850526077-79500</f>
        <v>850446577</v>
      </c>
      <c r="M67" s="406"/>
      <c r="N67" s="10"/>
      <c r="O67" s="405">
        <v>739855772</v>
      </c>
      <c r="P67" s="406"/>
    </row>
    <row r="68" spans="2:16" ht="13.5" customHeight="1">
      <c r="B68" s="10"/>
      <c r="C68" s="12"/>
      <c r="D68" s="395" t="s">
        <v>37</v>
      </c>
      <c r="E68" s="395"/>
      <c r="F68" s="395"/>
      <c r="G68" s="395"/>
      <c r="H68" s="395"/>
      <c r="I68" s="395"/>
      <c r="J68" s="402"/>
      <c r="K68" s="37"/>
      <c r="L68" s="407">
        <v>0</v>
      </c>
      <c r="M68" s="406"/>
      <c r="N68" s="10"/>
      <c r="O68" s="405">
        <v>0</v>
      </c>
      <c r="P68" s="406"/>
    </row>
    <row r="69" spans="2:16" ht="13.5" customHeight="1">
      <c r="B69" s="10"/>
      <c r="C69" s="12"/>
      <c r="D69" s="395" t="s">
        <v>38</v>
      </c>
      <c r="E69" s="395"/>
      <c r="F69" s="395"/>
      <c r="G69" s="395"/>
      <c r="H69" s="395"/>
      <c r="I69" s="395"/>
      <c r="J69" s="402"/>
      <c r="K69" s="37"/>
      <c r="L69" s="407">
        <v>0</v>
      </c>
      <c r="M69" s="406"/>
      <c r="N69" s="10"/>
      <c r="O69" s="405">
        <v>0</v>
      </c>
      <c r="P69" s="406"/>
    </row>
    <row r="70" spans="2:16" ht="3" customHeight="1">
      <c r="B70" s="10"/>
      <c r="C70" s="12"/>
      <c r="D70" s="12"/>
      <c r="E70" s="12"/>
      <c r="F70" s="12"/>
      <c r="G70" s="12"/>
      <c r="H70" s="12"/>
      <c r="I70" s="12"/>
      <c r="J70" s="11"/>
      <c r="K70" s="38"/>
      <c r="L70" s="10"/>
      <c r="M70" s="11"/>
      <c r="N70" s="10"/>
      <c r="O70" s="12"/>
      <c r="P70" s="11"/>
    </row>
    <row r="71" spans="2:16" ht="13.5" customHeight="1">
      <c r="B71" s="10"/>
      <c r="C71" s="12"/>
      <c r="D71" s="12"/>
      <c r="E71" s="398" t="s">
        <v>16</v>
      </c>
      <c r="F71" s="398"/>
      <c r="G71" s="398"/>
      <c r="H71" s="398"/>
      <c r="I71" s="398"/>
      <c r="J71" s="399"/>
      <c r="K71" s="35"/>
      <c r="L71" s="415">
        <f>L67+L68+L69</f>
        <v>850446577</v>
      </c>
      <c r="M71" s="414"/>
      <c r="N71" s="18"/>
      <c r="O71" s="413">
        <f>O67+O68+O69</f>
        <v>739855772</v>
      </c>
      <c r="P71" s="414"/>
    </row>
    <row r="72" spans="2:16" ht="13.5" customHeight="1">
      <c r="B72" s="10"/>
      <c r="C72" s="408" t="s">
        <v>17</v>
      </c>
      <c r="D72" s="408"/>
      <c r="E72" s="408"/>
      <c r="F72" s="408"/>
      <c r="G72" s="408"/>
      <c r="H72" s="408"/>
      <c r="I72" s="408"/>
      <c r="J72" s="409"/>
      <c r="K72" s="37" t="s">
        <v>64</v>
      </c>
      <c r="L72" s="10"/>
      <c r="M72" s="11"/>
      <c r="N72" s="10"/>
      <c r="O72" s="12"/>
      <c r="P72" s="11"/>
    </row>
    <row r="73" spans="2:16" ht="13.5" customHeight="1">
      <c r="B73" s="10"/>
      <c r="C73" s="12"/>
      <c r="D73" s="395" t="s">
        <v>39</v>
      </c>
      <c r="E73" s="395"/>
      <c r="F73" s="395"/>
      <c r="G73" s="395"/>
      <c r="H73" s="395"/>
      <c r="I73" s="395"/>
      <c r="J73" s="402"/>
      <c r="K73" s="37"/>
      <c r="L73" s="407">
        <v>0</v>
      </c>
      <c r="M73" s="406"/>
      <c r="N73" s="10"/>
      <c r="O73" s="405">
        <v>0</v>
      </c>
      <c r="P73" s="406"/>
    </row>
    <row r="74" spans="2:16" ht="13.5" customHeight="1">
      <c r="B74" s="10"/>
      <c r="C74" s="12"/>
      <c r="D74" s="395" t="s">
        <v>40</v>
      </c>
      <c r="E74" s="395"/>
      <c r="F74" s="395"/>
      <c r="G74" s="395"/>
      <c r="H74" s="395"/>
      <c r="I74" s="395"/>
      <c r="J74" s="402"/>
      <c r="K74" s="37"/>
      <c r="L74" s="407">
        <v>388136134</v>
      </c>
      <c r="M74" s="406"/>
      <c r="N74" s="10"/>
      <c r="O74" s="405">
        <v>2993697848</v>
      </c>
      <c r="P74" s="406"/>
    </row>
    <row r="75" spans="2:16" ht="13.5" customHeight="1">
      <c r="B75" s="10"/>
      <c r="C75" s="12"/>
      <c r="D75" s="395" t="s">
        <v>41</v>
      </c>
      <c r="E75" s="395"/>
      <c r="F75" s="395"/>
      <c r="G75" s="395"/>
      <c r="H75" s="395"/>
      <c r="I75" s="395"/>
      <c r="J75" s="402"/>
      <c r="K75" s="37"/>
      <c r="L75" s="407">
        <v>0</v>
      </c>
      <c r="M75" s="406"/>
      <c r="N75" s="10"/>
      <c r="O75" s="405">
        <v>0</v>
      </c>
      <c r="P75" s="406"/>
    </row>
    <row r="76" spans="2:16" ht="3" customHeight="1">
      <c r="B76" s="10"/>
      <c r="C76" s="12"/>
      <c r="D76" s="12"/>
      <c r="E76" s="12"/>
      <c r="F76" s="12"/>
      <c r="G76" s="12"/>
      <c r="H76" s="12"/>
      <c r="I76" s="12"/>
      <c r="J76" s="11"/>
      <c r="K76" s="38"/>
      <c r="L76" s="10"/>
      <c r="M76" s="11"/>
      <c r="N76" s="10"/>
      <c r="O76" s="12"/>
      <c r="P76" s="11"/>
    </row>
    <row r="77" spans="2:16" ht="13.5" customHeight="1">
      <c r="B77" s="10"/>
      <c r="C77" s="12"/>
      <c r="D77" s="12"/>
      <c r="E77" s="398" t="s">
        <v>26</v>
      </c>
      <c r="F77" s="398"/>
      <c r="G77" s="398"/>
      <c r="H77" s="398"/>
      <c r="I77" s="398"/>
      <c r="J77" s="399"/>
      <c r="K77" s="35"/>
      <c r="L77" s="418">
        <f>L73+L74+L75</f>
        <v>388136134</v>
      </c>
      <c r="M77" s="417"/>
      <c r="N77" s="13"/>
      <c r="O77" s="416">
        <f>O73+O74+O75</f>
        <v>2993697848</v>
      </c>
      <c r="P77" s="417"/>
    </row>
    <row r="78" spans="2:16" ht="3" customHeight="1">
      <c r="B78" s="10"/>
      <c r="C78" s="12"/>
      <c r="D78" s="12"/>
      <c r="E78" s="12"/>
      <c r="F78" s="12"/>
      <c r="G78" s="12"/>
      <c r="H78" s="12"/>
      <c r="I78" s="12"/>
      <c r="J78" s="11"/>
      <c r="K78" s="38"/>
      <c r="L78" s="9"/>
      <c r="M78" s="8"/>
      <c r="N78" s="9"/>
      <c r="O78" s="3"/>
      <c r="P78" s="8"/>
    </row>
    <row r="79" spans="2:16" ht="13.5" customHeight="1">
      <c r="B79" s="10"/>
      <c r="C79" s="400" t="s">
        <v>42</v>
      </c>
      <c r="D79" s="400"/>
      <c r="E79" s="400"/>
      <c r="F79" s="400"/>
      <c r="G79" s="400"/>
      <c r="H79" s="400"/>
      <c r="I79" s="400"/>
      <c r="J79" s="401"/>
      <c r="K79" s="39"/>
      <c r="L79" s="380">
        <f>L71-L77</f>
        <v>462310443</v>
      </c>
      <c r="M79" s="381"/>
      <c r="N79" s="47"/>
      <c r="O79" s="382">
        <f>O71-O77</f>
        <v>-2253842076</v>
      </c>
      <c r="P79" s="381"/>
    </row>
    <row r="80" spans="2:16" ht="6.75" customHeight="1">
      <c r="B80" s="9"/>
      <c r="C80" s="32"/>
      <c r="D80" s="32"/>
      <c r="E80" s="32"/>
      <c r="F80" s="32"/>
      <c r="G80" s="32"/>
      <c r="H80" s="32"/>
      <c r="I80" s="32"/>
      <c r="J80" s="33"/>
      <c r="K80" s="40"/>
      <c r="L80" s="9"/>
      <c r="M80" s="8"/>
      <c r="N80" s="9"/>
      <c r="O80" s="3"/>
      <c r="P80" s="8"/>
    </row>
    <row r="81" spans="2:16" ht="6.75" customHeight="1">
      <c r="B81" s="2"/>
      <c r="C81" s="34"/>
      <c r="D81" s="34"/>
      <c r="E81" s="34"/>
      <c r="F81" s="34"/>
      <c r="G81" s="34"/>
      <c r="H81" s="34"/>
      <c r="I81" s="34"/>
      <c r="J81" s="34"/>
      <c r="K81" s="41"/>
      <c r="L81" s="2"/>
      <c r="M81" s="2"/>
      <c r="N81" s="2"/>
      <c r="O81" s="2"/>
      <c r="P81" s="2"/>
    </row>
    <row r="82" spans="2:16" ht="6.75" customHeight="1" hidden="1">
      <c r="B82" s="12"/>
      <c r="C82" s="21"/>
      <c r="D82" s="21"/>
      <c r="E82" s="21"/>
      <c r="F82" s="21"/>
      <c r="G82" s="21"/>
      <c r="H82" s="21"/>
      <c r="I82" s="21"/>
      <c r="J82" s="21"/>
      <c r="K82" s="42"/>
      <c r="L82" s="12"/>
      <c r="M82" s="12"/>
      <c r="N82" s="12"/>
      <c r="O82" s="12"/>
      <c r="P82" s="12"/>
    </row>
    <row r="83" spans="2:16" ht="6.75" customHeight="1" hidden="1">
      <c r="B83" s="12"/>
      <c r="C83" s="21"/>
      <c r="D83" s="21"/>
      <c r="E83" s="21"/>
      <c r="F83" s="21"/>
      <c r="G83" s="21"/>
      <c r="H83" s="21"/>
      <c r="I83" s="21"/>
      <c r="J83" s="21"/>
      <c r="K83" s="42"/>
      <c r="L83" s="12"/>
      <c r="M83" s="12"/>
      <c r="N83" s="12"/>
      <c r="O83" s="12"/>
      <c r="P83" s="12"/>
    </row>
    <row r="84" spans="2:16" ht="0.75" customHeight="1" hidden="1">
      <c r="B84" s="12"/>
      <c r="C84" s="21"/>
      <c r="D84" s="21"/>
      <c r="E84" s="21"/>
      <c r="F84" s="21"/>
      <c r="G84" s="21"/>
      <c r="H84" s="21"/>
      <c r="I84" s="21"/>
      <c r="J84" s="21"/>
      <c r="K84" s="42"/>
      <c r="L84" s="12"/>
      <c r="M84" s="12"/>
      <c r="N84" s="12"/>
      <c r="O84" s="12"/>
      <c r="P84" s="12"/>
    </row>
    <row r="85" spans="2:16" ht="13.5" customHeight="1">
      <c r="B85" s="6"/>
      <c r="C85" s="403" t="s">
        <v>43</v>
      </c>
      <c r="D85" s="403"/>
      <c r="E85" s="403"/>
      <c r="F85" s="403"/>
      <c r="G85" s="403"/>
      <c r="H85" s="403"/>
      <c r="I85" s="403"/>
      <c r="J85" s="404"/>
      <c r="K85" s="36" t="s">
        <v>65</v>
      </c>
      <c r="L85" s="6"/>
      <c r="M85" s="7"/>
      <c r="N85" s="6"/>
      <c r="O85" s="2"/>
      <c r="P85" s="7"/>
    </row>
    <row r="86" spans="2:16" ht="13.5" customHeight="1">
      <c r="B86" s="10"/>
      <c r="C86" s="408" t="s">
        <v>5</v>
      </c>
      <c r="D86" s="408"/>
      <c r="E86" s="408"/>
      <c r="F86" s="408"/>
      <c r="G86" s="408"/>
      <c r="H86" s="408"/>
      <c r="I86" s="408"/>
      <c r="J86" s="409"/>
      <c r="K86" s="24"/>
      <c r="L86" s="10"/>
      <c r="M86" s="11"/>
      <c r="N86" s="10"/>
      <c r="O86" s="12"/>
      <c r="P86" s="11"/>
    </row>
    <row r="87" spans="2:16" ht="13.5" customHeight="1">
      <c r="B87" s="10"/>
      <c r="C87" s="12"/>
      <c r="D87" s="395" t="s">
        <v>44</v>
      </c>
      <c r="E87" s="395"/>
      <c r="F87" s="395"/>
      <c r="G87" s="395"/>
      <c r="H87" s="395"/>
      <c r="I87" s="395"/>
      <c r="J87" s="402"/>
      <c r="K87" s="25"/>
      <c r="L87" s="407">
        <v>66107420691</v>
      </c>
      <c r="M87" s="406"/>
      <c r="N87" s="10"/>
      <c r="O87" s="405">
        <v>67812237742</v>
      </c>
      <c r="P87" s="406"/>
    </row>
    <row r="88" spans="2:16" ht="13.5" customHeight="1">
      <c r="B88" s="10"/>
      <c r="C88" s="12"/>
      <c r="D88" s="310" t="s">
        <v>68</v>
      </c>
      <c r="E88" s="395"/>
      <c r="F88" s="395"/>
      <c r="G88" s="395"/>
      <c r="H88" s="395"/>
      <c r="I88" s="395"/>
      <c r="J88" s="402"/>
      <c r="K88" s="25"/>
      <c r="L88" s="407">
        <v>0</v>
      </c>
      <c r="M88" s="406"/>
      <c r="N88" s="10"/>
      <c r="O88" s="405">
        <v>23736780</v>
      </c>
      <c r="P88" s="406"/>
    </row>
    <row r="89" spans="2:16" ht="3" customHeight="1">
      <c r="B89" s="10"/>
      <c r="C89" s="12"/>
      <c r="D89" s="12"/>
      <c r="E89" s="12"/>
      <c r="F89" s="12"/>
      <c r="G89" s="12"/>
      <c r="H89" s="12"/>
      <c r="I89" s="12"/>
      <c r="J89" s="11"/>
      <c r="K89" s="20"/>
      <c r="L89" s="10"/>
      <c r="M89" s="11"/>
      <c r="N89" s="10"/>
      <c r="O89" s="12"/>
      <c r="P89" s="11"/>
    </row>
    <row r="90" spans="2:16" ht="13.5" customHeight="1">
      <c r="B90" s="10"/>
      <c r="C90" s="12"/>
      <c r="D90" s="12"/>
      <c r="E90" s="398" t="s">
        <v>16</v>
      </c>
      <c r="F90" s="398"/>
      <c r="G90" s="398"/>
      <c r="H90" s="398"/>
      <c r="I90" s="398"/>
      <c r="J90" s="399"/>
      <c r="K90" s="26"/>
      <c r="L90" s="415">
        <f>L87+L88</f>
        <v>66107420691</v>
      </c>
      <c r="M90" s="414"/>
      <c r="N90" s="18"/>
      <c r="O90" s="413">
        <f>O87+O88</f>
        <v>67835974522</v>
      </c>
      <c r="P90" s="414"/>
    </row>
    <row r="91" spans="2:16" ht="13.5" customHeight="1">
      <c r="B91" s="10"/>
      <c r="C91" s="408" t="s">
        <v>17</v>
      </c>
      <c r="D91" s="408"/>
      <c r="E91" s="408"/>
      <c r="F91" s="408"/>
      <c r="G91" s="408"/>
      <c r="H91" s="408"/>
      <c r="I91" s="408"/>
      <c r="J91" s="409"/>
      <c r="K91" s="24"/>
      <c r="L91" s="10"/>
      <c r="M91" s="11"/>
      <c r="N91" s="10"/>
      <c r="O91" s="12"/>
      <c r="P91" s="11"/>
    </row>
    <row r="92" spans="2:16" ht="13.5" customHeight="1">
      <c r="B92" s="10"/>
      <c r="C92" s="12"/>
      <c r="D92" s="395" t="s">
        <v>45</v>
      </c>
      <c r="E92" s="395"/>
      <c r="F92" s="395"/>
      <c r="G92" s="395"/>
      <c r="H92" s="395"/>
      <c r="I92" s="395"/>
      <c r="J92" s="402"/>
      <c r="K92" s="25"/>
      <c r="L92" s="407">
        <v>66107420691</v>
      </c>
      <c r="M92" s="406"/>
      <c r="N92" s="10"/>
      <c r="O92" s="405">
        <v>67812237742</v>
      </c>
      <c r="P92" s="406"/>
    </row>
    <row r="93" spans="2:16" ht="13.5" customHeight="1">
      <c r="B93" s="10"/>
      <c r="C93" s="12"/>
      <c r="D93" s="310" t="s">
        <v>69</v>
      </c>
      <c r="E93" s="395"/>
      <c r="F93" s="395"/>
      <c r="G93" s="395"/>
      <c r="H93" s="395"/>
      <c r="I93" s="395"/>
      <c r="J93" s="402"/>
      <c r="K93" s="25"/>
      <c r="L93" s="407">
        <v>0</v>
      </c>
      <c r="M93" s="406"/>
      <c r="N93" s="10"/>
      <c r="O93" s="405">
        <v>0</v>
      </c>
      <c r="P93" s="406"/>
    </row>
    <row r="94" spans="2:16" ht="3" customHeight="1">
      <c r="B94" s="10"/>
      <c r="C94" s="12"/>
      <c r="D94" s="12"/>
      <c r="E94" s="12"/>
      <c r="F94" s="12"/>
      <c r="G94" s="12"/>
      <c r="H94" s="12"/>
      <c r="I94" s="12"/>
      <c r="J94" s="11"/>
      <c r="K94" s="20"/>
      <c r="L94" s="10"/>
      <c r="M94" s="11"/>
      <c r="N94" s="10"/>
      <c r="O94" s="12"/>
      <c r="P94" s="11"/>
    </row>
    <row r="95" spans="2:16" ht="13.5" customHeight="1">
      <c r="B95" s="10"/>
      <c r="C95" s="12"/>
      <c r="D95" s="12"/>
      <c r="E95" s="398" t="s">
        <v>26</v>
      </c>
      <c r="F95" s="398"/>
      <c r="G95" s="398"/>
      <c r="H95" s="398"/>
      <c r="I95" s="398"/>
      <c r="J95" s="399"/>
      <c r="K95" s="26"/>
      <c r="L95" s="412">
        <f>L92+L93</f>
        <v>66107420691</v>
      </c>
      <c r="M95" s="411"/>
      <c r="N95" s="19"/>
      <c r="O95" s="410">
        <f>O92+O93</f>
        <v>67812237742</v>
      </c>
      <c r="P95" s="411"/>
    </row>
    <row r="96" spans="2:16" ht="3" customHeight="1">
      <c r="B96" s="10"/>
      <c r="C96" s="12"/>
      <c r="D96" s="12"/>
      <c r="E96" s="12"/>
      <c r="F96" s="12"/>
      <c r="G96" s="12"/>
      <c r="H96" s="12"/>
      <c r="I96" s="12"/>
      <c r="J96" s="11"/>
      <c r="K96" s="20"/>
      <c r="L96" s="10"/>
      <c r="M96" s="11"/>
      <c r="N96" s="10"/>
      <c r="O96" s="12"/>
      <c r="P96" s="11"/>
    </row>
    <row r="97" spans="2:16" ht="13.5" customHeight="1">
      <c r="B97" s="10"/>
      <c r="C97" s="400" t="s">
        <v>46</v>
      </c>
      <c r="D97" s="400"/>
      <c r="E97" s="400"/>
      <c r="F97" s="400"/>
      <c r="G97" s="400"/>
      <c r="H97" s="400"/>
      <c r="I97" s="400"/>
      <c r="J97" s="401"/>
      <c r="K97" s="23"/>
      <c r="L97" s="375">
        <f>L90-L95</f>
        <v>0</v>
      </c>
      <c r="M97" s="376"/>
      <c r="N97" s="43"/>
      <c r="O97" s="377">
        <f>O90-O95</f>
        <v>23736780</v>
      </c>
      <c r="P97" s="376"/>
    </row>
    <row r="98" spans="2:16" ht="6.75" customHeight="1">
      <c r="B98" s="10"/>
      <c r="C98" s="21"/>
      <c r="D98" s="21"/>
      <c r="E98" s="21"/>
      <c r="F98" s="21"/>
      <c r="G98" s="21"/>
      <c r="H98" s="21"/>
      <c r="I98" s="21"/>
      <c r="J98" s="22"/>
      <c r="K98" s="23"/>
      <c r="L98" s="44"/>
      <c r="M98" s="45"/>
      <c r="N98" s="44"/>
      <c r="O98" s="46"/>
      <c r="P98" s="45"/>
    </row>
    <row r="99" spans="2:16" ht="13.5" customHeight="1">
      <c r="B99" s="10"/>
      <c r="C99" s="12"/>
      <c r="D99" s="396" t="s">
        <v>47</v>
      </c>
      <c r="E99" s="396"/>
      <c r="F99" s="396"/>
      <c r="G99" s="396"/>
      <c r="H99" s="396"/>
      <c r="I99" s="396"/>
      <c r="J99" s="397"/>
      <c r="K99" s="37" t="s">
        <v>66</v>
      </c>
      <c r="L99" s="387">
        <f>L45+L63+L79+L97</f>
        <v>84039376848</v>
      </c>
      <c r="M99" s="386"/>
      <c r="N99" s="44"/>
      <c r="O99" s="385">
        <f>O45+O63+O79+O97</f>
        <v>54353386265</v>
      </c>
      <c r="P99" s="386"/>
    </row>
    <row r="100" spans="2:16" ht="13.5" customHeight="1">
      <c r="B100" s="10"/>
      <c r="C100" s="12"/>
      <c r="D100" s="396" t="s">
        <v>72</v>
      </c>
      <c r="E100" s="396"/>
      <c r="F100" s="396"/>
      <c r="G100" s="396"/>
      <c r="H100" s="396"/>
      <c r="I100" s="396"/>
      <c r="J100" s="397"/>
      <c r="K100" s="30"/>
      <c r="L100" s="387">
        <v>167820167240</v>
      </c>
      <c r="M100" s="386"/>
      <c r="N100" s="44"/>
      <c r="O100" s="385">
        <v>113466780975</v>
      </c>
      <c r="P100" s="386"/>
    </row>
    <row r="101" spans="2:16" ht="13.5" customHeight="1">
      <c r="B101" s="10"/>
      <c r="C101" s="12"/>
      <c r="D101" s="396" t="s">
        <v>71</v>
      </c>
      <c r="E101" s="396"/>
      <c r="F101" s="396"/>
      <c r="G101" s="396"/>
      <c r="H101" s="396"/>
      <c r="I101" s="396"/>
      <c r="J101" s="397"/>
      <c r="K101" s="30"/>
      <c r="L101" s="387">
        <f>L99+L100</f>
        <v>251859544088</v>
      </c>
      <c r="M101" s="386"/>
      <c r="N101" s="44"/>
      <c r="O101" s="385">
        <f>O99+O100</f>
        <v>167820167240</v>
      </c>
      <c r="P101" s="386"/>
    </row>
    <row r="102" spans="2:16" ht="13.5" customHeight="1">
      <c r="B102" s="10"/>
      <c r="C102" s="12"/>
      <c r="D102" s="29" t="s">
        <v>49</v>
      </c>
      <c r="E102" s="383" t="s">
        <v>70</v>
      </c>
      <c r="F102" s="383"/>
      <c r="G102" s="383"/>
      <c r="H102" s="383"/>
      <c r="I102" s="383"/>
      <c r="J102" s="384"/>
      <c r="K102" s="30"/>
      <c r="L102" s="387">
        <v>39478490</v>
      </c>
      <c r="M102" s="386"/>
      <c r="N102" s="44"/>
      <c r="O102" s="385">
        <v>0</v>
      </c>
      <c r="P102" s="386"/>
    </row>
    <row r="103" spans="2:16" ht="13.5" customHeight="1">
      <c r="B103" s="10"/>
      <c r="C103" s="12"/>
      <c r="D103" s="29" t="s">
        <v>50</v>
      </c>
      <c r="E103" s="383" t="s">
        <v>54</v>
      </c>
      <c r="F103" s="383"/>
      <c r="G103" s="383"/>
      <c r="H103" s="383"/>
      <c r="I103" s="383"/>
      <c r="J103" s="384"/>
      <c r="K103" s="30"/>
      <c r="L103" s="387">
        <v>13658590</v>
      </c>
      <c r="M103" s="386"/>
      <c r="N103" s="44"/>
      <c r="O103" s="385">
        <v>21591077</v>
      </c>
      <c r="P103" s="386"/>
    </row>
    <row r="104" spans="2:16" s="56" customFormat="1" ht="13.5" customHeight="1">
      <c r="B104" s="52"/>
      <c r="C104" s="53"/>
      <c r="D104" s="54" t="s">
        <v>51</v>
      </c>
      <c r="E104" s="388" t="s">
        <v>55</v>
      </c>
      <c r="F104" s="388"/>
      <c r="G104" s="388"/>
      <c r="H104" s="388"/>
      <c r="I104" s="388"/>
      <c r="J104" s="389"/>
      <c r="K104" s="156"/>
      <c r="L104" s="318">
        <v>5657574609</v>
      </c>
      <c r="M104" s="319"/>
      <c r="N104" s="158"/>
      <c r="O104" s="320">
        <v>7346578522</v>
      </c>
      <c r="P104" s="319"/>
    </row>
    <row r="105" spans="2:16" ht="13.5" customHeight="1">
      <c r="B105" s="9"/>
      <c r="C105" s="3"/>
      <c r="D105" s="31" t="s">
        <v>51</v>
      </c>
      <c r="E105" s="305" t="s">
        <v>48</v>
      </c>
      <c r="F105" s="305"/>
      <c r="G105" s="305"/>
      <c r="H105" s="305"/>
      <c r="I105" s="305"/>
      <c r="J105" s="306"/>
      <c r="K105" s="50"/>
      <c r="L105" s="307">
        <f>L101+L102+L103+L104</f>
        <v>257570255777</v>
      </c>
      <c r="M105" s="308"/>
      <c r="N105" s="51"/>
      <c r="O105" s="309">
        <f>O101+O102+O103+O104</f>
        <v>175188336839</v>
      </c>
      <c r="P105" s="308"/>
    </row>
    <row r="106" ht="18" customHeight="1"/>
    <row r="107" spans="9:16" ht="19.5" customHeight="1">
      <c r="I107" s="310"/>
      <c r="J107" s="395"/>
      <c r="K107" s="395"/>
      <c r="L107" s="395"/>
      <c r="M107" s="395"/>
      <c r="N107" s="395"/>
      <c r="O107" s="395"/>
      <c r="P107" s="395"/>
    </row>
    <row r="108" spans="7:17" ht="19.5" customHeight="1">
      <c r="G108" s="436" t="s">
        <v>79</v>
      </c>
      <c r="H108" s="436"/>
      <c r="I108" s="436"/>
      <c r="J108" s="436"/>
      <c r="K108" s="436"/>
      <c r="L108" s="57"/>
      <c r="M108" s="437" t="s">
        <v>52</v>
      </c>
      <c r="N108" s="437"/>
      <c r="O108" s="437"/>
      <c r="P108" s="437"/>
      <c r="Q108" s="437"/>
    </row>
    <row r="109" spans="7:16" ht="19.5" customHeight="1">
      <c r="G109" s="436" t="s">
        <v>80</v>
      </c>
      <c r="H109" s="436"/>
      <c r="I109" s="436"/>
      <c r="J109" s="436" t="s">
        <v>81</v>
      </c>
      <c r="K109" s="436"/>
      <c r="L109" s="58"/>
      <c r="M109" s="58"/>
      <c r="N109" s="58"/>
      <c r="O109" s="58"/>
      <c r="P109" s="58"/>
    </row>
    <row r="110" spans="7:16" ht="19.5" customHeight="1">
      <c r="G110" s="438" t="s">
        <v>82</v>
      </c>
      <c r="H110" s="438"/>
      <c r="I110" s="438"/>
      <c r="J110" s="436"/>
      <c r="K110" s="436"/>
      <c r="L110" s="12"/>
      <c r="M110" s="12"/>
      <c r="N110" s="12"/>
      <c r="O110" s="12"/>
      <c r="P110" s="12"/>
    </row>
    <row r="111" spans="7:16" ht="19.5" customHeight="1">
      <c r="G111" s="438" t="s">
        <v>83</v>
      </c>
      <c r="H111" s="438"/>
      <c r="I111" s="438"/>
      <c r="J111" s="304"/>
      <c r="K111" s="304"/>
      <c r="L111" s="12"/>
      <c r="M111" s="12"/>
      <c r="N111" s="12"/>
      <c r="O111" s="12"/>
      <c r="P111" s="12"/>
    </row>
    <row r="112" spans="7:17" ht="19.5" customHeight="1">
      <c r="G112" s="438" t="s">
        <v>84</v>
      </c>
      <c r="H112" s="438"/>
      <c r="I112" s="438"/>
      <c r="J112" s="436"/>
      <c r="K112" s="436"/>
      <c r="L112" s="437" t="s">
        <v>88</v>
      </c>
      <c r="M112" s="437"/>
      <c r="N112" s="437"/>
      <c r="O112" s="437"/>
      <c r="P112" s="437"/>
      <c r="Q112" s="437"/>
    </row>
    <row r="113" spans="7:16" ht="19.5" customHeight="1">
      <c r="G113" s="59"/>
      <c r="K113" s="60"/>
      <c r="L113" s="12"/>
      <c r="M113" s="12"/>
      <c r="N113" s="12"/>
      <c r="O113" s="12"/>
      <c r="P113" s="12"/>
    </row>
    <row r="114" spans="2:16" ht="9.75" customHeight="1">
      <c r="B114" s="59"/>
      <c r="C114" s="59"/>
      <c r="D114" s="59"/>
      <c r="E114" s="59"/>
      <c r="F114" s="59"/>
      <c r="K114" s="60"/>
      <c r="L114" s="60"/>
      <c r="M114" s="60"/>
      <c r="N114" s="60"/>
      <c r="O114" s="60"/>
      <c r="P114" s="60"/>
    </row>
    <row r="115" spans="12:16" ht="3" customHeight="1">
      <c r="L115" s="60"/>
      <c r="M115" s="60"/>
      <c r="N115" s="60"/>
      <c r="O115" s="60"/>
      <c r="P115" s="60"/>
    </row>
    <row r="116" ht="6.75" customHeight="1"/>
  </sheetData>
  <sheetProtection/>
  <mergeCells count="195">
    <mergeCell ref="J112:K112"/>
    <mergeCell ref="G111:I111"/>
    <mergeCell ref="D58:J58"/>
    <mergeCell ref="L58:M58"/>
    <mergeCell ref="L112:Q112"/>
    <mergeCell ref="G108:K108"/>
    <mergeCell ref="G109:I109"/>
    <mergeCell ref="J109:K109"/>
    <mergeCell ref="G110:I110"/>
    <mergeCell ref="G112:I112"/>
    <mergeCell ref="J110:K110"/>
    <mergeCell ref="J111:K111"/>
    <mergeCell ref="D20:J20"/>
    <mergeCell ref="L20:M20"/>
    <mergeCell ref="M108:Q108"/>
    <mergeCell ref="E53:J53"/>
    <mergeCell ref="L53:M53"/>
    <mergeCell ref="O53:P53"/>
    <mergeCell ref="C54:J54"/>
    <mergeCell ref="D57:J57"/>
    <mergeCell ref="F9:P10"/>
    <mergeCell ref="F11:P11"/>
    <mergeCell ref="F13:P13"/>
    <mergeCell ref="F14:P14"/>
    <mergeCell ref="C18:J18"/>
    <mergeCell ref="C19:J19"/>
    <mergeCell ref="L16:M16"/>
    <mergeCell ref="O16:P16"/>
    <mergeCell ref="B16:J16"/>
    <mergeCell ref="D25:J25"/>
    <mergeCell ref="D24:J24"/>
    <mergeCell ref="L24:M24"/>
    <mergeCell ref="O24:P24"/>
    <mergeCell ref="O20:P20"/>
    <mergeCell ref="D22:J22"/>
    <mergeCell ref="L22:M22"/>
    <mergeCell ref="O22:P22"/>
    <mergeCell ref="D21:J21"/>
    <mergeCell ref="L21:M21"/>
    <mergeCell ref="D27:J27"/>
    <mergeCell ref="L27:M27"/>
    <mergeCell ref="O27:P27"/>
    <mergeCell ref="D23:J23"/>
    <mergeCell ref="L23:M23"/>
    <mergeCell ref="D26:J26"/>
    <mergeCell ref="L26:M26"/>
    <mergeCell ref="L25:M25"/>
    <mergeCell ref="O25:P25"/>
    <mergeCell ref="O26:P26"/>
    <mergeCell ref="O21:P21"/>
    <mergeCell ref="O23:P23"/>
    <mergeCell ref="D35:J35"/>
    <mergeCell ref="L35:M35"/>
    <mergeCell ref="O35:P35"/>
    <mergeCell ref="D28:J28"/>
    <mergeCell ref="L28:M28"/>
    <mergeCell ref="O28:P28"/>
    <mergeCell ref="D29:J29"/>
    <mergeCell ref="L29:M29"/>
    <mergeCell ref="O29:P29"/>
    <mergeCell ref="E31:J31"/>
    <mergeCell ref="D33:J33"/>
    <mergeCell ref="L33:M33"/>
    <mergeCell ref="O33:P33"/>
    <mergeCell ref="C32:J32"/>
    <mergeCell ref="L31:M31"/>
    <mergeCell ref="O31:P31"/>
    <mergeCell ref="D34:J34"/>
    <mergeCell ref="L34:M34"/>
    <mergeCell ref="O34:P34"/>
    <mergeCell ref="O40:P40"/>
    <mergeCell ref="D38:J38"/>
    <mergeCell ref="L38:M38"/>
    <mergeCell ref="O38:P38"/>
    <mergeCell ref="D36:J36"/>
    <mergeCell ref="L36:M36"/>
    <mergeCell ref="O36:P36"/>
    <mergeCell ref="L37:M37"/>
    <mergeCell ref="O37:P37"/>
    <mergeCell ref="D37:J37"/>
    <mergeCell ref="D40:J40"/>
    <mergeCell ref="L40:M40"/>
    <mergeCell ref="L45:M45"/>
    <mergeCell ref="O45:P45"/>
    <mergeCell ref="O43:P43"/>
    <mergeCell ref="C45:J45"/>
    <mergeCell ref="D41:J41"/>
    <mergeCell ref="L41:M41"/>
    <mergeCell ref="O41:P41"/>
    <mergeCell ref="E43:J43"/>
    <mergeCell ref="L43:M43"/>
    <mergeCell ref="O51:P51"/>
    <mergeCell ref="L49:M49"/>
    <mergeCell ref="D51:J51"/>
    <mergeCell ref="L51:M51"/>
    <mergeCell ref="D50:J50"/>
    <mergeCell ref="D56:J56"/>
    <mergeCell ref="O50:P50"/>
    <mergeCell ref="C47:J47"/>
    <mergeCell ref="C48:J48"/>
    <mergeCell ref="D55:J55"/>
    <mergeCell ref="L55:M55"/>
    <mergeCell ref="O55:P55"/>
    <mergeCell ref="O49:P49"/>
    <mergeCell ref="D49:J49"/>
    <mergeCell ref="L56:M56"/>
    <mergeCell ref="O58:P58"/>
    <mergeCell ref="O61:P61"/>
    <mergeCell ref="L63:M63"/>
    <mergeCell ref="O63:P63"/>
    <mergeCell ref="O59:P59"/>
    <mergeCell ref="O56:P56"/>
    <mergeCell ref="L57:M57"/>
    <mergeCell ref="O57:P57"/>
    <mergeCell ref="D59:J59"/>
    <mergeCell ref="L59:M59"/>
    <mergeCell ref="C65:J65"/>
    <mergeCell ref="C66:J66"/>
    <mergeCell ref="E61:J61"/>
    <mergeCell ref="L61:M61"/>
    <mergeCell ref="C63:J63"/>
    <mergeCell ref="D69:J69"/>
    <mergeCell ref="L74:M74"/>
    <mergeCell ref="O67:P67"/>
    <mergeCell ref="D68:J68"/>
    <mergeCell ref="L68:M68"/>
    <mergeCell ref="O68:P68"/>
    <mergeCell ref="D67:J67"/>
    <mergeCell ref="L67:M67"/>
    <mergeCell ref="E77:J77"/>
    <mergeCell ref="L77:M77"/>
    <mergeCell ref="O79:P79"/>
    <mergeCell ref="D75:J75"/>
    <mergeCell ref="L69:M69"/>
    <mergeCell ref="O69:P69"/>
    <mergeCell ref="E71:J71"/>
    <mergeCell ref="L71:M71"/>
    <mergeCell ref="O71:P71"/>
    <mergeCell ref="O74:P74"/>
    <mergeCell ref="L92:M92"/>
    <mergeCell ref="D88:J88"/>
    <mergeCell ref="O77:P77"/>
    <mergeCell ref="C72:J72"/>
    <mergeCell ref="D73:J73"/>
    <mergeCell ref="L73:M73"/>
    <mergeCell ref="O73:P73"/>
    <mergeCell ref="D74:J74"/>
    <mergeCell ref="O75:P75"/>
    <mergeCell ref="L75:M75"/>
    <mergeCell ref="O95:P95"/>
    <mergeCell ref="L95:M95"/>
    <mergeCell ref="O97:P97"/>
    <mergeCell ref="O99:P99"/>
    <mergeCell ref="O87:P87"/>
    <mergeCell ref="L88:M88"/>
    <mergeCell ref="O90:P90"/>
    <mergeCell ref="L90:M90"/>
    <mergeCell ref="O88:P88"/>
    <mergeCell ref="L87:M87"/>
    <mergeCell ref="C79:J79"/>
    <mergeCell ref="L79:M79"/>
    <mergeCell ref="C85:J85"/>
    <mergeCell ref="O92:P92"/>
    <mergeCell ref="L93:M93"/>
    <mergeCell ref="O93:P93"/>
    <mergeCell ref="C86:J86"/>
    <mergeCell ref="D87:J87"/>
    <mergeCell ref="C91:J91"/>
    <mergeCell ref="D92:J92"/>
    <mergeCell ref="D100:J100"/>
    <mergeCell ref="E90:J90"/>
    <mergeCell ref="L97:M97"/>
    <mergeCell ref="C97:J97"/>
    <mergeCell ref="O100:P100"/>
    <mergeCell ref="D101:J101"/>
    <mergeCell ref="D99:J99"/>
    <mergeCell ref="E95:J95"/>
    <mergeCell ref="D93:J93"/>
    <mergeCell ref="L99:M99"/>
    <mergeCell ref="O104:P104"/>
    <mergeCell ref="L101:M101"/>
    <mergeCell ref="O101:P101"/>
    <mergeCell ref="O102:P102"/>
    <mergeCell ref="L102:M102"/>
    <mergeCell ref="L103:M103"/>
    <mergeCell ref="E102:J102"/>
    <mergeCell ref="L100:M100"/>
    <mergeCell ref="I107:P107"/>
    <mergeCell ref="O105:P105"/>
    <mergeCell ref="E103:J103"/>
    <mergeCell ref="E105:J105"/>
    <mergeCell ref="E104:J104"/>
    <mergeCell ref="O103:P103"/>
    <mergeCell ref="L105:M105"/>
    <mergeCell ref="L104:M104"/>
  </mergeCells>
  <printOptions/>
  <pageMargins left="0.4330708661417323" right="0.15748031496062992" top="1.5748031496062993" bottom="0.5511811023622047" header="0" footer="0"/>
  <pageSetup fitToHeight="0" fitToWidth="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22"/>
  <sheetViews>
    <sheetView zoomScalePageLayoutView="0" workbookViewId="0" topLeftCell="A22">
      <selection activeCell="L34" sqref="L34:M34"/>
    </sheetView>
  </sheetViews>
  <sheetFormatPr defaultColWidth="6.8515625" defaultRowHeight="12.75"/>
  <cols>
    <col min="1" max="1" width="2.421875" style="65" customWidth="1"/>
    <col min="2" max="4" width="1.7109375" style="65" customWidth="1"/>
    <col min="5" max="5" width="3.8515625" style="65" customWidth="1"/>
    <col min="6" max="6" width="1.421875" style="65" customWidth="1"/>
    <col min="7" max="7" width="4.57421875" style="65" customWidth="1"/>
    <col min="8" max="8" width="37.8515625" style="65" customWidth="1"/>
    <col min="9" max="10" width="1.7109375" style="65" customWidth="1"/>
    <col min="11" max="11" width="7.421875" style="65" bestFit="1" customWidth="1"/>
    <col min="12" max="12" width="5.00390625" style="65" customWidth="1"/>
    <col min="13" max="13" width="17.7109375" style="65" customWidth="1"/>
    <col min="14" max="14" width="1.1484375" style="65" customWidth="1"/>
    <col min="15" max="15" width="17.7109375" style="65" customWidth="1"/>
    <col min="16" max="16" width="1.1484375" style="65" customWidth="1"/>
    <col min="17" max="18" width="6.8515625" style="65" customWidth="1"/>
    <col min="19" max="19" width="16.140625" style="65" bestFit="1" customWidth="1"/>
    <col min="20" max="16384" width="6.8515625" style="65" customWidth="1"/>
  </cols>
  <sheetData>
    <row r="1" spans="12:17" s="1" customFormat="1" ht="12.75" customHeight="1">
      <c r="L1" s="161" t="s">
        <v>73</v>
      </c>
      <c r="M1" s="161"/>
      <c r="N1" s="161"/>
      <c r="O1" s="161"/>
      <c r="P1" s="161"/>
      <c r="Q1" s="161"/>
    </row>
    <row r="2" spans="12:17" s="1" customFormat="1" ht="12.75" customHeight="1">
      <c r="L2" s="161" t="s">
        <v>74</v>
      </c>
      <c r="M2" s="161"/>
      <c r="N2" s="161"/>
      <c r="O2" s="161"/>
      <c r="P2" s="161"/>
      <c r="Q2" s="161"/>
    </row>
    <row r="3" spans="12:17" s="1" customFormat="1" ht="12.75" customHeight="1">
      <c r="L3" s="161" t="s">
        <v>75</v>
      </c>
      <c r="M3" s="161"/>
      <c r="N3" s="161"/>
      <c r="O3" s="161"/>
      <c r="P3" s="161"/>
      <c r="Q3" s="161"/>
    </row>
    <row r="4" spans="12:17" s="1" customFormat="1" ht="12.75" customHeight="1">
      <c r="L4" s="161" t="s">
        <v>76</v>
      </c>
      <c r="M4" s="161"/>
      <c r="N4" s="161"/>
      <c r="O4" s="161"/>
      <c r="P4" s="161"/>
      <c r="Q4" s="161"/>
    </row>
    <row r="5" spans="12:17" s="1" customFormat="1" ht="12.75" customHeight="1">
      <c r="L5" s="161" t="s">
        <v>77</v>
      </c>
      <c r="M5" s="161"/>
      <c r="N5" s="161"/>
      <c r="O5" s="161"/>
      <c r="P5" s="161"/>
      <c r="Q5" s="161"/>
    </row>
    <row r="6" spans="12:17" s="1" customFormat="1" ht="12.75" customHeight="1">
      <c r="L6" s="161" t="s">
        <v>78</v>
      </c>
      <c r="M6" s="161"/>
      <c r="N6" s="161"/>
      <c r="O6" s="161"/>
      <c r="P6" s="161"/>
      <c r="Q6" s="161"/>
    </row>
    <row r="7" s="1" customFormat="1" ht="12.75" customHeight="1">
      <c r="M7" s="49"/>
    </row>
    <row r="8" spans="2:16" s="104" customFormat="1" ht="13.5" customHeight="1">
      <c r="B8" s="163"/>
      <c r="C8" s="163"/>
      <c r="D8" s="163"/>
      <c r="E8" s="163"/>
      <c r="F8" s="245" t="s">
        <v>0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2:16" s="104" customFormat="1" ht="3" customHeight="1">
      <c r="B9" s="163"/>
      <c r="C9" s="163"/>
      <c r="D9" s="163"/>
      <c r="E9" s="163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</row>
    <row r="10" spans="2:16" s="104" customFormat="1" ht="16.5" customHeight="1">
      <c r="B10" s="163"/>
      <c r="C10" s="163"/>
      <c r="D10" s="163"/>
      <c r="E10" s="163"/>
      <c r="F10" s="245" t="s">
        <v>1</v>
      </c>
      <c r="G10" s="245"/>
      <c r="H10" s="245"/>
      <c r="I10" s="245"/>
      <c r="J10" s="245"/>
      <c r="K10" s="245"/>
      <c r="L10" s="245"/>
      <c r="M10" s="245"/>
      <c r="N10" s="245"/>
      <c r="O10" s="245"/>
      <c r="P10" s="245"/>
    </row>
    <row r="11" spans="2:16" s="104" customFormat="1" ht="13.5" customHeigh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2:16" s="104" customFormat="1" ht="13.5" customHeight="1">
      <c r="B12" s="163"/>
      <c r="C12" s="163"/>
      <c r="D12" s="163"/>
      <c r="E12" s="163"/>
      <c r="F12" s="246" t="s">
        <v>96</v>
      </c>
      <c r="G12" s="246"/>
      <c r="H12" s="246"/>
      <c r="I12" s="246"/>
      <c r="J12" s="246"/>
      <c r="K12" s="246"/>
      <c r="L12" s="246"/>
      <c r="M12" s="246"/>
      <c r="N12" s="246"/>
      <c r="O12" s="246"/>
      <c r="P12" s="246"/>
    </row>
    <row r="13" spans="2:16" s="104" customFormat="1" ht="16.5" customHeight="1">
      <c r="B13" s="163"/>
      <c r="C13" s="163"/>
      <c r="D13" s="163"/>
      <c r="E13" s="163"/>
      <c r="F13" s="246" t="s">
        <v>2</v>
      </c>
      <c r="G13" s="246"/>
      <c r="H13" s="246"/>
      <c r="I13" s="246"/>
      <c r="J13" s="246"/>
      <c r="K13" s="246"/>
      <c r="L13" s="246"/>
      <c r="M13" s="246"/>
      <c r="N13" s="246"/>
      <c r="O13" s="246"/>
      <c r="P13" s="246"/>
    </row>
    <row r="14" spans="2:16" s="104" customFormat="1" ht="16.5" customHeight="1">
      <c r="B14" s="163"/>
      <c r="C14" s="163"/>
      <c r="D14" s="163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2:16" s="104" customFormat="1" ht="7.5" customHeight="1">
      <c r="B15" s="163"/>
      <c r="C15" s="163"/>
      <c r="D15" s="163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2:16" ht="8.25" customHeight="1">
      <c r="B16" s="165"/>
      <c r="C16" s="166"/>
      <c r="D16" s="166"/>
      <c r="E16" s="166"/>
      <c r="F16" s="166"/>
      <c r="G16" s="166"/>
      <c r="H16" s="166"/>
      <c r="I16" s="166"/>
      <c r="J16" s="166"/>
      <c r="K16" s="167"/>
      <c r="L16" s="165"/>
      <c r="M16" s="168"/>
      <c r="N16" s="165"/>
      <c r="O16" s="166"/>
      <c r="P16" s="168"/>
    </row>
    <row r="17" spans="2:16" ht="18" customHeight="1">
      <c r="B17" s="439" t="s">
        <v>3</v>
      </c>
      <c r="C17" s="440"/>
      <c r="D17" s="440"/>
      <c r="E17" s="440"/>
      <c r="F17" s="440"/>
      <c r="G17" s="440"/>
      <c r="H17" s="440"/>
      <c r="I17" s="440"/>
      <c r="J17" s="441"/>
      <c r="K17" s="169" t="s">
        <v>53</v>
      </c>
      <c r="L17" s="442">
        <v>2014</v>
      </c>
      <c r="M17" s="443"/>
      <c r="N17" s="171"/>
      <c r="O17" s="444">
        <v>2013</v>
      </c>
      <c r="P17" s="445"/>
    </row>
    <row r="18" spans="2:16" ht="15" customHeight="1">
      <c r="B18" s="165"/>
      <c r="C18" s="166"/>
      <c r="D18" s="166"/>
      <c r="E18" s="166"/>
      <c r="F18" s="166"/>
      <c r="G18" s="166"/>
      <c r="H18" s="166"/>
      <c r="I18" s="166"/>
      <c r="J18" s="168"/>
      <c r="K18" s="167"/>
      <c r="L18" s="165"/>
      <c r="M18" s="168"/>
      <c r="N18" s="165"/>
      <c r="O18" s="166"/>
      <c r="P18" s="168"/>
    </row>
    <row r="19" spans="2:16" ht="15" customHeight="1">
      <c r="B19" s="172"/>
      <c r="C19" s="251" t="s">
        <v>4</v>
      </c>
      <c r="D19" s="251"/>
      <c r="E19" s="251"/>
      <c r="F19" s="251"/>
      <c r="G19" s="251"/>
      <c r="H19" s="251"/>
      <c r="I19" s="251"/>
      <c r="J19" s="446"/>
      <c r="K19" s="175" t="s">
        <v>56</v>
      </c>
      <c r="L19" s="172"/>
      <c r="M19" s="176"/>
      <c r="N19" s="172"/>
      <c r="O19" s="177"/>
      <c r="P19" s="176"/>
    </row>
    <row r="20" spans="2:16" ht="15" customHeight="1">
      <c r="B20" s="172"/>
      <c r="C20" s="252" t="s">
        <v>5</v>
      </c>
      <c r="D20" s="252"/>
      <c r="E20" s="252"/>
      <c r="F20" s="252"/>
      <c r="G20" s="252"/>
      <c r="H20" s="252"/>
      <c r="I20" s="252"/>
      <c r="J20" s="447"/>
      <c r="K20" s="175" t="s">
        <v>57</v>
      </c>
      <c r="L20" s="172"/>
      <c r="M20" s="176"/>
      <c r="N20" s="172"/>
      <c r="O20" s="177"/>
      <c r="P20" s="176"/>
    </row>
    <row r="21" spans="2:16" ht="15" customHeight="1">
      <c r="B21" s="172"/>
      <c r="C21" s="177"/>
      <c r="D21" s="249" t="s">
        <v>6</v>
      </c>
      <c r="E21" s="249"/>
      <c r="F21" s="249"/>
      <c r="G21" s="249"/>
      <c r="H21" s="249"/>
      <c r="I21" s="249"/>
      <c r="J21" s="448"/>
      <c r="K21" s="178"/>
      <c r="L21" s="250">
        <v>86152370887</v>
      </c>
      <c r="M21" s="248"/>
      <c r="N21" s="172"/>
      <c r="O21" s="247">
        <v>77015249349</v>
      </c>
      <c r="P21" s="248"/>
    </row>
    <row r="22" spans="2:16" ht="15" customHeight="1">
      <c r="B22" s="172"/>
      <c r="C22" s="177"/>
      <c r="D22" s="249" t="s">
        <v>7</v>
      </c>
      <c r="E22" s="249"/>
      <c r="F22" s="249"/>
      <c r="G22" s="249"/>
      <c r="H22" s="249"/>
      <c r="I22" s="249"/>
      <c r="J22" s="448"/>
      <c r="K22" s="178"/>
      <c r="L22" s="250">
        <v>28717727165</v>
      </c>
      <c r="M22" s="248"/>
      <c r="N22" s="172"/>
      <c r="O22" s="247">
        <v>20874824214</v>
      </c>
      <c r="P22" s="248"/>
    </row>
    <row r="23" spans="2:16" ht="15" customHeight="1">
      <c r="B23" s="172"/>
      <c r="C23" s="177"/>
      <c r="D23" s="249" t="s">
        <v>8</v>
      </c>
      <c r="E23" s="249"/>
      <c r="F23" s="249"/>
      <c r="G23" s="249"/>
      <c r="H23" s="249"/>
      <c r="I23" s="249"/>
      <c r="J23" s="448"/>
      <c r="K23" s="178"/>
      <c r="L23" s="250">
        <v>7696875835</v>
      </c>
      <c r="M23" s="248"/>
      <c r="N23" s="172"/>
      <c r="O23" s="247">
        <v>7603188065</v>
      </c>
      <c r="P23" s="248"/>
    </row>
    <row r="24" spans="2:16" ht="15" customHeight="1">
      <c r="B24" s="172"/>
      <c r="C24" s="177"/>
      <c r="D24" s="249" t="s">
        <v>9</v>
      </c>
      <c r="E24" s="249"/>
      <c r="F24" s="249"/>
      <c r="G24" s="249"/>
      <c r="H24" s="249"/>
      <c r="I24" s="249"/>
      <c r="J24" s="448"/>
      <c r="K24" s="178"/>
      <c r="L24" s="250">
        <f>92731886312-153750000-51541778701</f>
        <v>41036357611</v>
      </c>
      <c r="M24" s="248"/>
      <c r="N24" s="172"/>
      <c r="O24" s="247">
        <v>21011568142</v>
      </c>
      <c r="P24" s="248"/>
    </row>
    <row r="25" spans="2:16" ht="15" customHeight="1">
      <c r="B25" s="172"/>
      <c r="C25" s="177"/>
      <c r="D25" s="249" t="s">
        <v>10</v>
      </c>
      <c r="E25" s="249"/>
      <c r="F25" s="249"/>
      <c r="G25" s="249"/>
      <c r="H25" s="249"/>
      <c r="I25" s="249"/>
      <c r="J25" s="448"/>
      <c r="K25" s="178"/>
      <c r="L25" s="250">
        <v>28588768444</v>
      </c>
      <c r="M25" s="248"/>
      <c r="N25" s="172"/>
      <c r="O25" s="247">
        <v>35287879585</v>
      </c>
      <c r="P25" s="248"/>
    </row>
    <row r="26" spans="2:16" ht="15" customHeight="1">
      <c r="B26" s="172"/>
      <c r="C26" s="177"/>
      <c r="D26" s="249" t="s">
        <v>11</v>
      </c>
      <c r="E26" s="249"/>
      <c r="F26" s="249"/>
      <c r="G26" s="249"/>
      <c r="H26" s="249"/>
      <c r="I26" s="249"/>
      <c r="J26" s="448"/>
      <c r="K26" s="178"/>
      <c r="L26" s="250">
        <v>870001752000</v>
      </c>
      <c r="M26" s="248"/>
      <c r="N26" s="172"/>
      <c r="O26" s="247">
        <v>810216582000</v>
      </c>
      <c r="P26" s="248"/>
    </row>
    <row r="27" spans="2:16" ht="15" customHeight="1">
      <c r="B27" s="172"/>
      <c r="C27" s="177"/>
      <c r="D27" s="249" t="s">
        <v>12</v>
      </c>
      <c r="E27" s="249"/>
      <c r="F27" s="249"/>
      <c r="G27" s="249"/>
      <c r="H27" s="249"/>
      <c r="I27" s="249"/>
      <c r="J27" s="448"/>
      <c r="K27" s="178"/>
      <c r="L27" s="250">
        <v>57238710000</v>
      </c>
      <c r="M27" s="248"/>
      <c r="N27" s="172"/>
      <c r="O27" s="247">
        <v>55203060000</v>
      </c>
      <c r="P27" s="248"/>
    </row>
    <row r="28" spans="2:16" ht="15" customHeight="1">
      <c r="B28" s="172"/>
      <c r="C28" s="177"/>
      <c r="D28" s="249" t="s">
        <v>13</v>
      </c>
      <c r="E28" s="249"/>
      <c r="F28" s="249"/>
      <c r="G28" s="249"/>
      <c r="H28" s="249"/>
      <c r="I28" s="249"/>
      <c r="J28" s="448"/>
      <c r="K28" s="178"/>
      <c r="L28" s="250">
        <v>90677243467</v>
      </c>
      <c r="M28" s="248"/>
      <c r="N28" s="172"/>
      <c r="O28" s="247">
        <v>70973627130</v>
      </c>
      <c r="P28" s="248"/>
    </row>
    <row r="29" spans="2:16" ht="15" customHeight="1">
      <c r="B29" s="172"/>
      <c r="C29" s="177"/>
      <c r="D29" s="249" t="s">
        <v>14</v>
      </c>
      <c r="E29" s="249"/>
      <c r="F29" s="249"/>
      <c r="G29" s="249"/>
      <c r="H29" s="249"/>
      <c r="I29" s="249"/>
      <c r="J29" s="448"/>
      <c r="K29" s="178"/>
      <c r="L29" s="250">
        <v>273624235000</v>
      </c>
      <c r="M29" s="248"/>
      <c r="N29" s="172"/>
      <c r="O29" s="247">
        <v>215823145000</v>
      </c>
      <c r="P29" s="248"/>
    </row>
    <row r="30" spans="2:16" ht="15" customHeight="1">
      <c r="B30" s="172"/>
      <c r="C30" s="177"/>
      <c r="D30" s="249" t="s">
        <v>15</v>
      </c>
      <c r="E30" s="249"/>
      <c r="F30" s="249"/>
      <c r="G30" s="249"/>
      <c r="H30" s="249"/>
      <c r="I30" s="249"/>
      <c r="J30" s="448"/>
      <c r="K30" s="178"/>
      <c r="L30" s="250">
        <v>80820238615</v>
      </c>
      <c r="M30" s="248"/>
      <c r="N30" s="172"/>
      <c r="O30" s="247">
        <v>19831603332</v>
      </c>
      <c r="P30" s="248"/>
    </row>
    <row r="31" spans="2:16" ht="15" customHeight="1">
      <c r="B31" s="172"/>
      <c r="C31" s="177"/>
      <c r="D31" s="177"/>
      <c r="E31" s="177"/>
      <c r="F31" s="177"/>
      <c r="G31" s="177"/>
      <c r="H31" s="177"/>
      <c r="I31" s="177"/>
      <c r="J31" s="176"/>
      <c r="K31" s="182"/>
      <c r="L31" s="183"/>
      <c r="M31" s="184"/>
      <c r="N31" s="183"/>
      <c r="O31" s="185"/>
      <c r="P31" s="184"/>
    </row>
    <row r="32" spans="2:16" ht="15" customHeight="1">
      <c r="B32" s="172"/>
      <c r="C32" s="177"/>
      <c r="D32" s="177"/>
      <c r="E32" s="256" t="s">
        <v>16</v>
      </c>
      <c r="F32" s="256"/>
      <c r="G32" s="256"/>
      <c r="H32" s="256"/>
      <c r="I32" s="256"/>
      <c r="J32" s="267"/>
      <c r="K32" s="175"/>
      <c r="L32" s="253">
        <f>L21+L22+L23+L24+L25+L26+L27+L28+L29+L30</f>
        <v>1564554279024</v>
      </c>
      <c r="M32" s="254"/>
      <c r="N32" s="186"/>
      <c r="O32" s="255">
        <f>O21+O22+O23+O24+O25+O26+O27+O28+O29+O30</f>
        <v>1333840726817</v>
      </c>
      <c r="P32" s="254"/>
    </row>
    <row r="33" spans="2:16" ht="15" customHeight="1">
      <c r="B33" s="172"/>
      <c r="C33" s="252" t="s">
        <v>17</v>
      </c>
      <c r="D33" s="252"/>
      <c r="E33" s="252"/>
      <c r="F33" s="252"/>
      <c r="G33" s="252"/>
      <c r="H33" s="252"/>
      <c r="I33" s="252"/>
      <c r="J33" s="447"/>
      <c r="K33" s="178" t="s">
        <v>58</v>
      </c>
      <c r="L33" s="172"/>
      <c r="M33" s="176"/>
      <c r="N33" s="172"/>
      <c r="O33" s="177"/>
      <c r="P33" s="176"/>
    </row>
    <row r="34" spans="2:16" ht="15" customHeight="1">
      <c r="B34" s="172"/>
      <c r="C34" s="177"/>
      <c r="D34" s="249" t="s">
        <v>18</v>
      </c>
      <c r="E34" s="249"/>
      <c r="F34" s="249"/>
      <c r="G34" s="249"/>
      <c r="H34" s="249"/>
      <c r="I34" s="249"/>
      <c r="J34" s="448"/>
      <c r="K34" s="178"/>
      <c r="L34" s="250">
        <f>931016404550-518580000</f>
        <v>930497824550</v>
      </c>
      <c r="M34" s="248"/>
      <c r="N34" s="172"/>
      <c r="O34" s="247">
        <v>843540666611</v>
      </c>
      <c r="P34" s="248"/>
    </row>
    <row r="35" spans="2:16" ht="15" customHeight="1">
      <c r="B35" s="172"/>
      <c r="C35" s="177"/>
      <c r="D35" s="249" t="s">
        <v>19</v>
      </c>
      <c r="E35" s="249"/>
      <c r="F35" s="249"/>
      <c r="G35" s="249"/>
      <c r="H35" s="249"/>
      <c r="I35" s="249"/>
      <c r="J35" s="448"/>
      <c r="K35" s="178"/>
      <c r="L35" s="250">
        <v>0</v>
      </c>
      <c r="M35" s="248"/>
      <c r="N35" s="172"/>
      <c r="O35" s="247">
        <v>20165398</v>
      </c>
      <c r="P35" s="248"/>
    </row>
    <row r="36" spans="2:16" ht="15" customHeight="1">
      <c r="B36" s="172"/>
      <c r="C36" s="177"/>
      <c r="D36" s="249" t="s">
        <v>20</v>
      </c>
      <c r="E36" s="249"/>
      <c r="F36" s="249"/>
      <c r="G36" s="249"/>
      <c r="H36" s="249"/>
      <c r="I36" s="249"/>
      <c r="J36" s="448"/>
      <c r="K36" s="178"/>
      <c r="L36" s="250">
        <v>109717676750</v>
      </c>
      <c r="M36" s="248"/>
      <c r="N36" s="172"/>
      <c r="O36" s="247">
        <v>89275434563</v>
      </c>
      <c r="P36" s="248"/>
    </row>
    <row r="37" spans="2:16" ht="15" customHeight="1">
      <c r="B37" s="172"/>
      <c r="C37" s="177"/>
      <c r="D37" s="249" t="s">
        <v>21</v>
      </c>
      <c r="E37" s="249"/>
      <c r="F37" s="249"/>
      <c r="G37" s="249"/>
      <c r="H37" s="249"/>
      <c r="I37" s="249"/>
      <c r="J37" s="448"/>
      <c r="K37" s="178"/>
      <c r="L37" s="250">
        <v>9366000000</v>
      </c>
      <c r="M37" s="248"/>
      <c r="N37" s="172"/>
      <c r="O37" s="247">
        <v>7755700000</v>
      </c>
      <c r="P37" s="248"/>
    </row>
    <row r="38" spans="2:16" ht="15" customHeight="1">
      <c r="B38" s="172"/>
      <c r="C38" s="177"/>
      <c r="D38" s="249" t="s">
        <v>22</v>
      </c>
      <c r="E38" s="249"/>
      <c r="F38" s="249"/>
      <c r="G38" s="249"/>
      <c r="H38" s="249"/>
      <c r="I38" s="249"/>
      <c r="J38" s="448"/>
      <c r="K38" s="178"/>
      <c r="L38" s="250">
        <v>1999822000</v>
      </c>
      <c r="M38" s="248"/>
      <c r="N38" s="172"/>
      <c r="O38" s="247">
        <v>1999932000</v>
      </c>
      <c r="P38" s="248"/>
    </row>
    <row r="39" spans="2:16" ht="23.25" customHeight="1">
      <c r="B39" s="172"/>
      <c r="C39" s="177"/>
      <c r="D39" s="257" t="s">
        <v>23</v>
      </c>
      <c r="E39" s="257"/>
      <c r="F39" s="257"/>
      <c r="G39" s="257"/>
      <c r="H39" s="257"/>
      <c r="I39" s="257"/>
      <c r="J39" s="449"/>
      <c r="K39" s="175"/>
      <c r="L39" s="250">
        <v>63419705921</v>
      </c>
      <c r="M39" s="248"/>
      <c r="N39" s="172"/>
      <c r="O39" s="247">
        <v>44130400384</v>
      </c>
      <c r="P39" s="248"/>
    </row>
    <row r="40" spans="2:16" ht="15" customHeight="1">
      <c r="B40" s="172"/>
      <c r="C40" s="177"/>
      <c r="D40" s="249" t="s">
        <v>24</v>
      </c>
      <c r="E40" s="249"/>
      <c r="F40" s="249"/>
      <c r="G40" s="249"/>
      <c r="H40" s="249"/>
      <c r="I40" s="249"/>
      <c r="J40" s="448"/>
      <c r="K40" s="178"/>
      <c r="L40" s="250">
        <v>101470000</v>
      </c>
      <c r="M40" s="248"/>
      <c r="N40" s="172"/>
      <c r="O40" s="247">
        <v>5185351</v>
      </c>
      <c r="P40" s="248"/>
    </row>
    <row r="41" spans="2:16" ht="15" customHeight="1">
      <c r="B41" s="172"/>
      <c r="C41" s="177"/>
      <c r="D41" s="249" t="s">
        <v>25</v>
      </c>
      <c r="E41" s="249"/>
      <c r="F41" s="249"/>
      <c r="G41" s="249"/>
      <c r="H41" s="249"/>
      <c r="I41" s="249"/>
      <c r="J41" s="448"/>
      <c r="K41" s="178"/>
      <c r="L41" s="250">
        <f>270704332448-37985167632</f>
        <v>232719164816</v>
      </c>
      <c r="M41" s="248"/>
      <c r="N41" s="172"/>
      <c r="O41" s="247">
        <v>119190738563</v>
      </c>
      <c r="P41" s="248"/>
    </row>
    <row r="42" spans="2:16" ht="15" customHeight="1">
      <c r="B42" s="172"/>
      <c r="C42" s="177"/>
      <c r="D42" s="177"/>
      <c r="E42" s="177"/>
      <c r="F42" s="177"/>
      <c r="G42" s="177"/>
      <c r="H42" s="177"/>
      <c r="I42" s="177"/>
      <c r="J42" s="176"/>
      <c r="K42" s="182"/>
      <c r="L42" s="172"/>
      <c r="M42" s="176"/>
      <c r="N42" s="172"/>
      <c r="O42" s="177"/>
      <c r="P42" s="176"/>
    </row>
    <row r="43" spans="2:16" ht="15" customHeight="1">
      <c r="B43" s="172"/>
      <c r="C43" s="177"/>
      <c r="D43" s="177"/>
      <c r="E43" s="256" t="s">
        <v>26</v>
      </c>
      <c r="F43" s="256"/>
      <c r="G43" s="256"/>
      <c r="H43" s="256"/>
      <c r="I43" s="256"/>
      <c r="J43" s="267"/>
      <c r="K43" s="175"/>
      <c r="L43" s="258">
        <f>L34+L35+L36+L37+L38+L39+L40+L41</f>
        <v>1347821664037</v>
      </c>
      <c r="M43" s="259"/>
      <c r="N43" s="187"/>
      <c r="O43" s="260">
        <f>O34+O35+O36+O37+O38+O39+O40+O41</f>
        <v>1105918222870</v>
      </c>
      <c r="P43" s="259"/>
    </row>
    <row r="44" spans="2:16" ht="15" customHeight="1">
      <c r="B44" s="172"/>
      <c r="C44" s="177"/>
      <c r="D44" s="177"/>
      <c r="E44" s="177"/>
      <c r="F44" s="177"/>
      <c r="G44" s="177"/>
      <c r="H44" s="177"/>
      <c r="I44" s="177"/>
      <c r="J44" s="176"/>
      <c r="K44" s="182"/>
      <c r="L44" s="171"/>
      <c r="M44" s="170"/>
      <c r="N44" s="171"/>
      <c r="O44" s="188"/>
      <c r="P44" s="170"/>
    </row>
    <row r="45" spans="2:16" ht="15" customHeight="1">
      <c r="B45" s="172"/>
      <c r="C45" s="251" t="s">
        <v>27</v>
      </c>
      <c r="D45" s="251"/>
      <c r="E45" s="251"/>
      <c r="F45" s="251"/>
      <c r="G45" s="251"/>
      <c r="H45" s="251"/>
      <c r="I45" s="251"/>
      <c r="J45" s="446"/>
      <c r="K45" s="189"/>
      <c r="L45" s="261">
        <f>L32-L43</f>
        <v>216732614987</v>
      </c>
      <c r="M45" s="262"/>
      <c r="N45" s="190"/>
      <c r="O45" s="263">
        <f>O32-O43</f>
        <v>227922503947</v>
      </c>
      <c r="P45" s="262"/>
    </row>
    <row r="46" spans="2:16" ht="15" customHeight="1">
      <c r="B46" s="172"/>
      <c r="C46" s="173"/>
      <c r="D46" s="173"/>
      <c r="E46" s="173"/>
      <c r="F46" s="173"/>
      <c r="G46" s="173"/>
      <c r="H46" s="173"/>
      <c r="I46" s="173"/>
      <c r="J46" s="174"/>
      <c r="K46" s="189"/>
      <c r="L46" s="172"/>
      <c r="M46" s="176"/>
      <c r="N46" s="172"/>
      <c r="O46" s="177"/>
      <c r="P46" s="176"/>
    </row>
    <row r="47" spans="2:16" ht="15" customHeight="1">
      <c r="B47" s="172"/>
      <c r="C47" s="251" t="s">
        <v>28</v>
      </c>
      <c r="D47" s="251"/>
      <c r="E47" s="251"/>
      <c r="F47" s="251"/>
      <c r="G47" s="251"/>
      <c r="H47" s="251"/>
      <c r="I47" s="251"/>
      <c r="J47" s="446"/>
      <c r="K47" s="175" t="s">
        <v>59</v>
      </c>
      <c r="L47" s="172"/>
      <c r="M47" s="176"/>
      <c r="N47" s="172"/>
      <c r="O47" s="177"/>
      <c r="P47" s="176"/>
    </row>
    <row r="48" spans="2:16" ht="15" customHeight="1">
      <c r="B48" s="172"/>
      <c r="C48" s="252" t="s">
        <v>5</v>
      </c>
      <c r="D48" s="252"/>
      <c r="E48" s="252"/>
      <c r="F48" s="252"/>
      <c r="G48" s="252"/>
      <c r="H48" s="252"/>
      <c r="I48" s="252"/>
      <c r="J48" s="447"/>
      <c r="K48" s="178" t="s">
        <v>60</v>
      </c>
      <c r="L48" s="172"/>
      <c r="M48" s="176"/>
      <c r="N48" s="172"/>
      <c r="O48" s="177"/>
      <c r="P48" s="176"/>
    </row>
    <row r="49" spans="2:16" ht="15" customHeight="1">
      <c r="B49" s="172"/>
      <c r="C49" s="177"/>
      <c r="D49" s="249" t="s">
        <v>86</v>
      </c>
      <c r="E49" s="249"/>
      <c r="F49" s="249"/>
      <c r="G49" s="249"/>
      <c r="H49" s="249"/>
      <c r="I49" s="249"/>
      <c r="J49" s="448"/>
      <c r="K49" s="178"/>
      <c r="L49" s="250">
        <v>103750000</v>
      </c>
      <c r="M49" s="248"/>
      <c r="N49" s="172"/>
      <c r="O49" s="247">
        <v>16300000</v>
      </c>
      <c r="P49" s="248"/>
    </row>
    <row r="50" spans="2:19" ht="15" customHeight="1">
      <c r="B50" s="172"/>
      <c r="C50" s="177"/>
      <c r="D50" s="249" t="s">
        <v>87</v>
      </c>
      <c r="E50" s="249"/>
      <c r="F50" s="249"/>
      <c r="G50" s="249"/>
      <c r="H50" s="249"/>
      <c r="I50" s="249"/>
      <c r="J50" s="448"/>
      <c r="K50" s="178"/>
      <c r="L50" s="179"/>
      <c r="M50" s="180">
        <v>0</v>
      </c>
      <c r="N50" s="172"/>
      <c r="O50" s="247">
        <v>293824500</v>
      </c>
      <c r="P50" s="248"/>
      <c r="S50" s="160">
        <f>O49+O50+O51+O52</f>
        <v>1206386499</v>
      </c>
    </row>
    <row r="51" spans="2:16" ht="15" customHeight="1">
      <c r="B51" s="172"/>
      <c r="C51" s="177"/>
      <c r="D51" s="249" t="s">
        <v>67</v>
      </c>
      <c r="E51" s="249"/>
      <c r="F51" s="249"/>
      <c r="G51" s="249"/>
      <c r="H51" s="249"/>
      <c r="I51" s="249"/>
      <c r="J51" s="448"/>
      <c r="K51" s="178"/>
      <c r="L51" s="250">
        <v>0</v>
      </c>
      <c r="M51" s="248"/>
      <c r="N51" s="172"/>
      <c r="O51" s="247">
        <v>896261999</v>
      </c>
      <c r="P51" s="248"/>
    </row>
    <row r="52" spans="2:16" ht="15" customHeight="1">
      <c r="B52" s="172"/>
      <c r="C52" s="177"/>
      <c r="D52" s="249" t="s">
        <v>97</v>
      </c>
      <c r="E52" s="249"/>
      <c r="F52" s="249"/>
      <c r="G52" s="249"/>
      <c r="H52" s="249"/>
      <c r="I52" s="249"/>
      <c r="J52" s="448"/>
      <c r="K52" s="178"/>
      <c r="L52" s="179"/>
      <c r="M52" s="180">
        <v>50000000</v>
      </c>
      <c r="N52" s="172"/>
      <c r="O52" s="181">
        <v>0</v>
      </c>
      <c r="P52" s="180"/>
    </row>
    <row r="53" spans="2:16" ht="15" customHeight="1">
      <c r="B53" s="172"/>
      <c r="C53" s="177"/>
      <c r="D53" s="177"/>
      <c r="E53" s="177"/>
      <c r="F53" s="177"/>
      <c r="G53" s="177"/>
      <c r="H53" s="177"/>
      <c r="I53" s="177"/>
      <c r="J53" s="176"/>
      <c r="K53" s="182"/>
      <c r="L53" s="172"/>
      <c r="M53" s="176"/>
      <c r="N53" s="172"/>
      <c r="O53" s="177"/>
      <c r="P53" s="176"/>
    </row>
    <row r="54" spans="2:16" ht="15" customHeight="1">
      <c r="B54" s="172"/>
      <c r="C54" s="177"/>
      <c r="D54" s="177"/>
      <c r="E54" s="256" t="s">
        <v>16</v>
      </c>
      <c r="F54" s="256"/>
      <c r="G54" s="256"/>
      <c r="H54" s="256"/>
      <c r="I54" s="256"/>
      <c r="J54" s="267"/>
      <c r="K54" s="175"/>
      <c r="L54" s="273">
        <f>L49+M50+L51+M52</f>
        <v>153750000</v>
      </c>
      <c r="M54" s="274"/>
      <c r="N54" s="273">
        <f>O49+O50+O51+O52</f>
        <v>1206386499</v>
      </c>
      <c r="O54" s="275"/>
      <c r="P54" s="274"/>
    </row>
    <row r="55" spans="2:16" ht="15" customHeight="1">
      <c r="B55" s="172"/>
      <c r="C55" s="252" t="s">
        <v>17</v>
      </c>
      <c r="D55" s="252"/>
      <c r="E55" s="252"/>
      <c r="F55" s="252"/>
      <c r="G55" s="252"/>
      <c r="H55" s="252"/>
      <c r="I55" s="252"/>
      <c r="J55" s="447"/>
      <c r="K55" s="178" t="s">
        <v>61</v>
      </c>
      <c r="L55" s="172"/>
      <c r="M55" s="176"/>
      <c r="N55" s="172"/>
      <c r="O55" s="177"/>
      <c r="P55" s="176"/>
    </row>
    <row r="56" spans="2:16" ht="15" customHeight="1">
      <c r="B56" s="172"/>
      <c r="C56" s="177"/>
      <c r="D56" s="249" t="s">
        <v>29</v>
      </c>
      <c r="E56" s="249"/>
      <c r="F56" s="249"/>
      <c r="G56" s="249"/>
      <c r="H56" s="249"/>
      <c r="I56" s="249"/>
      <c r="J56" s="448"/>
      <c r="K56" s="178"/>
      <c r="L56" s="250">
        <v>84607950</v>
      </c>
      <c r="M56" s="248"/>
      <c r="N56" s="172"/>
      <c r="O56" s="247">
        <v>0</v>
      </c>
      <c r="P56" s="248"/>
    </row>
    <row r="57" spans="2:16" ht="15" customHeight="1">
      <c r="B57" s="172"/>
      <c r="C57" s="177"/>
      <c r="D57" s="249" t="s">
        <v>30</v>
      </c>
      <c r="E57" s="249"/>
      <c r="F57" s="249"/>
      <c r="G57" s="249"/>
      <c r="H57" s="249"/>
      <c r="I57" s="249"/>
      <c r="J57" s="448"/>
      <c r="K57" s="178"/>
      <c r="L57" s="250">
        <f>49545171033-4871281609</f>
        <v>44673889424</v>
      </c>
      <c r="M57" s="248"/>
      <c r="N57" s="172"/>
      <c r="O57" s="247">
        <v>33163800554</v>
      </c>
      <c r="P57" s="248"/>
    </row>
    <row r="58" spans="2:16" ht="15" customHeight="1">
      <c r="B58" s="171"/>
      <c r="C58" s="188"/>
      <c r="D58" s="450" t="s">
        <v>31</v>
      </c>
      <c r="E58" s="450"/>
      <c r="F58" s="450"/>
      <c r="G58" s="450"/>
      <c r="H58" s="450"/>
      <c r="I58" s="450"/>
      <c r="J58" s="451"/>
      <c r="K58" s="191"/>
      <c r="L58" s="452">
        <v>56757525300</v>
      </c>
      <c r="M58" s="453"/>
      <c r="N58" s="171"/>
      <c r="O58" s="454">
        <v>59017044608</v>
      </c>
      <c r="P58" s="453"/>
    </row>
    <row r="59" spans="2:16" ht="15" customHeight="1">
      <c r="B59" s="172"/>
      <c r="C59" s="177"/>
      <c r="D59" s="249" t="s">
        <v>32</v>
      </c>
      <c r="E59" s="249"/>
      <c r="F59" s="249"/>
      <c r="G59" s="249"/>
      <c r="H59" s="249"/>
      <c r="I59" s="249"/>
      <c r="J59" s="448"/>
      <c r="K59" s="178"/>
      <c r="L59" s="250">
        <v>105557092255</v>
      </c>
      <c r="M59" s="248"/>
      <c r="N59" s="172"/>
      <c r="O59" s="247">
        <v>51028850939</v>
      </c>
      <c r="P59" s="248"/>
    </row>
    <row r="60" spans="2:16" ht="15" customHeight="1">
      <c r="B60" s="172"/>
      <c r="C60" s="177"/>
      <c r="D60" s="249" t="s">
        <v>33</v>
      </c>
      <c r="E60" s="249"/>
      <c r="F60" s="249"/>
      <c r="G60" s="249"/>
      <c r="H60" s="249"/>
      <c r="I60" s="249"/>
      <c r="J60" s="448"/>
      <c r="K60" s="178"/>
      <c r="L60" s="250">
        <v>11347228637</v>
      </c>
      <c r="M60" s="248"/>
      <c r="N60" s="172"/>
      <c r="O60" s="247">
        <v>2342127940</v>
      </c>
      <c r="P60" s="248"/>
    </row>
    <row r="61" spans="2:16" ht="15" customHeight="1">
      <c r="B61" s="172"/>
      <c r="C61" s="177"/>
      <c r="D61" s="177"/>
      <c r="E61" s="177"/>
      <c r="F61" s="177"/>
      <c r="G61" s="177"/>
      <c r="H61" s="177"/>
      <c r="I61" s="177"/>
      <c r="J61" s="176"/>
      <c r="K61" s="182"/>
      <c r="L61" s="172"/>
      <c r="M61" s="176"/>
      <c r="N61" s="172"/>
      <c r="O61" s="177"/>
      <c r="P61" s="176"/>
    </row>
    <row r="62" spans="2:16" ht="15" customHeight="1">
      <c r="B62" s="172"/>
      <c r="C62" s="177"/>
      <c r="D62" s="177"/>
      <c r="E62" s="256" t="s">
        <v>26</v>
      </c>
      <c r="F62" s="256"/>
      <c r="G62" s="256"/>
      <c r="H62" s="256"/>
      <c r="I62" s="256"/>
      <c r="J62" s="267"/>
      <c r="K62" s="175"/>
      <c r="L62" s="264">
        <f>L56+L57+L58+L59+L60</f>
        <v>218420343566</v>
      </c>
      <c r="M62" s="265"/>
      <c r="N62" s="192"/>
      <c r="O62" s="266">
        <f>O56+O57+O58+O59+O60</f>
        <v>145551824041</v>
      </c>
      <c r="P62" s="265"/>
    </row>
    <row r="63" spans="2:16" ht="15" customHeight="1">
      <c r="B63" s="172"/>
      <c r="C63" s="177"/>
      <c r="D63" s="177"/>
      <c r="E63" s="177"/>
      <c r="F63" s="177"/>
      <c r="G63" s="177"/>
      <c r="H63" s="177"/>
      <c r="I63" s="177"/>
      <c r="J63" s="176"/>
      <c r="K63" s="182"/>
      <c r="L63" s="172"/>
      <c r="M63" s="176"/>
      <c r="N63" s="172"/>
      <c r="O63" s="177"/>
      <c r="P63" s="176"/>
    </row>
    <row r="64" spans="2:16" ht="15" customHeight="1">
      <c r="B64" s="172"/>
      <c r="C64" s="251" t="s">
        <v>34</v>
      </c>
      <c r="D64" s="251"/>
      <c r="E64" s="251"/>
      <c r="F64" s="251"/>
      <c r="G64" s="251"/>
      <c r="H64" s="251"/>
      <c r="I64" s="251"/>
      <c r="J64" s="446"/>
      <c r="K64" s="189"/>
      <c r="L64" s="270">
        <f>L54-L62</f>
        <v>-218266593566</v>
      </c>
      <c r="M64" s="271"/>
      <c r="N64" s="193"/>
      <c r="O64" s="272">
        <f>N54-O62</f>
        <v>-144345437542</v>
      </c>
      <c r="P64" s="271"/>
    </row>
    <row r="65" spans="2:16" ht="15" customHeight="1" hidden="1">
      <c r="B65" s="171"/>
      <c r="C65" s="194"/>
      <c r="D65" s="194"/>
      <c r="E65" s="194"/>
      <c r="F65" s="194"/>
      <c r="G65" s="194"/>
      <c r="H65" s="194"/>
      <c r="I65" s="194"/>
      <c r="J65" s="195"/>
      <c r="K65" s="196"/>
      <c r="L65" s="171"/>
      <c r="M65" s="170"/>
      <c r="N65" s="171"/>
      <c r="O65" s="188"/>
      <c r="P65" s="170"/>
    </row>
    <row r="66" spans="2:16" ht="12" customHeight="1" hidden="1">
      <c r="B66" s="177"/>
      <c r="C66" s="173"/>
      <c r="D66" s="173"/>
      <c r="E66" s="173"/>
      <c r="F66" s="173"/>
      <c r="G66" s="173"/>
      <c r="H66" s="173"/>
      <c r="I66" s="173"/>
      <c r="J66" s="173"/>
      <c r="K66" s="173"/>
      <c r="L66" s="177"/>
      <c r="M66" s="177"/>
      <c r="N66" s="177"/>
      <c r="O66" s="177"/>
      <c r="P66" s="177"/>
    </row>
    <row r="67" spans="2:16" ht="12" customHeight="1" hidden="1">
      <c r="B67" s="177"/>
      <c r="C67" s="173"/>
      <c r="D67" s="173"/>
      <c r="E67" s="173"/>
      <c r="F67" s="173"/>
      <c r="G67" s="173"/>
      <c r="H67" s="173"/>
      <c r="I67" s="173"/>
      <c r="J67" s="173"/>
      <c r="K67" s="173"/>
      <c r="L67" s="177"/>
      <c r="M67" s="177"/>
      <c r="N67" s="177"/>
      <c r="O67" s="177"/>
      <c r="P67" s="177"/>
    </row>
    <row r="68" spans="2:16" ht="12" customHeight="1" hidden="1">
      <c r="B68" s="177"/>
      <c r="C68" s="173"/>
      <c r="D68" s="173"/>
      <c r="E68" s="173"/>
      <c r="F68" s="173"/>
      <c r="G68" s="173"/>
      <c r="H68" s="173"/>
      <c r="I68" s="173"/>
      <c r="J68" s="173"/>
      <c r="K68" s="173"/>
      <c r="L68" s="177"/>
      <c r="M68" s="177"/>
      <c r="N68" s="177"/>
      <c r="O68" s="177"/>
      <c r="P68" s="177"/>
    </row>
    <row r="69" spans="2:16" ht="12" customHeight="1" hidden="1">
      <c r="B69" s="165"/>
      <c r="C69" s="166"/>
      <c r="D69" s="166"/>
      <c r="E69" s="166"/>
      <c r="F69" s="166"/>
      <c r="G69" s="166"/>
      <c r="H69" s="166"/>
      <c r="I69" s="166"/>
      <c r="J69" s="166"/>
      <c r="K69" s="167"/>
      <c r="L69" s="165"/>
      <c r="M69" s="168"/>
      <c r="N69" s="165"/>
      <c r="O69" s="166"/>
      <c r="P69" s="168"/>
    </row>
    <row r="70" spans="2:16" ht="11.25" customHeight="1" hidden="1">
      <c r="B70" s="439" t="s">
        <v>3</v>
      </c>
      <c r="C70" s="440"/>
      <c r="D70" s="440"/>
      <c r="E70" s="440"/>
      <c r="F70" s="440"/>
      <c r="G70" s="440"/>
      <c r="H70" s="440"/>
      <c r="I70" s="440"/>
      <c r="J70" s="441"/>
      <c r="K70" s="169" t="s">
        <v>53</v>
      </c>
      <c r="L70" s="442">
        <v>2014</v>
      </c>
      <c r="M70" s="443"/>
      <c r="N70" s="171"/>
      <c r="O70" s="444">
        <v>2013</v>
      </c>
      <c r="P70" s="445"/>
    </row>
    <row r="71" spans="2:16" ht="15" customHeight="1">
      <c r="B71" s="165"/>
      <c r="C71" s="455" t="s">
        <v>35</v>
      </c>
      <c r="D71" s="455"/>
      <c r="E71" s="455"/>
      <c r="F71" s="455"/>
      <c r="G71" s="455"/>
      <c r="H71" s="455"/>
      <c r="I71" s="455"/>
      <c r="J71" s="456"/>
      <c r="K71" s="197" t="s">
        <v>62</v>
      </c>
      <c r="L71" s="165"/>
      <c r="M71" s="168"/>
      <c r="N71" s="165"/>
      <c r="O71" s="166"/>
      <c r="P71" s="168"/>
    </row>
    <row r="72" spans="2:16" ht="15" customHeight="1">
      <c r="B72" s="172"/>
      <c r="C72" s="252" t="s">
        <v>5</v>
      </c>
      <c r="D72" s="252"/>
      <c r="E72" s="252"/>
      <c r="F72" s="252"/>
      <c r="G72" s="252"/>
      <c r="H72" s="252"/>
      <c r="I72" s="252"/>
      <c r="J72" s="447"/>
      <c r="K72" s="178" t="s">
        <v>63</v>
      </c>
      <c r="L72" s="172"/>
      <c r="M72" s="176"/>
      <c r="N72" s="172"/>
      <c r="O72" s="177"/>
      <c r="P72" s="176"/>
    </row>
    <row r="73" spans="2:16" ht="15" customHeight="1">
      <c r="B73" s="172"/>
      <c r="C73" s="177"/>
      <c r="D73" s="249" t="s">
        <v>36</v>
      </c>
      <c r="E73" s="249"/>
      <c r="F73" s="249"/>
      <c r="G73" s="249"/>
      <c r="H73" s="249"/>
      <c r="I73" s="249"/>
      <c r="J73" s="448"/>
      <c r="K73" s="178"/>
      <c r="L73" s="250">
        <v>4360491400</v>
      </c>
      <c r="M73" s="248"/>
      <c r="N73" s="172"/>
      <c r="O73" s="247">
        <v>850446577</v>
      </c>
      <c r="P73" s="248"/>
    </row>
    <row r="74" spans="2:16" ht="15" customHeight="1">
      <c r="B74" s="172"/>
      <c r="C74" s="177"/>
      <c r="D74" s="249" t="s">
        <v>37</v>
      </c>
      <c r="E74" s="249"/>
      <c r="F74" s="249"/>
      <c r="G74" s="249"/>
      <c r="H74" s="249"/>
      <c r="I74" s="249"/>
      <c r="J74" s="448"/>
      <c r="K74" s="178"/>
      <c r="L74" s="250">
        <v>0</v>
      </c>
      <c r="M74" s="248"/>
      <c r="N74" s="172"/>
      <c r="O74" s="247">
        <v>0</v>
      </c>
      <c r="P74" s="248"/>
    </row>
    <row r="75" spans="2:16" ht="15" customHeight="1">
      <c r="B75" s="172"/>
      <c r="C75" s="177"/>
      <c r="D75" s="249" t="s">
        <v>38</v>
      </c>
      <c r="E75" s="249"/>
      <c r="F75" s="249"/>
      <c r="G75" s="249"/>
      <c r="H75" s="249"/>
      <c r="I75" s="249"/>
      <c r="J75" s="448"/>
      <c r="K75" s="178"/>
      <c r="L75" s="250">
        <v>0</v>
      </c>
      <c r="M75" s="248"/>
      <c r="N75" s="172"/>
      <c r="O75" s="247">
        <v>0</v>
      </c>
      <c r="P75" s="248"/>
    </row>
    <row r="76" spans="2:16" ht="15" customHeight="1">
      <c r="B76" s="172"/>
      <c r="C76" s="177"/>
      <c r="D76" s="177"/>
      <c r="E76" s="177"/>
      <c r="F76" s="177"/>
      <c r="G76" s="177"/>
      <c r="H76" s="177"/>
      <c r="I76" s="177"/>
      <c r="J76" s="176"/>
      <c r="K76" s="182"/>
      <c r="L76" s="172"/>
      <c r="M76" s="176"/>
      <c r="N76" s="172"/>
      <c r="O76" s="177"/>
      <c r="P76" s="176"/>
    </row>
    <row r="77" spans="2:16" ht="15" customHeight="1">
      <c r="B77" s="172"/>
      <c r="C77" s="177"/>
      <c r="D77" s="177"/>
      <c r="E77" s="256" t="s">
        <v>16</v>
      </c>
      <c r="F77" s="256"/>
      <c r="G77" s="256"/>
      <c r="H77" s="256"/>
      <c r="I77" s="256"/>
      <c r="J77" s="267"/>
      <c r="K77" s="175"/>
      <c r="L77" s="273">
        <f>L73+L74+L75</f>
        <v>4360491400</v>
      </c>
      <c r="M77" s="274"/>
      <c r="N77" s="198"/>
      <c r="O77" s="275">
        <f>O73+O74+O75</f>
        <v>850446577</v>
      </c>
      <c r="P77" s="274"/>
    </row>
    <row r="78" spans="2:16" ht="15" customHeight="1">
      <c r="B78" s="172"/>
      <c r="C78" s="252" t="s">
        <v>17</v>
      </c>
      <c r="D78" s="252"/>
      <c r="E78" s="252"/>
      <c r="F78" s="252"/>
      <c r="G78" s="252"/>
      <c r="H78" s="252"/>
      <c r="I78" s="252"/>
      <c r="J78" s="447"/>
      <c r="K78" s="178" t="s">
        <v>64</v>
      </c>
      <c r="L78" s="172"/>
      <c r="M78" s="176"/>
      <c r="N78" s="172"/>
      <c r="O78" s="177"/>
      <c r="P78" s="176"/>
    </row>
    <row r="79" spans="2:16" ht="15" customHeight="1">
      <c r="B79" s="172"/>
      <c r="C79" s="177"/>
      <c r="D79" s="249" t="s">
        <v>39</v>
      </c>
      <c r="E79" s="249"/>
      <c r="F79" s="249"/>
      <c r="G79" s="249"/>
      <c r="H79" s="249"/>
      <c r="I79" s="249"/>
      <c r="J79" s="448"/>
      <c r="K79" s="178"/>
      <c r="L79" s="250">
        <v>6741000000</v>
      </c>
      <c r="M79" s="248"/>
      <c r="N79" s="172"/>
      <c r="O79" s="247">
        <v>0</v>
      </c>
      <c r="P79" s="248"/>
    </row>
    <row r="80" spans="2:16" ht="15" customHeight="1">
      <c r="B80" s="172"/>
      <c r="C80" s="177"/>
      <c r="D80" s="249" t="s">
        <v>40</v>
      </c>
      <c r="E80" s="249"/>
      <c r="F80" s="249"/>
      <c r="G80" s="249"/>
      <c r="H80" s="249"/>
      <c r="I80" s="249"/>
      <c r="J80" s="448"/>
      <c r="K80" s="178"/>
      <c r="L80" s="250">
        <v>250000000</v>
      </c>
      <c r="M80" s="248"/>
      <c r="N80" s="172"/>
      <c r="O80" s="247">
        <v>388136134</v>
      </c>
      <c r="P80" s="248"/>
    </row>
    <row r="81" spans="2:16" ht="15" customHeight="1">
      <c r="B81" s="172"/>
      <c r="C81" s="177"/>
      <c r="D81" s="249" t="s">
        <v>41</v>
      </c>
      <c r="E81" s="249"/>
      <c r="F81" s="249"/>
      <c r="G81" s="249"/>
      <c r="H81" s="249"/>
      <c r="I81" s="249"/>
      <c r="J81" s="448"/>
      <c r="K81" s="178"/>
      <c r="L81" s="250">
        <v>0</v>
      </c>
      <c r="M81" s="248"/>
      <c r="N81" s="172"/>
      <c r="O81" s="247">
        <v>0</v>
      </c>
      <c r="P81" s="248"/>
    </row>
    <row r="82" spans="2:16" ht="15" customHeight="1">
      <c r="B82" s="172"/>
      <c r="C82" s="177"/>
      <c r="D82" s="177"/>
      <c r="E82" s="177"/>
      <c r="F82" s="177"/>
      <c r="G82" s="177"/>
      <c r="H82" s="177"/>
      <c r="I82" s="177"/>
      <c r="J82" s="176"/>
      <c r="K82" s="182"/>
      <c r="L82" s="172"/>
      <c r="M82" s="176"/>
      <c r="N82" s="172"/>
      <c r="O82" s="177"/>
      <c r="P82" s="176"/>
    </row>
    <row r="83" spans="2:16" ht="15" customHeight="1">
      <c r="B83" s="172"/>
      <c r="C83" s="177"/>
      <c r="D83" s="177"/>
      <c r="E83" s="256" t="s">
        <v>26</v>
      </c>
      <c r="F83" s="256"/>
      <c r="G83" s="256"/>
      <c r="H83" s="256"/>
      <c r="I83" s="256"/>
      <c r="J83" s="267"/>
      <c r="K83" s="175"/>
      <c r="L83" s="276">
        <f>L79+L80+L81</f>
        <v>6991000000</v>
      </c>
      <c r="M83" s="277"/>
      <c r="N83" s="183"/>
      <c r="O83" s="278">
        <f>O79+O80+O81</f>
        <v>388136134</v>
      </c>
      <c r="P83" s="277"/>
    </row>
    <row r="84" spans="2:16" ht="15" customHeight="1">
      <c r="B84" s="172"/>
      <c r="C84" s="177"/>
      <c r="D84" s="177"/>
      <c r="E84" s="177"/>
      <c r="F84" s="177"/>
      <c r="G84" s="177"/>
      <c r="H84" s="177"/>
      <c r="I84" s="177"/>
      <c r="J84" s="176"/>
      <c r="K84" s="182"/>
      <c r="L84" s="171"/>
      <c r="M84" s="170"/>
      <c r="N84" s="171"/>
      <c r="O84" s="188"/>
      <c r="P84" s="170"/>
    </row>
    <row r="85" spans="2:16" ht="15" customHeight="1">
      <c r="B85" s="172"/>
      <c r="C85" s="251" t="s">
        <v>42</v>
      </c>
      <c r="D85" s="251"/>
      <c r="E85" s="251"/>
      <c r="F85" s="251"/>
      <c r="G85" s="251"/>
      <c r="H85" s="251"/>
      <c r="I85" s="251"/>
      <c r="J85" s="446"/>
      <c r="K85" s="189"/>
      <c r="L85" s="279">
        <f>L77-L83</f>
        <v>-2630508600</v>
      </c>
      <c r="M85" s="280"/>
      <c r="N85" s="199"/>
      <c r="O85" s="281">
        <f>O77-O83</f>
        <v>462310443</v>
      </c>
      <c r="P85" s="280"/>
    </row>
    <row r="86" spans="2:16" ht="15" customHeight="1">
      <c r="B86" s="172"/>
      <c r="C86" s="173"/>
      <c r="D86" s="173"/>
      <c r="E86" s="173"/>
      <c r="F86" s="173"/>
      <c r="G86" s="173"/>
      <c r="H86" s="173"/>
      <c r="I86" s="173"/>
      <c r="J86" s="174"/>
      <c r="K86" s="189"/>
      <c r="L86" s="172"/>
      <c r="M86" s="176"/>
      <c r="N86" s="172"/>
      <c r="O86" s="177"/>
      <c r="P86" s="176"/>
    </row>
    <row r="87" spans="2:16" ht="15" customHeight="1">
      <c r="B87" s="172"/>
      <c r="C87" s="251" t="s">
        <v>43</v>
      </c>
      <c r="D87" s="251"/>
      <c r="E87" s="251"/>
      <c r="F87" s="251"/>
      <c r="G87" s="251"/>
      <c r="H87" s="251"/>
      <c r="I87" s="251"/>
      <c r="J87" s="446"/>
      <c r="K87" s="175" t="s">
        <v>65</v>
      </c>
      <c r="L87" s="172"/>
      <c r="M87" s="176"/>
      <c r="N87" s="172"/>
      <c r="O87" s="177"/>
      <c r="P87" s="176"/>
    </row>
    <row r="88" spans="2:16" ht="15" customHeight="1">
      <c r="B88" s="172"/>
      <c r="C88" s="252" t="s">
        <v>5</v>
      </c>
      <c r="D88" s="252"/>
      <c r="E88" s="252"/>
      <c r="F88" s="252"/>
      <c r="G88" s="252"/>
      <c r="H88" s="252"/>
      <c r="I88" s="252"/>
      <c r="J88" s="447"/>
      <c r="K88" s="200"/>
      <c r="L88" s="172"/>
      <c r="M88" s="176"/>
      <c r="N88" s="172"/>
      <c r="O88" s="177"/>
      <c r="P88" s="176"/>
    </row>
    <row r="89" spans="2:16" ht="15" customHeight="1">
      <c r="B89" s="172"/>
      <c r="C89" s="177"/>
      <c r="D89" s="249" t="s">
        <v>44</v>
      </c>
      <c r="E89" s="249"/>
      <c r="F89" s="249"/>
      <c r="G89" s="249"/>
      <c r="H89" s="249"/>
      <c r="I89" s="249"/>
      <c r="J89" s="448"/>
      <c r="K89" s="178"/>
      <c r="L89" s="250">
        <v>76502953276</v>
      </c>
      <c r="M89" s="248"/>
      <c r="N89" s="172"/>
      <c r="O89" s="247">
        <v>66107420691</v>
      </c>
      <c r="P89" s="248"/>
    </row>
    <row r="90" spans="2:16" ht="15" customHeight="1">
      <c r="B90" s="172"/>
      <c r="C90" s="177"/>
      <c r="D90" s="249" t="s">
        <v>68</v>
      </c>
      <c r="E90" s="249"/>
      <c r="F90" s="249"/>
      <c r="G90" s="249"/>
      <c r="H90" s="249"/>
      <c r="I90" s="249"/>
      <c r="J90" s="448"/>
      <c r="K90" s="178"/>
      <c r="L90" s="250">
        <v>0</v>
      </c>
      <c r="M90" s="248"/>
      <c r="N90" s="172"/>
      <c r="O90" s="247">
        <v>0</v>
      </c>
      <c r="P90" s="248"/>
    </row>
    <row r="91" spans="2:16" ht="15" customHeight="1">
      <c r="B91" s="172"/>
      <c r="C91" s="177"/>
      <c r="D91" s="177"/>
      <c r="E91" s="177"/>
      <c r="F91" s="177"/>
      <c r="G91" s="177"/>
      <c r="H91" s="177"/>
      <c r="I91" s="177"/>
      <c r="J91" s="176"/>
      <c r="K91" s="182"/>
      <c r="L91" s="172"/>
      <c r="M91" s="176"/>
      <c r="N91" s="172"/>
      <c r="O91" s="177"/>
      <c r="P91" s="176"/>
    </row>
    <row r="92" spans="2:16" ht="15" customHeight="1">
      <c r="B92" s="172"/>
      <c r="C92" s="177"/>
      <c r="D92" s="177"/>
      <c r="E92" s="256" t="s">
        <v>16</v>
      </c>
      <c r="F92" s="256"/>
      <c r="G92" s="256"/>
      <c r="H92" s="256"/>
      <c r="I92" s="256"/>
      <c r="J92" s="267"/>
      <c r="K92" s="201"/>
      <c r="L92" s="273">
        <f>L89+L90</f>
        <v>76502953276</v>
      </c>
      <c r="M92" s="274"/>
      <c r="N92" s="198"/>
      <c r="O92" s="275">
        <f>O89+O90</f>
        <v>66107420691</v>
      </c>
      <c r="P92" s="274"/>
    </row>
    <row r="93" spans="2:16" ht="15" customHeight="1">
      <c r="B93" s="172"/>
      <c r="C93" s="252" t="s">
        <v>17</v>
      </c>
      <c r="D93" s="252"/>
      <c r="E93" s="252"/>
      <c r="F93" s="252"/>
      <c r="G93" s="252"/>
      <c r="H93" s="252"/>
      <c r="I93" s="252"/>
      <c r="J93" s="447"/>
      <c r="K93" s="200"/>
      <c r="L93" s="172"/>
      <c r="M93" s="176"/>
      <c r="N93" s="172"/>
      <c r="O93" s="177"/>
      <c r="P93" s="176"/>
    </row>
    <row r="94" spans="2:16" ht="15" customHeight="1">
      <c r="B94" s="172"/>
      <c r="C94" s="177"/>
      <c r="D94" s="249" t="s">
        <v>45</v>
      </c>
      <c r="E94" s="249"/>
      <c r="F94" s="249"/>
      <c r="G94" s="249"/>
      <c r="H94" s="249"/>
      <c r="I94" s="249"/>
      <c r="J94" s="448"/>
      <c r="K94" s="178"/>
      <c r="L94" s="250">
        <v>76502953276</v>
      </c>
      <c r="M94" s="248"/>
      <c r="N94" s="172"/>
      <c r="O94" s="247">
        <v>66107420691</v>
      </c>
      <c r="P94" s="248"/>
    </row>
    <row r="95" spans="2:16" ht="15" customHeight="1">
      <c r="B95" s="172"/>
      <c r="C95" s="177"/>
      <c r="D95" s="249" t="s">
        <v>69</v>
      </c>
      <c r="E95" s="249"/>
      <c r="F95" s="249"/>
      <c r="G95" s="249"/>
      <c r="H95" s="249"/>
      <c r="I95" s="249"/>
      <c r="J95" s="448"/>
      <c r="K95" s="178"/>
      <c r="L95" s="250">
        <v>0</v>
      </c>
      <c r="M95" s="248"/>
      <c r="N95" s="172"/>
      <c r="O95" s="247">
        <v>0</v>
      </c>
      <c r="P95" s="248"/>
    </row>
    <row r="96" spans="2:16" ht="15" customHeight="1">
      <c r="B96" s="172"/>
      <c r="C96" s="177"/>
      <c r="D96" s="177"/>
      <c r="E96" s="177"/>
      <c r="F96" s="177"/>
      <c r="G96" s="177"/>
      <c r="H96" s="177"/>
      <c r="I96" s="177"/>
      <c r="J96" s="176"/>
      <c r="K96" s="182"/>
      <c r="L96" s="172"/>
      <c r="M96" s="176"/>
      <c r="N96" s="172"/>
      <c r="O96" s="177"/>
      <c r="P96" s="176"/>
    </row>
    <row r="97" spans="2:16" ht="15" customHeight="1">
      <c r="B97" s="172"/>
      <c r="C97" s="177"/>
      <c r="D97" s="177"/>
      <c r="E97" s="256" t="s">
        <v>26</v>
      </c>
      <c r="F97" s="256"/>
      <c r="G97" s="256"/>
      <c r="H97" s="256"/>
      <c r="I97" s="256"/>
      <c r="J97" s="267"/>
      <c r="K97" s="201"/>
      <c r="L97" s="264">
        <f>L94+L95</f>
        <v>76502953276</v>
      </c>
      <c r="M97" s="265"/>
      <c r="N97" s="192"/>
      <c r="O97" s="266">
        <f>O94+O95</f>
        <v>66107420691</v>
      </c>
      <c r="P97" s="265"/>
    </row>
    <row r="98" spans="2:16" ht="15" customHeight="1">
      <c r="B98" s="172"/>
      <c r="C98" s="177"/>
      <c r="D98" s="177"/>
      <c r="E98" s="177"/>
      <c r="F98" s="177"/>
      <c r="G98" s="177"/>
      <c r="H98" s="177"/>
      <c r="I98" s="177"/>
      <c r="J98" s="176"/>
      <c r="K98" s="182"/>
      <c r="L98" s="172"/>
      <c r="M98" s="176"/>
      <c r="N98" s="172"/>
      <c r="O98" s="177"/>
      <c r="P98" s="176"/>
    </row>
    <row r="99" spans="2:16" ht="15" customHeight="1">
      <c r="B99" s="172"/>
      <c r="C99" s="251" t="s">
        <v>46</v>
      </c>
      <c r="D99" s="251"/>
      <c r="E99" s="251"/>
      <c r="F99" s="251"/>
      <c r="G99" s="251"/>
      <c r="H99" s="251"/>
      <c r="I99" s="251"/>
      <c r="J99" s="446"/>
      <c r="K99" s="189"/>
      <c r="L99" s="270">
        <f>L92-L97</f>
        <v>0</v>
      </c>
      <c r="M99" s="271"/>
      <c r="N99" s="193"/>
      <c r="O99" s="272">
        <f>O92-O97</f>
        <v>0</v>
      </c>
      <c r="P99" s="271"/>
    </row>
    <row r="100" spans="2:16" ht="15" customHeight="1">
      <c r="B100" s="172"/>
      <c r="C100" s="173"/>
      <c r="D100" s="173"/>
      <c r="E100" s="173"/>
      <c r="F100" s="173"/>
      <c r="G100" s="173"/>
      <c r="H100" s="173"/>
      <c r="I100" s="173"/>
      <c r="J100" s="174"/>
      <c r="K100" s="189"/>
      <c r="L100" s="202"/>
      <c r="M100" s="203"/>
      <c r="N100" s="202"/>
      <c r="O100" s="204"/>
      <c r="P100" s="203"/>
    </row>
    <row r="101" spans="2:16" ht="15" customHeight="1">
      <c r="B101" s="172"/>
      <c r="C101" s="177"/>
      <c r="D101" s="282" t="s">
        <v>47</v>
      </c>
      <c r="E101" s="282"/>
      <c r="F101" s="282"/>
      <c r="G101" s="282"/>
      <c r="H101" s="282"/>
      <c r="I101" s="282"/>
      <c r="J101" s="457"/>
      <c r="K101" s="178" t="s">
        <v>66</v>
      </c>
      <c r="L101" s="283">
        <f>L45+L64+L85+L99</f>
        <v>-4164487179</v>
      </c>
      <c r="M101" s="284"/>
      <c r="N101" s="202"/>
      <c r="O101" s="285">
        <f>O45+O64+O85+O99</f>
        <v>84039376848</v>
      </c>
      <c r="P101" s="284"/>
    </row>
    <row r="102" spans="2:16" ht="15" customHeight="1">
      <c r="B102" s="172"/>
      <c r="C102" s="177"/>
      <c r="D102" s="282" t="s">
        <v>72</v>
      </c>
      <c r="E102" s="282"/>
      <c r="F102" s="282"/>
      <c r="G102" s="282"/>
      <c r="H102" s="282"/>
      <c r="I102" s="282"/>
      <c r="J102" s="457"/>
      <c r="K102" s="205"/>
      <c r="L102" s="283">
        <v>251859544088</v>
      </c>
      <c r="M102" s="284"/>
      <c r="N102" s="202"/>
      <c r="O102" s="285">
        <v>167820167240</v>
      </c>
      <c r="P102" s="284"/>
    </row>
    <row r="103" spans="2:16" ht="15" customHeight="1">
      <c r="B103" s="172"/>
      <c r="C103" s="177"/>
      <c r="D103" s="282" t="s">
        <v>71</v>
      </c>
      <c r="E103" s="282"/>
      <c r="F103" s="282"/>
      <c r="G103" s="282"/>
      <c r="H103" s="282"/>
      <c r="I103" s="282"/>
      <c r="J103" s="457"/>
      <c r="K103" s="205"/>
      <c r="L103" s="283">
        <f>L101+L102</f>
        <v>247695056909</v>
      </c>
      <c r="M103" s="284"/>
      <c r="N103" s="202"/>
      <c r="O103" s="285">
        <f>O101+O102</f>
        <v>251859544088</v>
      </c>
      <c r="P103" s="284"/>
    </row>
    <row r="104" spans="2:16" ht="15" customHeight="1">
      <c r="B104" s="172"/>
      <c r="C104" s="177"/>
      <c r="D104" s="162"/>
      <c r="E104" s="282" t="s">
        <v>70</v>
      </c>
      <c r="F104" s="282"/>
      <c r="G104" s="282"/>
      <c r="H104" s="282"/>
      <c r="I104" s="282"/>
      <c r="J104" s="457"/>
      <c r="K104" s="205"/>
      <c r="L104" s="283">
        <v>0</v>
      </c>
      <c r="M104" s="284"/>
      <c r="N104" s="202"/>
      <c r="O104" s="285">
        <v>39478490</v>
      </c>
      <c r="P104" s="284"/>
    </row>
    <row r="105" spans="2:16" ht="15" customHeight="1">
      <c r="B105" s="172"/>
      <c r="C105" s="177"/>
      <c r="D105" s="162"/>
      <c r="E105" s="282" t="s">
        <v>54</v>
      </c>
      <c r="F105" s="282"/>
      <c r="G105" s="282"/>
      <c r="H105" s="282"/>
      <c r="I105" s="282"/>
      <c r="J105" s="457"/>
      <c r="K105" s="205"/>
      <c r="L105" s="283">
        <v>70791711</v>
      </c>
      <c r="M105" s="284"/>
      <c r="N105" s="202"/>
      <c r="O105" s="285">
        <v>13658590</v>
      </c>
      <c r="P105" s="284"/>
    </row>
    <row r="106" spans="2:16" s="98" customFormat="1" ht="15" customHeight="1">
      <c r="B106" s="206"/>
      <c r="C106" s="207"/>
      <c r="D106" s="208"/>
      <c r="E106" s="294" t="s">
        <v>55</v>
      </c>
      <c r="F106" s="294"/>
      <c r="G106" s="294"/>
      <c r="H106" s="294"/>
      <c r="I106" s="294"/>
      <c r="J106" s="458"/>
      <c r="K106" s="209"/>
      <c r="L106" s="295">
        <v>13824324069</v>
      </c>
      <c r="M106" s="296"/>
      <c r="N106" s="210"/>
      <c r="O106" s="297">
        <v>5657574609</v>
      </c>
      <c r="P106" s="296"/>
    </row>
    <row r="107" spans="2:16" s="98" customFormat="1" ht="15" customHeight="1">
      <c r="B107" s="211"/>
      <c r="C107" s="212"/>
      <c r="D107" s="213"/>
      <c r="E107" s="291"/>
      <c r="F107" s="291"/>
      <c r="G107" s="291"/>
      <c r="H107" s="291"/>
      <c r="I107" s="291"/>
      <c r="J107" s="459"/>
      <c r="K107" s="214"/>
      <c r="L107" s="292"/>
      <c r="M107" s="293"/>
      <c r="N107" s="216"/>
      <c r="O107" s="217"/>
      <c r="P107" s="215"/>
    </row>
    <row r="108" spans="2:16" ht="15" customHeight="1">
      <c r="B108" s="171"/>
      <c r="C108" s="188"/>
      <c r="D108" s="218"/>
      <c r="E108" s="286" t="s">
        <v>48</v>
      </c>
      <c r="F108" s="286"/>
      <c r="G108" s="286"/>
      <c r="H108" s="286"/>
      <c r="I108" s="286"/>
      <c r="J108" s="460"/>
      <c r="K108" s="219"/>
      <c r="L108" s="270">
        <f>L103+L104+L105+L106</f>
        <v>261590172689</v>
      </c>
      <c r="M108" s="271"/>
      <c r="N108" s="193"/>
      <c r="O108" s="272">
        <f>O103+O104+O105+O106</f>
        <v>257570255777</v>
      </c>
      <c r="P108" s="271"/>
    </row>
    <row r="109" spans="2:16" ht="18" customHeight="1"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</row>
    <row r="110" spans="2:16" ht="19.5" customHeight="1">
      <c r="B110" s="220"/>
      <c r="C110" s="220"/>
      <c r="D110" s="220"/>
      <c r="E110" s="220"/>
      <c r="F110" s="220"/>
      <c r="G110" s="220"/>
      <c r="H110" s="220"/>
      <c r="I110" s="249"/>
      <c r="J110" s="249"/>
      <c r="K110" s="249"/>
      <c r="L110" s="249"/>
      <c r="M110" s="249"/>
      <c r="N110" s="249"/>
      <c r="O110" s="249"/>
      <c r="P110" s="249"/>
    </row>
    <row r="111" spans="2:17" ht="19.5" customHeight="1">
      <c r="B111" s="220"/>
      <c r="C111" s="220"/>
      <c r="D111" s="220"/>
      <c r="E111" s="220"/>
      <c r="F111" s="220"/>
      <c r="G111" s="300" t="s">
        <v>79</v>
      </c>
      <c r="H111" s="300"/>
      <c r="I111" s="300"/>
      <c r="J111" s="300"/>
      <c r="K111" s="300"/>
      <c r="L111" s="288" t="s">
        <v>52</v>
      </c>
      <c r="M111" s="288"/>
      <c r="N111" s="288"/>
      <c r="O111" s="288"/>
      <c r="P111" s="221"/>
      <c r="Q111" s="106"/>
    </row>
    <row r="112" spans="2:17" ht="19.5" customHeight="1">
      <c r="B112" s="220"/>
      <c r="C112" s="220"/>
      <c r="D112" s="220"/>
      <c r="E112" s="220"/>
      <c r="F112" s="220"/>
      <c r="G112" s="300" t="s">
        <v>80</v>
      </c>
      <c r="H112" s="300"/>
      <c r="I112" s="300"/>
      <c r="J112" s="300" t="s">
        <v>81</v>
      </c>
      <c r="K112" s="300"/>
      <c r="L112" s="222"/>
      <c r="M112" s="222"/>
      <c r="N112" s="222"/>
      <c r="O112" s="222"/>
      <c r="P112" s="222"/>
      <c r="Q112" s="104"/>
    </row>
    <row r="113" spans="2:17" ht="19.5" customHeight="1">
      <c r="B113" s="220"/>
      <c r="C113" s="220"/>
      <c r="D113" s="220"/>
      <c r="E113" s="220"/>
      <c r="F113" s="220"/>
      <c r="G113" s="298" t="s">
        <v>98</v>
      </c>
      <c r="H113" s="298"/>
      <c r="I113" s="298"/>
      <c r="J113" s="300"/>
      <c r="K113" s="300"/>
      <c r="L113" s="223"/>
      <c r="M113" s="223"/>
      <c r="N113" s="223"/>
      <c r="O113" s="223"/>
      <c r="P113" s="223"/>
      <c r="Q113" s="104"/>
    </row>
    <row r="114" spans="2:17" ht="19.5" customHeight="1">
      <c r="B114" s="220"/>
      <c r="C114" s="220"/>
      <c r="D114" s="220"/>
      <c r="E114" s="220"/>
      <c r="F114" s="220"/>
      <c r="G114" s="298" t="s">
        <v>99</v>
      </c>
      <c r="H114" s="298"/>
      <c r="I114" s="298"/>
      <c r="J114" s="461"/>
      <c r="K114" s="461"/>
      <c r="L114" s="223"/>
      <c r="M114" s="223"/>
      <c r="N114" s="223"/>
      <c r="O114" s="223"/>
      <c r="P114" s="223"/>
      <c r="Q114" s="104"/>
    </row>
    <row r="115" spans="2:17" ht="19.5" customHeight="1">
      <c r="B115" s="220"/>
      <c r="C115" s="220"/>
      <c r="D115" s="220"/>
      <c r="E115" s="220"/>
      <c r="F115" s="220"/>
      <c r="G115" s="298" t="s">
        <v>100</v>
      </c>
      <c r="H115" s="298"/>
      <c r="I115" s="298"/>
      <c r="J115" s="300"/>
      <c r="K115" s="300"/>
      <c r="L115" s="288" t="s">
        <v>101</v>
      </c>
      <c r="M115" s="288"/>
      <c r="N115" s="288"/>
      <c r="O115" s="288"/>
      <c r="P115" s="221"/>
      <c r="Q115" s="106"/>
    </row>
    <row r="116" spans="2:16" ht="19.5" customHeight="1">
      <c r="B116" s="220"/>
      <c r="C116" s="220"/>
      <c r="D116" s="220"/>
      <c r="E116" s="220"/>
      <c r="F116" s="220"/>
      <c r="G116" s="224"/>
      <c r="H116" s="220"/>
      <c r="I116" s="220"/>
      <c r="J116" s="220"/>
      <c r="K116" s="225"/>
      <c r="L116" s="177"/>
      <c r="M116" s="177"/>
      <c r="N116" s="177"/>
      <c r="O116" s="177"/>
      <c r="P116" s="177"/>
    </row>
    <row r="117" spans="2:16" ht="9.75" customHeight="1">
      <c r="B117" s="102"/>
      <c r="C117" s="102"/>
      <c r="D117" s="102"/>
      <c r="E117" s="102"/>
      <c r="F117" s="102"/>
      <c r="K117" s="103"/>
      <c r="L117" s="103"/>
      <c r="M117" s="103"/>
      <c r="N117" s="103"/>
      <c r="O117" s="103"/>
      <c r="P117" s="103"/>
    </row>
    <row r="118" spans="12:16" ht="3" customHeight="1">
      <c r="L118" s="103"/>
      <c r="M118" s="103"/>
      <c r="N118" s="103"/>
      <c r="O118" s="103"/>
      <c r="P118" s="103"/>
    </row>
    <row r="119" ht="6.75" customHeight="1"/>
    <row r="121" ht="12.75">
      <c r="O121" s="160"/>
    </row>
    <row r="122" ht="12.75">
      <c r="O122" s="160"/>
    </row>
  </sheetData>
  <sheetProtection/>
  <mergeCells count="201">
    <mergeCell ref="G114:I114"/>
    <mergeCell ref="J114:K114"/>
    <mergeCell ref="G115:I115"/>
    <mergeCell ref="J115:K115"/>
    <mergeCell ref="L115:O115"/>
    <mergeCell ref="I110:P110"/>
    <mergeCell ref="G111:K111"/>
    <mergeCell ref="L111:O111"/>
    <mergeCell ref="G112:I112"/>
    <mergeCell ref="J112:K112"/>
    <mergeCell ref="G113:I113"/>
    <mergeCell ref="J113:K113"/>
    <mergeCell ref="E106:J106"/>
    <mergeCell ref="L106:M106"/>
    <mergeCell ref="O106:P106"/>
    <mergeCell ref="E107:J107"/>
    <mergeCell ref="L107:M107"/>
    <mergeCell ref="E108:J108"/>
    <mergeCell ref="L108:M108"/>
    <mergeCell ref="O108:P108"/>
    <mergeCell ref="E104:J104"/>
    <mergeCell ref="L104:M104"/>
    <mergeCell ref="O104:P104"/>
    <mergeCell ref="E105:J105"/>
    <mergeCell ref="L105:M105"/>
    <mergeCell ref="O105:P105"/>
    <mergeCell ref="D102:J102"/>
    <mergeCell ref="L102:M102"/>
    <mergeCell ref="O102:P102"/>
    <mergeCell ref="D103:J103"/>
    <mergeCell ref="L103:M103"/>
    <mergeCell ref="O103:P103"/>
    <mergeCell ref="C99:J99"/>
    <mergeCell ref="L99:M99"/>
    <mergeCell ref="O99:P99"/>
    <mergeCell ref="D101:J101"/>
    <mergeCell ref="L101:M101"/>
    <mergeCell ref="O101:P101"/>
    <mergeCell ref="D95:J95"/>
    <mergeCell ref="L95:M95"/>
    <mergeCell ref="O95:P95"/>
    <mergeCell ref="E97:J97"/>
    <mergeCell ref="L97:M97"/>
    <mergeCell ref="O97:P97"/>
    <mergeCell ref="E92:J92"/>
    <mergeCell ref="L92:M92"/>
    <mergeCell ref="O92:P92"/>
    <mergeCell ref="C93:J93"/>
    <mergeCell ref="D94:J94"/>
    <mergeCell ref="L94:M94"/>
    <mergeCell ref="O94:P94"/>
    <mergeCell ref="C87:J87"/>
    <mergeCell ref="C88:J88"/>
    <mergeCell ref="D89:J89"/>
    <mergeCell ref="L89:M89"/>
    <mergeCell ref="O89:P89"/>
    <mergeCell ref="D90:J90"/>
    <mergeCell ref="L90:M90"/>
    <mergeCell ref="O90:P90"/>
    <mergeCell ref="E83:J83"/>
    <mergeCell ref="L83:M83"/>
    <mergeCell ref="O83:P83"/>
    <mergeCell ref="C85:J85"/>
    <mergeCell ref="L85:M85"/>
    <mergeCell ref="O85:P85"/>
    <mergeCell ref="D80:J80"/>
    <mergeCell ref="L80:M80"/>
    <mergeCell ref="O80:P80"/>
    <mergeCell ref="D81:J81"/>
    <mergeCell ref="L81:M81"/>
    <mergeCell ref="O81:P81"/>
    <mergeCell ref="E77:J77"/>
    <mergeCell ref="L77:M77"/>
    <mergeCell ref="O77:P77"/>
    <mergeCell ref="C78:J78"/>
    <mergeCell ref="D79:J79"/>
    <mergeCell ref="L79:M79"/>
    <mergeCell ref="O79:P79"/>
    <mergeCell ref="D74:J74"/>
    <mergeCell ref="L74:M74"/>
    <mergeCell ref="O74:P74"/>
    <mergeCell ref="D75:J75"/>
    <mergeCell ref="L75:M75"/>
    <mergeCell ref="O75:P75"/>
    <mergeCell ref="B70:J70"/>
    <mergeCell ref="L70:M70"/>
    <mergeCell ref="O70:P70"/>
    <mergeCell ref="C71:J71"/>
    <mergeCell ref="C72:J72"/>
    <mergeCell ref="D73:J73"/>
    <mergeCell ref="L73:M73"/>
    <mergeCell ref="O73:P73"/>
    <mergeCell ref="E62:J62"/>
    <mergeCell ref="L62:M62"/>
    <mergeCell ref="O62:P62"/>
    <mergeCell ref="C64:J64"/>
    <mergeCell ref="L64:M64"/>
    <mergeCell ref="O64:P64"/>
    <mergeCell ref="D59:J59"/>
    <mergeCell ref="L59:M59"/>
    <mergeCell ref="O59:P59"/>
    <mergeCell ref="D60:J60"/>
    <mergeCell ref="L60:M60"/>
    <mergeCell ref="O60:P60"/>
    <mergeCell ref="D57:J57"/>
    <mergeCell ref="L57:M57"/>
    <mergeCell ref="O57:P57"/>
    <mergeCell ref="D58:J58"/>
    <mergeCell ref="L58:M58"/>
    <mergeCell ref="O58:P58"/>
    <mergeCell ref="E54:J54"/>
    <mergeCell ref="L54:M54"/>
    <mergeCell ref="N54:P54"/>
    <mergeCell ref="C55:J55"/>
    <mergeCell ref="D56:J56"/>
    <mergeCell ref="L56:M56"/>
    <mergeCell ref="O56:P56"/>
    <mergeCell ref="D50:J50"/>
    <mergeCell ref="O50:P50"/>
    <mergeCell ref="D51:J51"/>
    <mergeCell ref="L51:M51"/>
    <mergeCell ref="O51:P51"/>
    <mergeCell ref="D52:J52"/>
    <mergeCell ref="C45:J45"/>
    <mergeCell ref="L45:M45"/>
    <mergeCell ref="O45:P45"/>
    <mergeCell ref="C47:J47"/>
    <mergeCell ref="C48:J48"/>
    <mergeCell ref="D49:J49"/>
    <mergeCell ref="L49:M49"/>
    <mergeCell ref="O49:P49"/>
    <mergeCell ref="D41:J41"/>
    <mergeCell ref="L41:M41"/>
    <mergeCell ref="O41:P41"/>
    <mergeCell ref="E43:J43"/>
    <mergeCell ref="L43:M43"/>
    <mergeCell ref="O43:P43"/>
    <mergeCell ref="D39:J39"/>
    <mergeCell ref="L39:M39"/>
    <mergeCell ref="O39:P39"/>
    <mergeCell ref="D40:J40"/>
    <mergeCell ref="L40:M40"/>
    <mergeCell ref="O40:P40"/>
    <mergeCell ref="D37:J37"/>
    <mergeCell ref="L37:M37"/>
    <mergeCell ref="O37:P37"/>
    <mergeCell ref="D38:J38"/>
    <mergeCell ref="L38:M38"/>
    <mergeCell ref="O38:P38"/>
    <mergeCell ref="D35:J35"/>
    <mergeCell ref="L35:M35"/>
    <mergeCell ref="O35:P35"/>
    <mergeCell ref="D36:J36"/>
    <mergeCell ref="L36:M36"/>
    <mergeCell ref="O36:P36"/>
    <mergeCell ref="E32:J32"/>
    <mergeCell ref="L32:M32"/>
    <mergeCell ref="O32:P32"/>
    <mergeCell ref="C33:J33"/>
    <mergeCell ref="D34:J34"/>
    <mergeCell ref="L34:M34"/>
    <mergeCell ref="O34:P34"/>
    <mergeCell ref="D29:J29"/>
    <mergeCell ref="L29:M29"/>
    <mergeCell ref="O29:P29"/>
    <mergeCell ref="D30:J30"/>
    <mergeCell ref="L30:M30"/>
    <mergeCell ref="O30:P30"/>
    <mergeCell ref="D27:J27"/>
    <mergeCell ref="L27:M27"/>
    <mergeCell ref="O27:P27"/>
    <mergeCell ref="D28:J28"/>
    <mergeCell ref="L28:M28"/>
    <mergeCell ref="O28:P28"/>
    <mergeCell ref="D25:J25"/>
    <mergeCell ref="L25:M25"/>
    <mergeCell ref="O25:P25"/>
    <mergeCell ref="D26:J26"/>
    <mergeCell ref="L26:M26"/>
    <mergeCell ref="O26:P26"/>
    <mergeCell ref="D23:J23"/>
    <mergeCell ref="L23:M23"/>
    <mergeCell ref="O23:P23"/>
    <mergeCell ref="D24:J24"/>
    <mergeCell ref="L24:M24"/>
    <mergeCell ref="O24:P24"/>
    <mergeCell ref="C19:J19"/>
    <mergeCell ref="C20:J20"/>
    <mergeCell ref="D21:J21"/>
    <mergeCell ref="L21:M21"/>
    <mergeCell ref="O21:P21"/>
    <mergeCell ref="D22:J22"/>
    <mergeCell ref="L22:M22"/>
    <mergeCell ref="O22:P22"/>
    <mergeCell ref="F8:P9"/>
    <mergeCell ref="F10:P10"/>
    <mergeCell ref="F12:P12"/>
    <mergeCell ref="F13:P13"/>
    <mergeCell ref="B17:J17"/>
    <mergeCell ref="L17:M17"/>
    <mergeCell ref="O17:P17"/>
  </mergeCells>
  <printOptions/>
  <pageMargins left="0.5905511811023623" right="0.11811023622047245" top="1.062992125984252" bottom="0.35433070866141736" header="0.5118110236220472" footer="0.1968503937007874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Microsoft</cp:lastModifiedBy>
  <cp:lastPrinted>2015-05-20T01:06:01Z</cp:lastPrinted>
  <dcterms:created xsi:type="dcterms:W3CDTF">2011-03-21T00:52:21Z</dcterms:created>
  <dcterms:modified xsi:type="dcterms:W3CDTF">2015-05-20T04:37:52Z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01903E8254FAA47D5BC5258B89EC16F8FAB5D63CD3AA0C6FD31F082819655DBCAE6A2B5ED8AAC55CD5A3A99F9D37DD949F091086EE907E6663CC7C838FA07FDF3CCA34929F5A1BF0E7C1C008C9FAC69E9416270703529415C8EB6625D6079FB12459CCC11C022F79175E7A8D87182D7B11F35988DE35EA3A0068D8E26F29A59</vt:lpwstr>
  </property>
  <property fmtid="{D5CDD505-2E9C-101B-9397-08002B2CF9AE}" pid="3" name="Business Objects Context Information1">
    <vt:lpwstr>307A1E675C13AE30FEFC5840BA4DB25D3BD6DB1B453D00193E954C7CFA4F8C5C058B3830BE354C3128F383F2B23AEFC571407F9DAA0C4E72CFDBA8730AEB331A11362849C943E45F42214BF9DFAB25495192BFC42CA1BC893761118AA806621307932C801621A0DA361E5AE31E9351703D7B01776A1CAB87958161773E3A463</vt:lpwstr>
  </property>
  <property fmtid="{D5CDD505-2E9C-101B-9397-08002B2CF9AE}" pid="4" name="Business Objects Context Information2">
    <vt:lpwstr>FAC5EE086B2778F5C67ADA7979DE0AB40BE88C3C1B768D98B8CDF13A3CD7AC76CCF25E4A8F3F11DCEDF53DC54531CE06E1C8D2AB472FCA82F29F6FDAE0DCAEC61872947C00A2B51A145CAC6C4A8D75939AF2E4D875E9AA02B25FC27775BF4440FCA0BDA05F2680FA1B1B067DAC27A147E9BBCFE667992B7F7699123F466571C</vt:lpwstr>
  </property>
  <property fmtid="{D5CDD505-2E9C-101B-9397-08002B2CF9AE}" pid="5" name="Business Objects Context Information3">
    <vt:lpwstr>655F6EAD27E61B4F4A725D47527F888C40122AAD29021C62F8255F14E8EC3CB2CD4128FBE1A8E12C6A8A798169F969E7341F07C92357E28AECF65290A4F66E1B9E5D6037347F2EC4EABE5D63FC683BD382569C06B6B919E156809B7268560EEB7183544C1A0C73EA8901916FA25781BEE770368D761ECCDDFE8663A3A447D8E</vt:lpwstr>
  </property>
  <property fmtid="{D5CDD505-2E9C-101B-9397-08002B2CF9AE}" pid="6" name="Business Objects Context Information4">
    <vt:lpwstr>5D2C958DFBE0EE5415238E05128BEC9A485EEABF2C7F489BF031BF2AA2AB9145740FB8CD669174A488E5D13A955F27CFFC18BCBA11119E7C675BFCE849E43B23D0284998CE980C0A9F8D66D3B0FD51DFA4A182AB353EFF3C30DE63189DA071B6D9C7C99AF4F3CCE54D28BDD069776B5C62592409F1965F8EF08E4E66530C1E2</vt:lpwstr>
  </property>
  <property fmtid="{D5CDD505-2E9C-101B-9397-08002B2CF9AE}" pid="7" name="Business Objects Context Information5">
    <vt:lpwstr>E42E78C1F661E055D1659413B0418A06B6B8373C50161C64B5A0FC654AE8829962C01632456E2C4FAEBC891252B2DE2AABACFD9E53F088CF896D37EB135215D11E780BBF1E7664F4103F65AC035F831991B2A9A8C0383C448A78D4B7350F2ACA2D02801720F0465E4001C031724EAD8E8452CDC98DD224118B78A226F7983E7</vt:lpwstr>
  </property>
  <property fmtid="{D5CDD505-2E9C-101B-9397-08002B2CF9AE}" pid="8" name="Business Objects Context Information6">
    <vt:lpwstr>7396D2F68CA29A2C0F9BAE29DE0D6BB274CE99769621460894D44432D17E080EF57DD41DB032E8DF9DA02794A7E99660FEC49F6C86CB659FD67DABF13EA830320A3DD5296BE22F50745ED965926CFAA9FFA1AE294D96534254D960A1FAA4C94EBE817511</vt:lpwstr>
  </property>
</Properties>
</file>